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meter_result" sheetId="24" r:id="rId1"/>
    <sheet name="pnt #1" sheetId="4" r:id="rId2"/>
    <sheet name="pnt #2" sheetId="5" r:id="rId3"/>
    <sheet name="pnt #3" sheetId="6" r:id="rId4"/>
    <sheet name="pnt #4" sheetId="7" r:id="rId5"/>
    <sheet name="pnt #5" sheetId="8" r:id="rId6"/>
    <sheet name="pnt #6" sheetId="9" r:id="rId7"/>
    <sheet name="pnt #7" sheetId="10" r:id="rId8"/>
    <sheet name="pnt #8" sheetId="11" r:id="rId9"/>
    <sheet name="pnt #9" sheetId="12" r:id="rId10"/>
    <sheet name="pnt #10" sheetId="13" r:id="rId11"/>
    <sheet name="pnt #11" sheetId="14" r:id="rId12"/>
    <sheet name="pnt #12" sheetId="15" r:id="rId13"/>
    <sheet name="pnt #13" sheetId="16" r:id="rId14"/>
    <sheet name="pnt #14" sheetId="17" r:id="rId15"/>
    <sheet name="pnt #15" sheetId="18" r:id="rId16"/>
    <sheet name="pnt #16" sheetId="19" r:id="rId17"/>
    <sheet name="pnt #17" sheetId="20" r:id="rId18"/>
    <sheet name="pnt #18" sheetId="21" r:id="rId19"/>
    <sheet name="pnt #19" sheetId="22" r:id="rId20"/>
    <sheet name="pnt #20" sheetId="23" r:id="rId21"/>
  </sheets>
  <calcPr calcId="124519"/>
</workbook>
</file>

<file path=xl/calcChain.xml><?xml version="1.0" encoding="utf-8"?>
<calcChain xmlns="http://schemas.openxmlformats.org/spreadsheetml/2006/main">
  <c r="AM19" i="23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22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21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20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K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J9"/>
  <c r="AI9"/>
  <c r="AH9"/>
  <c r="AH11" s="1"/>
  <c r="AG9"/>
  <c r="AG11" s="1"/>
  <c r="AF9"/>
  <c r="AE9"/>
  <c r="AD9"/>
  <c r="AD11" s="1"/>
  <c r="AC9"/>
  <c r="AC11" s="1"/>
  <c r="AB9"/>
  <c r="AM19" i="1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G11" s="1"/>
  <c r="AF9"/>
  <c r="AE9"/>
  <c r="AD9"/>
  <c r="AD11" s="1"/>
  <c r="AC9"/>
  <c r="AC11" s="1"/>
  <c r="AB9"/>
  <c r="AM19" i="1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D9"/>
  <c r="AD11" s="1"/>
  <c r="AC9"/>
  <c r="AB9"/>
  <c r="AM19" i="1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13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2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E11" s="1"/>
  <c r="AD9"/>
  <c r="AC9"/>
  <c r="AB9"/>
  <c r="AB11" s="1"/>
  <c r="AM19" i="11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0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E11" s="1"/>
  <c r="AD9"/>
  <c r="AC9"/>
  <c r="AB9"/>
  <c r="AB11" s="1"/>
  <c r="AM19" i="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I9"/>
  <c r="AI11" s="1"/>
  <c r="AH9"/>
  <c r="AH11" s="1"/>
  <c r="AG9"/>
  <c r="AF9"/>
  <c r="AE9"/>
  <c r="AD9"/>
  <c r="AD11" s="1"/>
  <c r="AC9"/>
  <c r="AB9"/>
  <c r="AM19" i="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E11" s="1"/>
  <c r="AD9"/>
  <c r="AC9"/>
  <c r="AB9"/>
  <c r="AB11" s="1"/>
  <c r="AM19" i="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G11"/>
  <c r="AF11"/>
  <c r="AE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H11" s="1"/>
  <c r="AG9"/>
  <c r="AF9"/>
  <c r="AE9"/>
  <c r="AD9"/>
  <c r="AD11" s="1"/>
  <c r="AC9"/>
  <c r="AB9"/>
  <c r="AB11" s="1"/>
  <c r="AM19" i="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I9"/>
  <c r="AI11" s="1"/>
  <c r="AH9"/>
  <c r="AH11" s="1"/>
  <c r="AG9"/>
  <c r="AF9"/>
  <c r="AE9"/>
  <c r="AD9"/>
  <c r="AD11" s="1"/>
  <c r="AC9"/>
  <c r="AB9"/>
  <c r="AM19" i="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L11"/>
  <c r="AI11"/>
  <c r="AG11"/>
  <c r="AF11"/>
  <c r="AE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K9"/>
  <c r="AK11" s="1"/>
  <c r="AJ9"/>
  <c r="AJ11" s="1"/>
  <c r="AI9"/>
  <c r="AH9"/>
  <c r="AH11" s="1"/>
  <c r="AG9"/>
  <c r="AF9"/>
  <c r="AE9"/>
  <c r="AD9"/>
  <c r="AD11" s="1"/>
  <c r="AC9"/>
  <c r="AC11" s="1"/>
  <c r="AB9"/>
  <c r="AB11" s="1"/>
</calcChain>
</file>

<file path=xl/sharedStrings.xml><?xml version="1.0" encoding="utf-8"?>
<sst xmlns="http://schemas.openxmlformats.org/spreadsheetml/2006/main" count="1139" uniqueCount="55">
  <si>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</si>
  <si>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</si>
  <si>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</si>
  <si>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</si>
  <si>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</si>
  <si>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</si>
  <si>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</si>
  <si>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</si>
  <si>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</si>
  <si>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</si>
  <si>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</si>
  <si>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</si>
  <si>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</si>
  <si>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</si>
  <si>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</si>
  <si>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</si>
  <si>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</si>
  <si>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</si>
  <si>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</si>
  <si>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</si>
  <si>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</si>
  <si>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</si>
  <si>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</si>
  <si>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</si>
  <si>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</si>
  <si>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</si>
  <si>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</si>
  <si>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</si>
  <si>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</si>
  <si>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</si>
  <si>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</si>
  <si>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</si>
  <si>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</si>
  <si>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</si>
  <si>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</si>
  <si>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</si>
  <si>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</si>
  <si>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</si>
  <si>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</si>
  <si>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</si>
  <si>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</si>
  <si>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</si>
  <si>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</si>
  <si>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</si>
  <si>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</si>
  <si>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</si>
  <si>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</si>
  <si>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</si>
  <si>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</si>
  <si>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</si>
  <si>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</si>
  <si>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</si>
  <si>
    <t>delta_T_MTE</t>
  </si>
  <si>
    <t>MTE_end_Time</t>
  </si>
  <si>
    <t>BLOB_Time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</si>
</sst>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36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33" xfId="0" applyBorder="1"/>
    <xf numFmtId="0" fontId="0" fillId="12" borderId="33" xfId="0" applyFill="1" applyBorder="1"/>
    <xf numFmtId="0" fontId="0" fillId="15" borderId="33" xfId="0" applyFill="1" applyBorder="1"/>
    <xf numFmtId="0" fontId="0" fillId="16" borderId="33" xfId="0" applyFill="1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47" fontId="0" fillId="12" borderId="33" xfId="0" applyNumberFormat="1" applyFill="1" applyBorder="1"/>
    <xf numFmtId="47" fontId="0" fillId="15" borderId="33" xfId="0" applyNumberFormat="1" applyFill="1" applyBorder="1"/>
    <xf numFmtId="47" fontId="0" fillId="16" borderId="33" xfId="0" applyNumberFormat="1" applyFill="1" applyBorder="1"/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42"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L165"/>
  <sheetViews>
    <sheetView tabSelected="1" topLeftCell="A11" workbookViewId="0">
      <selection activeCell="D29" sqref="D29"/>
    </sheetView>
  </sheetViews>
  <sheetFormatPr defaultRowHeight="14.4"/>
  <cols>
    <col min="2" max="2" width="11.77734375" bestFit="1" customWidth="1"/>
    <col min="3" max="3" width="13.77734375" bestFit="1" customWidth="1"/>
    <col min="4" max="4" width="10.44140625" bestFit="1" customWidth="1"/>
  </cols>
  <sheetData>
    <row r="3" spans="1:38">
      <c r="G3" s="126" t="s">
        <v>51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9" spans="1:38" ht="15.6">
      <c r="A9" s="127" t="s">
        <v>2</v>
      </c>
      <c r="B9" s="128" t="s">
        <v>52</v>
      </c>
      <c r="C9" s="129" t="s">
        <v>53</v>
      </c>
      <c r="D9" s="130" t="s">
        <v>54</v>
      </c>
      <c r="E9" s="131" t="s">
        <v>3</v>
      </c>
      <c r="F9" s="131" t="s">
        <v>4</v>
      </c>
      <c r="G9" s="131" t="s">
        <v>5</v>
      </c>
      <c r="H9" s="131" t="s">
        <v>6</v>
      </c>
      <c r="I9" s="131" t="s">
        <v>7</v>
      </c>
      <c r="J9" s="131" t="s">
        <v>8</v>
      </c>
      <c r="K9" s="131" t="s">
        <v>9</v>
      </c>
      <c r="L9" s="131" t="s">
        <v>10</v>
      </c>
      <c r="M9" s="131" t="s">
        <v>11</v>
      </c>
      <c r="N9" s="131" t="s">
        <v>12</v>
      </c>
      <c r="O9" s="131" t="s">
        <v>13</v>
      </c>
      <c r="P9" s="131" t="s">
        <v>14</v>
      </c>
      <c r="Q9" s="131" t="s">
        <v>15</v>
      </c>
      <c r="R9" s="132" t="s">
        <v>16</v>
      </c>
      <c r="S9" s="132" t="s">
        <v>17</v>
      </c>
      <c r="T9" s="132" t="s">
        <v>18</v>
      </c>
      <c r="U9" s="132" t="s">
        <v>19</v>
      </c>
      <c r="V9" s="132" t="s">
        <v>20</v>
      </c>
      <c r="W9" s="132" t="s">
        <v>21</v>
      </c>
      <c r="X9" s="132" t="s">
        <v>22</v>
      </c>
      <c r="Y9" s="132" t="s">
        <v>23</v>
      </c>
      <c r="Z9" s="132" t="s">
        <v>24</v>
      </c>
      <c r="AA9" s="132" t="s">
        <v>25</v>
      </c>
      <c r="AB9" s="132" t="s">
        <v>26</v>
      </c>
      <c r="AC9" s="132" t="s">
        <v>27</v>
      </c>
      <c r="AD9" s="132" t="s">
        <v>28</v>
      </c>
      <c r="AE9" s="132" t="s">
        <v>29</v>
      </c>
      <c r="AF9" s="132" t="s">
        <v>30</v>
      </c>
      <c r="AG9" s="132" t="s">
        <v>31</v>
      </c>
      <c r="AH9" s="132" t="s">
        <v>32</v>
      </c>
      <c r="AI9" s="132" t="s">
        <v>33</v>
      </c>
      <c r="AJ9" s="132" t="s">
        <v>34</v>
      </c>
      <c r="AK9" s="132" t="s">
        <v>35</v>
      </c>
      <c r="AL9" s="132" t="s">
        <v>36</v>
      </c>
    </row>
    <row r="10" spans="1:38">
      <c r="A10" s="127">
        <v>1</v>
      </c>
      <c r="B10" s="133">
        <v>5.7384259259259255E-5</v>
      </c>
      <c r="C10" s="134">
        <v>0.65862221064814819</v>
      </c>
      <c r="D10" s="135">
        <v>0.65862285879629623</v>
      </c>
      <c r="E10" s="127">
        <v>1.1708813583599369</v>
      </c>
      <c r="F10" s="127">
        <v>3.6649050888499133</v>
      </c>
      <c r="G10" s="127">
        <v>12.166314726396918</v>
      </c>
      <c r="H10" s="127">
        <v>11.320085893471305</v>
      </c>
      <c r="I10" s="127">
        <v>35.022376357015148</v>
      </c>
      <c r="J10" s="127">
        <v>91.083855631004482</v>
      </c>
      <c r="K10" s="127">
        <v>25.247194131215267</v>
      </c>
      <c r="L10" s="127">
        <v>17.70449354611544</v>
      </c>
      <c r="M10" s="127">
        <v>25.315943249904308</v>
      </c>
      <c r="N10" s="127">
        <v>13.343731844656077</v>
      </c>
      <c r="O10" s="127">
        <v>39.101020196729777</v>
      </c>
      <c r="P10" s="127">
        <v>40.50675372978634</v>
      </c>
      <c r="Q10" s="127">
        <v>1166.8318918227787</v>
      </c>
      <c r="R10" s="127">
        <v>53337.457808542218</v>
      </c>
      <c r="S10" s="127">
        <v>1892900.5264301116</v>
      </c>
      <c r="T10" s="127">
        <v>108013.51036655041</v>
      </c>
      <c r="U10" s="127">
        <v>5.6267327592702303</v>
      </c>
      <c r="V10" s="127">
        <v>297.78004992281518</v>
      </c>
      <c r="W10" s="127">
        <v>13.599329382753179</v>
      </c>
      <c r="X10" s="127">
        <v>35.856656134744703</v>
      </c>
      <c r="Y10" s="127">
        <v>43.173745104880041</v>
      </c>
      <c r="Z10" s="127">
        <v>14.728570705337447</v>
      </c>
      <c r="AA10" s="127">
        <v>9.2466348024544196</v>
      </c>
      <c r="AB10" s="127">
        <v>46.712842146821707</v>
      </c>
      <c r="AC10" s="127">
        <v>149.86351263144567</v>
      </c>
      <c r="AD10" s="127">
        <v>1000</v>
      </c>
      <c r="AE10" s="127">
        <v>1000</v>
      </c>
      <c r="AF10" s="127">
        <v>1000</v>
      </c>
      <c r="AG10" s="127">
        <v>23.095223273664264</v>
      </c>
      <c r="AH10" s="127">
        <v>116.81300542052101</v>
      </c>
      <c r="AI10" s="127">
        <v>373.34947097356547</v>
      </c>
      <c r="AJ10" s="127">
        <v>22.015489008095738</v>
      </c>
      <c r="AK10" s="127">
        <v>1000</v>
      </c>
      <c r="AL10" s="127">
        <v>54.991114764754606</v>
      </c>
    </row>
    <row r="11" spans="1:38">
      <c r="A11" s="127">
        <v>2</v>
      </c>
      <c r="B11" s="133">
        <v>5.7222222222222227E-5</v>
      </c>
      <c r="C11" s="134">
        <v>0.65902714120370376</v>
      </c>
      <c r="D11" s="135">
        <v>0.65902796296296295</v>
      </c>
      <c r="E11" s="127">
        <v>1.1665158682894612</v>
      </c>
      <c r="F11" s="127">
        <v>4.7941297522190878</v>
      </c>
      <c r="G11" s="127">
        <v>7.2220971792693867</v>
      </c>
      <c r="H11" s="127">
        <v>14.167245130262692</v>
      </c>
      <c r="I11" s="127">
        <v>48.545731773973436</v>
      </c>
      <c r="J11" s="127">
        <v>61.321266696938729</v>
      </c>
      <c r="K11" s="127">
        <v>237.23198461467493</v>
      </c>
      <c r="L11" s="127">
        <v>9.400214235836998</v>
      </c>
      <c r="M11" s="127">
        <v>328.85453688734634</v>
      </c>
      <c r="N11" s="127">
        <v>12.176950895960918</v>
      </c>
      <c r="O11" s="127">
        <v>46.60917140139486</v>
      </c>
      <c r="P11" s="127">
        <v>87.651533794944484</v>
      </c>
      <c r="Q11" s="127">
        <v>99.995849781945395</v>
      </c>
      <c r="R11" s="127">
        <v>142.40154681276459</v>
      </c>
      <c r="S11" s="127">
        <v>277.74129348588582</v>
      </c>
      <c r="T11" s="127">
        <v>258.7846757058561</v>
      </c>
      <c r="U11" s="127">
        <v>5.933052436057606</v>
      </c>
      <c r="V11" s="127">
        <v>68.586716411331068</v>
      </c>
      <c r="W11" s="127">
        <v>21.892270927652081</v>
      </c>
      <c r="X11" s="127">
        <v>24.243073913851042</v>
      </c>
      <c r="Y11" s="127">
        <v>11.403107061927882</v>
      </c>
      <c r="Z11" s="127">
        <v>8.2867978014855552</v>
      </c>
      <c r="AA11" s="127">
        <v>8.2433006626606318</v>
      </c>
      <c r="AB11" s="127">
        <v>31.077931643994205</v>
      </c>
      <c r="AC11" s="127">
        <v>30.087166501750126</v>
      </c>
      <c r="AD11" s="127">
        <v>90.214113873536675</v>
      </c>
      <c r="AE11" s="127">
        <v>31.202430912005191</v>
      </c>
      <c r="AF11" s="127">
        <v>136.76807942653957</v>
      </c>
      <c r="AG11" s="127">
        <v>48.809752072719519</v>
      </c>
      <c r="AH11" s="127">
        <v>36.693956327584004</v>
      </c>
      <c r="AI11" s="127">
        <v>469.46706167516663</v>
      </c>
      <c r="AJ11" s="127">
        <v>16.065091872429704</v>
      </c>
      <c r="AK11" s="127">
        <v>83.733723772799621</v>
      </c>
      <c r="AL11" s="127">
        <v>65.823433212857452</v>
      </c>
    </row>
    <row r="12" spans="1:38">
      <c r="A12" s="127">
        <v>3</v>
      </c>
      <c r="B12" s="133">
        <v>5.725694444444444E-5</v>
      </c>
      <c r="C12" s="134">
        <v>0.65943226851851855</v>
      </c>
      <c r="D12" s="135">
        <v>0.65943358796296303</v>
      </c>
      <c r="E12" s="127">
        <v>1.1654671071806237</v>
      </c>
      <c r="F12" s="127">
        <v>15.814167990308551</v>
      </c>
      <c r="G12" s="127">
        <v>232.77824342174426</v>
      </c>
      <c r="H12" s="127">
        <v>23.871795792739757</v>
      </c>
      <c r="I12" s="127">
        <v>8204.3064597966677</v>
      </c>
      <c r="J12" s="127">
        <v>23.414477990321434</v>
      </c>
      <c r="K12" s="127">
        <v>23.460477743748854</v>
      </c>
      <c r="L12" s="127">
        <v>12.29760793663795</v>
      </c>
      <c r="M12" s="127">
        <v>15.314001811330394</v>
      </c>
      <c r="N12" s="127">
        <v>15.018636529309429</v>
      </c>
      <c r="O12" s="127">
        <v>33.993862182410453</v>
      </c>
      <c r="P12" s="127">
        <v>32.415798459861307</v>
      </c>
      <c r="Q12" s="127">
        <v>683.71502973552413</v>
      </c>
      <c r="R12" s="127">
        <v>344094.39783700759</v>
      </c>
      <c r="S12" s="127">
        <v>53241.98851166862</v>
      </c>
      <c r="T12" s="127">
        <v>48562.311860638627</v>
      </c>
      <c r="U12" s="127">
        <v>17.352816361508548</v>
      </c>
      <c r="V12" s="127">
        <v>49.222861370648531</v>
      </c>
      <c r="W12" s="127">
        <v>9.6590813572220373</v>
      </c>
      <c r="X12" s="127">
        <v>27.221134375511831</v>
      </c>
      <c r="Y12" s="127">
        <v>23.725643651637551</v>
      </c>
      <c r="Z12" s="127">
        <v>13.083901125341022</v>
      </c>
      <c r="AA12" s="127">
        <v>12.52814127132233</v>
      </c>
      <c r="AB12" s="127">
        <v>117.57182675132131</v>
      </c>
      <c r="AC12" s="127">
        <v>20.025770361072109</v>
      </c>
      <c r="AD12" s="127">
        <v>1000</v>
      </c>
      <c r="AE12" s="127">
        <v>1000</v>
      </c>
      <c r="AF12" s="127">
        <v>1000</v>
      </c>
      <c r="AG12" s="127">
        <v>21.336882734863934</v>
      </c>
      <c r="AH12" s="127">
        <v>199.22211220990894</v>
      </c>
      <c r="AI12" s="127">
        <v>34.134734764302877</v>
      </c>
      <c r="AJ12" s="127">
        <v>24.731313386956685</v>
      </c>
      <c r="AK12" s="127">
        <v>1000</v>
      </c>
      <c r="AL12" s="127">
        <v>42.143012902577375</v>
      </c>
    </row>
    <row r="13" spans="1:38">
      <c r="A13" s="127">
        <v>4</v>
      </c>
      <c r="B13" s="133">
        <v>4.9571759259259268E-5</v>
      </c>
      <c r="C13" s="134">
        <v>0.65972152777777782</v>
      </c>
      <c r="D13" s="135">
        <v>0.65972333333333333</v>
      </c>
      <c r="E13" s="127">
        <v>1.2293672915359668</v>
      </c>
      <c r="F13" s="127">
        <v>5.0093932520731066</v>
      </c>
      <c r="G13" s="127">
        <v>12.004571109254961</v>
      </c>
      <c r="H13" s="127">
        <v>15.094286247705789</v>
      </c>
      <c r="I13" s="127">
        <v>44.11233352214029</v>
      </c>
      <c r="J13" s="127">
        <v>78.557955191082058</v>
      </c>
      <c r="K13" s="127">
        <v>28.158469763092789</v>
      </c>
      <c r="L13" s="127">
        <v>233.25731445983473</v>
      </c>
      <c r="M13" s="127">
        <v>280.70520125198533</v>
      </c>
      <c r="N13" s="127">
        <v>47.372841065497745</v>
      </c>
      <c r="O13" s="127">
        <v>21.975206216049859</v>
      </c>
      <c r="P13" s="127">
        <v>6.6207190488848751</v>
      </c>
      <c r="Q13" s="127">
        <v>5.0886361908379429</v>
      </c>
      <c r="R13" s="127">
        <v>41344.673781304999</v>
      </c>
      <c r="S13" s="127">
        <v>35336.211208660905</v>
      </c>
      <c r="T13" s="127">
        <v>17729.203935868311</v>
      </c>
      <c r="U13" s="127">
        <v>8.3931469351799759</v>
      </c>
      <c r="V13" s="127">
        <v>63.058182561067348</v>
      </c>
      <c r="W13" s="127">
        <v>115.81611777863355</v>
      </c>
      <c r="X13" s="127">
        <v>41.436908533246068</v>
      </c>
      <c r="Y13" s="127">
        <v>365.35896576492263</v>
      </c>
      <c r="Z13" s="127">
        <v>12.573915708223875</v>
      </c>
      <c r="AA13" s="127">
        <v>39.975066071631524</v>
      </c>
      <c r="AB13" s="127">
        <v>58.740793453881203</v>
      </c>
      <c r="AC13" s="127">
        <v>12.258266006759635</v>
      </c>
      <c r="AD13" s="127">
        <v>1000</v>
      </c>
      <c r="AE13" s="127">
        <v>1000</v>
      </c>
      <c r="AF13" s="127">
        <v>1000</v>
      </c>
      <c r="AG13" s="127">
        <v>66.533778994890227</v>
      </c>
      <c r="AH13" s="127">
        <v>97.710336291743019</v>
      </c>
      <c r="AI13" s="127">
        <v>20.414117954459755</v>
      </c>
      <c r="AJ13" s="127">
        <v>24.26594947496201</v>
      </c>
      <c r="AK13" s="127">
        <v>1000</v>
      </c>
      <c r="AL13" s="127">
        <v>40.40156246866222</v>
      </c>
    </row>
    <row r="14" spans="1:38">
      <c r="A14" s="127">
        <v>5</v>
      </c>
      <c r="B14" s="133">
        <v>5.7141203703703699E-5</v>
      </c>
      <c r="C14" s="134">
        <v>0.6600108564814815</v>
      </c>
      <c r="D14" s="135">
        <v>0.66001081018518515</v>
      </c>
      <c r="E14" s="127">
        <v>1.2240005225895814</v>
      </c>
      <c r="F14" s="127">
        <v>5.7432573193798566</v>
      </c>
      <c r="G14" s="127">
        <v>13.007684890923386</v>
      </c>
      <c r="H14" s="127">
        <v>10.985927545226767</v>
      </c>
      <c r="I14" s="127">
        <v>207.96417491977553</v>
      </c>
      <c r="J14" s="127">
        <v>20.206579718241649</v>
      </c>
      <c r="K14" s="127">
        <v>18.391262892941917</v>
      </c>
      <c r="L14" s="127">
        <v>1118.9978706105728</v>
      </c>
      <c r="M14" s="127">
        <v>328.75543505289613</v>
      </c>
      <c r="N14" s="127">
        <v>560.13488502102098</v>
      </c>
      <c r="O14" s="127">
        <v>13.929735503028065</v>
      </c>
      <c r="P14" s="127">
        <v>15.164292297371512</v>
      </c>
      <c r="Q14" s="127">
        <v>171.99966406138032</v>
      </c>
      <c r="R14" s="127">
        <v>14.789588425773553</v>
      </c>
      <c r="S14" s="127">
        <v>65.644232955820726</v>
      </c>
      <c r="T14" s="127">
        <v>19.451828639273817</v>
      </c>
      <c r="U14" s="127">
        <v>7.1566766232853505</v>
      </c>
      <c r="V14" s="127">
        <v>100.75117431044394</v>
      </c>
      <c r="W14" s="127">
        <v>26.044694576927775</v>
      </c>
      <c r="X14" s="127">
        <v>54.207675582562366</v>
      </c>
      <c r="Y14" s="127">
        <v>475.52616121158383</v>
      </c>
      <c r="Z14" s="127">
        <v>19.713099503933989</v>
      </c>
      <c r="AA14" s="127">
        <v>17.459895951566256</v>
      </c>
      <c r="AB14" s="127">
        <v>107.47549019621276</v>
      </c>
      <c r="AC14" s="127">
        <v>25.312438344530744</v>
      </c>
      <c r="AD14" s="127">
        <v>68.667231868563974</v>
      </c>
      <c r="AE14" s="127">
        <v>121.05366104572482</v>
      </c>
      <c r="AF14" s="127">
        <v>60.05525633036666</v>
      </c>
      <c r="AG14" s="127">
        <v>144.38885314604531</v>
      </c>
      <c r="AH14" s="127">
        <v>432.22961013218111</v>
      </c>
      <c r="AI14" s="127">
        <v>1084.1504225679405</v>
      </c>
      <c r="AJ14" s="127">
        <v>28.272955668515895</v>
      </c>
      <c r="AK14" s="127">
        <v>76.002538372286367</v>
      </c>
      <c r="AL14" s="127">
        <v>541.73547507841261</v>
      </c>
    </row>
    <row r="15" spans="1:38">
      <c r="A15" s="127">
        <v>6</v>
      </c>
      <c r="B15" s="133">
        <v>4.9965277777777783E-5</v>
      </c>
      <c r="C15" s="134">
        <v>0.66047392361111112</v>
      </c>
      <c r="D15" s="135">
        <v>0.66047471064814811</v>
      </c>
      <c r="E15" s="127">
        <v>1.4666371381823453</v>
      </c>
      <c r="F15" s="127">
        <v>2.9035032705810995</v>
      </c>
      <c r="G15" s="127">
        <v>10.100751858892593</v>
      </c>
      <c r="H15" s="127">
        <v>7.0603408989944088</v>
      </c>
      <c r="I15" s="127">
        <v>39.872237514121323</v>
      </c>
      <c r="J15" s="127">
        <v>1.2377494870159043</v>
      </c>
      <c r="K15" s="127">
        <v>1.200318119467171</v>
      </c>
      <c r="L15" s="127">
        <v>7.1813938291139667</v>
      </c>
      <c r="M15" s="127">
        <v>77.22789563627552</v>
      </c>
      <c r="N15" s="127">
        <v>32.03014462024781</v>
      </c>
      <c r="O15" s="127">
        <v>57.838909036343622</v>
      </c>
      <c r="P15" s="127">
        <v>36.906792687948304</v>
      </c>
      <c r="Q15" s="127">
        <v>101.66319598656098</v>
      </c>
      <c r="R15" s="127">
        <v>64453.335157438472</v>
      </c>
      <c r="S15" s="127">
        <v>37186.379102578438</v>
      </c>
      <c r="T15" s="127">
        <v>2100.6353711609318</v>
      </c>
      <c r="U15" s="127">
        <v>4.5584539222968186</v>
      </c>
      <c r="V15" s="127">
        <v>1.8824361497557396</v>
      </c>
      <c r="W15" s="127">
        <v>0.80308912755221518</v>
      </c>
      <c r="X15" s="127">
        <v>17.767833991980218</v>
      </c>
      <c r="Y15" s="127">
        <v>40.39107911822893</v>
      </c>
      <c r="Z15" s="127">
        <v>45.691735608363508</v>
      </c>
      <c r="AA15" s="127">
        <v>5.2350210894910543</v>
      </c>
      <c r="AB15" s="127">
        <v>22.52661339510701</v>
      </c>
      <c r="AC15" s="127">
        <v>24.076452450019641</v>
      </c>
      <c r="AD15" s="127">
        <v>1000</v>
      </c>
      <c r="AE15" s="127">
        <v>1000</v>
      </c>
      <c r="AF15" s="127">
        <v>1000</v>
      </c>
      <c r="AG15" s="127">
        <v>12.741112929444768</v>
      </c>
      <c r="AH15" s="127">
        <v>55.013249618651109</v>
      </c>
      <c r="AI15" s="127">
        <v>55.586870287130949</v>
      </c>
      <c r="AJ15" s="127">
        <v>10.829916945243582</v>
      </c>
      <c r="AK15" s="127">
        <v>1000</v>
      </c>
      <c r="AL15" s="127">
        <v>26.156212965695325</v>
      </c>
    </row>
    <row r="16" spans="1:38">
      <c r="A16" s="127">
        <v>7</v>
      </c>
      <c r="B16" s="133">
        <v>4.8634259259259259E-5</v>
      </c>
      <c r="C16" s="134">
        <v>0.66082099537037042</v>
      </c>
      <c r="D16" s="135">
        <v>0.66082190972222221</v>
      </c>
      <c r="E16" s="127">
        <v>1.2224984483733985</v>
      </c>
      <c r="F16" s="127">
        <v>11.902450288759418</v>
      </c>
      <c r="G16" s="127">
        <v>340.20687254082929</v>
      </c>
      <c r="H16" s="127">
        <v>14.81183603711218</v>
      </c>
      <c r="I16" s="127">
        <v>9.5508861349862428</v>
      </c>
      <c r="J16" s="127">
        <v>59.321696374331232</v>
      </c>
      <c r="K16" s="127">
        <v>11.373797580501879</v>
      </c>
      <c r="L16" s="127">
        <v>11.279758400577595</v>
      </c>
      <c r="M16" s="127">
        <v>14.593782067260618</v>
      </c>
      <c r="N16" s="127">
        <v>30.623409555566724</v>
      </c>
      <c r="O16" s="127">
        <v>51.887759277535736</v>
      </c>
      <c r="P16" s="127">
        <v>32.606610321615008</v>
      </c>
      <c r="Q16" s="127">
        <v>87.630756170140131</v>
      </c>
      <c r="R16" s="127">
        <v>22.93286435826932</v>
      </c>
      <c r="S16" s="127">
        <v>501187.32388254127</v>
      </c>
      <c r="T16" s="127">
        <v>39.31050120498098</v>
      </c>
      <c r="U16" s="127">
        <v>15.505194408193903</v>
      </c>
      <c r="V16" s="127">
        <v>120.7306301887299</v>
      </c>
      <c r="W16" s="127">
        <v>21.254417845017663</v>
      </c>
      <c r="X16" s="127">
        <v>29.189749612750578</v>
      </c>
      <c r="Y16" s="127">
        <v>18.044049182674669</v>
      </c>
      <c r="Z16" s="127">
        <v>32.442661196161289</v>
      </c>
      <c r="AA16" s="127">
        <v>3.0002845657898267</v>
      </c>
      <c r="AB16" s="127">
        <v>30.595637503542839</v>
      </c>
      <c r="AC16" s="127">
        <v>4.4954405606242238</v>
      </c>
      <c r="AD16" s="127">
        <v>46.767845759622247</v>
      </c>
      <c r="AE16" s="127">
        <v>59.523472669751264</v>
      </c>
      <c r="AF16" s="127">
        <v>520.90425620517101</v>
      </c>
      <c r="AG16" s="127">
        <v>37.387265718879895</v>
      </c>
      <c r="AH16" s="127">
        <v>59.882966892321981</v>
      </c>
      <c r="AI16" s="127">
        <v>33.425990386064626</v>
      </c>
      <c r="AJ16" s="127">
        <v>5.7334087042210662</v>
      </c>
      <c r="AK16" s="127">
        <v>82.756881213461284</v>
      </c>
      <c r="AL16" s="127">
        <v>75.041389081481483</v>
      </c>
    </row>
    <row r="17" spans="1:38">
      <c r="A17" s="127">
        <v>8</v>
      </c>
      <c r="B17" s="133">
        <v>5.0578703703703703E-5</v>
      </c>
      <c r="C17" s="134">
        <v>0.66122621527777781</v>
      </c>
      <c r="D17" s="135">
        <v>0.66122620370370366</v>
      </c>
      <c r="E17" s="127">
        <v>1.6989130399159245</v>
      </c>
      <c r="F17" s="127">
        <v>8.7731126891658828</v>
      </c>
      <c r="G17" s="127">
        <v>17.518764424859693</v>
      </c>
      <c r="H17" s="127">
        <v>42.848887463850886</v>
      </c>
      <c r="I17" s="127">
        <v>843.62288250363542</v>
      </c>
      <c r="J17" s="127">
        <v>1.5660420302583078</v>
      </c>
      <c r="K17" s="127">
        <v>1.5630471237335148</v>
      </c>
      <c r="L17" s="127">
        <v>11.053300764948878</v>
      </c>
      <c r="M17" s="127">
        <v>614.23016530403288</v>
      </c>
      <c r="N17" s="127">
        <v>11.644063438696444</v>
      </c>
      <c r="O17" s="127">
        <v>34.067577231287885</v>
      </c>
      <c r="P17" s="127">
        <v>43.728961575950606</v>
      </c>
      <c r="Q17" s="127">
        <v>154.55892219247437</v>
      </c>
      <c r="R17" s="127">
        <v>1.6666482813025227</v>
      </c>
      <c r="S17" s="127">
        <v>1.6089676075770307</v>
      </c>
      <c r="T17" s="127">
        <v>1.2551569511181748</v>
      </c>
      <c r="U17" s="127">
        <v>10.862452485473312</v>
      </c>
      <c r="V17" s="127">
        <v>7.1966392135700499</v>
      </c>
      <c r="W17" s="127">
        <v>3.4014400950978447</v>
      </c>
      <c r="X17" s="127">
        <v>25.318361787812393</v>
      </c>
      <c r="Y17" s="127">
        <v>15.012278436544269</v>
      </c>
      <c r="Z17" s="127">
        <v>7.4932687572682761</v>
      </c>
      <c r="AA17" s="127">
        <v>0.19998658832386101</v>
      </c>
      <c r="AB17" s="127">
        <v>0.19278209917950273</v>
      </c>
      <c r="AC17" s="127">
        <v>0.14802678104497655</v>
      </c>
      <c r="AD17" s="127">
        <v>1.3193413954093167</v>
      </c>
      <c r="AE17" s="127">
        <v>1.2805102130301476</v>
      </c>
      <c r="AF17" s="127">
        <v>1.0386599596301964</v>
      </c>
      <c r="AG17" s="127">
        <v>39.245261790643617</v>
      </c>
      <c r="AH17" s="127">
        <v>46.623456979889227</v>
      </c>
      <c r="AI17" s="127">
        <v>137.93527928337539</v>
      </c>
      <c r="AJ17" s="127">
        <v>0.1770848623581332</v>
      </c>
      <c r="AK17" s="127">
        <v>1.1990675995963638</v>
      </c>
      <c r="AL17" s="127">
        <v>75.619847588504385</v>
      </c>
    </row>
    <row r="18" spans="1:38">
      <c r="A18" s="127">
        <v>9</v>
      </c>
      <c r="B18" s="133">
        <v>4.9953703703703701E-5</v>
      </c>
      <c r="C18" s="134">
        <v>0.66163129629629636</v>
      </c>
      <c r="D18" s="135">
        <v>0.66163229166666671</v>
      </c>
      <c r="E18" s="127">
        <v>1.3610481488508834</v>
      </c>
      <c r="F18" s="127">
        <v>6.457294190924495</v>
      </c>
      <c r="G18" s="127">
        <v>19.165847296648199</v>
      </c>
      <c r="H18" s="127">
        <v>48.528415533986013</v>
      </c>
      <c r="I18" s="127">
        <v>17.467006824055428</v>
      </c>
      <c r="J18" s="127">
        <v>23.178728310570133</v>
      </c>
      <c r="K18" s="127">
        <v>71.075018328153178</v>
      </c>
      <c r="L18" s="127">
        <v>96.308239033459557</v>
      </c>
      <c r="M18" s="127">
        <v>84.663766409138887</v>
      </c>
      <c r="N18" s="127">
        <v>30.286961193317655</v>
      </c>
      <c r="O18" s="127">
        <v>144.557120885242</v>
      </c>
      <c r="P18" s="127">
        <v>665.94262751111398</v>
      </c>
      <c r="Q18" s="127">
        <v>118.55968507680173</v>
      </c>
      <c r="R18" s="127">
        <v>76.293611149695593</v>
      </c>
      <c r="S18" s="127">
        <v>31.257910797798743</v>
      </c>
      <c r="T18" s="127">
        <v>43.204757561531537</v>
      </c>
      <c r="U18" s="127">
        <v>11.460238505890002</v>
      </c>
      <c r="V18" s="127">
        <v>31.916725033043676</v>
      </c>
      <c r="W18" s="127">
        <v>17.815387299859498</v>
      </c>
      <c r="X18" s="127">
        <v>33.106711911009327</v>
      </c>
      <c r="Y18" s="127">
        <v>38.878464507145601</v>
      </c>
      <c r="Z18" s="127">
        <v>53.730883980423009</v>
      </c>
      <c r="AA18" s="127">
        <v>7.8662260108676634</v>
      </c>
      <c r="AB18" s="127">
        <v>5.5483968018124203</v>
      </c>
      <c r="AC18" s="127">
        <v>10.311548756639937</v>
      </c>
      <c r="AD18" s="127">
        <v>47.39947222269916</v>
      </c>
      <c r="AE18" s="127">
        <v>35.249309033455802</v>
      </c>
      <c r="AF18" s="127">
        <v>24.331026017627927</v>
      </c>
      <c r="AG18" s="127">
        <v>29.83849967766491</v>
      </c>
      <c r="AH18" s="127">
        <v>162.56724083296962</v>
      </c>
      <c r="AI18" s="127">
        <v>66.393008319077424</v>
      </c>
      <c r="AJ18" s="127">
        <v>7.4221183432159261</v>
      </c>
      <c r="AK18" s="127">
        <v>62.016300511023807</v>
      </c>
      <c r="AL18" s="127">
        <v>122.08833555484169</v>
      </c>
    </row>
    <row r="19" spans="1:38">
      <c r="A19" s="127">
        <v>10</v>
      </c>
      <c r="B19" s="133">
        <v>4.8761574074074068E-5</v>
      </c>
      <c r="C19" s="134">
        <v>0.6619205208333333</v>
      </c>
      <c r="D19" s="135">
        <v>0.66192162037037039</v>
      </c>
      <c r="E19" s="127">
        <v>1.3689979125794649</v>
      </c>
      <c r="F19" s="127">
        <v>5.5072047351776447</v>
      </c>
      <c r="G19" s="127">
        <v>15.638448900638226</v>
      </c>
      <c r="H19" s="127">
        <v>7.7181672292742602</v>
      </c>
      <c r="I19" s="127">
        <v>15.605640585669846</v>
      </c>
      <c r="J19" s="127">
        <v>31.232128832448929</v>
      </c>
      <c r="K19" s="127">
        <v>10.393698110011306</v>
      </c>
      <c r="L19" s="127">
        <v>57.223200536127848</v>
      </c>
      <c r="M19" s="127">
        <v>169.71535684583515</v>
      </c>
      <c r="N19" s="127">
        <v>75.393462219324832</v>
      </c>
      <c r="O19" s="127">
        <v>143.30888172270645</v>
      </c>
      <c r="P19" s="127">
        <v>65.127810147632019</v>
      </c>
      <c r="Q19" s="127">
        <v>118.94839858207351</v>
      </c>
      <c r="R19" s="127">
        <v>19.11781492626309</v>
      </c>
      <c r="S19" s="127">
        <v>36.305936105348188</v>
      </c>
      <c r="T19" s="127">
        <v>29.843022436354751</v>
      </c>
      <c r="U19" s="127">
        <v>6.5377322316827255</v>
      </c>
      <c r="V19" s="127">
        <v>18.919945719964804</v>
      </c>
      <c r="W19" s="127">
        <v>9.2538094665612185</v>
      </c>
      <c r="X19" s="127">
        <v>381.98533781898249</v>
      </c>
      <c r="Y19" s="127">
        <v>108.13226151778201</v>
      </c>
      <c r="Z19" s="127">
        <v>13.989333457969432</v>
      </c>
      <c r="AA19" s="127">
        <v>6.0998431614654312</v>
      </c>
      <c r="AB19" s="127">
        <v>9.6173557755498056</v>
      </c>
      <c r="AC19" s="127">
        <v>9.6043390668992679</v>
      </c>
      <c r="AD19" s="127">
        <v>23.716368150530474</v>
      </c>
      <c r="AE19" s="127">
        <v>141.20512798869532</v>
      </c>
      <c r="AF19" s="127">
        <v>35.996246316933188</v>
      </c>
      <c r="AG19" s="127">
        <v>320.84424909032742</v>
      </c>
      <c r="AH19" s="127">
        <v>66.542759272001675</v>
      </c>
      <c r="AI19" s="127">
        <v>770.04104763205612</v>
      </c>
      <c r="AJ19" s="127">
        <v>8.0626133763057339</v>
      </c>
      <c r="AK19" s="127">
        <v>38.92307220835017</v>
      </c>
      <c r="AL19" s="127">
        <v>154.29440170625125</v>
      </c>
    </row>
    <row r="20" spans="1:38">
      <c r="A20" s="127">
        <v>11</v>
      </c>
      <c r="B20" s="133">
        <v>5.010416666666666E-5</v>
      </c>
      <c r="C20" s="134">
        <v>0.66221016203703698</v>
      </c>
      <c r="D20" s="135">
        <v>0.66221090277777772</v>
      </c>
      <c r="E20" s="127">
        <v>1.374545768162571</v>
      </c>
      <c r="F20" s="127">
        <v>3.3889529955379376</v>
      </c>
      <c r="G20" s="127">
        <v>9.705438134357097</v>
      </c>
      <c r="H20" s="127">
        <v>14.141401722590761</v>
      </c>
      <c r="I20" s="127">
        <v>18.416835577640157</v>
      </c>
      <c r="J20" s="127">
        <v>29.61436614900634</v>
      </c>
      <c r="K20" s="127">
        <v>48.88910373344163</v>
      </c>
      <c r="L20" s="127">
        <v>33.317708201220078</v>
      </c>
      <c r="M20" s="127">
        <v>34.25728690272846</v>
      </c>
      <c r="N20" s="127">
        <v>24.969902077997208</v>
      </c>
      <c r="O20" s="127">
        <v>250.70664262405813</v>
      </c>
      <c r="P20" s="127">
        <v>318.13098049226522</v>
      </c>
      <c r="Q20" s="127">
        <v>140.81398458928848</v>
      </c>
      <c r="R20" s="127">
        <v>115.62644445683358</v>
      </c>
      <c r="S20" s="127">
        <v>40.307224214615346</v>
      </c>
      <c r="T20" s="127">
        <v>111.49984535363936</v>
      </c>
      <c r="U20" s="127">
        <v>5.4889225014646215</v>
      </c>
      <c r="V20" s="127">
        <v>19.509117297550205</v>
      </c>
      <c r="W20" s="127">
        <v>727.87702490268191</v>
      </c>
      <c r="X20" s="127">
        <v>191.3080657359088</v>
      </c>
      <c r="Y20" s="127">
        <v>72.569192099404475</v>
      </c>
      <c r="Z20" s="127">
        <v>143.05651315124402</v>
      </c>
      <c r="AA20" s="127">
        <v>6.6549360085501341</v>
      </c>
      <c r="AB20" s="127">
        <v>4.7770639186833339</v>
      </c>
      <c r="AC20" s="127">
        <v>15.522433496250455</v>
      </c>
      <c r="AD20" s="127">
        <v>35.377734679434745</v>
      </c>
      <c r="AE20" s="127">
        <v>40.815093623190833</v>
      </c>
      <c r="AF20" s="127">
        <v>70.302042950399041</v>
      </c>
      <c r="AG20" s="127">
        <v>26.097462442269485</v>
      </c>
      <c r="AH20" s="127">
        <v>153.99718606620178</v>
      </c>
      <c r="AI20" s="127">
        <v>344.85992429379013</v>
      </c>
      <c r="AJ20" s="127">
        <v>7.0766954272583282</v>
      </c>
      <c r="AK20" s="127">
        <v>288.14294122921996</v>
      </c>
      <c r="AL20" s="127">
        <v>71.541151079846998</v>
      </c>
    </row>
    <row r="21" spans="1:38">
      <c r="A21" s="127">
        <v>12</v>
      </c>
      <c r="B21" s="133">
        <v>4.8414351851851848E-5</v>
      </c>
      <c r="C21" s="134">
        <v>0.66249949074074077</v>
      </c>
      <c r="D21" s="135">
        <v>0.66250021990740737</v>
      </c>
      <c r="E21" s="127">
        <v>1.3541131965250568</v>
      </c>
      <c r="F21" s="127">
        <v>5.7457139461828826</v>
      </c>
      <c r="G21" s="127">
        <v>9.6537280977445139</v>
      </c>
      <c r="H21" s="127">
        <v>7.8608218791290136</v>
      </c>
      <c r="I21" s="127">
        <v>32.351493926707668</v>
      </c>
      <c r="J21" s="127">
        <v>4.2208876229848995</v>
      </c>
      <c r="K21" s="127">
        <v>3.7326837102786583</v>
      </c>
      <c r="L21" s="127">
        <v>17.701265517278461</v>
      </c>
      <c r="M21" s="127">
        <v>19.507448823599621</v>
      </c>
      <c r="N21" s="127">
        <v>20.513757439192155</v>
      </c>
      <c r="O21" s="127">
        <v>33.961505098294666</v>
      </c>
      <c r="P21" s="127">
        <v>32.279545911293397</v>
      </c>
      <c r="Q21" s="127">
        <v>658.32403815652174</v>
      </c>
      <c r="R21" s="127">
        <v>41148.575180926608</v>
      </c>
      <c r="S21" s="127">
        <v>216.92738251255321</v>
      </c>
      <c r="T21" s="127">
        <v>15.988101896636504</v>
      </c>
      <c r="U21" s="127">
        <v>7.2438671602126332</v>
      </c>
      <c r="V21" s="127">
        <v>3.9374674484389454</v>
      </c>
      <c r="W21" s="127">
        <v>3.7777987033194149</v>
      </c>
      <c r="X21" s="127">
        <v>173.99340479628722</v>
      </c>
      <c r="Y21" s="127">
        <v>16.838466751926081</v>
      </c>
      <c r="Z21" s="127">
        <v>7.948075831447559</v>
      </c>
      <c r="AA21" s="127">
        <v>16.100848604933422</v>
      </c>
      <c r="AB21" s="127">
        <v>108.69572350691436</v>
      </c>
      <c r="AC21" s="127">
        <v>1.5580984242126246</v>
      </c>
      <c r="AD21" s="127">
        <v>1000</v>
      </c>
      <c r="AE21" s="127">
        <v>49.345511721466131</v>
      </c>
      <c r="AF21" s="127">
        <v>15.2889803539283</v>
      </c>
      <c r="AG21" s="127">
        <v>39.868551822085102</v>
      </c>
      <c r="AH21" s="127">
        <v>70.534315539941915</v>
      </c>
      <c r="AI21" s="127">
        <v>58.534554458172323</v>
      </c>
      <c r="AJ21" s="127">
        <v>0.19129802155390538</v>
      </c>
      <c r="AK21" s="127">
        <v>7.5033264811393456</v>
      </c>
      <c r="AL21" s="127">
        <v>52.702525979731135</v>
      </c>
    </row>
    <row r="22" spans="1:38">
      <c r="A22" s="127">
        <v>13</v>
      </c>
      <c r="B22" s="133">
        <v>4.769675925925927E-5</v>
      </c>
      <c r="C22" s="134">
        <v>0.6627885185185185</v>
      </c>
      <c r="D22" s="135">
        <v>0.66278891203703705</v>
      </c>
      <c r="E22" s="127">
        <v>1.2151592300636276</v>
      </c>
      <c r="F22" s="127">
        <v>4.3194008956426542</v>
      </c>
      <c r="G22" s="127">
        <v>7.9353962120161849</v>
      </c>
      <c r="H22" s="127">
        <v>11.909207377504547</v>
      </c>
      <c r="I22" s="127">
        <v>39.240094869817121</v>
      </c>
      <c r="J22" s="127">
        <v>126.2959908110635</v>
      </c>
      <c r="K22" s="127">
        <v>29.870059407552386</v>
      </c>
      <c r="L22" s="127">
        <v>215.34153023222044</v>
      </c>
      <c r="M22" s="127">
        <v>3099.3198690352633</v>
      </c>
      <c r="N22" s="127">
        <v>203.37242409142715</v>
      </c>
      <c r="O22" s="127">
        <v>10.096239145990886</v>
      </c>
      <c r="P22" s="127">
        <v>5.310455503803114</v>
      </c>
      <c r="Q22" s="127">
        <v>11.205018797951698</v>
      </c>
      <c r="R22" s="127">
        <v>42195.810845448381</v>
      </c>
      <c r="S22" s="127">
        <v>37.285244414829378</v>
      </c>
      <c r="T22" s="127">
        <v>9.3498531778238618</v>
      </c>
      <c r="U22" s="127">
        <v>6.024045333956745</v>
      </c>
      <c r="V22" s="127">
        <v>29.309736314471557</v>
      </c>
      <c r="W22" s="127">
        <v>356.10957232197632</v>
      </c>
      <c r="X22" s="127">
        <v>70.155680633905391</v>
      </c>
      <c r="Y22" s="127">
        <v>68.25155807344035</v>
      </c>
      <c r="Z22" s="127">
        <v>85.478021753840437</v>
      </c>
      <c r="AA22" s="127">
        <v>112.12284165121235</v>
      </c>
      <c r="AB22" s="127">
        <v>112.63148817469452</v>
      </c>
      <c r="AC22" s="127">
        <v>33.077090939017808</v>
      </c>
      <c r="AD22" s="127">
        <v>1000</v>
      </c>
      <c r="AE22" s="127">
        <v>130.26225948614842</v>
      </c>
      <c r="AF22" s="127">
        <v>26.002398529601439</v>
      </c>
      <c r="AG22" s="127">
        <v>187.12836672738013</v>
      </c>
      <c r="AH22" s="127">
        <v>565.76673059326708</v>
      </c>
      <c r="AI22" s="127">
        <v>76.924563407034825</v>
      </c>
      <c r="AJ22" s="127">
        <v>1000</v>
      </c>
      <c r="AK22" s="127">
        <v>84431.352679061674</v>
      </c>
      <c r="AL22" s="127">
        <v>360.86758392934439</v>
      </c>
    </row>
    <row r="23" spans="1:38">
      <c r="A23" s="127">
        <v>14</v>
      </c>
      <c r="B23" s="133">
        <v>4.894675925925926E-5</v>
      </c>
      <c r="C23" s="134">
        <v>0.66307807870370372</v>
      </c>
      <c r="D23" s="135">
        <v>0.66307872685185187</v>
      </c>
      <c r="E23" s="127">
        <v>1.2103277121850584</v>
      </c>
      <c r="F23" s="127">
        <v>3.8928497463671867</v>
      </c>
      <c r="G23" s="127">
        <v>15.741037181179037</v>
      </c>
      <c r="H23" s="127">
        <v>5.8676799884200852</v>
      </c>
      <c r="I23" s="127">
        <v>85.121416473518295</v>
      </c>
      <c r="J23" s="127">
        <v>21.537122748638044</v>
      </c>
      <c r="K23" s="127">
        <v>17.165709232697687</v>
      </c>
      <c r="L23" s="127">
        <v>374.55348539559583</v>
      </c>
      <c r="M23" s="127">
        <v>589.82015400358705</v>
      </c>
      <c r="N23" s="127">
        <v>369.99797756132421</v>
      </c>
      <c r="O23" s="127">
        <v>42.695767056347236</v>
      </c>
      <c r="P23" s="127">
        <v>161.57558803470093</v>
      </c>
      <c r="Q23" s="127">
        <v>33.770715004334981</v>
      </c>
      <c r="R23" s="127">
        <v>35883.536987711333</v>
      </c>
      <c r="S23" s="127">
        <v>22.994046557336148</v>
      </c>
      <c r="T23" s="127">
        <v>34.650640414303417</v>
      </c>
      <c r="U23" s="127">
        <v>5.1695815754131331</v>
      </c>
      <c r="V23" s="127">
        <v>38.594984239814586</v>
      </c>
      <c r="W23" s="127">
        <v>12.751297043118894</v>
      </c>
      <c r="X23" s="127">
        <v>407.45681954535803</v>
      </c>
      <c r="Y23" s="127">
        <v>498.22222389223145</v>
      </c>
      <c r="Z23" s="127">
        <v>42.784332649622385</v>
      </c>
      <c r="AA23" s="127">
        <v>51.494519225202907</v>
      </c>
      <c r="AB23" s="127">
        <v>82.688540920004243</v>
      </c>
      <c r="AC23" s="127">
        <v>116.33053200112533</v>
      </c>
      <c r="AD23" s="127">
        <v>1000</v>
      </c>
      <c r="AE23" s="127">
        <v>62.860514244445632</v>
      </c>
      <c r="AF23" s="127">
        <v>103.08772000151581</v>
      </c>
      <c r="AG23" s="127">
        <v>85.810668708016948</v>
      </c>
      <c r="AH23" s="127">
        <v>181.56273000536876</v>
      </c>
      <c r="AI23" s="127">
        <v>333.79561102962691</v>
      </c>
      <c r="AJ23" s="127">
        <v>1000</v>
      </c>
      <c r="AK23" s="127">
        <v>314077.96932722686</v>
      </c>
      <c r="AL23" s="127">
        <v>240.67441878225637</v>
      </c>
    </row>
    <row r="24" spans="1:38">
      <c r="A24" s="127">
        <v>15</v>
      </c>
      <c r="B24" s="133">
        <v>5.7013888888888891E-5</v>
      </c>
      <c r="C24" s="134">
        <v>0.66342508101851849</v>
      </c>
      <c r="D24" s="135">
        <v>0.66342700231481488</v>
      </c>
      <c r="E24" s="127">
        <v>1.2039665760533176</v>
      </c>
      <c r="F24" s="127">
        <v>3.987057512092179</v>
      </c>
      <c r="G24" s="127">
        <v>16.987926907018888</v>
      </c>
      <c r="H24" s="127">
        <v>6.5407634953274094</v>
      </c>
      <c r="I24" s="127">
        <v>21.22327077756432</v>
      </c>
      <c r="J24" s="127">
        <v>30.667749821237141</v>
      </c>
      <c r="K24" s="127">
        <v>12.531025454572495</v>
      </c>
      <c r="L24" s="127">
        <v>17.640550526414692</v>
      </c>
      <c r="M24" s="127">
        <v>585.78387207815513</v>
      </c>
      <c r="N24" s="127">
        <v>11.741948605883472</v>
      </c>
      <c r="O24" s="127">
        <v>41.7279188913746</v>
      </c>
      <c r="P24" s="127">
        <v>31.269610305567522</v>
      </c>
      <c r="Q24" s="127">
        <v>124.52648924110213</v>
      </c>
      <c r="R24" s="127">
        <v>59804.440093757476</v>
      </c>
      <c r="S24" s="127">
        <v>1413.3992304418246</v>
      </c>
      <c r="T24" s="127">
        <v>1092.7525286507814</v>
      </c>
      <c r="U24" s="127">
        <v>5.9320280041905225</v>
      </c>
      <c r="V24" s="127">
        <v>16.547861991460998</v>
      </c>
      <c r="W24" s="127">
        <v>6.2196196554557579</v>
      </c>
      <c r="X24" s="127">
        <v>32.615030650923657</v>
      </c>
      <c r="Y24" s="127">
        <v>29.989923793400713</v>
      </c>
      <c r="Z24" s="127">
        <v>20.424091842945778</v>
      </c>
      <c r="AA24" s="127">
        <v>10.311017867612408</v>
      </c>
      <c r="AB24" s="127">
        <v>28.650933189994912</v>
      </c>
      <c r="AC24" s="127">
        <v>62.758768794838296</v>
      </c>
      <c r="AD24" s="127">
        <v>1000</v>
      </c>
      <c r="AE24" s="127">
        <v>5.0346442977642756</v>
      </c>
      <c r="AF24" s="127">
        <v>4.1527000534774938</v>
      </c>
      <c r="AG24" s="127">
        <v>25.74656085742636</v>
      </c>
      <c r="AH24" s="127">
        <v>62.380436174885254</v>
      </c>
      <c r="AI24" s="127">
        <v>120.1383390134193</v>
      </c>
      <c r="AJ24" s="127">
        <v>20.214773357583766</v>
      </c>
      <c r="AK24" s="127">
        <v>0.44117709987361942</v>
      </c>
      <c r="AL24" s="127">
        <v>47.869505380996401</v>
      </c>
    </row>
    <row r="25" spans="1:38">
      <c r="A25" s="127">
        <v>16</v>
      </c>
      <c r="B25" s="133">
        <v>5.7152777777777775E-5</v>
      </c>
      <c r="C25" s="134">
        <v>0.6637145717592593</v>
      </c>
      <c r="D25" s="135">
        <v>0.66371636574074078</v>
      </c>
      <c r="E25" s="127">
        <v>1.2063925966128561</v>
      </c>
      <c r="F25" s="127">
        <v>3.5945309608907743</v>
      </c>
      <c r="G25" s="127">
        <v>12.622298408757903</v>
      </c>
      <c r="H25" s="127">
        <v>4.1791161674979849</v>
      </c>
      <c r="I25" s="127">
        <v>9.5417368873178905</v>
      </c>
      <c r="J25" s="127">
        <v>50.345696463223206</v>
      </c>
      <c r="K25" s="127">
        <v>8.0190185434093806</v>
      </c>
      <c r="L25" s="127">
        <v>25.17023475946629</v>
      </c>
      <c r="M25" s="127">
        <v>24.113157112246402</v>
      </c>
      <c r="N25" s="127">
        <v>11.30258669188151</v>
      </c>
      <c r="O25" s="127">
        <v>37.150908441225539</v>
      </c>
      <c r="P25" s="127">
        <v>31.559340678758375</v>
      </c>
      <c r="Q25" s="127">
        <v>209.69546648203456</v>
      </c>
      <c r="R25" s="127">
        <v>32926.770669320817</v>
      </c>
      <c r="S25" s="127">
        <v>72.575054695424512</v>
      </c>
      <c r="T25" s="127">
        <v>151.78609196906365</v>
      </c>
      <c r="U25" s="127">
        <v>5.6346755625698499</v>
      </c>
      <c r="V25" s="127">
        <v>56.004302010517144</v>
      </c>
      <c r="W25" s="127">
        <v>3.6332866993553199</v>
      </c>
      <c r="X25" s="127">
        <v>58.026729609082011</v>
      </c>
      <c r="Y25" s="127">
        <v>32.926184970306167</v>
      </c>
      <c r="Z25" s="127">
        <v>26.331639786627584</v>
      </c>
      <c r="AA25" s="127">
        <v>8.395756785168313</v>
      </c>
      <c r="AB25" s="127">
        <v>17.900543093839595</v>
      </c>
      <c r="AC25" s="127">
        <v>8.5255482462348215</v>
      </c>
      <c r="AD25" s="127">
        <v>1000</v>
      </c>
      <c r="AE25" s="127">
        <v>20.996705528824158</v>
      </c>
      <c r="AF25" s="127">
        <v>75.930747499310769</v>
      </c>
      <c r="AG25" s="127">
        <v>20.956595592885556</v>
      </c>
      <c r="AH25" s="127">
        <v>33.448493366443557</v>
      </c>
      <c r="AI25" s="127">
        <v>45.709868526132354</v>
      </c>
      <c r="AJ25" s="127">
        <v>1.9926146205513016</v>
      </c>
      <c r="AK25" s="127">
        <v>2.8982727183523895</v>
      </c>
      <c r="AL25" s="127">
        <v>55.016326426119242</v>
      </c>
    </row>
    <row r="26" spans="1:38">
      <c r="A26" s="127">
        <v>17</v>
      </c>
      <c r="B26" s="133">
        <v>5.7048611111111117E-5</v>
      </c>
      <c r="C26" s="134">
        <v>0.66423530092592598</v>
      </c>
      <c r="D26" s="135">
        <v>0.66423622685185191</v>
      </c>
      <c r="E26" s="127">
        <v>1.2870529833157527</v>
      </c>
      <c r="F26" s="127">
        <v>4.1501566145947413</v>
      </c>
      <c r="G26" s="127">
        <v>8.9569965418875537</v>
      </c>
      <c r="H26" s="127">
        <v>9.9185216194155341</v>
      </c>
      <c r="I26" s="127">
        <v>41.963880941695216</v>
      </c>
      <c r="J26" s="127">
        <v>92.794073502731393</v>
      </c>
      <c r="K26" s="127">
        <v>28.832684550863622</v>
      </c>
      <c r="L26" s="127">
        <v>3.7864704483640375</v>
      </c>
      <c r="M26" s="127">
        <v>3.5799841930055107</v>
      </c>
      <c r="N26" s="127">
        <v>3.5307029771410656</v>
      </c>
      <c r="O26" s="127">
        <v>51.167252958040613</v>
      </c>
      <c r="P26" s="127">
        <v>38.897092689169746</v>
      </c>
      <c r="Q26" s="127">
        <v>161.40408948121993</v>
      </c>
      <c r="R26" s="127">
        <v>43.134971346298933</v>
      </c>
      <c r="S26" s="127">
        <v>664.67045102859925</v>
      </c>
      <c r="T26" s="127">
        <v>70.85841447422635</v>
      </c>
      <c r="U26" s="127">
        <v>6.5026916729341409</v>
      </c>
      <c r="V26" s="127">
        <v>53.553081132763459</v>
      </c>
      <c r="W26" s="127">
        <v>30.605874749469574</v>
      </c>
      <c r="X26" s="127">
        <v>3.7411224516887391</v>
      </c>
      <c r="Y26" s="127">
        <v>14.509044004330736</v>
      </c>
      <c r="Z26" s="127">
        <v>70.980667358551031</v>
      </c>
      <c r="AA26" s="127">
        <v>4.5425528481693291</v>
      </c>
      <c r="AB26" s="127">
        <v>10.129804049897711</v>
      </c>
      <c r="AC26" s="127">
        <v>19.98314096748846</v>
      </c>
      <c r="AD26" s="127">
        <v>28.12021456427393</v>
      </c>
      <c r="AE26" s="127">
        <v>31.775723938482976</v>
      </c>
      <c r="AF26" s="127">
        <v>18.101651194507273</v>
      </c>
      <c r="AG26" s="127">
        <v>216.9154866592871</v>
      </c>
      <c r="AH26" s="127">
        <v>29.877880088128268</v>
      </c>
      <c r="AI26" s="127">
        <v>27.488200410047497</v>
      </c>
      <c r="AJ26" s="127">
        <v>17.49482272446949</v>
      </c>
      <c r="AK26" s="127">
        <v>24.532855066478717</v>
      </c>
      <c r="AL26" s="127">
        <v>40.294682685690759</v>
      </c>
    </row>
    <row r="27" spans="1:38">
      <c r="A27" s="127">
        <v>18</v>
      </c>
      <c r="B27" s="133">
        <v>5.7002314814814815E-5</v>
      </c>
      <c r="C27" s="134">
        <v>0.66464034722222221</v>
      </c>
      <c r="D27" s="135">
        <v>0.66464166666666669</v>
      </c>
      <c r="E27" s="127">
        <v>1.2306076395614383</v>
      </c>
      <c r="F27" s="127">
        <v>4.3058238751008391</v>
      </c>
      <c r="G27" s="127">
        <v>21.03587392483897</v>
      </c>
      <c r="H27" s="127">
        <v>5.9963203966062144</v>
      </c>
      <c r="I27" s="127">
        <v>19.825174486701393</v>
      </c>
      <c r="J27" s="127">
        <v>67.06728014044343</v>
      </c>
      <c r="K27" s="127">
        <v>15.284066845416746</v>
      </c>
      <c r="L27" s="127">
        <v>11.353246722989766</v>
      </c>
      <c r="M27" s="127">
        <v>4.9187094106262412</v>
      </c>
      <c r="N27" s="127">
        <v>6.5024784507706723</v>
      </c>
      <c r="O27" s="127">
        <v>39.954426981685209</v>
      </c>
      <c r="P27" s="127">
        <v>18.805487896799889</v>
      </c>
      <c r="Q27" s="127">
        <v>35.488718469086805</v>
      </c>
      <c r="R27" s="127">
        <v>61.060000094312883</v>
      </c>
      <c r="S27" s="127">
        <v>70.112996521404241</v>
      </c>
      <c r="T27" s="127">
        <v>49.443946819743424</v>
      </c>
      <c r="U27" s="127">
        <v>5.7638686627419871</v>
      </c>
      <c r="V27" s="127">
        <v>80.14689491061894</v>
      </c>
      <c r="W27" s="127">
        <v>8.0357989181604292</v>
      </c>
      <c r="X27" s="127">
        <v>9.1574199211709146</v>
      </c>
      <c r="Y27" s="127">
        <v>16.210152201778069</v>
      </c>
      <c r="Z27" s="127">
        <v>10.663902124227395</v>
      </c>
      <c r="AA27" s="127">
        <v>4.242988158848088</v>
      </c>
      <c r="AB27" s="127">
        <v>4.5397706590095526</v>
      </c>
      <c r="AC27" s="127">
        <v>4.7965819714373348</v>
      </c>
      <c r="AD27" s="127">
        <v>143.49606357740976</v>
      </c>
      <c r="AE27" s="127">
        <v>82.607164195439495</v>
      </c>
      <c r="AF27" s="127">
        <v>40.948367011954154</v>
      </c>
      <c r="AG27" s="127">
        <v>34.670018246016532</v>
      </c>
      <c r="AH27" s="127">
        <v>32.095937786786038</v>
      </c>
      <c r="AI27" s="127">
        <v>385.26234865832885</v>
      </c>
      <c r="AJ27" s="127">
        <v>13.394227491499034</v>
      </c>
      <c r="AK27" s="127">
        <v>101.60336586962156</v>
      </c>
      <c r="AL27" s="127">
        <v>8966.290953973521</v>
      </c>
    </row>
    <row r="28" spans="1:38">
      <c r="A28" s="127">
        <v>19</v>
      </c>
      <c r="B28" s="133">
        <v>5.7141203703703699E-5</v>
      </c>
      <c r="C28" s="134">
        <v>0.66504557870370373</v>
      </c>
      <c r="D28" s="135">
        <v>0.66504663194444447</v>
      </c>
      <c r="E28" s="127">
        <v>1.2369870607108286</v>
      </c>
      <c r="F28" s="127">
        <v>4.2591796593247206</v>
      </c>
      <c r="G28" s="127">
        <v>9.1856618994403263</v>
      </c>
      <c r="H28" s="127">
        <v>9.568814418997718</v>
      </c>
      <c r="I28" s="127">
        <v>26.377789684702627</v>
      </c>
      <c r="J28" s="127">
        <v>56.832056832022317</v>
      </c>
      <c r="K28" s="127">
        <v>17.991216227887755</v>
      </c>
      <c r="L28" s="127">
        <v>12.018138410615078</v>
      </c>
      <c r="M28" s="127">
        <v>12.692980326361104</v>
      </c>
      <c r="N28" s="127">
        <v>16.674760126754816</v>
      </c>
      <c r="O28" s="127">
        <v>45.607951996054041</v>
      </c>
      <c r="P28" s="127">
        <v>31.485119898769248</v>
      </c>
      <c r="Q28" s="127">
        <v>101.36280509670215</v>
      </c>
      <c r="R28" s="127">
        <v>51.516230740447128</v>
      </c>
      <c r="S28" s="127">
        <v>137.52025506488692</v>
      </c>
      <c r="T28" s="127">
        <v>119.75971556459361</v>
      </c>
      <c r="U28" s="127">
        <v>6.7800694045250278</v>
      </c>
      <c r="V28" s="127">
        <v>25.367288591632786</v>
      </c>
      <c r="W28" s="127">
        <v>28.015029154358292</v>
      </c>
      <c r="X28" s="127">
        <v>19.544796310558041</v>
      </c>
      <c r="Y28" s="127">
        <v>13.740247180093048</v>
      </c>
      <c r="Z28" s="127">
        <v>11.270721014075285</v>
      </c>
      <c r="AA28" s="127">
        <v>3.7071450910206871</v>
      </c>
      <c r="AB28" s="127">
        <v>17.390695599047529</v>
      </c>
      <c r="AC28" s="127">
        <v>9.2630115519865761</v>
      </c>
      <c r="AD28" s="127">
        <v>224.67823363394706</v>
      </c>
      <c r="AE28" s="127">
        <v>63.458593718338143</v>
      </c>
      <c r="AF28" s="127">
        <v>752.77042008324327</v>
      </c>
      <c r="AG28" s="127">
        <v>32.903659617857095</v>
      </c>
      <c r="AH28" s="127">
        <v>165.18486143387267</v>
      </c>
      <c r="AI28" s="127">
        <v>101.59057866465751</v>
      </c>
      <c r="AJ28" s="127">
        <v>9.3646635324633234</v>
      </c>
      <c r="AK28" s="127">
        <v>158.97299363796117</v>
      </c>
      <c r="AL28" s="127">
        <v>64.855064171685896</v>
      </c>
    </row>
    <row r="29" spans="1:38">
      <c r="A29" s="127">
        <v>20</v>
      </c>
      <c r="B29" s="133">
        <v>5.6932870370370377E-5</v>
      </c>
      <c r="C29" s="134">
        <v>0.66533472222222223</v>
      </c>
      <c r="D29" s="135">
        <v>0.66533681712962967</v>
      </c>
      <c r="E29" s="127">
        <v>1.6452315938606163</v>
      </c>
      <c r="F29" s="127">
        <v>4.2487111980995502</v>
      </c>
      <c r="G29" s="127">
        <v>12.886587163203695</v>
      </c>
      <c r="H29" s="127">
        <v>9.7464298852700537</v>
      </c>
      <c r="I29" s="127">
        <v>26.330557782282103</v>
      </c>
      <c r="J29" s="127">
        <v>73.818361056593787</v>
      </c>
      <c r="K29" s="127">
        <v>19.379189371790556</v>
      </c>
      <c r="L29" s="127">
        <v>25.960753058491626</v>
      </c>
      <c r="M29" s="127">
        <v>51.219822070957491</v>
      </c>
      <c r="N29" s="127">
        <v>83.667880593543188</v>
      </c>
      <c r="O29" s="127">
        <v>47.831368269173083</v>
      </c>
      <c r="P29" s="127">
        <v>34.116337711226258</v>
      </c>
      <c r="Q29" s="127">
        <v>118.55076322936517</v>
      </c>
      <c r="R29" s="127">
        <v>62.28763133035622</v>
      </c>
      <c r="S29" s="127">
        <v>97.998613562219376</v>
      </c>
      <c r="T29" s="127">
        <v>159.69983560669283</v>
      </c>
      <c r="U29" s="127">
        <v>6.8695840401798671</v>
      </c>
      <c r="V29" s="127">
        <v>45.844476618911564</v>
      </c>
      <c r="W29" s="127">
        <v>14.746812124032008</v>
      </c>
      <c r="X29" s="127">
        <v>98.024590908185942</v>
      </c>
      <c r="Y29" s="127">
        <v>19.695402011417485</v>
      </c>
      <c r="Z29" s="127">
        <v>17.611990292689317</v>
      </c>
      <c r="AA29" s="127">
        <v>3.8652577760615512</v>
      </c>
      <c r="AB29" s="127">
        <v>13.727041635030037</v>
      </c>
      <c r="AC29" s="127">
        <v>9.271468054783174</v>
      </c>
      <c r="AD29" s="127">
        <v>55.770332112339347</v>
      </c>
      <c r="AE29" s="127">
        <v>39.579316317536502</v>
      </c>
      <c r="AF29" s="127">
        <v>102.4178375254305</v>
      </c>
      <c r="AG29" s="127">
        <v>25.398165066137096</v>
      </c>
      <c r="AH29" s="127">
        <v>86.00359258891109</v>
      </c>
      <c r="AI29" s="127">
        <v>55.089591480559612</v>
      </c>
      <c r="AJ29" s="127">
        <v>10.205596499378192</v>
      </c>
      <c r="AK29" s="127">
        <v>56.667243692309142</v>
      </c>
      <c r="AL29" s="127">
        <v>43.374996761663354</v>
      </c>
    </row>
    <row r="30" spans="1:38">
      <c r="A30" s="127">
        <v>21</v>
      </c>
      <c r="B30" s="128"/>
      <c r="C30" s="129"/>
      <c r="D30" s="130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>
      <c r="A31" s="127">
        <v>22</v>
      </c>
      <c r="B31" s="128"/>
      <c r="C31" s="129"/>
      <c r="D31" s="130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</row>
    <row r="32" spans="1:38">
      <c r="A32" s="127">
        <v>23</v>
      </c>
      <c r="B32" s="128"/>
      <c r="C32" s="129"/>
      <c r="D32" s="130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</row>
    <row r="33" spans="1:38">
      <c r="A33" s="127">
        <v>24</v>
      </c>
      <c r="B33" s="128"/>
      <c r="C33" s="129"/>
      <c r="D33" s="130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</row>
    <row r="34" spans="1:38">
      <c r="A34" s="127">
        <v>25</v>
      </c>
      <c r="B34" s="128"/>
      <c r="C34" s="129"/>
      <c r="D34" s="130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</row>
    <row r="35" spans="1:38">
      <c r="A35" s="127">
        <v>26</v>
      </c>
      <c r="B35" s="128"/>
      <c r="C35" s="129"/>
      <c r="D35" s="130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</row>
    <row r="36" spans="1:38">
      <c r="A36" s="127">
        <v>27</v>
      </c>
      <c r="B36" s="128"/>
      <c r="C36" s="129"/>
      <c r="D36" s="130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</row>
    <row r="37" spans="1:38">
      <c r="A37" s="127">
        <v>28</v>
      </c>
      <c r="B37" s="128"/>
      <c r="C37" s="129"/>
      <c r="D37" s="130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</row>
    <row r="38" spans="1:38">
      <c r="A38" s="127">
        <v>29</v>
      </c>
      <c r="B38" s="128"/>
      <c r="C38" s="129"/>
      <c r="D38" s="130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</row>
    <row r="39" spans="1:38">
      <c r="A39" s="127">
        <v>30</v>
      </c>
      <c r="B39" s="128"/>
      <c r="C39" s="129"/>
      <c r="D39" s="130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</row>
    <row r="40" spans="1:38">
      <c r="A40" s="127">
        <v>31</v>
      </c>
      <c r="B40" s="128"/>
      <c r="C40" s="129"/>
      <c r="D40" s="130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</row>
    <row r="41" spans="1:38">
      <c r="A41" s="127">
        <v>32</v>
      </c>
      <c r="B41" s="128"/>
      <c r="C41" s="129"/>
      <c r="D41" s="130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</row>
    <row r="42" spans="1:38">
      <c r="A42" s="127">
        <v>33</v>
      </c>
      <c r="B42" s="128"/>
      <c r="C42" s="129"/>
      <c r="D42" s="130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</row>
    <row r="43" spans="1:38">
      <c r="A43" s="127">
        <v>34</v>
      </c>
      <c r="B43" s="128"/>
      <c r="C43" s="129"/>
      <c r="D43" s="130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</row>
    <row r="44" spans="1:38">
      <c r="A44" s="127">
        <v>35</v>
      </c>
      <c r="B44" s="128"/>
      <c r="C44" s="129"/>
      <c r="D44" s="130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</row>
    <row r="45" spans="1:38">
      <c r="A45" s="127">
        <v>36</v>
      </c>
      <c r="B45" s="128"/>
      <c r="C45" s="129"/>
      <c r="D45" s="130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</row>
    <row r="46" spans="1:38">
      <c r="A46" s="127">
        <v>37</v>
      </c>
      <c r="B46" s="128"/>
      <c r="C46" s="129"/>
      <c r="D46" s="130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</row>
    <row r="47" spans="1:38">
      <c r="A47" s="127">
        <v>38</v>
      </c>
      <c r="B47" s="128"/>
      <c r="C47" s="129"/>
      <c r="D47" s="130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</row>
    <row r="48" spans="1:38">
      <c r="A48" s="127">
        <v>39</v>
      </c>
      <c r="B48" s="128"/>
      <c r="C48" s="129"/>
      <c r="D48" s="130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</row>
    <row r="49" spans="1:38">
      <c r="A49" s="127">
        <v>40</v>
      </c>
      <c r="B49" s="128"/>
      <c r="C49" s="129"/>
      <c r="D49" s="130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</row>
    <row r="50" spans="1:38">
      <c r="A50" s="127">
        <v>41</v>
      </c>
      <c r="B50" s="128"/>
      <c r="C50" s="129"/>
      <c r="D50" s="130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</row>
    <row r="51" spans="1:38">
      <c r="A51" s="127">
        <v>42</v>
      </c>
      <c r="B51" s="128"/>
      <c r="C51" s="129"/>
      <c r="D51" s="130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</row>
    <row r="52" spans="1:38">
      <c r="A52" s="127">
        <v>43</v>
      </c>
      <c r="B52" s="128"/>
      <c r="C52" s="129"/>
      <c r="D52" s="130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</row>
    <row r="53" spans="1:38">
      <c r="A53" s="127">
        <v>44</v>
      </c>
      <c r="B53" s="128"/>
      <c r="C53" s="129"/>
      <c r="D53" s="130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</row>
    <row r="54" spans="1:38">
      <c r="A54" s="127">
        <v>45</v>
      </c>
      <c r="B54" s="128"/>
      <c r="C54" s="129"/>
      <c r="D54" s="130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</row>
    <row r="55" spans="1:38">
      <c r="A55" s="127">
        <v>46</v>
      </c>
      <c r="B55" s="128"/>
      <c r="C55" s="129"/>
      <c r="D55" s="130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</row>
    <row r="56" spans="1:38">
      <c r="A56" s="127">
        <v>47</v>
      </c>
      <c r="B56" s="128"/>
      <c r="C56" s="129"/>
      <c r="D56" s="130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</row>
    <row r="57" spans="1:38">
      <c r="A57" s="127">
        <v>48</v>
      </c>
      <c r="B57" s="128"/>
      <c r="C57" s="129"/>
      <c r="D57" s="130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</row>
    <row r="58" spans="1:38">
      <c r="A58" s="127">
        <v>49</v>
      </c>
      <c r="B58" s="128"/>
      <c r="C58" s="129"/>
      <c r="D58" s="130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</row>
    <row r="59" spans="1:38">
      <c r="A59" s="127">
        <v>50</v>
      </c>
      <c r="B59" s="128"/>
      <c r="C59" s="129"/>
      <c r="D59" s="130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</row>
    <row r="60" spans="1:38">
      <c r="A60" s="127">
        <v>51</v>
      </c>
      <c r="B60" s="128"/>
      <c r="C60" s="129"/>
      <c r="D60" s="130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38">
      <c r="A61" s="127">
        <v>52</v>
      </c>
      <c r="B61" s="128"/>
      <c r="C61" s="129"/>
      <c r="D61" s="130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</row>
    <row r="62" spans="1:38">
      <c r="A62" s="127">
        <v>53</v>
      </c>
      <c r="B62" s="128"/>
      <c r="C62" s="129"/>
      <c r="D62" s="130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</row>
    <row r="63" spans="1:38">
      <c r="A63" s="127">
        <v>54</v>
      </c>
      <c r="B63" s="128"/>
      <c r="C63" s="129"/>
      <c r="D63" s="130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</row>
    <row r="64" spans="1:38">
      <c r="A64" s="127">
        <v>55</v>
      </c>
      <c r="B64" s="128"/>
      <c r="C64" s="129"/>
      <c r="D64" s="130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</row>
    <row r="65" spans="1:38">
      <c r="A65" s="127">
        <v>56</v>
      </c>
      <c r="B65" s="128"/>
      <c r="C65" s="129"/>
      <c r="D65" s="130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</row>
    <row r="66" spans="1:38">
      <c r="A66" s="127">
        <v>57</v>
      </c>
      <c r="B66" s="128"/>
      <c r="C66" s="129"/>
      <c r="D66" s="130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</row>
    <row r="67" spans="1:38">
      <c r="A67" s="127">
        <v>58</v>
      </c>
      <c r="B67" s="128"/>
      <c r="C67" s="129"/>
      <c r="D67" s="130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</row>
    <row r="68" spans="1:38">
      <c r="A68" s="127">
        <v>59</v>
      </c>
      <c r="B68" s="128"/>
      <c r="C68" s="129"/>
      <c r="D68" s="130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</row>
    <row r="69" spans="1:38">
      <c r="A69" s="127">
        <v>60</v>
      </c>
      <c r="B69" s="128"/>
      <c r="C69" s="129"/>
      <c r="D69" s="130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</row>
    <row r="70" spans="1:38">
      <c r="A70" s="127">
        <v>61</v>
      </c>
      <c r="B70" s="128"/>
      <c r="C70" s="129"/>
      <c r="D70" s="130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</row>
    <row r="71" spans="1:38">
      <c r="A71" s="127">
        <v>62</v>
      </c>
      <c r="B71" s="128"/>
      <c r="C71" s="129"/>
      <c r="D71" s="130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</row>
    <row r="72" spans="1:38">
      <c r="A72" s="127">
        <v>63</v>
      </c>
      <c r="B72" s="128"/>
      <c r="C72" s="129"/>
      <c r="D72" s="130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</row>
    <row r="73" spans="1:38">
      <c r="A73" s="127">
        <v>64</v>
      </c>
      <c r="B73" s="128"/>
      <c r="C73" s="129"/>
      <c r="D73" s="130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</row>
    <row r="74" spans="1:38">
      <c r="A74" s="127">
        <v>65</v>
      </c>
      <c r="B74" s="128"/>
      <c r="C74" s="129"/>
      <c r="D74" s="130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</row>
    <row r="75" spans="1:38">
      <c r="A75" s="127">
        <v>66</v>
      </c>
      <c r="B75" s="128"/>
      <c r="C75" s="129"/>
      <c r="D75" s="130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</row>
    <row r="76" spans="1:38">
      <c r="A76" s="127">
        <v>67</v>
      </c>
      <c r="B76" s="128"/>
      <c r="C76" s="129"/>
      <c r="D76" s="130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</row>
    <row r="77" spans="1:38">
      <c r="A77" s="127">
        <v>68</v>
      </c>
      <c r="B77" s="128"/>
      <c r="C77" s="129"/>
      <c r="D77" s="130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</row>
    <row r="78" spans="1:38">
      <c r="A78" s="127">
        <v>69</v>
      </c>
      <c r="B78" s="128"/>
      <c r="C78" s="129"/>
      <c r="D78" s="130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</row>
    <row r="79" spans="1:38">
      <c r="A79" s="127">
        <v>70</v>
      </c>
      <c r="B79" s="128"/>
      <c r="C79" s="129"/>
      <c r="D79" s="130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</row>
    <row r="80" spans="1:38">
      <c r="A80" s="127">
        <v>71</v>
      </c>
      <c r="B80" s="128"/>
      <c r="C80" s="129"/>
      <c r="D80" s="130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</row>
    <row r="81" spans="1:38">
      <c r="A81" s="127">
        <v>72</v>
      </c>
      <c r="B81" s="128"/>
      <c r="C81" s="129"/>
      <c r="D81" s="130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</row>
    <row r="82" spans="1:38">
      <c r="A82" s="127">
        <v>73</v>
      </c>
      <c r="B82" s="128"/>
      <c r="C82" s="129"/>
      <c r="D82" s="130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</row>
    <row r="83" spans="1:38">
      <c r="A83" s="127">
        <v>74</v>
      </c>
      <c r="B83" s="128"/>
      <c r="C83" s="129"/>
      <c r="D83" s="130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</row>
    <row r="84" spans="1:38">
      <c r="A84" s="127">
        <v>75</v>
      </c>
      <c r="B84" s="128"/>
      <c r="C84" s="129"/>
      <c r="D84" s="130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</row>
    <row r="85" spans="1:38">
      <c r="A85" s="127">
        <v>76</v>
      </c>
      <c r="B85" s="128"/>
      <c r="C85" s="129"/>
      <c r="D85" s="130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</row>
    <row r="86" spans="1:38">
      <c r="A86" s="127">
        <v>77</v>
      </c>
      <c r="B86" s="128"/>
      <c r="C86" s="129"/>
      <c r="D86" s="130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</row>
    <row r="87" spans="1:38">
      <c r="A87" s="127">
        <v>78</v>
      </c>
      <c r="B87" s="128"/>
      <c r="C87" s="129"/>
      <c r="D87" s="130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</row>
    <row r="88" spans="1:38">
      <c r="A88" s="127">
        <v>79</v>
      </c>
      <c r="B88" s="128"/>
      <c r="C88" s="129"/>
      <c r="D88" s="130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</row>
    <row r="89" spans="1:38">
      <c r="A89" s="127">
        <v>80</v>
      </c>
      <c r="B89" s="128"/>
      <c r="C89" s="129"/>
      <c r="D89" s="130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</row>
    <row r="90" spans="1:38">
      <c r="A90" s="127">
        <v>81</v>
      </c>
      <c r="B90" s="128"/>
      <c r="C90" s="129"/>
      <c r="D90" s="130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</row>
    <row r="91" spans="1:38">
      <c r="A91" s="127">
        <v>82</v>
      </c>
      <c r="B91" s="128"/>
      <c r="C91" s="129"/>
      <c r="D91" s="130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</row>
    <row r="92" spans="1:38">
      <c r="A92" s="127">
        <v>83</v>
      </c>
      <c r="B92" s="128"/>
      <c r="C92" s="129"/>
      <c r="D92" s="130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</row>
    <row r="93" spans="1:38">
      <c r="A93" s="127">
        <v>84</v>
      </c>
      <c r="B93" s="128"/>
      <c r="C93" s="129"/>
      <c r="D93" s="130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</row>
    <row r="94" spans="1:38">
      <c r="A94" s="127">
        <v>85</v>
      </c>
      <c r="B94" s="128"/>
      <c r="C94" s="129"/>
      <c r="D94" s="130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</row>
    <row r="95" spans="1:38">
      <c r="A95" s="127">
        <v>86</v>
      </c>
      <c r="B95" s="128"/>
      <c r="C95" s="129"/>
      <c r="D95" s="130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</row>
    <row r="96" spans="1:38">
      <c r="A96" s="127">
        <v>87</v>
      </c>
      <c r="B96" s="128"/>
      <c r="C96" s="129"/>
      <c r="D96" s="130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</row>
    <row r="97" spans="1:38">
      <c r="A97" s="127">
        <v>88</v>
      </c>
      <c r="B97" s="128"/>
      <c r="C97" s="129"/>
      <c r="D97" s="130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</row>
    <row r="98" spans="1:38">
      <c r="A98" s="127">
        <v>89</v>
      </c>
      <c r="B98" s="128"/>
      <c r="C98" s="129"/>
      <c r="D98" s="130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</row>
    <row r="99" spans="1:38">
      <c r="A99" s="127">
        <v>90</v>
      </c>
      <c r="B99" s="128"/>
      <c r="C99" s="129"/>
      <c r="D99" s="130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</row>
    <row r="100" spans="1:38">
      <c r="A100" s="127">
        <v>91</v>
      </c>
      <c r="B100" s="128"/>
      <c r="C100" s="129"/>
      <c r="D100" s="130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</row>
    <row r="101" spans="1:38">
      <c r="A101" s="127">
        <v>92</v>
      </c>
      <c r="B101" s="128"/>
      <c r="C101" s="129"/>
      <c r="D101" s="130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</row>
    <row r="102" spans="1:38">
      <c r="A102" s="127">
        <v>93</v>
      </c>
      <c r="B102" s="128"/>
      <c r="C102" s="129"/>
      <c r="D102" s="130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</row>
    <row r="103" spans="1:38">
      <c r="A103" s="127">
        <v>94</v>
      </c>
      <c r="B103" s="128"/>
      <c r="C103" s="129"/>
      <c r="D103" s="130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</row>
    <row r="104" spans="1:38">
      <c r="A104" s="127">
        <v>95</v>
      </c>
      <c r="B104" s="128"/>
      <c r="C104" s="129"/>
      <c r="D104" s="130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</row>
    <row r="105" spans="1:38">
      <c r="A105" s="127">
        <v>96</v>
      </c>
      <c r="B105" s="128"/>
      <c r="C105" s="129"/>
      <c r="D105" s="130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</row>
    <row r="106" spans="1:38">
      <c r="A106" s="127">
        <v>97</v>
      </c>
      <c r="B106" s="128"/>
      <c r="C106" s="129"/>
      <c r="D106" s="130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</row>
    <row r="107" spans="1:38">
      <c r="A107" s="127">
        <v>98</v>
      </c>
      <c r="B107" s="128"/>
      <c r="C107" s="129"/>
      <c r="D107" s="130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</row>
    <row r="108" spans="1:38">
      <c r="A108" s="127">
        <v>99</v>
      </c>
      <c r="B108" s="128"/>
      <c r="C108" s="129"/>
      <c r="D108" s="130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</row>
    <row r="109" spans="1:38">
      <c r="A109" s="127">
        <v>100</v>
      </c>
      <c r="B109" s="128"/>
      <c r="C109" s="129"/>
      <c r="D109" s="130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</row>
    <row r="110" spans="1:38">
      <c r="A110" s="127">
        <v>101</v>
      </c>
      <c r="B110" s="128"/>
      <c r="C110" s="129"/>
      <c r="D110" s="130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</row>
    <row r="111" spans="1:38">
      <c r="A111" s="127">
        <v>102</v>
      </c>
      <c r="B111" s="128"/>
      <c r="C111" s="129"/>
      <c r="D111" s="130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</row>
    <row r="112" spans="1:38">
      <c r="A112" s="127">
        <v>103</v>
      </c>
      <c r="B112" s="128"/>
      <c r="C112" s="129"/>
      <c r="D112" s="130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</row>
    <row r="113" spans="1:38">
      <c r="A113" s="127">
        <v>104</v>
      </c>
      <c r="B113" s="128"/>
      <c r="C113" s="129"/>
      <c r="D113" s="130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</row>
    <row r="114" spans="1:38">
      <c r="A114" s="127">
        <v>105</v>
      </c>
      <c r="B114" s="128"/>
      <c r="C114" s="129"/>
      <c r="D114" s="130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</row>
    <row r="115" spans="1:38">
      <c r="A115" s="127">
        <v>106</v>
      </c>
      <c r="B115" s="128"/>
      <c r="C115" s="129"/>
      <c r="D115" s="130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</row>
    <row r="116" spans="1:38">
      <c r="A116" s="127">
        <v>107</v>
      </c>
      <c r="B116" s="128"/>
      <c r="C116" s="129"/>
      <c r="D116" s="130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</row>
    <row r="117" spans="1:38">
      <c r="A117" s="127">
        <v>108</v>
      </c>
      <c r="B117" s="128"/>
      <c r="C117" s="129"/>
      <c r="D117" s="130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</row>
    <row r="118" spans="1:38">
      <c r="A118" s="127">
        <v>109</v>
      </c>
      <c r="B118" s="128"/>
      <c r="C118" s="129"/>
      <c r="D118" s="130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</row>
    <row r="119" spans="1:38">
      <c r="A119" s="127">
        <v>110</v>
      </c>
      <c r="B119" s="128"/>
      <c r="C119" s="129"/>
      <c r="D119" s="130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</row>
    <row r="120" spans="1:38">
      <c r="A120" s="127">
        <v>111</v>
      </c>
      <c r="B120" s="128"/>
      <c r="C120" s="129"/>
      <c r="D120" s="130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</row>
    <row r="121" spans="1:38">
      <c r="A121" s="127">
        <v>112</v>
      </c>
      <c r="B121" s="128"/>
      <c r="C121" s="129"/>
      <c r="D121" s="130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</row>
    <row r="122" spans="1:38">
      <c r="A122" s="127">
        <v>113</v>
      </c>
      <c r="B122" s="128"/>
      <c r="C122" s="129"/>
      <c r="D122" s="130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</row>
    <row r="123" spans="1:38">
      <c r="A123" s="127">
        <v>114</v>
      </c>
      <c r="B123" s="128"/>
      <c r="C123" s="129"/>
      <c r="D123" s="130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</row>
    <row r="124" spans="1:38">
      <c r="A124" s="127">
        <v>115</v>
      </c>
      <c r="B124" s="128"/>
      <c r="C124" s="129"/>
      <c r="D124" s="130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</row>
    <row r="125" spans="1:38">
      <c r="A125" s="127">
        <v>116</v>
      </c>
      <c r="B125" s="128"/>
      <c r="C125" s="129"/>
      <c r="D125" s="130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</row>
    <row r="126" spans="1:38">
      <c r="A126" s="127">
        <v>117</v>
      </c>
      <c r="B126" s="128"/>
      <c r="C126" s="129"/>
      <c r="D126" s="130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</row>
    <row r="127" spans="1:38">
      <c r="A127" s="127">
        <v>118</v>
      </c>
      <c r="B127" s="128"/>
      <c r="C127" s="129"/>
      <c r="D127" s="130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</row>
    <row r="128" spans="1:38">
      <c r="A128" s="127">
        <v>119</v>
      </c>
      <c r="B128" s="128"/>
      <c r="C128" s="129"/>
      <c r="D128" s="130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</row>
    <row r="129" spans="1:38">
      <c r="A129" s="127">
        <v>120</v>
      </c>
      <c r="B129" s="128"/>
      <c r="C129" s="129"/>
      <c r="D129" s="130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</row>
    <row r="130" spans="1:38">
      <c r="A130" s="127">
        <v>121</v>
      </c>
      <c r="B130" s="128"/>
      <c r="C130" s="129"/>
      <c r="D130" s="130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</row>
    <row r="131" spans="1:38">
      <c r="A131" s="127">
        <v>122</v>
      </c>
      <c r="B131" s="128"/>
      <c r="C131" s="129"/>
      <c r="D131" s="130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</row>
    <row r="132" spans="1:38">
      <c r="A132" s="127">
        <v>123</v>
      </c>
      <c r="B132" s="128"/>
      <c r="C132" s="129"/>
      <c r="D132" s="130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</row>
    <row r="133" spans="1:38">
      <c r="A133" s="127">
        <v>124</v>
      </c>
      <c r="B133" s="128"/>
      <c r="C133" s="129"/>
      <c r="D133" s="130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</row>
    <row r="134" spans="1:38">
      <c r="A134" s="127">
        <v>125</v>
      </c>
      <c r="B134" s="128"/>
      <c r="C134" s="129"/>
      <c r="D134" s="130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</row>
    <row r="135" spans="1:38">
      <c r="A135" s="127">
        <v>126</v>
      </c>
      <c r="B135" s="128"/>
      <c r="C135" s="129"/>
      <c r="D135" s="130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</row>
    <row r="136" spans="1:38">
      <c r="A136" s="127">
        <v>127</v>
      </c>
      <c r="B136" s="128"/>
      <c r="C136" s="129"/>
      <c r="D136" s="130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</row>
    <row r="137" spans="1:38">
      <c r="A137" s="127">
        <v>128</v>
      </c>
      <c r="B137" s="128"/>
      <c r="C137" s="129"/>
      <c r="D137" s="130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</row>
    <row r="138" spans="1:38">
      <c r="A138" s="127">
        <v>129</v>
      </c>
      <c r="B138" s="128"/>
      <c r="C138" s="129"/>
      <c r="D138" s="130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</row>
    <row r="139" spans="1:38">
      <c r="A139" s="127">
        <v>130</v>
      </c>
      <c r="B139" s="128"/>
      <c r="C139" s="129"/>
      <c r="D139" s="130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</row>
    <row r="140" spans="1:38">
      <c r="A140" s="127">
        <v>131</v>
      </c>
      <c r="B140" s="128"/>
      <c r="C140" s="129"/>
      <c r="D140" s="130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</row>
    <row r="141" spans="1:38">
      <c r="A141" s="127">
        <v>132</v>
      </c>
      <c r="B141" s="128"/>
      <c r="C141" s="129"/>
      <c r="D141" s="130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</row>
    <row r="142" spans="1:38">
      <c r="A142" s="127">
        <v>133</v>
      </c>
      <c r="B142" s="128"/>
      <c r="C142" s="129"/>
      <c r="D142" s="130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</row>
    <row r="143" spans="1:38">
      <c r="A143" s="127">
        <v>134</v>
      </c>
      <c r="B143" s="128"/>
      <c r="C143" s="129"/>
      <c r="D143" s="130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</row>
    <row r="144" spans="1:38">
      <c r="A144" s="127">
        <v>135</v>
      </c>
      <c r="B144" s="128"/>
      <c r="C144" s="129"/>
      <c r="D144" s="130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</row>
    <row r="145" spans="1:38">
      <c r="A145" s="127">
        <v>136</v>
      </c>
      <c r="B145" s="128"/>
      <c r="C145" s="129"/>
      <c r="D145" s="130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</row>
    <row r="146" spans="1:38">
      <c r="A146" s="127">
        <v>137</v>
      </c>
      <c r="B146" s="128"/>
      <c r="C146" s="129"/>
      <c r="D146" s="130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</row>
    <row r="147" spans="1:38">
      <c r="A147" s="127">
        <v>138</v>
      </c>
      <c r="B147" s="128"/>
      <c r="C147" s="129"/>
      <c r="D147" s="130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</row>
    <row r="148" spans="1:38">
      <c r="A148" s="127">
        <v>139</v>
      </c>
      <c r="B148" s="128"/>
      <c r="C148" s="129"/>
      <c r="D148" s="130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</row>
    <row r="149" spans="1:38">
      <c r="A149" s="127">
        <v>140</v>
      </c>
      <c r="B149" s="128"/>
      <c r="C149" s="129"/>
      <c r="D149" s="130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</row>
    <row r="150" spans="1:38">
      <c r="A150" s="127">
        <v>141</v>
      </c>
      <c r="B150" s="128"/>
      <c r="C150" s="129"/>
      <c r="D150" s="130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</row>
    <row r="151" spans="1:38">
      <c r="A151" s="127">
        <v>142</v>
      </c>
      <c r="B151" s="128"/>
      <c r="C151" s="129"/>
      <c r="D151" s="130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</row>
    <row r="152" spans="1:38">
      <c r="A152" s="127">
        <v>143</v>
      </c>
      <c r="B152" s="128"/>
      <c r="C152" s="129"/>
      <c r="D152" s="130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</row>
    <row r="153" spans="1:38">
      <c r="A153" s="127">
        <v>144</v>
      </c>
      <c r="B153" s="128"/>
      <c r="C153" s="129"/>
      <c r="D153" s="130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</row>
    <row r="154" spans="1:38">
      <c r="A154" s="127">
        <v>145</v>
      </c>
      <c r="B154" s="128"/>
      <c r="C154" s="129"/>
      <c r="D154" s="130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</row>
    <row r="155" spans="1:38">
      <c r="A155" s="127">
        <v>146</v>
      </c>
      <c r="B155" s="128"/>
      <c r="C155" s="129"/>
      <c r="D155" s="130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</row>
    <row r="156" spans="1:38">
      <c r="A156" s="127">
        <v>147</v>
      </c>
      <c r="B156" s="128"/>
      <c r="C156" s="129"/>
      <c r="D156" s="130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</row>
    <row r="157" spans="1:38">
      <c r="A157" s="127">
        <v>148</v>
      </c>
      <c r="B157" s="128"/>
      <c r="C157" s="129"/>
      <c r="D157" s="130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</row>
    <row r="158" spans="1:38">
      <c r="A158" s="127">
        <v>149</v>
      </c>
      <c r="B158" s="128"/>
      <c r="C158" s="129"/>
      <c r="D158" s="130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</row>
    <row r="159" spans="1:38">
      <c r="A159" s="127">
        <v>150</v>
      </c>
      <c r="B159" s="128"/>
      <c r="C159" s="129"/>
      <c r="D159" s="130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</row>
    <row r="160" spans="1:38">
      <c r="A160" s="127">
        <v>151</v>
      </c>
      <c r="B160" s="128"/>
      <c r="C160" s="129"/>
      <c r="D160" s="130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</row>
    <row r="161" spans="1:38">
      <c r="A161" s="127">
        <v>152</v>
      </c>
      <c r="B161" s="128"/>
      <c r="C161" s="129"/>
      <c r="D161" s="130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</row>
    <row r="162" spans="1:38">
      <c r="A162" s="127">
        <v>153</v>
      </c>
      <c r="B162" s="128"/>
      <c r="C162" s="129"/>
      <c r="D162" s="130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</row>
    <row r="163" spans="1:38">
      <c r="A163" s="127">
        <v>154</v>
      </c>
      <c r="B163" s="128"/>
      <c r="C163" s="129"/>
      <c r="D163" s="130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</row>
    <row r="164" spans="1:38">
      <c r="A164" s="127">
        <v>155</v>
      </c>
      <c r="B164" s="128"/>
      <c r="C164" s="129"/>
      <c r="D164" s="130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</row>
    <row r="165" spans="1:38">
      <c r="A165" s="127">
        <v>156</v>
      </c>
      <c r="B165" s="128"/>
      <c r="C165" s="129"/>
      <c r="D165" s="130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</row>
  </sheetData>
  <mergeCells count="1">
    <mergeCell ref="G3:Q3"/>
  </mergeCells>
  <conditionalFormatting sqref="E10:AL165">
    <cfRule type="cellIs" dxfId="1" priority="1" operator="between">
      <formula>1</formula>
      <formula>0.000001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9</v>
      </c>
      <c r="F2" s="12">
        <v>49.997</v>
      </c>
      <c r="G2" s="12">
        <v>34.640999999999998</v>
      </c>
      <c r="H2" s="12">
        <v>34.640999999999998</v>
      </c>
      <c r="I2" s="12">
        <v>34.640999999999998</v>
      </c>
      <c r="J2" s="12">
        <v>120</v>
      </c>
      <c r="K2" s="12">
        <v>120</v>
      </c>
      <c r="L2" s="12">
        <v>120</v>
      </c>
      <c r="M2" s="12">
        <v>1.25</v>
      </c>
      <c r="N2" s="12">
        <v>1.25</v>
      </c>
      <c r="O2" s="12">
        <v>1.25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34.640999999999991</v>
      </c>
      <c r="W2" s="15">
        <v>0</v>
      </c>
      <c r="X2" s="15">
        <v>0</v>
      </c>
      <c r="Y2" s="15">
        <v>1.2499999999999998</v>
      </c>
      <c r="Z2" s="15">
        <v>0</v>
      </c>
      <c r="AA2" s="15">
        <v>0</v>
      </c>
      <c r="AB2" s="15">
        <v>21.650625000000002</v>
      </c>
      <c r="AC2" s="15">
        <v>21.650625000000005</v>
      </c>
      <c r="AD2" s="15">
        <v>21.650624999999994</v>
      </c>
      <c r="AE2" s="15">
        <v>-37.499982515620921</v>
      </c>
      <c r="AF2" s="15">
        <v>-37.499982515620914</v>
      </c>
      <c r="AG2" s="15">
        <v>-37.499982515620928</v>
      </c>
      <c r="AH2" s="15">
        <v>43.301249999999996</v>
      </c>
      <c r="AI2" s="15">
        <v>43.301249999999996</v>
      </c>
      <c r="AJ2" s="15">
        <v>43.301249999999996</v>
      </c>
      <c r="AK2" s="15">
        <v>64.951875000000001</v>
      </c>
      <c r="AL2" s="15">
        <v>-112.49994754686276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9</v>
      </c>
      <c r="F3" s="21">
        <v>49.990821666666669</v>
      </c>
      <c r="G3" s="21">
        <v>34.647632000000002</v>
      </c>
      <c r="H3" s="21">
        <v>34.628638000000002</v>
      </c>
      <c r="I3" s="21">
        <v>34.643394000000001</v>
      </c>
      <c r="J3" s="21">
        <v>119.98339999999996</v>
      </c>
      <c r="K3" s="21">
        <v>119.99087500000002</v>
      </c>
      <c r="L3" s="21">
        <v>120.02572500000001</v>
      </c>
      <c r="M3" s="21">
        <v>1.2500692</v>
      </c>
      <c r="N3" s="21">
        <v>1.2497092000000001</v>
      </c>
      <c r="O3" s="21">
        <v>1.2506298</v>
      </c>
      <c r="P3" s="21">
        <v>120.034335</v>
      </c>
      <c r="Q3" s="21">
        <v>119.98153999999997</v>
      </c>
      <c r="R3" s="22">
        <v>119.98412500000003</v>
      </c>
      <c r="S3" s="23">
        <v>0.49998223977608569</v>
      </c>
      <c r="T3" s="24">
        <v>0.50075193347926383</v>
      </c>
      <c r="U3" s="24">
        <v>0.5006108991601651</v>
      </c>
      <c r="V3" s="24">
        <v>34.639887401607062</v>
      </c>
      <c r="W3" s="24">
        <v>1.012610244851575E-2</v>
      </c>
      <c r="X3" s="24">
        <v>2.2788743729902773E-3</v>
      </c>
      <c r="Y3" s="24">
        <v>1.2501360291921473</v>
      </c>
      <c r="Z3" s="24">
        <v>1.1738540638016787E-4</v>
      </c>
      <c r="AA3" s="24">
        <v>4.7265575633099197E-4</v>
      </c>
      <c r="AB3" s="24">
        <v>21.655199578356982</v>
      </c>
      <c r="AC3" s="24">
        <v>21.67040421437558</v>
      </c>
      <c r="AD3" s="24">
        <v>21.689498308993503</v>
      </c>
      <c r="AE3" s="24">
        <v>-37.509682367162824</v>
      </c>
      <c r="AF3" s="24">
        <v>-37.45907328209605</v>
      </c>
      <c r="AG3" s="24">
        <v>-37.506175718692553</v>
      </c>
      <c r="AH3" s="24">
        <v>43.311937616134401</v>
      </c>
      <c r="AI3" s="24">
        <v>43.275727492069606</v>
      </c>
      <c r="AJ3" s="24">
        <v>43.326060909541212</v>
      </c>
      <c r="AK3" s="24">
        <v>65.015102101726072</v>
      </c>
      <c r="AL3" s="24">
        <v>-112.47493136795143</v>
      </c>
      <c r="AM3" s="25">
        <v>129.9137260177452</v>
      </c>
    </row>
    <row r="4" spans="1:39" ht="15.6" thickTop="1" thickBot="1">
      <c r="A4" s="26" t="s">
        <v>39</v>
      </c>
      <c r="B4" s="27"/>
      <c r="C4" s="27"/>
      <c r="D4" s="28"/>
      <c r="E4" s="29">
        <v>9</v>
      </c>
      <c r="F4" s="30">
        <v>49.997</v>
      </c>
      <c r="G4" s="30">
        <v>34.640999999999998</v>
      </c>
      <c r="H4" s="30">
        <v>34.640999999999998</v>
      </c>
      <c r="I4" s="30">
        <v>34.640900000000002</v>
      </c>
      <c r="J4" s="30">
        <v>119.999</v>
      </c>
      <c r="K4" s="30">
        <v>120.001</v>
      </c>
      <c r="L4" s="30">
        <v>120</v>
      </c>
      <c r="M4" s="30">
        <v>1.2500199999999999</v>
      </c>
      <c r="N4" s="30">
        <v>1.2500100000000001</v>
      </c>
      <c r="O4" s="30">
        <v>1.2499899999999999</v>
      </c>
      <c r="P4" s="30">
        <v>119.99889999999999</v>
      </c>
      <c r="Q4" s="30">
        <v>120.00299999999999</v>
      </c>
      <c r="R4" s="31">
        <v>119.99810000000002</v>
      </c>
      <c r="S4" s="32">
        <v>0.50001662640202404</v>
      </c>
      <c r="T4" s="33">
        <v>0.50001511491854689</v>
      </c>
      <c r="U4" s="33">
        <v>0.50004534429869574</v>
      </c>
      <c r="V4" s="33">
        <v>34.640966665494183</v>
      </c>
      <c r="W4" s="33">
        <v>1.734680018423084E-4</v>
      </c>
      <c r="X4" s="33">
        <v>2.3100258333377544E-4</v>
      </c>
      <c r="Y4" s="33">
        <v>1.2500066663743188</v>
      </c>
      <c r="Z4" s="33">
        <v>1.4996041464621677E-5</v>
      </c>
      <c r="AA4" s="33">
        <v>2.5720568160100575E-5</v>
      </c>
      <c r="AB4" s="33">
        <v>21.651691365509748</v>
      </c>
      <c r="AC4" s="33">
        <v>21.651452705102685</v>
      </c>
      <c r="AD4" s="33">
        <v>21.652352738938177</v>
      </c>
      <c r="AE4" s="33">
        <v>-37.500166839618991</v>
      </c>
      <c r="AF4" s="33">
        <v>-37.499904632055085</v>
      </c>
      <c r="AG4" s="33">
        <v>-37.498440600315625</v>
      </c>
      <c r="AH4" s="33">
        <v>43.301942819999994</v>
      </c>
      <c r="AI4" s="33">
        <v>43.301596410000002</v>
      </c>
      <c r="AJ4" s="33">
        <v>43.30077859099999</v>
      </c>
      <c r="AK4" s="33">
        <v>64.95549680955061</v>
      </c>
      <c r="AL4" s="33">
        <v>-112.49851207198969</v>
      </c>
      <c r="AM4" s="34">
        <v>129.90431782099998</v>
      </c>
    </row>
    <row r="5" spans="1:39">
      <c r="A5" s="35" t="s">
        <v>40</v>
      </c>
      <c r="B5" s="35"/>
      <c r="C5" s="35"/>
      <c r="D5" s="36"/>
      <c r="E5" s="37"/>
      <c r="F5" s="38">
        <v>6.1783333333309542E-3</v>
      </c>
      <c r="G5" s="39">
        <v>6.6320000000033019E-3</v>
      </c>
      <c r="H5" s="39">
        <v>1.2361999999995987E-2</v>
      </c>
      <c r="I5" s="39">
        <v>2.493999999998664E-3</v>
      </c>
      <c r="J5" s="38">
        <v>1.5600000000034697E-2</v>
      </c>
      <c r="K5" s="38">
        <v>1.0124999999987949E-2</v>
      </c>
      <c r="L5" s="38">
        <v>2.5725000000008436E-2</v>
      </c>
      <c r="M5" s="39">
        <v>4.9200000000082511E-5</v>
      </c>
      <c r="N5" s="39">
        <v>3.0079999999998996E-4</v>
      </c>
      <c r="O5" s="39">
        <v>6.3980000000007919E-4</v>
      </c>
      <c r="P5" s="38">
        <v>3.5435000000006767E-2</v>
      </c>
      <c r="Q5" s="38">
        <v>2.1460000000018908E-2</v>
      </c>
      <c r="R5" s="40">
        <v>1.3974999999987858E-2</v>
      </c>
      <c r="S5" s="41">
        <v>3.4386625938354065E-5</v>
      </c>
      <c r="T5" s="42">
        <v>7.3681856071694529E-4</v>
      </c>
      <c r="U5" s="42">
        <v>5.6555486146936396E-4</v>
      </c>
      <c r="V5" s="43">
        <v>1.0792638871208737E-3</v>
      </c>
      <c r="W5" s="43">
        <v>9.9526344466734414E-3</v>
      </c>
      <c r="X5" s="43">
        <v>2.0478717896565018E-3</v>
      </c>
      <c r="Y5" s="43">
        <v>1.2936281782849335E-4</v>
      </c>
      <c r="Z5" s="43">
        <v>1.023893649155462E-4</v>
      </c>
      <c r="AA5" s="43">
        <v>4.4693518817089139E-4</v>
      </c>
      <c r="AB5" s="43">
        <v>3.5082128472332386E-3</v>
      </c>
      <c r="AC5" s="43">
        <v>1.895150927289535E-2</v>
      </c>
      <c r="AD5" s="43">
        <v>3.714557005532626E-2</v>
      </c>
      <c r="AE5" s="43">
        <v>9.5155275438330023E-3</v>
      </c>
      <c r="AF5" s="43">
        <v>4.0831349959034924E-2</v>
      </c>
      <c r="AG5" s="43">
        <v>7.7351183769280851E-3</v>
      </c>
      <c r="AH5" s="43">
        <v>9.9947961344071246E-3</v>
      </c>
      <c r="AI5" s="43">
        <v>2.5868917930395696E-2</v>
      </c>
      <c r="AJ5" s="43">
        <v>2.5282318541222537E-2</v>
      </c>
      <c r="AK5" s="43">
        <v>5.9605292175461955E-2</v>
      </c>
      <c r="AL5" s="43">
        <v>2.3580704038266731E-2</v>
      </c>
      <c r="AM5" s="44">
        <v>9.40819674522686E-3</v>
      </c>
    </row>
    <row r="6" spans="1:39">
      <c r="A6" s="45" t="s">
        <v>41</v>
      </c>
      <c r="B6" s="45"/>
      <c r="C6" s="45"/>
      <c r="D6" s="46"/>
      <c r="E6" s="47"/>
      <c r="F6" s="48">
        <v>1.2358935355228617E-2</v>
      </c>
      <c r="G6" s="48">
        <v>1.9141279265501614E-2</v>
      </c>
      <c r="H6" s="48">
        <v>3.5698776255641315E-2</v>
      </c>
      <c r="I6" s="48">
        <v>7.1990636945059826E-3</v>
      </c>
      <c r="J6" s="48">
        <v>1.3001798582166119E-2</v>
      </c>
      <c r="K6" s="48">
        <v>8.4381416503446181E-3</v>
      </c>
      <c r="L6" s="48">
        <v>2.1432905320928855E-2</v>
      </c>
      <c r="M6" s="48">
        <v>3.9357821151087087E-3</v>
      </c>
      <c r="N6" s="48">
        <v>2.4069599551638888E-2</v>
      </c>
      <c r="O6" s="48">
        <v>5.1158224440204389E-2</v>
      </c>
      <c r="P6" s="48">
        <v>2.9520720050647813E-2</v>
      </c>
      <c r="Q6" s="48">
        <v>1.7886084809395606E-2</v>
      </c>
      <c r="R6" s="49">
        <v>1.1647374183866285E-2</v>
      </c>
      <c r="S6" s="50">
        <v>6.8775694820187869E-3</v>
      </c>
      <c r="T6" s="51">
        <v>0.14714242950545833</v>
      </c>
      <c r="U6" s="51">
        <v>0.11297294214291981</v>
      </c>
      <c r="V6" s="51">
        <v>3.11566800032613E-3</v>
      </c>
      <c r="W6" s="51">
        <v>0</v>
      </c>
      <c r="X6" s="51">
        <v>0</v>
      </c>
      <c r="Y6" s="51">
        <v>1.0347899333170098E-2</v>
      </c>
      <c r="Z6" s="51">
        <v>0</v>
      </c>
      <c r="AA6" s="51">
        <v>0</v>
      </c>
      <c r="AB6" s="52">
        <v>1.620032562867478E-2</v>
      </c>
      <c r="AC6" s="52">
        <v>8.7453418429192992E-2</v>
      </c>
      <c r="AD6" s="52">
        <v>0.17126062357986366</v>
      </c>
      <c r="AE6" s="52">
        <v>-2.5368190140056212E-2</v>
      </c>
      <c r="AF6" s="52">
        <v>-0.10900256301468805</v>
      </c>
      <c r="AG6" s="52">
        <v>-2.0623585926071931E-2</v>
      </c>
      <c r="AH6" s="52">
        <v>2.3076308021564709E-2</v>
      </c>
      <c r="AI6" s="52">
        <v>5.9776968359772219E-2</v>
      </c>
      <c r="AJ6" s="52">
        <v>5.8353605221597465E-2</v>
      </c>
      <c r="AK6" s="52">
        <v>9.1679148764852142E-2</v>
      </c>
      <c r="AL6" s="52">
        <v>-2.0965297556950376E-2</v>
      </c>
      <c r="AM6" s="53">
        <v>7.2418804645336494E-3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1.1486966311601805E-2</v>
      </c>
      <c r="H7" s="58">
        <v>2.1411622066330627E-2</v>
      </c>
      <c r="I7" s="58">
        <v>4.3197367281521846E-3</v>
      </c>
      <c r="J7" s="57"/>
      <c r="K7" s="57"/>
      <c r="L7" s="57"/>
      <c r="M7" s="58">
        <v>9.8400000000165022E-4</v>
      </c>
      <c r="N7" s="58">
        <v>6.0159999999997993E-3</v>
      </c>
      <c r="O7" s="58">
        <v>1.2796000000001584E-2</v>
      </c>
      <c r="P7" s="57"/>
      <c r="Q7" s="57"/>
      <c r="R7" s="59"/>
      <c r="S7" s="60"/>
      <c r="T7" s="61"/>
      <c r="U7" s="61"/>
      <c r="V7" s="62">
        <v>1.8693407588479668E-3</v>
      </c>
      <c r="W7" s="62">
        <v>1.7238476568240135E-2</v>
      </c>
      <c r="X7" s="62">
        <v>3.5470196408703587E-3</v>
      </c>
      <c r="Y7" s="62">
        <v>2.587256356569867E-3</v>
      </c>
      <c r="Z7" s="62">
        <v>2.0477872983109238E-3</v>
      </c>
      <c r="AA7" s="62">
        <v>8.9387037634178282E-3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0.37664816228989678</v>
      </c>
      <c r="AC9" s="52">
        <f t="shared" ref="AC9" si="0">IF(OR(N$3 = 0,H$3=0), 0,0.2+0.025*ABS($D$1/N$3-1)/ABS(T$3)+0.04*ABS($B$1/H$3-1))</f>
        <v>0.37651169348370661</v>
      </c>
      <c r="AD9" s="52">
        <f>IF(OR(O$3 = 0,I$3=0), 0,0.2+0.025*ABS($D$1/O$3-1)/ABS(U$3)+0.04*ABS($B$1/I$3-1))</f>
        <v>0.37637841927650961</v>
      </c>
      <c r="AE9" s="52">
        <f>IF(OR(O$3 = 0,I$3=0), 0,0.5+0.025*ABS($D$1/M$3-1)/ABS((1-(S$3)^2)^0.5)+0.04*ABS($B$1/G$3-1))</f>
        <v>0.61324902884904708</v>
      </c>
      <c r="AF9" s="52">
        <f t="shared" ref="AF9:AG9" si="1">IF(OR(P$3 = 0,J$3=0), 0,0.5+0.025*ABS($D$1/N$3-1)/ABS((1-(T$3)^2)^0.5)+0.04*ABS($B$1/H$3-1))</f>
        <v>0.61336336718633411</v>
      </c>
      <c r="AG9" s="52">
        <f t="shared" si="1"/>
        <v>0.61324174067461612</v>
      </c>
      <c r="AH9" s="52">
        <f>IF(OR(O$3 = 0,I$3=0), 0,0.5+0.04*ABS($D$1/M$3-1)+0.04*ABS($B$1/G$3-1))</f>
        <v>0.64664504870415263</v>
      </c>
      <c r="AI9" s="52">
        <f t="shared" ref="AI9:AJ9" si="2">IF(OR(P$3 = 0,J$3=0), 0,0.5+0.04*ABS($D$1/N$3-1)+0.04*ABS($B$1/H$3-1))</f>
        <v>0.64672769691227128</v>
      </c>
      <c r="AJ9" s="52">
        <f t="shared" si="2"/>
        <v>0.64658148592405595</v>
      </c>
      <c r="AK9" s="52">
        <f>IF(OR(O$3 = 0,I$3=0), 0,0.2+0.025*ABS($D$1/M$3-1)/ABS(S$3)+0.04*ABS($B$1/G$3-1))</f>
        <v>0.37664816228989678</v>
      </c>
      <c r="AL9" s="52">
        <f>IF(OR(O$3 = 0,I$3=0), 0,0.5+0.025*ABS($D$1/M$3-1)/ABS((1-(S$3)^2)^0.5)+0.04*ABS($B$1/G$3-1))</f>
        <v>0.61324902884904708</v>
      </c>
      <c r="AM9" s="52">
        <f>IF(OR(O$3 = 0,I$3=0), 0,0.5+0.04*ABS($D$1/M$3-1)+0.04*ABS($B$1/G$3-1))</f>
        <v>0.64664504870415263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1.6185594820615889</v>
      </c>
      <c r="G11" s="77">
        <f>IF(G7=0,1000,G10/ABS(G7))</f>
        <v>8.7055186972212386</v>
      </c>
      <c r="H11" s="77">
        <f t="shared" ref="H11:I11" si="3">IF(H7=0,1000,H10/ABS(H7))</f>
        <v>4.6703607830463314</v>
      </c>
      <c r="I11" s="77">
        <f t="shared" si="3"/>
        <v>23.149558941471906</v>
      </c>
      <c r="J11" s="77">
        <f t="shared" ref="J11:U11" si="4">IF(J5=0,1000,J8/ABS(J5))</f>
        <v>12.820512820484305</v>
      </c>
      <c r="K11" s="77">
        <f t="shared" si="4"/>
        <v>19.753086419776597</v>
      </c>
      <c r="L11" s="77">
        <f t="shared" si="4"/>
        <v>7.7745383867807361</v>
      </c>
      <c r="M11" s="77">
        <f>IF(M7=0,1000,M10/ABS(M7))</f>
        <v>101.62601625999217</v>
      </c>
      <c r="N11" s="77">
        <f t="shared" ref="N11:O11" si="5">IF(N7=0,1000,N10/ABS(N7))</f>
        <v>16.622340425532471</v>
      </c>
      <c r="O11" s="77">
        <f t="shared" si="5"/>
        <v>7.8149421694269794</v>
      </c>
      <c r="P11" s="77">
        <f t="shared" si="4"/>
        <v>14.110342881329322</v>
      </c>
      <c r="Q11" s="77">
        <f t="shared" si="4"/>
        <v>23.299161230175184</v>
      </c>
      <c r="R11" s="77">
        <f t="shared" si="4"/>
        <v>35.778175313090117</v>
      </c>
      <c r="S11" s="77">
        <f t="shared" si="4"/>
        <v>290.81073606719366</v>
      </c>
      <c r="T11" s="77">
        <f t="shared" si="4"/>
        <v>13.571862237386796</v>
      </c>
      <c r="U11" s="77">
        <f t="shared" si="4"/>
        <v>17.681750580339941</v>
      </c>
      <c r="V11" s="77">
        <f>IF(V7=0,1000,V10/ABS(V7))</f>
        <v>53.494794636387098</v>
      </c>
      <c r="W11" s="77">
        <f t="shared" ref="W11:X11" si="6">IF(W7=0,1000,W10/ABS(W7))</f>
        <v>5.8009766468713506</v>
      </c>
      <c r="X11" s="77">
        <f t="shared" si="6"/>
        <v>28.192682907011548</v>
      </c>
      <c r="Y11" s="77">
        <f>IF(Y7=0,1000,Y10/ABS(Y7))</f>
        <v>38.650982437850892</v>
      </c>
      <c r="Z11" s="77">
        <f t="shared" ref="Z11:AA11" si="7">IF(Z7=0,1000,Z10/ABS(Z7))</f>
        <v>48.833196730189215</v>
      </c>
      <c r="AA11" s="77">
        <f t="shared" si="7"/>
        <v>11.187304406401283</v>
      </c>
      <c r="AB11" s="77">
        <f>IF(AB6=0,1000,AB9/ABS(AB6))</f>
        <v>23.249419235328503</v>
      </c>
      <c r="AC11" s="77">
        <f t="shared" ref="AC11:AM11" si="8">IF(AC6=0,1000,AC9/ABS(AC6))</f>
        <v>4.305282746477781</v>
      </c>
      <c r="AD11" s="77">
        <f t="shared" si="8"/>
        <v>2.1976938505131258</v>
      </c>
      <c r="AE11" s="77">
        <f t="shared" si="8"/>
        <v>24.17393694478546</v>
      </c>
      <c r="AF11" s="77">
        <f t="shared" si="8"/>
        <v>5.6270545409439929</v>
      </c>
      <c r="AG11" s="77">
        <f t="shared" si="8"/>
        <v>29.734971545339651</v>
      </c>
      <c r="AH11" s="77">
        <f t="shared" si="8"/>
        <v>28.022032298228368</v>
      </c>
      <c r="AI11" s="77">
        <f t="shared" si="8"/>
        <v>10.819011312515743</v>
      </c>
      <c r="AJ11" s="77">
        <f t="shared" si="8"/>
        <v>11.080403403845686</v>
      </c>
      <c r="AK11" s="77">
        <f t="shared" si="8"/>
        <v>4.1083296187223741</v>
      </c>
      <c r="AL11" s="77">
        <f t="shared" si="8"/>
        <v>29.250671362197956</v>
      </c>
      <c r="AM11" s="77">
        <f t="shared" si="8"/>
        <v>89.292422302608969</v>
      </c>
    </row>
    <row r="12" spans="1:39" ht="15.6" thickTop="1" thickBot="1">
      <c r="A12" s="78" t="s">
        <v>47</v>
      </c>
      <c r="B12" s="78"/>
      <c r="C12" s="78"/>
      <c r="D12" s="79"/>
      <c r="E12" s="80">
        <v>9</v>
      </c>
      <c r="F12" s="81">
        <v>49.9981689453125</v>
      </c>
      <c r="G12" s="81">
        <v>34.638690948486328</v>
      </c>
      <c r="H12" s="81">
        <v>34.625625610351563</v>
      </c>
      <c r="I12" s="81">
        <v>34.642204284667969</v>
      </c>
      <c r="J12" s="81">
        <v>119.99485015869141</v>
      </c>
      <c r="K12" s="81">
        <v>119.98224639892578</v>
      </c>
      <c r="L12" s="81">
        <v>120.02291107177734</v>
      </c>
      <c r="M12" s="81">
        <v>1.2501211166381836</v>
      </c>
      <c r="N12" s="81">
        <v>1.2497682571411133</v>
      </c>
      <c r="O12" s="81">
        <v>1.2507948875427246</v>
      </c>
      <c r="P12" s="81">
        <v>120.03087615966797</v>
      </c>
      <c r="Q12" s="81">
        <v>119.98078918457031</v>
      </c>
      <c r="R12" s="82">
        <v>119.98834228515625</v>
      </c>
      <c r="S12" s="83">
        <v>0.49985116720199585</v>
      </c>
      <c r="T12" s="84">
        <v>0.50043201446533203</v>
      </c>
      <c r="U12" s="84">
        <v>0.50037944316864014</v>
      </c>
      <c r="V12" s="84">
        <v>34.634849548339844</v>
      </c>
      <c r="W12" s="84">
        <v>8.3171762526035309E-3</v>
      </c>
      <c r="X12" s="84">
        <v>5.5196122266352177E-3</v>
      </c>
      <c r="Y12" s="84">
        <v>1.2502870559692383</v>
      </c>
      <c r="Z12" s="84">
        <v>2.4599130847491324E-4</v>
      </c>
      <c r="AA12" s="84">
        <v>5.6571210734546185E-4</v>
      </c>
      <c r="AB12" s="84">
        <v>21.644830703735352</v>
      </c>
      <c r="AC12" s="84">
        <v>21.655698776245117</v>
      </c>
      <c r="AD12" s="84">
        <v>21.681581497192383</v>
      </c>
      <c r="AE12" s="84">
        <v>-37.504829406738281</v>
      </c>
      <c r="AF12" s="84">
        <v>-37.465591430664062</v>
      </c>
      <c r="AG12" s="84">
        <v>-37.515628814697266</v>
      </c>
      <c r="AH12" s="84">
        <v>43.30255126953125</v>
      </c>
      <c r="AI12" s="84">
        <v>43.274005889892578</v>
      </c>
      <c r="AJ12" s="84">
        <v>43.330280303955078</v>
      </c>
      <c r="AK12" s="84">
        <v>64.982109069824219</v>
      </c>
      <c r="AL12" s="84">
        <v>-112.48605346679687</v>
      </c>
      <c r="AM12" s="85">
        <v>129.90684509277344</v>
      </c>
    </row>
    <row r="13" spans="1:39">
      <c r="A13" s="86" t="s">
        <v>48</v>
      </c>
      <c r="B13" s="86"/>
      <c r="C13" s="86"/>
      <c r="D13" s="87"/>
      <c r="E13" s="88"/>
      <c r="F13" s="89">
        <v>7.3472786458310679E-3</v>
      </c>
      <c r="G13" s="90">
        <v>8.9410515136734148E-3</v>
      </c>
      <c r="H13" s="90">
        <v>3.0123896484397505E-3</v>
      </c>
      <c r="I13" s="90">
        <v>1.1897153320319376E-3</v>
      </c>
      <c r="J13" s="89">
        <v>1.1450158691445722E-2</v>
      </c>
      <c r="K13" s="89">
        <v>8.6286010742355757E-3</v>
      </c>
      <c r="L13" s="89">
        <v>2.8139282226646856E-3</v>
      </c>
      <c r="M13" s="90">
        <v>5.1916638183602259E-5</v>
      </c>
      <c r="N13" s="90">
        <v>5.9057141113205702E-5</v>
      </c>
      <c r="O13" s="90">
        <v>1.6508754272459569E-4</v>
      </c>
      <c r="P13" s="89">
        <v>3.4588403320299221E-3</v>
      </c>
      <c r="Q13" s="89">
        <v>7.5081542965449444E-4</v>
      </c>
      <c r="R13" s="91">
        <v>4.2172851562156666E-3</v>
      </c>
      <c r="S13" s="92">
        <v>1.3107257408984108E-4</v>
      </c>
      <c r="T13" s="93">
        <v>3.19919013931802E-4</v>
      </c>
      <c r="U13" s="93">
        <v>2.3145599152496477E-4</v>
      </c>
      <c r="V13" s="94">
        <v>5.0378532672183951E-3</v>
      </c>
      <c r="W13" s="94">
        <v>1.8089261959122194E-3</v>
      </c>
      <c r="X13" s="94">
        <v>3.2407378536449404E-3</v>
      </c>
      <c r="Y13" s="94">
        <v>1.5102677709100121E-4</v>
      </c>
      <c r="Z13" s="94">
        <v>1.2860590209474537E-4</v>
      </c>
      <c r="AA13" s="94">
        <v>9.3056351014469876E-5</v>
      </c>
      <c r="AB13" s="94">
        <v>1.0368874621629942E-2</v>
      </c>
      <c r="AC13" s="94">
        <v>1.4705438130462767E-2</v>
      </c>
      <c r="AD13" s="94">
        <v>7.9168118011203603E-3</v>
      </c>
      <c r="AE13" s="94">
        <v>4.8529604245430846E-3</v>
      </c>
      <c r="AF13" s="94">
        <v>6.5181485680128048E-3</v>
      </c>
      <c r="AG13" s="94">
        <v>9.4530960047123358E-3</v>
      </c>
      <c r="AH13" s="94">
        <v>9.3863466031507414E-3</v>
      </c>
      <c r="AI13" s="94">
        <v>1.7216021770281031E-3</v>
      </c>
      <c r="AJ13" s="94">
        <v>4.2193944138659845E-3</v>
      </c>
      <c r="AK13" s="94">
        <v>3.2993031901852987E-2</v>
      </c>
      <c r="AL13" s="94">
        <v>1.1122098845447681E-2</v>
      </c>
      <c r="AM13" s="95">
        <v>6.8809249717673993E-3</v>
      </c>
    </row>
    <row r="14" spans="1:39">
      <c r="A14" s="96" t="s">
        <v>49</v>
      </c>
      <c r="B14" s="96"/>
      <c r="C14" s="96"/>
      <c r="D14" s="97"/>
      <c r="E14" s="98"/>
      <c r="F14" s="99">
        <v>1.4697255217811619E-2</v>
      </c>
      <c r="G14" s="99">
        <v>2.5805664045593112E-2</v>
      </c>
      <c r="H14" s="99">
        <v>8.6991283008004822E-3</v>
      </c>
      <c r="I14" s="99">
        <v>3.4341766053058703E-3</v>
      </c>
      <c r="J14" s="99">
        <v>9.543119041005443E-3</v>
      </c>
      <c r="K14" s="99">
        <v>7.1910477144495983E-3</v>
      </c>
      <c r="L14" s="99">
        <v>2.3444375967441025E-3</v>
      </c>
      <c r="M14" s="99">
        <v>4.1531011390091256E-3</v>
      </c>
      <c r="N14" s="99">
        <v>4.7256706690809109E-3</v>
      </c>
      <c r="O14" s="99">
        <v>1.3200352552337685E-2</v>
      </c>
      <c r="P14" s="99">
        <v>2.8815424620213226E-3</v>
      </c>
      <c r="Q14" s="99">
        <v>6.2577578988775662E-4</v>
      </c>
      <c r="R14" s="100">
        <v>3.5148692847621846E-3</v>
      </c>
      <c r="S14" s="101">
        <v>2.6215446002350248E-2</v>
      </c>
      <c r="T14" s="102">
        <v>6.3887724148957256E-2</v>
      </c>
      <c r="U14" s="102">
        <v>4.6234708815421313E-2</v>
      </c>
      <c r="V14" s="102">
        <v>1.4543503588249747E-2</v>
      </c>
      <c r="W14" s="102">
        <v>0</v>
      </c>
      <c r="X14" s="102">
        <v>0</v>
      </c>
      <c r="Y14" s="102">
        <v>1.2080827491116827E-2</v>
      </c>
      <c r="Z14" s="102">
        <v>0</v>
      </c>
      <c r="AA14" s="102">
        <v>0</v>
      </c>
      <c r="AB14" s="103">
        <v>4.7881685800730205E-2</v>
      </c>
      <c r="AC14" s="103">
        <v>6.7859546988549305E-2</v>
      </c>
      <c r="AD14" s="103">
        <v>3.6500668149791513E-2</v>
      </c>
      <c r="AE14" s="103">
        <v>-1.2937887282115515E-2</v>
      </c>
      <c r="AF14" s="103">
        <v>-1.7400720297926379E-2</v>
      </c>
      <c r="AG14" s="103">
        <v>-2.5204105253527738E-2</v>
      </c>
      <c r="AH14" s="103">
        <v>2.1671500098518277E-2</v>
      </c>
      <c r="AI14" s="103">
        <v>3.9782166050093349E-3</v>
      </c>
      <c r="AJ14" s="103">
        <v>9.7386984306639217E-3</v>
      </c>
      <c r="AK14" s="103">
        <v>5.0746720123934198E-2</v>
      </c>
      <c r="AL14" s="103">
        <v>-9.8885135649140823E-3</v>
      </c>
      <c r="AM14" s="104">
        <v>5.2965342329012403E-3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1.5486362715291271E-2</v>
      </c>
      <c r="H15" s="109">
        <v>5.2176143560054566E-3</v>
      </c>
      <c r="I15" s="109">
        <v>2.0606483624005154E-3</v>
      </c>
      <c r="J15" s="108"/>
      <c r="K15" s="108"/>
      <c r="L15" s="108"/>
      <c r="M15" s="109">
        <v>1.0383327636720452E-3</v>
      </c>
      <c r="N15" s="109">
        <v>1.181142822264114E-3</v>
      </c>
      <c r="O15" s="109">
        <v>3.3017508544919139E-3</v>
      </c>
      <c r="P15" s="108"/>
      <c r="Q15" s="108"/>
      <c r="R15" s="110"/>
      <c r="S15" s="111"/>
      <c r="T15" s="112"/>
      <c r="U15" s="112"/>
      <c r="V15" s="113">
        <v>8.7258218883145312E-3</v>
      </c>
      <c r="W15" s="113">
        <v>3.1331535392954352E-3</v>
      </c>
      <c r="X15" s="113">
        <v>5.6131252336449992E-3</v>
      </c>
      <c r="Y15" s="113">
        <v>3.0205355418200242E-3</v>
      </c>
      <c r="Z15" s="113">
        <v>2.5721180418949077E-3</v>
      </c>
      <c r="AA15" s="113">
        <v>1.8611270202893977E-3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0.37664816228989678</v>
      </c>
      <c r="AC17" s="103">
        <f>IF(OR(N$3 = 0,H$3=0), 0,0.2+0.025*ABS($D$1/N$3-1)/ABS(T$3)+0.04*ABS($B$1/H$3-1))</f>
        <v>0.37651169348370661</v>
      </c>
      <c r="AD17" s="103">
        <f t="shared" ref="AD17" si="9">IF(OR(O$3 = 0,I$3=0), 0,0.2+0.025*ABS($D$1/O$3-1)/ABS(U$3)+0.04*ABS($B$1/I$3-1))</f>
        <v>0.37637841927650961</v>
      </c>
      <c r="AE17" s="103">
        <f>IF(OR(O$3 = 0,I$3=0), 0,0.5+0.025*ABS($D$1/M$3-1)/ABS((1-(S$3)^2)^0.5)+0.04*ABS($B$1/G$3-1))</f>
        <v>0.61324902884904708</v>
      </c>
      <c r="AF17" s="103">
        <f t="shared" ref="AF17:AG17" si="10">IF(OR(P$3 = 0,J$3=0), 0,0.5+0.025*ABS($D$1/N$3-1)/ABS((1-(T$3)^2)^0.5)+0.04*ABS($B$1/H$3-1))</f>
        <v>0.61336336718633411</v>
      </c>
      <c r="AG17" s="103">
        <f t="shared" si="10"/>
        <v>0.61324174067461612</v>
      </c>
      <c r="AH17" s="103">
        <f>IF(OR(O$3 = 0,I$3=0), 0,0.5+0.04*ABS($D$1/M$3-1)+0.04*ABS($B$1/G$3-1))</f>
        <v>0.64664504870415263</v>
      </c>
      <c r="AI17" s="103">
        <f t="shared" ref="AI17:AJ17" si="11">IF(OR(P$3 = 0,J$3=0), 0,0.5+0.04*ABS($D$1/N$3-1)+0.04*ABS($B$1/H$3-1))</f>
        <v>0.64672769691227128</v>
      </c>
      <c r="AJ17" s="103">
        <f t="shared" si="11"/>
        <v>0.64658148592405595</v>
      </c>
      <c r="AK17" s="103">
        <f>IF(OR(O$3 = 0,I$3=0), 0,0.2+0.025*ABS($D$1/M$3-1)/ABS(S$3)+0.04*ABS($B$1/G$3-1))</f>
        <v>0.37664816228989678</v>
      </c>
      <c r="AL17" s="103">
        <f>IF(OR(O$3 = 0,I$3=0), 0,0.5+0.025*ABS($D$1/M$3-1)/ABS((1-(S$3)^2)^0.5)+0.04*ABS($B$1/G$3-1))</f>
        <v>0.61324902884904708</v>
      </c>
      <c r="AM17" s="103">
        <f>IF(OR(O$3 = 0,I$3=0), 0,0.5+0.04*ABS($D$1/M$3-1)+0.04*ABS($B$1/G$3-1))</f>
        <v>0.64664504870415263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1.3610481488508834</v>
      </c>
      <c r="G19" s="77">
        <f>IF(G15=0,1000,G18/ABS(G15))</f>
        <v>6.457294190924495</v>
      </c>
      <c r="H19" s="77">
        <f t="shared" ref="H19:I19" si="12">IF(H15=0,1000,H18/ABS(H15))</f>
        <v>19.165847296648199</v>
      </c>
      <c r="I19" s="77">
        <f t="shared" si="12"/>
        <v>48.528415533986013</v>
      </c>
      <c r="J19" s="77">
        <f t="shared" ref="J19:U19" si="13">IF(J13=0,1000,J16/ABS(J13))</f>
        <v>17.467006824055428</v>
      </c>
      <c r="K19" s="77">
        <f t="shared" si="13"/>
        <v>23.178728310570133</v>
      </c>
      <c r="L19" s="77">
        <f t="shared" si="13"/>
        <v>71.075018328153178</v>
      </c>
      <c r="M19" s="77">
        <f>IF(M15=0,1000,M18/ABS(M15))</f>
        <v>96.308239033459557</v>
      </c>
      <c r="N19" s="77">
        <f t="shared" ref="N19:O19" si="14">IF(N15=0,1000,N18/ABS(N15))</f>
        <v>84.663766409138887</v>
      </c>
      <c r="O19" s="77">
        <f t="shared" si="14"/>
        <v>30.286961193317655</v>
      </c>
      <c r="P19" s="77">
        <f t="shared" si="13"/>
        <v>144.557120885242</v>
      </c>
      <c r="Q19" s="77">
        <f t="shared" si="13"/>
        <v>665.94262751111398</v>
      </c>
      <c r="R19" s="77">
        <f t="shared" si="13"/>
        <v>118.55968507680173</v>
      </c>
      <c r="S19" s="77">
        <f t="shared" si="13"/>
        <v>76.293611149695593</v>
      </c>
      <c r="T19" s="77">
        <f t="shared" si="13"/>
        <v>31.257910797798743</v>
      </c>
      <c r="U19" s="77">
        <f t="shared" si="13"/>
        <v>43.204757561531537</v>
      </c>
      <c r="V19" s="77">
        <f>IF(V15=0,1000,V18/ABS(V15))</f>
        <v>11.460238505890002</v>
      </c>
      <c r="W19" s="77">
        <f t="shared" ref="W19:X19" si="15">IF(W15=0,1000,W18/ABS(W15))</f>
        <v>31.916725033043676</v>
      </c>
      <c r="X19" s="77">
        <f t="shared" si="15"/>
        <v>17.815387299859498</v>
      </c>
      <c r="Y19" s="77">
        <f>IF(Y15=0,1000,Y18/ABS(Y15))</f>
        <v>33.106711911009327</v>
      </c>
      <c r="Z19" s="77">
        <f t="shared" ref="Z19:AA19" si="16">IF(Z15=0,1000,Z18/ABS(Z15))</f>
        <v>38.878464507145601</v>
      </c>
      <c r="AA19" s="77">
        <f t="shared" si="16"/>
        <v>53.730883980423009</v>
      </c>
      <c r="AB19" s="77">
        <f>IF(AB14=0,1000,AB17/ABS(AB14))</f>
        <v>7.8662260108676634</v>
      </c>
      <c r="AC19" s="77">
        <f t="shared" ref="AC19:AM19" si="17">IF(AC14=0,1000,AC17/ABS(AC14))</f>
        <v>5.5483968018124203</v>
      </c>
      <c r="AD19" s="77">
        <f t="shared" si="17"/>
        <v>10.311548756639937</v>
      </c>
      <c r="AE19" s="77">
        <f>IF(AE14=0,1000,AE17/ABS(AE14))</f>
        <v>47.39947222269916</v>
      </c>
      <c r="AF19" s="77">
        <f t="shared" si="17"/>
        <v>35.249309033455802</v>
      </c>
      <c r="AG19" s="77">
        <f t="shared" si="17"/>
        <v>24.331026017627927</v>
      </c>
      <c r="AH19" s="77">
        <f t="shared" si="17"/>
        <v>29.83849967766491</v>
      </c>
      <c r="AI19" s="77">
        <f t="shared" si="17"/>
        <v>162.56724083296962</v>
      </c>
      <c r="AJ19" s="77">
        <f t="shared" si="17"/>
        <v>66.393008319077424</v>
      </c>
      <c r="AK19" s="77">
        <f t="shared" si="17"/>
        <v>7.4221183432159261</v>
      </c>
      <c r="AL19" s="77">
        <f t="shared" si="17"/>
        <v>62.016300511023807</v>
      </c>
      <c r="AM19" s="77">
        <f t="shared" si="17"/>
        <v>122.08833555484169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" priority="1" operator="between">
      <formula>2</formula>
      <formula>1</formula>
    </cfRule>
    <cfRule type="cellIs" dxfId="24" priority="2" operator="lessThanOr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10</v>
      </c>
      <c r="F2" s="12">
        <v>49.997</v>
      </c>
      <c r="G2" s="12">
        <v>51.961500000000001</v>
      </c>
      <c r="H2" s="12">
        <v>51.961500000000001</v>
      </c>
      <c r="I2" s="12">
        <v>51.961500000000001</v>
      </c>
      <c r="J2" s="12">
        <v>120</v>
      </c>
      <c r="K2" s="12">
        <v>120</v>
      </c>
      <c r="L2" s="12">
        <v>120</v>
      </c>
      <c r="M2" s="12">
        <v>0.5</v>
      </c>
      <c r="N2" s="12">
        <v>0.5</v>
      </c>
      <c r="O2" s="12">
        <v>0.5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51.961500000000001</v>
      </c>
      <c r="W2" s="15">
        <v>0</v>
      </c>
      <c r="X2" s="15">
        <v>0</v>
      </c>
      <c r="Y2" s="15">
        <v>0.5</v>
      </c>
      <c r="Z2" s="15">
        <v>0</v>
      </c>
      <c r="AA2" s="15">
        <v>0</v>
      </c>
      <c r="AB2" s="15">
        <v>12.990375000000004</v>
      </c>
      <c r="AC2" s="15">
        <v>12.990375</v>
      </c>
      <c r="AD2" s="15">
        <v>12.990374999999998</v>
      </c>
      <c r="AE2" s="15">
        <v>-22.499989509372554</v>
      </c>
      <c r="AF2" s="15">
        <v>-22.499989509372554</v>
      </c>
      <c r="AG2" s="15">
        <v>-22.499989509372558</v>
      </c>
      <c r="AH2" s="15">
        <v>25.98075</v>
      </c>
      <c r="AI2" s="15">
        <v>25.98075</v>
      </c>
      <c r="AJ2" s="15">
        <v>25.98075</v>
      </c>
      <c r="AK2" s="15">
        <v>38.971125000000001</v>
      </c>
      <c r="AL2" s="15">
        <v>-67.499968528117662</v>
      </c>
      <c r="AM2" s="16">
        <v>77.942250000000001</v>
      </c>
    </row>
    <row r="3" spans="1:39" ht="15.6" thickTop="1" thickBot="1">
      <c r="A3" s="17" t="s">
        <v>38</v>
      </c>
      <c r="B3" s="18"/>
      <c r="C3" s="18"/>
      <c r="D3" s="19"/>
      <c r="E3" s="20">
        <v>10</v>
      </c>
      <c r="F3" s="21">
        <v>49.990830000000003</v>
      </c>
      <c r="G3" s="21">
        <v>51.979923999999997</v>
      </c>
      <c r="H3" s="21">
        <v>51.927107999999997</v>
      </c>
      <c r="I3" s="21">
        <v>51.974880000000006</v>
      </c>
      <c r="J3" s="21">
        <v>120.01128999999997</v>
      </c>
      <c r="K3" s="21">
        <v>120.01827500000002</v>
      </c>
      <c r="L3" s="21">
        <v>119.97043499999999</v>
      </c>
      <c r="M3" s="21">
        <v>0.50006079999999997</v>
      </c>
      <c r="N3" s="21">
        <v>0.49992559999999997</v>
      </c>
      <c r="O3" s="21">
        <v>0.50011779999999995</v>
      </c>
      <c r="P3" s="21">
        <v>120.02401500000002</v>
      </c>
      <c r="Q3" s="21">
        <v>119.98690999999997</v>
      </c>
      <c r="R3" s="22">
        <v>119.98907500000001</v>
      </c>
      <c r="S3" s="23">
        <v>0.50061528071557271</v>
      </c>
      <c r="T3" s="24">
        <v>0.5008075277156081</v>
      </c>
      <c r="U3" s="24">
        <v>0.50033362638934531</v>
      </c>
      <c r="V3" s="24">
        <v>51.96063615859341</v>
      </c>
      <c r="W3" s="24">
        <v>9.0305751541614934E-3</v>
      </c>
      <c r="X3" s="24">
        <v>2.4634885837514428E-2</v>
      </c>
      <c r="Y3" s="24">
        <v>0.50003472599369936</v>
      </c>
      <c r="Z3" s="24">
        <v>4.6239669177526321E-5</v>
      </c>
      <c r="AA3" s="24">
        <v>1.0815996968843257E-4</v>
      </c>
      <c r="AB3" s="24">
        <v>13.012554256627157</v>
      </c>
      <c r="AC3" s="24">
        <v>13.000808481249212</v>
      </c>
      <c r="AD3" s="24">
        <v>13.005453458882089</v>
      </c>
      <c r="AE3" s="24">
        <v>-22.50146312459966</v>
      </c>
      <c r="AF3" s="24">
        <v>-22.469635423929528</v>
      </c>
      <c r="AG3" s="24">
        <v>-22.506076492657982</v>
      </c>
      <c r="AH3" s="24">
        <v>25.993122379379201</v>
      </c>
      <c r="AI3" s="24">
        <v>25.959690623164793</v>
      </c>
      <c r="AJ3" s="24">
        <v>25.993562640863992</v>
      </c>
      <c r="AK3" s="24">
        <v>39.018816196758458</v>
      </c>
      <c r="AL3" s="24">
        <v>-67.477175041187166</v>
      </c>
      <c r="AM3" s="25">
        <v>77.946375643407976</v>
      </c>
    </row>
    <row r="4" spans="1:39" ht="15.6" thickTop="1" thickBot="1">
      <c r="A4" s="26" t="s">
        <v>39</v>
      </c>
      <c r="B4" s="27"/>
      <c r="C4" s="27"/>
      <c r="D4" s="28"/>
      <c r="E4" s="29">
        <v>10</v>
      </c>
      <c r="F4" s="30">
        <v>49.997</v>
      </c>
      <c r="G4" s="30">
        <v>51.961500000000001</v>
      </c>
      <c r="H4" s="30">
        <v>51.961399999999998</v>
      </c>
      <c r="I4" s="30">
        <v>51.961500000000001</v>
      </c>
      <c r="J4" s="30">
        <v>120</v>
      </c>
      <c r="K4" s="30">
        <v>120</v>
      </c>
      <c r="L4" s="30">
        <v>120</v>
      </c>
      <c r="M4" s="30">
        <v>0.50000500000000003</v>
      </c>
      <c r="N4" s="30">
        <v>0.49999700000000002</v>
      </c>
      <c r="O4" s="30">
        <v>0.5</v>
      </c>
      <c r="P4" s="30">
        <v>120.00549999999998</v>
      </c>
      <c r="Q4" s="30">
        <v>119.99700000000001</v>
      </c>
      <c r="R4" s="31">
        <v>119.9975</v>
      </c>
      <c r="S4" s="32">
        <v>0.4999622120372923</v>
      </c>
      <c r="T4" s="33">
        <v>0.50004534429869574</v>
      </c>
      <c r="U4" s="33">
        <v>0.50000000000000011</v>
      </c>
      <c r="V4" s="33">
        <v>51.961466666666666</v>
      </c>
      <c r="W4" s="33">
        <v>3.3333333333543629E-5</v>
      </c>
      <c r="X4" s="33">
        <v>3.3333333333775927E-5</v>
      </c>
      <c r="Y4" s="33">
        <v>0.50000066628166351</v>
      </c>
      <c r="Z4" s="33">
        <v>1.4509877820373302E-5</v>
      </c>
      <c r="AA4" s="33">
        <v>1.3614551123577524E-5</v>
      </c>
      <c r="AB4" s="33">
        <v>12.989523134320288</v>
      </c>
      <c r="AC4" s="33">
        <v>12.991450127452659</v>
      </c>
      <c r="AD4" s="33">
        <v>12.990374999999998</v>
      </c>
      <c r="AE4" s="33">
        <v>-22.500781305554025</v>
      </c>
      <c r="AF4" s="33">
        <v>-22.499131008528757</v>
      </c>
      <c r="AG4" s="33">
        <v>-22.499989509372558</v>
      </c>
      <c r="AH4" s="33">
        <v>25.981009807500005</v>
      </c>
      <c r="AI4" s="33">
        <v>25.980544115799997</v>
      </c>
      <c r="AJ4" s="33">
        <v>25.98075</v>
      </c>
      <c r="AK4" s="33">
        <v>38.971348261772945</v>
      </c>
      <c r="AL4" s="33">
        <v>-67.499901823455332</v>
      </c>
      <c r="AM4" s="34">
        <v>77.942303923300003</v>
      </c>
    </row>
    <row r="5" spans="1:39">
      <c r="A5" s="35" t="s">
        <v>40</v>
      </c>
      <c r="B5" s="35"/>
      <c r="C5" s="35"/>
      <c r="D5" s="36"/>
      <c r="E5" s="37"/>
      <c r="F5" s="38">
        <v>6.1699999999973443E-3</v>
      </c>
      <c r="G5" s="39">
        <v>1.8423999999995999E-2</v>
      </c>
      <c r="H5" s="39">
        <v>3.4292000000000655E-2</v>
      </c>
      <c r="I5" s="39">
        <v>1.3380000000005055E-2</v>
      </c>
      <c r="J5" s="38">
        <v>1.1289999999974043E-2</v>
      </c>
      <c r="K5" s="38">
        <v>1.8275000000016917E-2</v>
      </c>
      <c r="L5" s="38">
        <v>2.956500000000517E-2</v>
      </c>
      <c r="M5" s="39">
        <v>5.5799999999939232E-5</v>
      </c>
      <c r="N5" s="39">
        <v>7.1400000000054753E-5</v>
      </c>
      <c r="O5" s="39">
        <v>1.1779999999994573E-4</v>
      </c>
      <c r="P5" s="38">
        <v>1.8515000000036252E-2</v>
      </c>
      <c r="Q5" s="38">
        <v>1.0090000000047894E-2</v>
      </c>
      <c r="R5" s="40">
        <v>8.4249999999883585E-3</v>
      </c>
      <c r="S5" s="41">
        <v>6.5306867828041071E-4</v>
      </c>
      <c r="T5" s="42">
        <v>7.6218341691236535E-4</v>
      </c>
      <c r="U5" s="42">
        <v>3.336263893451985E-4</v>
      </c>
      <c r="V5" s="43">
        <v>8.3050807325690812E-4</v>
      </c>
      <c r="W5" s="43">
        <v>8.9972418208279503E-3</v>
      </c>
      <c r="X5" s="43">
        <v>2.4601552504180651E-2</v>
      </c>
      <c r="Y5" s="43">
        <v>3.4059712035849898E-5</v>
      </c>
      <c r="Z5" s="43">
        <v>3.1729791357153019E-5</v>
      </c>
      <c r="AA5" s="43">
        <v>9.4545418564855041E-5</v>
      </c>
      <c r="AB5" s="43">
        <v>2.3031122306868212E-2</v>
      </c>
      <c r="AC5" s="43">
        <v>9.3583537965535868E-3</v>
      </c>
      <c r="AD5" s="43">
        <v>1.5078458882090473E-2</v>
      </c>
      <c r="AE5" s="43">
        <v>6.8181904563502371E-4</v>
      </c>
      <c r="AF5" s="43">
        <v>2.9495584599228408E-2</v>
      </c>
      <c r="AG5" s="43">
        <v>6.0869832854244521E-3</v>
      </c>
      <c r="AH5" s="43">
        <v>1.2112571879196565E-2</v>
      </c>
      <c r="AI5" s="43">
        <v>2.0853492635204418E-2</v>
      </c>
      <c r="AJ5" s="43">
        <v>1.2812640863991476E-2</v>
      </c>
      <c r="AK5" s="43">
        <v>4.7467934985512272E-2</v>
      </c>
      <c r="AL5" s="43">
        <v>2.272678226816538E-2</v>
      </c>
      <c r="AM5" s="44">
        <v>4.0717201079729648E-3</v>
      </c>
    </row>
    <row r="6" spans="1:39">
      <c r="A6" s="45" t="s">
        <v>41</v>
      </c>
      <c r="B6" s="45"/>
      <c r="C6" s="45"/>
      <c r="D6" s="46"/>
      <c r="E6" s="47"/>
      <c r="F6" s="48">
        <v>1.2342263571133634E-2</v>
      </c>
      <c r="G6" s="48">
        <v>3.5444453516315262E-2</v>
      </c>
      <c r="H6" s="48">
        <v>6.6038724898757423E-2</v>
      </c>
      <c r="I6" s="48">
        <v>2.574320517912702E-2</v>
      </c>
      <c r="J6" s="48">
        <v>9.407448249222258E-3</v>
      </c>
      <c r="K6" s="48">
        <v>1.5226847744659648E-2</v>
      </c>
      <c r="L6" s="48">
        <v>2.464357155994739E-2</v>
      </c>
      <c r="M6" s="48">
        <v>1.1158643108985794E-2</v>
      </c>
      <c r="N6" s="48">
        <v>1.4282125180237771E-2</v>
      </c>
      <c r="O6" s="48">
        <v>2.3554450571434519E-2</v>
      </c>
      <c r="P6" s="48">
        <v>1.5426079522532429E-2</v>
      </c>
      <c r="Q6" s="48">
        <v>8.4092506424641618E-3</v>
      </c>
      <c r="R6" s="49">
        <v>7.0214725798897586E-3</v>
      </c>
      <c r="S6" s="50">
        <v>0.13045320497347249</v>
      </c>
      <c r="T6" s="51">
        <v>0.15219088666438416</v>
      </c>
      <c r="U6" s="51">
        <v>6.6680784930009881E-2</v>
      </c>
      <c r="V6" s="51">
        <v>1.5983408492575896E-3</v>
      </c>
      <c r="W6" s="51">
        <v>0</v>
      </c>
      <c r="X6" s="51">
        <v>0</v>
      </c>
      <c r="Y6" s="51">
        <v>6.8114693370874132E-3</v>
      </c>
      <c r="Z6" s="51">
        <v>0</v>
      </c>
      <c r="AA6" s="51">
        <v>0</v>
      </c>
      <c r="AB6" s="52">
        <v>0.17699155640514394</v>
      </c>
      <c r="AC6" s="52">
        <v>7.1982860220200451E-2</v>
      </c>
      <c r="AD6" s="52">
        <v>0.11593950898953564</v>
      </c>
      <c r="AE6" s="52">
        <v>-3.0301098282343561E-3</v>
      </c>
      <c r="AF6" s="52">
        <v>-0.13126863895538085</v>
      </c>
      <c r="AG6" s="52">
        <v>-2.7045954844284705E-2</v>
      </c>
      <c r="AH6" s="52">
        <v>4.6599141505237869E-2</v>
      </c>
      <c r="AI6" s="52">
        <v>8.033028181235749E-2</v>
      </c>
      <c r="AJ6" s="52">
        <v>4.9291592079990468E-2</v>
      </c>
      <c r="AK6" s="52">
        <v>0.12165395983862713</v>
      </c>
      <c r="AL6" s="52">
        <v>-3.3680696108414815E-2</v>
      </c>
      <c r="AM6" s="53">
        <v>5.2237452663616117E-3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3.1911318957297999E-2</v>
      </c>
      <c r="H7" s="58">
        <v>5.9395513986317927E-2</v>
      </c>
      <c r="I7" s="58">
        <v>2.3174850610556949E-2</v>
      </c>
      <c r="J7" s="57"/>
      <c r="K7" s="57"/>
      <c r="L7" s="57"/>
      <c r="M7" s="58">
        <v>1.1159999999987846E-3</v>
      </c>
      <c r="N7" s="58">
        <v>1.4280000000010951E-3</v>
      </c>
      <c r="O7" s="58">
        <v>2.3559999999989145E-3</v>
      </c>
      <c r="P7" s="57"/>
      <c r="Q7" s="57"/>
      <c r="R7" s="59"/>
      <c r="S7" s="60"/>
      <c r="T7" s="61"/>
      <c r="U7" s="61"/>
      <c r="V7" s="62">
        <v>1.4384828496698851E-3</v>
      </c>
      <c r="W7" s="62">
        <v>1.5583687227553392E-2</v>
      </c>
      <c r="X7" s="62">
        <v>4.261115874977163E-2</v>
      </c>
      <c r="Y7" s="62">
        <v>6.8119424071699797E-4</v>
      </c>
      <c r="Z7" s="62">
        <v>6.3459582714306038E-4</v>
      </c>
      <c r="AA7" s="62">
        <v>1.8909083712971009E-3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0.653814901408592</v>
      </c>
      <c r="AC9" s="52">
        <f t="shared" ref="AC9" si="0">IF(OR(N$3 = 0,H$3=0), 0,0.2+0.025*ABS($D$1/N$3-1)/ABS(T$3)+0.04*ABS($B$1/H$3-1))</f>
        <v>0.65382256861215637</v>
      </c>
      <c r="AD9" s="52">
        <f>IF(OR(O$3 = 0,I$3=0), 0,0.2+0.025*ABS($D$1/O$3-1)/ABS(U$3)+0.04*ABS($B$1/I$3-1))</f>
        <v>0.65401524576634074</v>
      </c>
      <c r="AE9" s="52">
        <f>IF(OR(O$3 = 0,I$3=0), 0,0.5+0.025*ABS($D$1/M$3-1)/ABS((1-(S$3)^2)^0.5)+0.04*ABS($B$1/G$3-1))</f>
        <v>0.76430790045851438</v>
      </c>
      <c r="AF9" s="52">
        <f t="shared" ref="AF9:AG9" si="1">IF(OR(P$3 = 0,J$3=0), 0,0.5+0.025*ABS($D$1/N$3-1)/ABS((1-(T$3)^2)^0.5)+0.04*ABS($B$1/H$3-1))</f>
        <v>0.76446458021435459</v>
      </c>
      <c r="AG9" s="52">
        <f t="shared" si="1"/>
        <v>0.76423043754325171</v>
      </c>
      <c r="AH9" s="52">
        <f>IF(OR(O$3 = 0,I$3=0), 0,0.5+0.04*ABS($D$1/M$3-1)+0.04*ABS($B$1/G$3-1))</f>
        <v>0.86438005726789757</v>
      </c>
      <c r="AI9" s="52">
        <f t="shared" ref="AI9:AJ9" si="2">IF(OR(P$3 = 0,J$3=0), 0,0.5+0.04*ABS($D$1/N$3-1)+0.04*ABS($B$1/H$3-1))</f>
        <v>0.8645334094368009</v>
      </c>
      <c r="AJ9" s="52">
        <f t="shared" si="2"/>
        <v>0.86433878521763463</v>
      </c>
      <c r="AK9" s="52">
        <f>IF(OR(O$3 = 0,I$3=0), 0,0.2+0.025*ABS($D$1/M$3-1)/ABS(S$3)+0.04*ABS($B$1/G$3-1))</f>
        <v>0.653814901408592</v>
      </c>
      <c r="AL9" s="52">
        <f>IF(OR(O$3 = 0,I$3=0), 0,0.5+0.025*ABS($D$1/M$3-1)/ABS((1-(S$3)^2)^0.5)+0.04*ABS($B$1/G$3-1))</f>
        <v>0.76430790045851438</v>
      </c>
      <c r="AM9" s="52">
        <f>IF(OR(O$3 = 0,I$3=0), 0,0.5+0.04*ABS($D$1/M$3-1)+0.04*ABS($B$1/G$3-1))</f>
        <v>0.86438005726789757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1.6207455429504545</v>
      </c>
      <c r="G11" s="77">
        <f>IF(G7=0,1000,G10/ABS(G7))</f>
        <v>3.1336843247944279</v>
      </c>
      <c r="H11" s="77">
        <f t="shared" ref="H11:I11" si="3">IF(H7=0,1000,H10/ABS(H7))</f>
        <v>1.6836288347136037</v>
      </c>
      <c r="I11" s="77">
        <f t="shared" si="3"/>
        <v>4.3150224215230342</v>
      </c>
      <c r="J11" s="77">
        <f t="shared" ref="J11:U11" si="4">IF(J5=0,1000,J8/ABS(J5))</f>
        <v>17.714791851236477</v>
      </c>
      <c r="K11" s="77">
        <f t="shared" si="4"/>
        <v>10.943912448690281</v>
      </c>
      <c r="L11" s="77">
        <f t="shared" si="4"/>
        <v>6.7647556232019292</v>
      </c>
      <c r="M11" s="77">
        <f>IF(M7=0,1000,M10/ABS(M7))</f>
        <v>89.605734767122684</v>
      </c>
      <c r="N11" s="77">
        <f t="shared" ref="N11:O11" si="5">IF(N7=0,1000,N10/ABS(N7))</f>
        <v>70.028011204428097</v>
      </c>
      <c r="O11" s="77">
        <f t="shared" si="5"/>
        <v>42.444821731768286</v>
      </c>
      <c r="P11" s="77">
        <f t="shared" si="4"/>
        <v>27.005130974832351</v>
      </c>
      <c r="Q11" s="77">
        <f t="shared" si="4"/>
        <v>49.554013874888668</v>
      </c>
      <c r="R11" s="77">
        <f t="shared" si="4"/>
        <v>59.34718100898408</v>
      </c>
      <c r="S11" s="77">
        <f t="shared" si="4"/>
        <v>15.312325230986289</v>
      </c>
      <c r="T11" s="77">
        <f t="shared" si="4"/>
        <v>13.120201487078253</v>
      </c>
      <c r="U11" s="77">
        <f t="shared" si="4"/>
        <v>29.973648126656858</v>
      </c>
      <c r="V11" s="77">
        <f>IF(V7=0,1000,V10/ABS(V7))</f>
        <v>69.517686653649591</v>
      </c>
      <c r="W11" s="77">
        <f t="shared" ref="W11:X11" si="6">IF(W7=0,1000,W10/ABS(W7))</f>
        <v>6.4169665715050295</v>
      </c>
      <c r="X11" s="77">
        <f t="shared" si="6"/>
        <v>2.3468031129413007</v>
      </c>
      <c r="Y11" s="77">
        <f>IF(Y7=0,1000,Y10/ABS(Y7))</f>
        <v>146.8010062662068</v>
      </c>
      <c r="Z11" s="77">
        <f t="shared" ref="Z11:AA11" si="7">IF(Z7=0,1000,Z10/ABS(Z7))</f>
        <v>157.58061386914298</v>
      </c>
      <c r="AA11" s="77">
        <f t="shared" si="7"/>
        <v>52.88463551060557</v>
      </c>
      <c r="AB11" s="77">
        <f>IF(AB6=0,1000,AB9/ABS(AB6))</f>
        <v>3.6940457199662777</v>
      </c>
      <c r="AC11" s="77">
        <f t="shared" ref="AC11:AM11" si="8">IF(AC6=0,1000,AC9/ABS(AC6))</f>
        <v>9.083031246772757</v>
      </c>
      <c r="AD11" s="77">
        <f t="shared" si="8"/>
        <v>5.6410041017628441</v>
      </c>
      <c r="AE11" s="77">
        <f t="shared" si="8"/>
        <v>252.23768898960216</v>
      </c>
      <c r="AF11" s="77">
        <f t="shared" si="8"/>
        <v>5.8236650147199409</v>
      </c>
      <c r="AG11" s="77">
        <f t="shared" si="8"/>
        <v>28.256737169874675</v>
      </c>
      <c r="AH11" s="77">
        <f t="shared" si="8"/>
        <v>18.549269993970572</v>
      </c>
      <c r="AI11" s="77">
        <f t="shared" si="8"/>
        <v>10.762235484947679</v>
      </c>
      <c r="AJ11" s="77">
        <f t="shared" si="8"/>
        <v>17.535217442662116</v>
      </c>
      <c r="AK11" s="77">
        <f t="shared" si="8"/>
        <v>5.3743824062601124</v>
      </c>
      <c r="AL11" s="77">
        <f t="shared" si="8"/>
        <v>22.692758427506462</v>
      </c>
      <c r="AM11" s="77">
        <f t="shared" si="8"/>
        <v>165.47132625974055</v>
      </c>
    </row>
    <row r="12" spans="1:39" ht="15.6" thickTop="1" thickBot="1">
      <c r="A12" s="78" t="s">
        <v>47</v>
      </c>
      <c r="B12" s="78"/>
      <c r="C12" s="78"/>
      <c r="D12" s="79"/>
      <c r="E12" s="80">
        <v>10</v>
      </c>
      <c r="F12" s="81">
        <v>49.998134613037109</v>
      </c>
      <c r="G12" s="81">
        <v>51.969440460205078</v>
      </c>
      <c r="H12" s="81">
        <v>51.923416137695313</v>
      </c>
      <c r="I12" s="81">
        <v>51.967399597167969</v>
      </c>
      <c r="J12" s="81">
        <v>119.99847412109375</v>
      </c>
      <c r="K12" s="81">
        <v>120.01187133789063</v>
      </c>
      <c r="L12" s="81">
        <v>119.98967742919922</v>
      </c>
      <c r="M12" s="81">
        <v>0.50014817714691162</v>
      </c>
      <c r="N12" s="81">
        <v>0.49989613890647888</v>
      </c>
      <c r="O12" s="81">
        <v>0.50018411874771118</v>
      </c>
      <c r="P12" s="81">
        <v>120.02750396728516</v>
      </c>
      <c r="Q12" s="81">
        <v>119.97923278808594</v>
      </c>
      <c r="R12" s="82">
        <v>119.99327850341797</v>
      </c>
      <c r="S12" s="83">
        <v>0.50009220838546753</v>
      </c>
      <c r="T12" s="84">
        <v>0.50053209066390991</v>
      </c>
      <c r="U12" s="84">
        <v>0.499998539686203</v>
      </c>
      <c r="V12" s="84">
        <v>51.951805114746094</v>
      </c>
      <c r="W12" s="84">
        <v>1.2082116678357124E-2</v>
      </c>
      <c r="X12" s="84">
        <v>1.8395833671092987E-2</v>
      </c>
      <c r="Y12" s="84">
        <v>0.50002163648605347</v>
      </c>
      <c r="Z12" s="84">
        <v>0</v>
      </c>
      <c r="AA12" s="84">
        <v>4.6557513996958733E-4</v>
      </c>
      <c r="AB12" s="84">
        <v>12.99860668182373</v>
      </c>
      <c r="AC12" s="84">
        <v>12.991970062255859</v>
      </c>
      <c r="AD12" s="84">
        <v>12.996597290039063</v>
      </c>
      <c r="AE12" s="84">
        <v>-22.50871467590332</v>
      </c>
      <c r="AF12" s="84">
        <v>-22.470851898193359</v>
      </c>
      <c r="AG12" s="84">
        <v>-22.510854721069336</v>
      </c>
      <c r="AH12" s="84">
        <v>25.992422103881836</v>
      </c>
      <c r="AI12" s="84">
        <v>25.956317901611328</v>
      </c>
      <c r="AJ12" s="84">
        <v>25.993270874023438</v>
      </c>
      <c r="AK12" s="84">
        <v>38.987174987792969</v>
      </c>
      <c r="AL12" s="84">
        <v>-67.490425109863281</v>
      </c>
      <c r="AM12" s="85">
        <v>77.942008972167969</v>
      </c>
    </row>
    <row r="13" spans="1:39">
      <c r="A13" s="86" t="s">
        <v>48</v>
      </c>
      <c r="B13" s="86"/>
      <c r="C13" s="86"/>
      <c r="D13" s="87"/>
      <c r="E13" s="88"/>
      <c r="F13" s="89">
        <v>7.304613037106833E-3</v>
      </c>
      <c r="G13" s="90">
        <v>1.0483539794918784E-2</v>
      </c>
      <c r="H13" s="90">
        <v>3.6918623046844345E-3</v>
      </c>
      <c r="I13" s="90">
        <v>7.480402832037214E-3</v>
      </c>
      <c r="J13" s="89">
        <v>1.2815878906224043E-2</v>
      </c>
      <c r="K13" s="89">
        <v>6.4036621093919166E-3</v>
      </c>
      <c r="L13" s="89">
        <v>1.924242919922392E-2</v>
      </c>
      <c r="M13" s="90">
        <v>8.7377146911649106E-5</v>
      </c>
      <c r="N13" s="90">
        <v>2.9461093521088166E-5</v>
      </c>
      <c r="O13" s="90">
        <v>6.6318747711235915E-5</v>
      </c>
      <c r="P13" s="89">
        <v>3.4889672851363684E-3</v>
      </c>
      <c r="Q13" s="89">
        <v>7.6772119140287032E-3</v>
      </c>
      <c r="R13" s="91">
        <v>4.2035034179548347E-3</v>
      </c>
      <c r="S13" s="92">
        <v>5.2307233010517873E-4</v>
      </c>
      <c r="T13" s="93">
        <v>2.7543705169819077E-4</v>
      </c>
      <c r="U13" s="93">
        <v>3.350867031423066E-4</v>
      </c>
      <c r="V13" s="94">
        <v>8.8310438473158115E-3</v>
      </c>
      <c r="W13" s="94">
        <v>3.051541524195631E-3</v>
      </c>
      <c r="X13" s="94">
        <v>6.239052166421441E-3</v>
      </c>
      <c r="Y13" s="94">
        <v>1.3089507645891452E-5</v>
      </c>
      <c r="Z13" s="94">
        <v>4.6239669177526321E-5</v>
      </c>
      <c r="AA13" s="94">
        <v>3.5741517028115477E-4</v>
      </c>
      <c r="AB13" s="94">
        <v>1.3947574803426122E-2</v>
      </c>
      <c r="AC13" s="94">
        <v>8.8384189933528035E-3</v>
      </c>
      <c r="AD13" s="94">
        <v>8.856168843026424E-3</v>
      </c>
      <c r="AE13" s="94">
        <v>7.2515513036606194E-3</v>
      </c>
      <c r="AF13" s="94">
        <v>1.2164742638312021E-3</v>
      </c>
      <c r="AG13" s="94">
        <v>4.7782284113537798E-3</v>
      </c>
      <c r="AH13" s="94">
        <v>7.0027549736551009E-4</v>
      </c>
      <c r="AI13" s="94">
        <v>3.3727215534646859E-3</v>
      </c>
      <c r="AJ13" s="94">
        <v>2.9176684055443047E-4</v>
      </c>
      <c r="AK13" s="94">
        <v>3.1641208965488943E-2</v>
      </c>
      <c r="AL13" s="94">
        <v>1.3250068676114779E-2</v>
      </c>
      <c r="AM13" s="95">
        <v>4.3666712400067809E-3</v>
      </c>
    </row>
    <row r="14" spans="1:39">
      <c r="A14" s="96" t="s">
        <v>49</v>
      </c>
      <c r="B14" s="96"/>
      <c r="C14" s="96"/>
      <c r="D14" s="97"/>
      <c r="E14" s="98"/>
      <c r="F14" s="99">
        <v>1.4611905897755312E-2</v>
      </c>
      <c r="G14" s="99">
        <v>2.0168440021033476E-2</v>
      </c>
      <c r="H14" s="99">
        <v>7.1097013619253252E-3</v>
      </c>
      <c r="I14" s="99">
        <v>1.4392342670223025E-2</v>
      </c>
      <c r="J14" s="99">
        <v>1.0678894382540214E-2</v>
      </c>
      <c r="K14" s="99">
        <v>5.3355725279270313E-3</v>
      </c>
      <c r="L14" s="99">
        <v>1.6039309350861251E-2</v>
      </c>
      <c r="M14" s="99">
        <v>1.7473304628486997E-2</v>
      </c>
      <c r="N14" s="99">
        <v>5.8930955968424436E-3</v>
      </c>
      <c r="O14" s="99">
        <v>1.3260625338917335E-2</v>
      </c>
      <c r="P14" s="99">
        <v>2.9068909960530548E-3</v>
      </c>
      <c r="Q14" s="99">
        <v>6.3983745510478637E-3</v>
      </c>
      <c r="R14" s="100">
        <v>3.5032384556300932E-3</v>
      </c>
      <c r="S14" s="101">
        <v>0.10448588971505349</v>
      </c>
      <c r="T14" s="102">
        <v>5.4998584576908011E-2</v>
      </c>
      <c r="U14" s="102">
        <v>6.6972652939691027E-2</v>
      </c>
      <c r="V14" s="102">
        <v>1.6995642278824E-2</v>
      </c>
      <c r="W14" s="102">
        <v>0</v>
      </c>
      <c r="X14" s="102">
        <v>0</v>
      </c>
      <c r="Y14" s="102">
        <v>2.6177197233410517E-3</v>
      </c>
      <c r="Z14" s="102">
        <v>0</v>
      </c>
      <c r="AA14" s="102">
        <v>0</v>
      </c>
      <c r="AB14" s="103">
        <v>0.10718552659500166</v>
      </c>
      <c r="AC14" s="103">
        <v>6.7983610450844389E-2</v>
      </c>
      <c r="AD14" s="103">
        <v>6.8095809738783791E-2</v>
      </c>
      <c r="AE14" s="103">
        <v>-3.2227021254155171E-2</v>
      </c>
      <c r="AF14" s="103">
        <v>-5.4138584844847602E-3</v>
      </c>
      <c r="AG14" s="103">
        <v>-2.1230836982681328E-2</v>
      </c>
      <c r="AH14" s="103">
        <v>2.6940799460131457E-3</v>
      </c>
      <c r="AI14" s="103">
        <v>1.2992148490610598E-2</v>
      </c>
      <c r="AJ14" s="103">
        <v>1.122458066197318E-3</v>
      </c>
      <c r="AK14" s="103">
        <v>8.1092180772305386E-2</v>
      </c>
      <c r="AL14" s="103">
        <v>-1.96363713626528E-2</v>
      </c>
      <c r="AM14" s="104">
        <v>5.6021478920118021E-3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1.8158032034153952E-2</v>
      </c>
      <c r="H15" s="109">
        <v>6.3944960676962578E-3</v>
      </c>
      <c r="I15" s="109">
        <v>1.2956443807113908E-2</v>
      </c>
      <c r="J15" s="108"/>
      <c r="K15" s="108"/>
      <c r="L15" s="108"/>
      <c r="M15" s="109">
        <v>1.7475429382329819E-3</v>
      </c>
      <c r="N15" s="109">
        <v>5.8922187042176333E-4</v>
      </c>
      <c r="O15" s="109">
        <v>1.3263749542247183E-3</v>
      </c>
      <c r="P15" s="108"/>
      <c r="Q15" s="108"/>
      <c r="R15" s="110"/>
      <c r="S15" s="111"/>
      <c r="T15" s="112"/>
      <c r="U15" s="112"/>
      <c r="V15" s="113">
        <v>1.5295823759099006E-2</v>
      </c>
      <c r="W15" s="113">
        <v>5.2854274256441168E-3</v>
      </c>
      <c r="X15" s="113">
        <v>1.0806360381781312E-2</v>
      </c>
      <c r="Y15" s="113">
        <v>2.6179015291782903E-4</v>
      </c>
      <c r="Z15" s="113">
        <v>9.2479338355052644E-4</v>
      </c>
      <c r="AA15" s="113">
        <v>7.1483034056230958E-3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0.653814901408592</v>
      </c>
      <c r="AC17" s="103">
        <f>IF(OR(N$3 = 0,H$3=0), 0,0.2+0.025*ABS($D$1/N$3-1)/ABS(T$3)+0.04*ABS($B$1/H$3-1))</f>
        <v>0.65382256861215637</v>
      </c>
      <c r="AD17" s="103">
        <f t="shared" ref="AD17" si="9">IF(OR(O$3 = 0,I$3=0), 0,0.2+0.025*ABS($D$1/O$3-1)/ABS(U$3)+0.04*ABS($B$1/I$3-1))</f>
        <v>0.65401524576634074</v>
      </c>
      <c r="AE17" s="103">
        <f>IF(OR(O$3 = 0,I$3=0), 0,0.5+0.025*ABS($D$1/M$3-1)/ABS((1-(S$3)^2)^0.5)+0.04*ABS($B$1/G$3-1))</f>
        <v>0.76430790045851438</v>
      </c>
      <c r="AF17" s="103">
        <f t="shared" ref="AF17:AG17" si="10">IF(OR(P$3 = 0,J$3=0), 0,0.5+0.025*ABS($D$1/N$3-1)/ABS((1-(T$3)^2)^0.5)+0.04*ABS($B$1/H$3-1))</f>
        <v>0.76446458021435459</v>
      </c>
      <c r="AG17" s="103">
        <f t="shared" si="10"/>
        <v>0.76423043754325171</v>
      </c>
      <c r="AH17" s="103">
        <f>IF(OR(O$3 = 0,I$3=0), 0,0.5+0.04*ABS($D$1/M$3-1)+0.04*ABS($B$1/G$3-1))</f>
        <v>0.86438005726789757</v>
      </c>
      <c r="AI17" s="103">
        <f t="shared" ref="AI17:AJ17" si="11">IF(OR(P$3 = 0,J$3=0), 0,0.5+0.04*ABS($D$1/N$3-1)+0.04*ABS($B$1/H$3-1))</f>
        <v>0.8645334094368009</v>
      </c>
      <c r="AJ17" s="103">
        <f t="shared" si="11"/>
        <v>0.86433878521763463</v>
      </c>
      <c r="AK17" s="103">
        <f>IF(OR(O$3 = 0,I$3=0), 0,0.2+0.025*ABS($D$1/M$3-1)/ABS(S$3)+0.04*ABS($B$1/G$3-1))</f>
        <v>0.653814901408592</v>
      </c>
      <c r="AL17" s="103">
        <f>IF(OR(O$3 = 0,I$3=0), 0,0.5+0.025*ABS($D$1/M$3-1)/ABS((1-(S$3)^2)^0.5)+0.04*ABS($B$1/G$3-1))</f>
        <v>0.76430790045851438</v>
      </c>
      <c r="AM17" s="103">
        <f>IF(OR(O$3 = 0,I$3=0), 0,0.5+0.04*ABS($D$1/M$3-1)+0.04*ABS($B$1/G$3-1))</f>
        <v>0.86438005726789757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1.3689979125794649</v>
      </c>
      <c r="G19" s="77">
        <f>IF(G15=0,1000,G18/ABS(G15))</f>
        <v>5.5072047351776447</v>
      </c>
      <c r="H19" s="77">
        <f t="shared" ref="H19:I19" si="12">IF(H15=0,1000,H18/ABS(H15))</f>
        <v>15.638448900638226</v>
      </c>
      <c r="I19" s="77">
        <f t="shared" si="12"/>
        <v>7.7181672292742602</v>
      </c>
      <c r="J19" s="77">
        <f t="shared" ref="J19:U19" si="13">IF(J13=0,1000,J16/ABS(J13))</f>
        <v>15.605640585669846</v>
      </c>
      <c r="K19" s="77">
        <f t="shared" si="13"/>
        <v>31.232128832448929</v>
      </c>
      <c r="L19" s="77">
        <f t="shared" si="13"/>
        <v>10.393698110011306</v>
      </c>
      <c r="M19" s="77">
        <f>IF(M15=0,1000,M18/ABS(M15))</f>
        <v>57.223200536127848</v>
      </c>
      <c r="N19" s="77">
        <f t="shared" ref="N19:O19" si="14">IF(N15=0,1000,N18/ABS(N15))</f>
        <v>169.71535684583515</v>
      </c>
      <c r="O19" s="77">
        <f t="shared" si="14"/>
        <v>75.393462219324832</v>
      </c>
      <c r="P19" s="77">
        <f t="shared" si="13"/>
        <v>143.30888172270645</v>
      </c>
      <c r="Q19" s="77">
        <f t="shared" si="13"/>
        <v>65.127810147632019</v>
      </c>
      <c r="R19" s="77">
        <f t="shared" si="13"/>
        <v>118.94839858207351</v>
      </c>
      <c r="S19" s="77">
        <f t="shared" si="13"/>
        <v>19.11781492626309</v>
      </c>
      <c r="T19" s="77">
        <f t="shared" si="13"/>
        <v>36.305936105348188</v>
      </c>
      <c r="U19" s="77">
        <f t="shared" si="13"/>
        <v>29.843022436354751</v>
      </c>
      <c r="V19" s="77">
        <f>IF(V15=0,1000,V18/ABS(V15))</f>
        <v>6.5377322316827255</v>
      </c>
      <c r="W19" s="77">
        <f t="shared" ref="W19:X19" si="15">IF(W15=0,1000,W18/ABS(W15))</f>
        <v>18.919945719964804</v>
      </c>
      <c r="X19" s="77">
        <f t="shared" si="15"/>
        <v>9.2538094665612185</v>
      </c>
      <c r="Y19" s="77">
        <f>IF(Y15=0,1000,Y18/ABS(Y15))</f>
        <v>381.98533781898249</v>
      </c>
      <c r="Z19" s="77">
        <f t="shared" ref="Z19:AA19" si="16">IF(Z15=0,1000,Z18/ABS(Z15))</f>
        <v>108.13226151778201</v>
      </c>
      <c r="AA19" s="77">
        <f t="shared" si="16"/>
        <v>13.989333457969432</v>
      </c>
      <c r="AB19" s="77">
        <f>IF(AB14=0,1000,AB17/ABS(AB14))</f>
        <v>6.0998431614654312</v>
      </c>
      <c r="AC19" s="77">
        <f t="shared" ref="AC19:AM19" si="17">IF(AC14=0,1000,AC17/ABS(AC14))</f>
        <v>9.6173557755498056</v>
      </c>
      <c r="AD19" s="77">
        <f t="shared" si="17"/>
        <v>9.6043390668992679</v>
      </c>
      <c r="AE19" s="77">
        <f>IF(AE14=0,1000,AE17/ABS(AE14))</f>
        <v>23.716368150530474</v>
      </c>
      <c r="AF19" s="77">
        <f t="shared" si="17"/>
        <v>141.20512798869532</v>
      </c>
      <c r="AG19" s="77">
        <f t="shared" si="17"/>
        <v>35.996246316933188</v>
      </c>
      <c r="AH19" s="77">
        <f t="shared" si="17"/>
        <v>320.84424909032742</v>
      </c>
      <c r="AI19" s="77">
        <f t="shared" si="17"/>
        <v>66.542759272001675</v>
      </c>
      <c r="AJ19" s="77">
        <f t="shared" si="17"/>
        <v>770.04104763205612</v>
      </c>
      <c r="AK19" s="77">
        <f t="shared" si="17"/>
        <v>8.0626133763057339</v>
      </c>
      <c r="AL19" s="77">
        <f t="shared" si="17"/>
        <v>38.92307220835017</v>
      </c>
      <c r="AM19" s="77">
        <f t="shared" si="17"/>
        <v>154.29440170625125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" priority="1" operator="between">
      <formula>2</formula>
      <formula>1</formula>
    </cfRule>
    <cfRule type="cellIs" dxfId="22" priority="2" operator="lessThanOr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11</v>
      </c>
      <c r="F2" s="12">
        <v>49.997</v>
      </c>
      <c r="G2" s="12">
        <v>63.508499999999998</v>
      </c>
      <c r="H2" s="12">
        <v>63.508499999999998</v>
      </c>
      <c r="I2" s="12">
        <v>63.508499999999998</v>
      </c>
      <c r="J2" s="12">
        <v>120</v>
      </c>
      <c r="K2" s="12">
        <v>120</v>
      </c>
      <c r="L2" s="12">
        <v>120</v>
      </c>
      <c r="M2" s="12">
        <v>2.5</v>
      </c>
      <c r="N2" s="12">
        <v>2.5</v>
      </c>
      <c r="O2" s="12">
        <v>2.5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63.508499999999984</v>
      </c>
      <c r="W2" s="15">
        <v>0</v>
      </c>
      <c r="X2" s="15">
        <v>0</v>
      </c>
      <c r="Y2" s="15">
        <v>2.4999999999999996</v>
      </c>
      <c r="Z2" s="15">
        <v>0</v>
      </c>
      <c r="AA2" s="15">
        <v>0</v>
      </c>
      <c r="AB2" s="15">
        <v>79.385625000000005</v>
      </c>
      <c r="AC2" s="15">
        <v>79.385625000000005</v>
      </c>
      <c r="AD2" s="15">
        <v>79.385624999999976</v>
      </c>
      <c r="AE2" s="15">
        <v>-137.49993589061003</v>
      </c>
      <c r="AF2" s="15">
        <v>-137.49993589061003</v>
      </c>
      <c r="AG2" s="15">
        <v>-137.49993589061006</v>
      </c>
      <c r="AH2" s="15">
        <v>158.77124999999998</v>
      </c>
      <c r="AI2" s="15">
        <v>158.77124999999998</v>
      </c>
      <c r="AJ2" s="15">
        <v>158.77124999999998</v>
      </c>
      <c r="AK2" s="15">
        <v>238.15687499999999</v>
      </c>
      <c r="AL2" s="15">
        <v>-412.49980767183013</v>
      </c>
      <c r="AM2" s="16">
        <v>476.31374999999991</v>
      </c>
    </row>
    <row r="3" spans="1:39" ht="15.6" thickTop="1" thickBot="1">
      <c r="A3" s="17" t="s">
        <v>38</v>
      </c>
      <c r="B3" s="18"/>
      <c r="C3" s="18"/>
      <c r="D3" s="19"/>
      <c r="E3" s="20">
        <v>11</v>
      </c>
      <c r="F3" s="21">
        <v>49.99089</v>
      </c>
      <c r="G3" s="21">
        <v>63.523464000000004</v>
      </c>
      <c r="H3" s="21">
        <v>63.482659999999996</v>
      </c>
      <c r="I3" s="21">
        <v>63.521759999999993</v>
      </c>
      <c r="J3" s="21">
        <v>119.98676000000003</v>
      </c>
      <c r="K3" s="21">
        <v>119.99224999999996</v>
      </c>
      <c r="L3" s="21">
        <v>120.02099000000001</v>
      </c>
      <c r="M3" s="21">
        <v>2.5005267999999998</v>
      </c>
      <c r="N3" s="21">
        <v>2.4996377999999999</v>
      </c>
      <c r="O3" s="21">
        <v>2.5010659999999998</v>
      </c>
      <c r="P3" s="21">
        <v>120.0144775</v>
      </c>
      <c r="Q3" s="21">
        <v>119.97877500000001</v>
      </c>
      <c r="R3" s="22">
        <v>120.00674749999999</v>
      </c>
      <c r="S3" s="23">
        <v>0.50031560566057554</v>
      </c>
      <c r="T3" s="24">
        <v>0.50073440878089615</v>
      </c>
      <c r="U3" s="24">
        <v>0.50053082019902884</v>
      </c>
      <c r="V3" s="24">
        <v>63.509293940032549</v>
      </c>
      <c r="W3" s="24">
        <v>2.0041607365089985E-2</v>
      </c>
      <c r="X3" s="24">
        <v>6.7688022757299848E-3</v>
      </c>
      <c r="Y3" s="24">
        <v>2.5004101701440575</v>
      </c>
      <c r="Z3" s="24">
        <v>4.825849250642704E-4</v>
      </c>
      <c r="AA3" s="24">
        <v>5.1300388133257283E-4</v>
      </c>
      <c r="AB3" s="24">
        <v>79.471193553940594</v>
      </c>
      <c r="AC3" s="24">
        <v>79.458366961051496</v>
      </c>
      <c r="AD3" s="24">
        <v>79.520389625357737</v>
      </c>
      <c r="AE3" s="24">
        <v>-137.53235911245866</v>
      </c>
      <c r="AF3" s="24">
        <v>-137.35672821400547</v>
      </c>
      <c r="AG3" s="24">
        <v>-137.5385629668603</v>
      </c>
      <c r="AH3" s="24">
        <v>158.84212416083517</v>
      </c>
      <c r="AI3" s="24">
        <v>158.68365658054799</v>
      </c>
      <c r="AJ3" s="24">
        <v>158.87211419615997</v>
      </c>
      <c r="AK3" s="24">
        <v>238.44995014034981</v>
      </c>
      <c r="AL3" s="24">
        <v>-412.42765029332446</v>
      </c>
      <c r="AM3" s="25">
        <v>476.39789493754313</v>
      </c>
    </row>
    <row r="4" spans="1:39" ht="15.6" thickTop="1" thickBot="1">
      <c r="A4" s="26" t="s">
        <v>39</v>
      </c>
      <c r="B4" s="27"/>
      <c r="C4" s="27"/>
      <c r="D4" s="28"/>
      <c r="E4" s="29">
        <v>11</v>
      </c>
      <c r="F4" s="30">
        <v>49.997</v>
      </c>
      <c r="G4" s="30">
        <v>63.508600000000001</v>
      </c>
      <c r="H4" s="30">
        <v>63.508499999999998</v>
      </c>
      <c r="I4" s="30">
        <v>63.508400000000002</v>
      </c>
      <c r="J4" s="30">
        <v>120.00003051760001</v>
      </c>
      <c r="K4" s="30">
        <v>120</v>
      </c>
      <c r="L4" s="30">
        <v>119.9999694824</v>
      </c>
      <c r="M4" s="30">
        <v>2.4999899999999999</v>
      </c>
      <c r="N4" s="30">
        <v>2.5000200000000001</v>
      </c>
      <c r="O4" s="30">
        <v>2.4999899999999999</v>
      </c>
      <c r="P4" s="30">
        <v>119.99770000000001</v>
      </c>
      <c r="Q4" s="30">
        <v>119.99199999999999</v>
      </c>
      <c r="R4" s="31">
        <v>120.0103</v>
      </c>
      <c r="S4" s="32">
        <v>0.5001712509356343</v>
      </c>
      <c r="T4" s="33">
        <v>0.50013602878325569</v>
      </c>
      <c r="U4" s="33">
        <v>0.50001511491854689</v>
      </c>
      <c r="V4" s="33">
        <v>63.508499999997994</v>
      </c>
      <c r="W4" s="33">
        <v>6.4120729422712785E-5</v>
      </c>
      <c r="X4" s="33">
        <v>5.3004487508091428E-5</v>
      </c>
      <c r="Y4" s="33">
        <v>2.4999999925800513</v>
      </c>
      <c r="Z4" s="33">
        <v>1.2670649070978802E-4</v>
      </c>
      <c r="AA4" s="33">
        <v>1.4575735821209841E-4</v>
      </c>
      <c r="AB4" s="33">
        <v>79.412622116167938</v>
      </c>
      <c r="AC4" s="33">
        <v>79.40785771773308</v>
      </c>
      <c r="AD4" s="33">
        <v>79.387582259133367</v>
      </c>
      <c r="AE4" s="33">
        <v>-137.48390085451587</v>
      </c>
      <c r="AF4" s="33">
        <v>-137.48856422922353</v>
      </c>
      <c r="AG4" s="33">
        <v>-137.49778383162811</v>
      </c>
      <c r="AH4" s="33">
        <v>158.77086491399999</v>
      </c>
      <c r="AI4" s="33">
        <v>158.77252017000001</v>
      </c>
      <c r="AJ4" s="33">
        <v>158.77036491599998</v>
      </c>
      <c r="AK4" s="33">
        <v>238.20806209303436</v>
      </c>
      <c r="AL4" s="33">
        <v>-412.47024891536751</v>
      </c>
      <c r="AM4" s="34">
        <v>476.31374999999991</v>
      </c>
    </row>
    <row r="5" spans="1:39">
      <c r="A5" s="35" t="s">
        <v>40</v>
      </c>
      <c r="B5" s="35"/>
      <c r="C5" s="35"/>
      <c r="D5" s="36"/>
      <c r="E5" s="37"/>
      <c r="F5" s="38">
        <v>6.1099999999996157E-3</v>
      </c>
      <c r="G5" s="39">
        <v>1.4864000000002875E-2</v>
      </c>
      <c r="H5" s="39">
        <v>2.5840000000002306E-2</v>
      </c>
      <c r="I5" s="39">
        <v>1.3359999999991601E-2</v>
      </c>
      <c r="J5" s="38">
        <v>1.3270517599977438E-2</v>
      </c>
      <c r="K5" s="38">
        <v>7.7500000000441105E-3</v>
      </c>
      <c r="L5" s="38">
        <v>2.1020517600007338E-2</v>
      </c>
      <c r="M5" s="39">
        <v>5.3679999999989292E-4</v>
      </c>
      <c r="N5" s="39">
        <v>3.8220000000022125E-4</v>
      </c>
      <c r="O5" s="39">
        <v>1.0759999999998549E-3</v>
      </c>
      <c r="P5" s="38">
        <v>1.6777499999989232E-2</v>
      </c>
      <c r="Q5" s="38">
        <v>1.3224999999977172E-2</v>
      </c>
      <c r="R5" s="40">
        <v>3.5525000000120599E-3</v>
      </c>
      <c r="S5" s="41">
        <v>1.4435472494123136E-4</v>
      </c>
      <c r="T5" s="42">
        <v>5.9837999764045247E-4</v>
      </c>
      <c r="U5" s="42">
        <v>5.1570528048194841E-4</v>
      </c>
      <c r="V5" s="43">
        <v>7.9394003455490747E-4</v>
      </c>
      <c r="W5" s="43">
        <v>1.9977486635667271E-2</v>
      </c>
      <c r="X5" s="43">
        <v>6.715797788221893E-3</v>
      </c>
      <c r="Y5" s="43">
        <v>4.1017756400618666E-4</v>
      </c>
      <c r="Z5" s="43">
        <v>3.558784343544824E-4</v>
      </c>
      <c r="AA5" s="43">
        <v>3.6724652312047446E-4</v>
      </c>
      <c r="AB5" s="43">
        <v>5.8571437772656054E-2</v>
      </c>
      <c r="AC5" s="43">
        <v>5.0509243318415997E-2</v>
      </c>
      <c r="AD5" s="43">
        <v>0.13280736622436962</v>
      </c>
      <c r="AE5" s="43">
        <v>4.84582579427979E-2</v>
      </c>
      <c r="AF5" s="43">
        <v>0.13183601521805599</v>
      </c>
      <c r="AG5" s="43">
        <v>4.0779135232185126E-2</v>
      </c>
      <c r="AH5" s="43">
        <v>7.1259246835182921E-2</v>
      </c>
      <c r="AI5" s="43">
        <v>8.8863589452017777E-2</v>
      </c>
      <c r="AJ5" s="43">
        <v>0.10174928015999285</v>
      </c>
      <c r="AK5" s="43">
        <v>0.24188804731545588</v>
      </c>
      <c r="AL5" s="43">
        <v>4.2598622043044543E-2</v>
      </c>
      <c r="AM5" s="44">
        <v>8.4144937543214837E-2</v>
      </c>
    </row>
    <row r="6" spans="1:39">
      <c r="A6" s="45" t="s">
        <v>41</v>
      </c>
      <c r="B6" s="45"/>
      <c r="C6" s="45"/>
      <c r="D6" s="46"/>
      <c r="E6" s="47"/>
      <c r="F6" s="48">
        <v>1.2222226889738541E-2</v>
      </c>
      <c r="G6" s="48">
        <v>2.3399227724739433E-2</v>
      </c>
      <c r="H6" s="48">
        <v>4.0704028470140208E-2</v>
      </c>
      <c r="I6" s="48">
        <v>2.1032162836784753E-2</v>
      </c>
      <c r="J6" s="48">
        <v>1.1059984951654195E-2</v>
      </c>
      <c r="K6" s="48">
        <v>6.4587504610040345E-3</v>
      </c>
      <c r="L6" s="48">
        <v>1.7514034503470881E-2</v>
      </c>
      <c r="M6" s="48">
        <v>2.146747637337432E-2</v>
      </c>
      <c r="N6" s="48">
        <v>1.5290215246393749E-2</v>
      </c>
      <c r="O6" s="48">
        <v>4.3021655566060829E-2</v>
      </c>
      <c r="P6" s="48">
        <v>1.3979563423912111E-2</v>
      </c>
      <c r="Q6" s="48">
        <v>1.102278298805532E-2</v>
      </c>
      <c r="R6" s="49">
        <v>2.9602502142740432E-3</v>
      </c>
      <c r="S6" s="50">
        <v>2.885273281664626E-2</v>
      </c>
      <c r="T6" s="51">
        <v>0.11950047513157472</v>
      </c>
      <c r="U6" s="51">
        <v>0.10303167350951251</v>
      </c>
      <c r="V6" s="51">
        <v>1.2501162984185753E-3</v>
      </c>
      <c r="W6" s="51">
        <v>0</v>
      </c>
      <c r="X6" s="51">
        <v>0</v>
      </c>
      <c r="Y6" s="51">
        <v>1.6404411120378496E-2</v>
      </c>
      <c r="Z6" s="51">
        <v>0</v>
      </c>
      <c r="AA6" s="51">
        <v>0</v>
      </c>
      <c r="AB6" s="52">
        <v>7.3701469870212838E-2</v>
      </c>
      <c r="AC6" s="52">
        <v>6.3566928506313708E-2</v>
      </c>
      <c r="AD6" s="52">
        <v>0.16701045712937446</v>
      </c>
      <c r="AE6" s="52">
        <v>-3.5234077460399069E-2</v>
      </c>
      <c r="AF6" s="52">
        <v>-9.5980748036348054E-2</v>
      </c>
      <c r="AG6" s="52">
        <v>-2.9649237532030047E-2</v>
      </c>
      <c r="AH6" s="52">
        <v>4.4861680874419413E-2</v>
      </c>
      <c r="AI6" s="52">
        <v>5.6000467450099706E-2</v>
      </c>
      <c r="AJ6" s="52">
        <v>6.4044770018206368E-2</v>
      </c>
      <c r="AK6" s="52">
        <v>0.10144185275487894</v>
      </c>
      <c r="AL6" s="52">
        <v>-1.0328750269955904E-2</v>
      </c>
      <c r="AM6" s="53">
        <v>1.7662743357471478E-2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2.5745215207418161E-2</v>
      </c>
      <c r="H7" s="58">
        <v>4.47562137351733E-2</v>
      </c>
      <c r="I7" s="58">
        <v>2.3140209578230882E-2</v>
      </c>
      <c r="J7" s="57"/>
      <c r="K7" s="57"/>
      <c r="L7" s="57"/>
      <c r="M7" s="58">
        <v>1.0735999999997858E-2</v>
      </c>
      <c r="N7" s="58">
        <v>7.6440000000044259E-3</v>
      </c>
      <c r="O7" s="58">
        <v>2.1519999999997097E-2</v>
      </c>
      <c r="P7" s="57"/>
      <c r="Q7" s="57"/>
      <c r="R7" s="59"/>
      <c r="S7" s="60"/>
      <c r="T7" s="61"/>
      <c r="U7" s="61"/>
      <c r="V7" s="62">
        <v>1.3751451191736511E-3</v>
      </c>
      <c r="W7" s="62">
        <v>3.4602037993707924E-2</v>
      </c>
      <c r="X7" s="62">
        <v>1.1632108406030819E-2</v>
      </c>
      <c r="Y7" s="62">
        <v>8.2035512801237331E-3</v>
      </c>
      <c r="Z7" s="62">
        <v>7.1175686870896485E-3</v>
      </c>
      <c r="AA7" s="62">
        <v>7.3449304624094887E-3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0.2535923347626749</v>
      </c>
      <c r="AC9" s="52">
        <f t="shared" ref="AC9" si="0">IF(OR(N$3 = 0,H$3=0), 0,0.2+0.025*ABS($D$1/N$3-1)/ABS(T$3)+0.04*ABS($B$1/H$3-1))</f>
        <v>0.25356269785364516</v>
      </c>
      <c r="AD9" s="52">
        <f>IF(OR(O$3 = 0,I$3=0), 0,0.2+0.025*ABS($D$1/O$3-1)/ABS(U$3)+0.04*ABS($B$1/I$3-1))</f>
        <v>0.25354835209898618</v>
      </c>
      <c r="AE9" s="52">
        <f>IF(OR(O$3 = 0,I$3=0), 0,0.5+0.025*ABS($D$1/M$3-1)/ABS((1-(S$3)^2)^0.5)+0.04*ABS($B$1/G$3-1))</f>
        <v>0.53250635489722664</v>
      </c>
      <c r="AF9" s="52">
        <f t="shared" ref="AF9:AG9" si="1">IF(OR(P$3 = 0,J$3=0), 0,0.5+0.025*ABS($D$1/N$3-1)/ABS((1-(T$3)^2)^0.5)+0.04*ABS($B$1/H$3-1))</f>
        <v>0.53251160008284948</v>
      </c>
      <c r="AG9" s="52">
        <f t="shared" si="1"/>
        <v>0.53249707796271684</v>
      </c>
      <c r="AH9" s="52">
        <f>IF(OR(O$3 = 0,I$3=0), 0,0.5+0.04*ABS($D$1/M$3-1)+0.04*ABS($B$1/G$3-1))</f>
        <v>0.54362807564234705</v>
      </c>
      <c r="AI9" s="52">
        <f t="shared" ref="AI9:AJ9" si="2">IF(OR(P$3 = 0,J$3=0), 0,0.5+0.04*ABS($D$1/N$3-1)+0.04*ABS($B$1/H$3-1))</f>
        <v>0.54363315425092584</v>
      </c>
      <c r="AJ9" s="52">
        <f t="shared" si="2"/>
        <v>0.54360985698878217</v>
      </c>
      <c r="AK9" s="52">
        <f>IF(OR(O$3 = 0,I$3=0), 0,0.2+0.025*ABS($D$1/M$3-1)/ABS(S$3)+0.04*ABS($B$1/G$3-1))</f>
        <v>0.2535923347626749</v>
      </c>
      <c r="AL9" s="52">
        <f>IF(OR(O$3 = 0,I$3=0), 0,0.5+0.025*ABS($D$1/M$3-1)/ABS((1-(S$3)^2)^0.5)+0.04*ABS($B$1/G$3-1))</f>
        <v>0.53250635489722664</v>
      </c>
      <c r="AM9" s="52">
        <f>IF(OR(O$3 = 0,I$3=0), 0,0.5+0.04*ABS($D$1/M$3-1)+0.04*ABS($B$1/G$3-1))</f>
        <v>0.54362807564234705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1.6366612111293992</v>
      </c>
      <c r="G11" s="77">
        <f>IF(G7=0,1000,G10/ABS(G7))</f>
        <v>3.8842168998916065</v>
      </c>
      <c r="H11" s="77">
        <f t="shared" ref="H11:I11" si="3">IF(H7=0,1000,H10/ABS(H7))</f>
        <v>2.2343266253867977</v>
      </c>
      <c r="I11" s="77">
        <f t="shared" si="3"/>
        <v>4.3214820359308614</v>
      </c>
      <c r="J11" s="77">
        <f t="shared" ref="J11:U11" si="4">IF(J5=0,1000,J8/ABS(J5))</f>
        <v>15.071002204189838</v>
      </c>
      <c r="K11" s="77">
        <f t="shared" si="4"/>
        <v>25.806451612756344</v>
      </c>
      <c r="L11" s="77">
        <f t="shared" si="4"/>
        <v>9.5145135722029117</v>
      </c>
      <c r="M11" s="77">
        <f>IF(M7=0,1000,M10/ABS(M7))</f>
        <v>9.3144560357693695</v>
      </c>
      <c r="N11" s="77">
        <f t="shared" ref="N11:O11" si="5">IF(N7=0,1000,N10/ABS(N7))</f>
        <v>13.082155939291223</v>
      </c>
      <c r="O11" s="77">
        <f t="shared" si="5"/>
        <v>4.6468401486995115</v>
      </c>
      <c r="P11" s="77">
        <f t="shared" si="4"/>
        <v>29.801817910911691</v>
      </c>
      <c r="Q11" s="77">
        <f t="shared" si="4"/>
        <v>37.807183364904581</v>
      </c>
      <c r="R11" s="77">
        <f t="shared" si="4"/>
        <v>140.74595355335754</v>
      </c>
      <c r="S11" s="77">
        <f t="shared" si="4"/>
        <v>69.273797612590286</v>
      </c>
      <c r="T11" s="77">
        <f t="shared" si="4"/>
        <v>16.711788561503159</v>
      </c>
      <c r="U11" s="77">
        <f t="shared" si="4"/>
        <v>19.390920315290504</v>
      </c>
      <c r="V11" s="77">
        <f>IF(V7=0,1000,V10/ABS(V7))</f>
        <v>72.719597812405254</v>
      </c>
      <c r="W11" s="77">
        <f t="shared" ref="W11:X11" si="6">IF(W7=0,1000,W10/ABS(W7))</f>
        <v>2.8900031847310301</v>
      </c>
      <c r="X11" s="77">
        <f t="shared" si="6"/>
        <v>8.5968937452606351</v>
      </c>
      <c r="Y11" s="77">
        <f>IF(Y7=0,1000,Y10/ABS(Y7))</f>
        <v>12.189842738264899</v>
      </c>
      <c r="Z11" s="77">
        <f t="shared" ref="Z11:AA11" si="7">IF(Z7=0,1000,Z10/ABS(Z7))</f>
        <v>14.049741477224815</v>
      </c>
      <c r="AA11" s="77">
        <f t="shared" si="7"/>
        <v>13.614832776401157</v>
      </c>
      <c r="AB11" s="77">
        <f>IF(AB6=0,1000,AB9/ABS(AB6))</f>
        <v>3.4408043043001331</v>
      </c>
      <c r="AC11" s="77">
        <f t="shared" ref="AC11:AM11" si="8">IF(AC6=0,1000,AC9/ABS(AC6))</f>
        <v>3.9889090728752192</v>
      </c>
      <c r="AD11" s="77">
        <f t="shared" si="8"/>
        <v>1.5181585420281511</v>
      </c>
      <c r="AE11" s="77">
        <f t="shared" si="8"/>
        <v>15.11339002690594</v>
      </c>
      <c r="AF11" s="77">
        <f t="shared" si="8"/>
        <v>5.5481084590129113</v>
      </c>
      <c r="AG11" s="77">
        <f t="shared" si="8"/>
        <v>17.959891123252685</v>
      </c>
      <c r="AH11" s="77">
        <f t="shared" si="8"/>
        <v>12.117871311244812</v>
      </c>
      <c r="AI11" s="77">
        <f t="shared" si="8"/>
        <v>9.7076538644135546</v>
      </c>
      <c r="AJ11" s="77">
        <f t="shared" si="8"/>
        <v>8.4879664152786738</v>
      </c>
      <c r="AK11" s="77">
        <f t="shared" si="8"/>
        <v>2.4998787766174564</v>
      </c>
      <c r="AL11" s="77">
        <f t="shared" si="8"/>
        <v>51.555739172644365</v>
      </c>
      <c r="AM11" s="77">
        <f t="shared" si="8"/>
        <v>30.778235557184164</v>
      </c>
    </row>
    <row r="12" spans="1:39" ht="15.6" thickTop="1" thickBot="1">
      <c r="A12" s="78" t="s">
        <v>47</v>
      </c>
      <c r="B12" s="78"/>
      <c r="C12" s="78"/>
      <c r="D12" s="79"/>
      <c r="E12" s="80">
        <v>11</v>
      </c>
      <c r="F12" s="81">
        <v>49.998165130615234</v>
      </c>
      <c r="G12" s="81">
        <v>63.506427764892578</v>
      </c>
      <c r="H12" s="81">
        <v>63.476711273193359</v>
      </c>
      <c r="I12" s="81">
        <v>63.517677307128906</v>
      </c>
      <c r="J12" s="81">
        <v>119.99761962890625</v>
      </c>
      <c r="K12" s="81">
        <v>119.98549652099609</v>
      </c>
      <c r="L12" s="81">
        <v>120.01689910888672</v>
      </c>
      <c r="M12" s="81">
        <v>2.5006768703460693</v>
      </c>
      <c r="N12" s="81">
        <v>2.4997837543487549</v>
      </c>
      <c r="O12" s="81">
        <v>2.5012662410736084</v>
      </c>
      <c r="P12" s="81">
        <v>120.01647186279297</v>
      </c>
      <c r="Q12" s="81">
        <v>119.9803466796875</v>
      </c>
      <c r="R12" s="82">
        <v>120.00319671630859</v>
      </c>
      <c r="S12" s="83">
        <v>0.5002291202545166</v>
      </c>
      <c r="T12" s="84">
        <v>0.50048631429672241</v>
      </c>
      <c r="U12" s="84">
        <v>0.50044113397598267</v>
      </c>
      <c r="V12" s="84">
        <v>63.498775482177734</v>
      </c>
      <c r="W12" s="84">
        <v>1.7082221806049347E-2</v>
      </c>
      <c r="X12" s="84">
        <v>6.8481219932436943E-3</v>
      </c>
      <c r="Y12" s="84">
        <v>2.5004363059997559</v>
      </c>
      <c r="Z12" s="84">
        <v>4.1368516394868493E-4</v>
      </c>
      <c r="AA12" s="84">
        <v>5.4795510368421674E-4</v>
      </c>
      <c r="AB12" s="84">
        <v>79.440910339355469</v>
      </c>
      <c r="AC12" s="84">
        <v>79.416191101074219</v>
      </c>
      <c r="AD12" s="84">
        <v>79.507400512695313</v>
      </c>
      <c r="AE12" s="84">
        <v>-137.51165771484375</v>
      </c>
      <c r="AF12" s="84">
        <v>-137.37464904785156</v>
      </c>
      <c r="AG12" s="84">
        <v>-137.54898071289062</v>
      </c>
      <c r="AH12" s="84">
        <v>158.80903625488281</v>
      </c>
      <c r="AI12" s="84">
        <v>158.67805480957031</v>
      </c>
      <c r="AJ12" s="84">
        <v>158.87461853027344</v>
      </c>
      <c r="AK12" s="84">
        <v>238.364501953125</v>
      </c>
      <c r="AL12" s="84">
        <v>-412.43527221679687</v>
      </c>
      <c r="AM12" s="85">
        <v>476.3616943359375</v>
      </c>
    </row>
    <row r="13" spans="1:39">
      <c r="A13" s="86" t="s">
        <v>48</v>
      </c>
      <c r="B13" s="86"/>
      <c r="C13" s="86"/>
      <c r="D13" s="87"/>
      <c r="E13" s="88"/>
      <c r="F13" s="89">
        <v>7.2751306152341044E-3</v>
      </c>
      <c r="G13" s="90">
        <v>1.7036235107426023E-2</v>
      </c>
      <c r="H13" s="90">
        <v>5.9487268066362731E-3</v>
      </c>
      <c r="I13" s="90">
        <v>4.0826928710870902E-3</v>
      </c>
      <c r="J13" s="89">
        <v>1.0859628906217722E-2</v>
      </c>
      <c r="K13" s="89">
        <v>6.7534790038621395E-3</v>
      </c>
      <c r="L13" s="89">
        <v>4.0908911132930825E-3</v>
      </c>
      <c r="M13" s="90">
        <v>1.5007034606950853E-4</v>
      </c>
      <c r="N13" s="90">
        <v>1.4595434875497304E-4</v>
      </c>
      <c r="O13" s="90">
        <v>2.002410736086091E-4</v>
      </c>
      <c r="P13" s="89">
        <v>1.9943627929706054E-3</v>
      </c>
      <c r="Q13" s="89">
        <v>1.5716796874869488E-3</v>
      </c>
      <c r="R13" s="91">
        <v>3.5507836913950541E-3</v>
      </c>
      <c r="S13" s="92">
        <v>8.6485406058933734E-5</v>
      </c>
      <c r="T13" s="93">
        <v>2.4809448417373314E-4</v>
      </c>
      <c r="U13" s="93">
        <v>8.9686223046170355E-5</v>
      </c>
      <c r="V13" s="94">
        <v>1.0518457854814756E-2</v>
      </c>
      <c r="W13" s="94">
        <v>2.9593855590406386E-3</v>
      </c>
      <c r="X13" s="94">
        <v>7.9319717513709476E-5</v>
      </c>
      <c r="Y13" s="94">
        <v>2.6135855698328214E-5</v>
      </c>
      <c r="Z13" s="94">
        <v>6.8899761115585466E-5</v>
      </c>
      <c r="AA13" s="94">
        <v>3.4951222351643904E-5</v>
      </c>
      <c r="AB13" s="94">
        <v>3.0283214585125506E-2</v>
      </c>
      <c r="AC13" s="94">
        <v>4.2175859977277241E-2</v>
      </c>
      <c r="AD13" s="94">
        <v>1.2989112662424418E-2</v>
      </c>
      <c r="AE13" s="94">
        <v>2.0701397614914185E-2</v>
      </c>
      <c r="AF13" s="94">
        <v>1.7920833846091E-2</v>
      </c>
      <c r="AG13" s="94">
        <v>1.0417746030327635E-2</v>
      </c>
      <c r="AH13" s="94">
        <v>3.3087905952356778E-2</v>
      </c>
      <c r="AI13" s="94">
        <v>5.6017709776767788E-3</v>
      </c>
      <c r="AJ13" s="94">
        <v>2.5043341134676211E-3</v>
      </c>
      <c r="AK13" s="94">
        <v>8.5448187224812955E-2</v>
      </c>
      <c r="AL13" s="94">
        <v>7.6219234724135276E-3</v>
      </c>
      <c r="AM13" s="95">
        <v>3.6200601605628435E-2</v>
      </c>
    </row>
    <row r="14" spans="1:39">
      <c r="A14" s="96" t="s">
        <v>49</v>
      </c>
      <c r="B14" s="96"/>
      <c r="C14" s="96"/>
      <c r="D14" s="97"/>
      <c r="E14" s="98"/>
      <c r="F14" s="99">
        <v>1.4552912771175118E-2</v>
      </c>
      <c r="G14" s="99">
        <v>2.6818806838723439E-2</v>
      </c>
      <c r="H14" s="99">
        <v>9.3706325579871325E-3</v>
      </c>
      <c r="I14" s="99">
        <v>6.4272351255492462E-3</v>
      </c>
      <c r="J14" s="99">
        <v>9.0506893479061525E-3</v>
      </c>
      <c r="K14" s="99">
        <v>5.6282626618486958E-3</v>
      </c>
      <c r="L14" s="99">
        <v>3.408479727831842E-3</v>
      </c>
      <c r="M14" s="99">
        <v>6.0015491963336907E-3</v>
      </c>
      <c r="N14" s="99">
        <v>5.8390199074031066E-3</v>
      </c>
      <c r="O14" s="99">
        <v>8.0062290882611294E-3</v>
      </c>
      <c r="P14" s="99">
        <v>1.6617685086956326E-3</v>
      </c>
      <c r="Q14" s="99">
        <v>1.3099647729250016E-3</v>
      </c>
      <c r="R14" s="100">
        <v>2.958820037510853E-3</v>
      </c>
      <c r="S14" s="101">
        <v>1.7286169985592497E-2</v>
      </c>
      <c r="T14" s="102">
        <v>4.9546122619724062E-2</v>
      </c>
      <c r="U14" s="102">
        <v>1.7918221901002604E-2</v>
      </c>
      <c r="V14" s="102">
        <v>1.6562076512370946E-2</v>
      </c>
      <c r="W14" s="102">
        <v>0</v>
      </c>
      <c r="X14" s="102">
        <v>0</v>
      </c>
      <c r="Y14" s="102">
        <v>1.0452627337067036E-3</v>
      </c>
      <c r="Z14" s="102">
        <v>0</v>
      </c>
      <c r="AA14" s="102">
        <v>0</v>
      </c>
      <c r="AB14" s="103">
        <v>3.8105901309473798E-2</v>
      </c>
      <c r="AC14" s="103">
        <v>5.3079193029414759E-2</v>
      </c>
      <c r="AD14" s="103">
        <v>1.633431717779512E-2</v>
      </c>
      <c r="AE14" s="103">
        <v>-1.5052019574525647E-2</v>
      </c>
      <c r="AF14" s="103">
        <v>-1.3046928300570658E-2</v>
      </c>
      <c r="AG14" s="103">
        <v>-7.574418261762539E-3</v>
      </c>
      <c r="AH14" s="103">
        <v>2.0830687153776478E-2</v>
      </c>
      <c r="AI14" s="103">
        <v>3.5301499211629985E-3</v>
      </c>
      <c r="AJ14" s="103">
        <v>1.5763207571943751E-3</v>
      </c>
      <c r="AK14" s="103">
        <v>3.5834852208825707E-2</v>
      </c>
      <c r="AL14" s="103">
        <v>-1.8480631613793852E-3</v>
      </c>
      <c r="AM14" s="104">
        <v>7.5988164495089591E-3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2.9507638533690178E-2</v>
      </c>
      <c r="H15" s="109">
        <v>1.0303501873449854E-2</v>
      </c>
      <c r="I15" s="109">
        <v>7.0714347814793289E-3</v>
      </c>
      <c r="J15" s="108"/>
      <c r="K15" s="108"/>
      <c r="L15" s="108"/>
      <c r="M15" s="109">
        <v>3.0014069213901706E-3</v>
      </c>
      <c r="N15" s="109">
        <v>2.9190869750994608E-3</v>
      </c>
      <c r="O15" s="109">
        <v>4.004821472172182E-3</v>
      </c>
      <c r="P15" s="108"/>
      <c r="Q15" s="108"/>
      <c r="R15" s="110"/>
      <c r="S15" s="111"/>
      <c r="T15" s="112"/>
      <c r="U15" s="112"/>
      <c r="V15" s="113">
        <v>1.8218511916194259E-2</v>
      </c>
      <c r="W15" s="113">
        <v>5.1258085373527993E-3</v>
      </c>
      <c r="X15" s="113">
        <v>1.373858448319208E-4</v>
      </c>
      <c r="Y15" s="113">
        <v>5.2271711396656428E-4</v>
      </c>
      <c r="Z15" s="113">
        <v>1.3779952223117093E-3</v>
      </c>
      <c r="AA15" s="113">
        <v>6.9902444703287808E-4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0.2535923347626749</v>
      </c>
      <c r="AC17" s="103">
        <f>IF(OR(N$3 = 0,H$3=0), 0,0.2+0.025*ABS($D$1/N$3-1)/ABS(T$3)+0.04*ABS($B$1/H$3-1))</f>
        <v>0.25356269785364516</v>
      </c>
      <c r="AD17" s="103">
        <f t="shared" ref="AD17" si="9">IF(OR(O$3 = 0,I$3=0), 0,0.2+0.025*ABS($D$1/O$3-1)/ABS(U$3)+0.04*ABS($B$1/I$3-1))</f>
        <v>0.25354835209898618</v>
      </c>
      <c r="AE17" s="103">
        <f>IF(OR(O$3 = 0,I$3=0), 0,0.5+0.025*ABS($D$1/M$3-1)/ABS((1-(S$3)^2)^0.5)+0.04*ABS($B$1/G$3-1))</f>
        <v>0.53250635489722664</v>
      </c>
      <c r="AF17" s="103">
        <f t="shared" ref="AF17:AG17" si="10">IF(OR(P$3 = 0,J$3=0), 0,0.5+0.025*ABS($D$1/N$3-1)/ABS((1-(T$3)^2)^0.5)+0.04*ABS($B$1/H$3-1))</f>
        <v>0.53251160008284948</v>
      </c>
      <c r="AG17" s="103">
        <f t="shared" si="10"/>
        <v>0.53249707796271684</v>
      </c>
      <c r="AH17" s="103">
        <f>IF(OR(O$3 = 0,I$3=0), 0,0.5+0.04*ABS($D$1/M$3-1)+0.04*ABS($B$1/G$3-1))</f>
        <v>0.54362807564234705</v>
      </c>
      <c r="AI17" s="103">
        <f t="shared" ref="AI17:AJ17" si="11">IF(OR(P$3 = 0,J$3=0), 0,0.5+0.04*ABS($D$1/N$3-1)+0.04*ABS($B$1/H$3-1))</f>
        <v>0.54363315425092584</v>
      </c>
      <c r="AJ17" s="103">
        <f t="shared" si="11"/>
        <v>0.54360985698878217</v>
      </c>
      <c r="AK17" s="103">
        <f>IF(OR(O$3 = 0,I$3=0), 0,0.2+0.025*ABS($D$1/M$3-1)/ABS(S$3)+0.04*ABS($B$1/G$3-1))</f>
        <v>0.2535923347626749</v>
      </c>
      <c r="AL17" s="103">
        <f>IF(OR(O$3 = 0,I$3=0), 0,0.5+0.025*ABS($D$1/M$3-1)/ABS((1-(S$3)^2)^0.5)+0.04*ABS($B$1/G$3-1))</f>
        <v>0.53250635489722664</v>
      </c>
      <c r="AM17" s="103">
        <f>IF(OR(O$3 = 0,I$3=0), 0,0.5+0.04*ABS($D$1/M$3-1)+0.04*ABS($B$1/G$3-1))</f>
        <v>0.54362807564234705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1.374545768162571</v>
      </c>
      <c r="G19" s="77">
        <f>IF(G15=0,1000,G18/ABS(G15))</f>
        <v>3.3889529955379376</v>
      </c>
      <c r="H19" s="77">
        <f t="shared" ref="H19:I19" si="12">IF(H15=0,1000,H18/ABS(H15))</f>
        <v>9.705438134357097</v>
      </c>
      <c r="I19" s="77">
        <f t="shared" si="12"/>
        <v>14.141401722590761</v>
      </c>
      <c r="J19" s="77">
        <f t="shared" ref="J19:U19" si="13">IF(J13=0,1000,J16/ABS(J13))</f>
        <v>18.416835577640157</v>
      </c>
      <c r="K19" s="77">
        <f t="shared" si="13"/>
        <v>29.61436614900634</v>
      </c>
      <c r="L19" s="77">
        <f t="shared" si="13"/>
        <v>48.88910373344163</v>
      </c>
      <c r="M19" s="77">
        <f>IF(M15=0,1000,M18/ABS(M15))</f>
        <v>33.317708201220078</v>
      </c>
      <c r="N19" s="77">
        <f t="shared" ref="N19:O19" si="14">IF(N15=0,1000,N18/ABS(N15))</f>
        <v>34.25728690272846</v>
      </c>
      <c r="O19" s="77">
        <f t="shared" si="14"/>
        <v>24.969902077997208</v>
      </c>
      <c r="P19" s="77">
        <f t="shared" si="13"/>
        <v>250.70664262405813</v>
      </c>
      <c r="Q19" s="77">
        <f t="shared" si="13"/>
        <v>318.13098049226522</v>
      </c>
      <c r="R19" s="77">
        <f t="shared" si="13"/>
        <v>140.81398458928848</v>
      </c>
      <c r="S19" s="77">
        <f t="shared" si="13"/>
        <v>115.62644445683358</v>
      </c>
      <c r="T19" s="77">
        <f t="shared" si="13"/>
        <v>40.307224214615346</v>
      </c>
      <c r="U19" s="77">
        <f t="shared" si="13"/>
        <v>111.49984535363936</v>
      </c>
      <c r="V19" s="77">
        <f>IF(V15=0,1000,V18/ABS(V15))</f>
        <v>5.4889225014646215</v>
      </c>
      <c r="W19" s="77">
        <f t="shared" ref="W19:X19" si="15">IF(W15=0,1000,W18/ABS(W15))</f>
        <v>19.509117297550205</v>
      </c>
      <c r="X19" s="77">
        <f t="shared" si="15"/>
        <v>727.87702490268191</v>
      </c>
      <c r="Y19" s="77">
        <f>IF(Y15=0,1000,Y18/ABS(Y15))</f>
        <v>191.3080657359088</v>
      </c>
      <c r="Z19" s="77">
        <f t="shared" ref="Z19:AA19" si="16">IF(Z15=0,1000,Z18/ABS(Z15))</f>
        <v>72.569192099404475</v>
      </c>
      <c r="AA19" s="77">
        <f t="shared" si="16"/>
        <v>143.05651315124402</v>
      </c>
      <c r="AB19" s="77">
        <f>IF(AB14=0,1000,AB17/ABS(AB14))</f>
        <v>6.6549360085501341</v>
      </c>
      <c r="AC19" s="77">
        <f t="shared" ref="AC19:AM19" si="17">IF(AC14=0,1000,AC17/ABS(AC14))</f>
        <v>4.7770639186833339</v>
      </c>
      <c r="AD19" s="77">
        <f t="shared" si="17"/>
        <v>15.522433496250455</v>
      </c>
      <c r="AE19" s="77">
        <f>IF(AE14=0,1000,AE17/ABS(AE14))</f>
        <v>35.377734679434745</v>
      </c>
      <c r="AF19" s="77">
        <f t="shared" si="17"/>
        <v>40.815093623190833</v>
      </c>
      <c r="AG19" s="77">
        <f t="shared" si="17"/>
        <v>70.302042950399041</v>
      </c>
      <c r="AH19" s="77">
        <f t="shared" si="17"/>
        <v>26.097462442269485</v>
      </c>
      <c r="AI19" s="77">
        <f t="shared" si="17"/>
        <v>153.99718606620178</v>
      </c>
      <c r="AJ19" s="77">
        <f t="shared" si="17"/>
        <v>344.85992429379013</v>
      </c>
      <c r="AK19" s="77">
        <f t="shared" si="17"/>
        <v>7.0766954272583282</v>
      </c>
      <c r="AL19" s="77">
        <f t="shared" si="17"/>
        <v>288.14294122921996</v>
      </c>
      <c r="AM19" s="77">
        <f t="shared" si="17"/>
        <v>71.541151079846998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" priority="1" operator="between">
      <formula>2</formula>
      <formula>1</formula>
    </cfRule>
    <cfRule type="cellIs" dxfId="20" priority="2" operator="lessThanOr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12</v>
      </c>
      <c r="F2" s="12">
        <v>49.997</v>
      </c>
      <c r="G2" s="12">
        <v>57.734999999999999</v>
      </c>
      <c r="H2" s="12">
        <v>51.961500000000001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6</v>
      </c>
      <c r="N2" s="12">
        <v>6</v>
      </c>
      <c r="O2" s="12">
        <v>6</v>
      </c>
      <c r="P2" s="12">
        <v>-120</v>
      </c>
      <c r="Q2" s="12">
        <v>-120</v>
      </c>
      <c r="R2" s="13">
        <v>-120</v>
      </c>
      <c r="S2" s="14">
        <v>1</v>
      </c>
      <c r="T2" s="15">
        <v>-0.49999999999999978</v>
      </c>
      <c r="U2" s="15">
        <v>-0.49999999999999978</v>
      </c>
      <c r="V2" s="15">
        <v>55.810499999999998</v>
      </c>
      <c r="W2" s="15">
        <v>1.9244999999999928</v>
      </c>
      <c r="X2" s="15">
        <v>1.9245000000000025</v>
      </c>
      <c r="Y2" s="15">
        <v>0</v>
      </c>
      <c r="Z2" s="15">
        <v>6</v>
      </c>
      <c r="AA2" s="15">
        <v>0</v>
      </c>
      <c r="AB2" s="15">
        <v>346.40999999999997</v>
      </c>
      <c r="AC2" s="15">
        <v>-155.88449999999989</v>
      </c>
      <c r="AD2" s="15">
        <v>-173.20499999999993</v>
      </c>
      <c r="AE2" s="15">
        <v>0</v>
      </c>
      <c r="AF2" s="15">
        <v>269.99987411247071</v>
      </c>
      <c r="AG2" s="15">
        <v>-299.99986012496743</v>
      </c>
      <c r="AH2" s="15">
        <v>346.40999999999997</v>
      </c>
      <c r="AI2" s="15">
        <v>311.76900000000001</v>
      </c>
      <c r="AJ2" s="15">
        <v>346.40999999999997</v>
      </c>
      <c r="AK2" s="15">
        <v>17.320500000000152</v>
      </c>
      <c r="AL2" s="15">
        <v>-29.99998601249672</v>
      </c>
      <c r="AM2" s="16">
        <v>1004.5889999999999</v>
      </c>
    </row>
    <row r="3" spans="1:39" ht="15.6" thickTop="1" thickBot="1">
      <c r="A3" s="17" t="s">
        <v>38</v>
      </c>
      <c r="B3" s="18"/>
      <c r="C3" s="18"/>
      <c r="D3" s="19"/>
      <c r="E3" s="20">
        <v>12</v>
      </c>
      <c r="F3" s="21">
        <v>49.990826000000006</v>
      </c>
      <c r="G3" s="21">
        <v>57.751286000000007</v>
      </c>
      <c r="H3" s="21">
        <v>51.927805999999997</v>
      </c>
      <c r="I3" s="21">
        <v>57.756863999999993</v>
      </c>
      <c r="J3" s="21">
        <v>120.01165999999998</v>
      </c>
      <c r="K3" s="21">
        <v>120.05190000000005</v>
      </c>
      <c r="L3" s="21">
        <v>119.93643999999998</v>
      </c>
      <c r="M3" s="21">
        <v>6.0014021999999994</v>
      </c>
      <c r="N3" s="21">
        <v>5.9999739999999999</v>
      </c>
      <c r="O3" s="21">
        <v>6.0007785999999994</v>
      </c>
      <c r="P3" s="21">
        <v>-119.9983575</v>
      </c>
      <c r="Q3" s="21">
        <v>-119.99112500000001</v>
      </c>
      <c r="R3" s="22">
        <v>-120.01051749999999</v>
      </c>
      <c r="S3" s="23">
        <v>0.99999963776893008</v>
      </c>
      <c r="T3" s="24">
        <v>-0.50058559164953131</v>
      </c>
      <c r="U3" s="24">
        <v>-0.50006461521052314</v>
      </c>
      <c r="V3" s="24">
        <v>55.811978674217805</v>
      </c>
      <c r="W3" s="24">
        <v>1.9236081865314791</v>
      </c>
      <c r="X3" s="24">
        <v>1.9605878184890255</v>
      </c>
      <c r="Y3" s="24">
        <v>7.5502473130595435E-4</v>
      </c>
      <c r="Z3" s="24">
        <v>6.0007182471600888</v>
      </c>
      <c r="AA3" s="24">
        <v>7.6314261641188358E-5</v>
      </c>
      <c r="AB3" s="24">
        <v>346.58856930803546</v>
      </c>
      <c r="AC3" s="24">
        <v>-155.96519308533362</v>
      </c>
      <c r="AD3" s="24">
        <v>-173.31547148442758</v>
      </c>
      <c r="AE3" s="24">
        <v>0.29500012529813091</v>
      </c>
      <c r="AF3" s="24">
        <v>269.71820579199522</v>
      </c>
      <c r="AG3" s="24">
        <v>-300.13948280443242</v>
      </c>
      <c r="AH3" s="24">
        <v>346.58869485322919</v>
      </c>
      <c r="AI3" s="24">
        <v>311.56548587704395</v>
      </c>
      <c r="AJ3" s="24">
        <v>346.58615349431028</v>
      </c>
      <c r="AK3" s="24">
        <v>17.30790473827426</v>
      </c>
      <c r="AL3" s="24">
        <v>-30.126276887139056</v>
      </c>
      <c r="AM3" s="25">
        <v>1004.7403342245834</v>
      </c>
    </row>
    <row r="4" spans="1:39" ht="15.6" thickTop="1" thickBot="1">
      <c r="A4" s="26" t="s">
        <v>39</v>
      </c>
      <c r="B4" s="27"/>
      <c r="C4" s="27"/>
      <c r="D4" s="28"/>
      <c r="E4" s="29">
        <v>12</v>
      </c>
      <c r="F4" s="30">
        <v>49.997</v>
      </c>
      <c r="G4" s="30">
        <v>57.734900000000003</v>
      </c>
      <c r="H4" s="30">
        <v>51.961500000000001</v>
      </c>
      <c r="I4" s="30">
        <v>57.734999999999999</v>
      </c>
      <c r="J4" s="30">
        <v>120.00033569300001</v>
      </c>
      <c r="K4" s="30">
        <v>120</v>
      </c>
      <c r="L4" s="30">
        <v>119.999664307</v>
      </c>
      <c r="M4" s="30">
        <v>5.9999500000000001</v>
      </c>
      <c r="N4" s="30">
        <v>6.0000499999999999</v>
      </c>
      <c r="O4" s="30">
        <v>6.0000099999999996</v>
      </c>
      <c r="P4" s="30">
        <v>-120.00332861300001</v>
      </c>
      <c r="Q4" s="30">
        <v>-119.99899999999998</v>
      </c>
      <c r="R4" s="31">
        <v>-119.99767138700003</v>
      </c>
      <c r="S4" s="32">
        <v>0.99999999998283629</v>
      </c>
      <c r="T4" s="33">
        <v>-0.49993953880277159</v>
      </c>
      <c r="U4" s="33">
        <v>-0.50004534429869585</v>
      </c>
      <c r="V4" s="33">
        <v>55.810466666450246</v>
      </c>
      <c r="W4" s="33">
        <v>1.9243856844440361</v>
      </c>
      <c r="X4" s="33">
        <v>1.9245809839768369</v>
      </c>
      <c r="Y4" s="33">
        <v>1.1034094109229901E-4</v>
      </c>
      <c r="Z4" s="33">
        <v>6.0000033315561865</v>
      </c>
      <c r="AA4" s="33">
        <v>1.0411299426713817E-4</v>
      </c>
      <c r="AB4" s="33">
        <v>346.40651324905446</v>
      </c>
      <c r="AC4" s="33">
        <v>-155.86694895341844</v>
      </c>
      <c r="AD4" s="33">
        <v>-173.22099641969072</v>
      </c>
      <c r="AE4" s="33">
        <v>-2.0295838375566032E-3</v>
      </c>
      <c r="AF4" s="33">
        <v>270.01300633523522</v>
      </c>
      <c r="AG4" s="33">
        <v>-299.99129070579664</v>
      </c>
      <c r="AH4" s="33">
        <v>346.40651325500011</v>
      </c>
      <c r="AI4" s="33">
        <v>311.77159807499999</v>
      </c>
      <c r="AJ4" s="33">
        <v>346.41057734999998</v>
      </c>
      <c r="AK4" s="33">
        <v>17.318567875945291</v>
      </c>
      <c r="AL4" s="33">
        <v>-29.98031395439898</v>
      </c>
      <c r="AM4" s="34">
        <v>1004.5886886800001</v>
      </c>
    </row>
    <row r="5" spans="1:39">
      <c r="A5" s="35" t="s">
        <v>40</v>
      </c>
      <c r="B5" s="35"/>
      <c r="C5" s="35"/>
      <c r="D5" s="36"/>
      <c r="E5" s="37"/>
      <c r="F5" s="38">
        <v>6.1739999999943507E-3</v>
      </c>
      <c r="G5" s="39">
        <v>1.6386000000004231E-2</v>
      </c>
      <c r="H5" s="39">
        <v>3.369400000000411E-2</v>
      </c>
      <c r="I5" s="39">
        <v>2.1863999999993666E-2</v>
      </c>
      <c r="J5" s="38">
        <v>1.1324306999966893E-2</v>
      </c>
      <c r="K5" s="38">
        <v>5.190000000004602E-2</v>
      </c>
      <c r="L5" s="38">
        <v>6.3224307000027125E-2</v>
      </c>
      <c r="M5" s="39">
        <v>1.4521999999992374E-3</v>
      </c>
      <c r="N5" s="39">
        <v>7.5999999999964984E-5</v>
      </c>
      <c r="O5" s="39">
        <v>7.6859999999978612E-4</v>
      </c>
      <c r="P5" s="38">
        <v>4.9711130000105186E-3</v>
      </c>
      <c r="Q5" s="38">
        <v>7.8749999999701004E-3</v>
      </c>
      <c r="R5" s="40">
        <v>1.2846112999966408E-2</v>
      </c>
      <c r="S5" s="41">
        <v>3.6221390620205796E-7</v>
      </c>
      <c r="T5" s="42">
        <v>6.4605284675972596E-4</v>
      </c>
      <c r="U5" s="42">
        <v>1.9270911827296011E-5</v>
      </c>
      <c r="V5" s="43">
        <v>1.5120077675589982E-3</v>
      </c>
      <c r="W5" s="43">
        <v>7.774979125569903E-4</v>
      </c>
      <c r="X5" s="43">
        <v>3.6006834512188668E-2</v>
      </c>
      <c r="Y5" s="43">
        <v>6.4468379021365531E-4</v>
      </c>
      <c r="Z5" s="43">
        <v>7.149156039023552E-4</v>
      </c>
      <c r="AA5" s="43">
        <v>2.7798732625949809E-5</v>
      </c>
      <c r="AB5" s="43">
        <v>0.1820560589810043</v>
      </c>
      <c r="AC5" s="43">
        <v>9.8244131915180333E-2</v>
      </c>
      <c r="AD5" s="43">
        <v>9.4475064736855074E-2</v>
      </c>
      <c r="AE5" s="43">
        <v>0.29702970913568749</v>
      </c>
      <c r="AF5" s="43">
        <v>0.29480054324000093</v>
      </c>
      <c r="AG5" s="43">
        <v>0.14819209863577498</v>
      </c>
      <c r="AH5" s="43">
        <v>0.18218159822907865</v>
      </c>
      <c r="AI5" s="43">
        <v>0.2061121979560312</v>
      </c>
      <c r="AJ5" s="43">
        <v>0.17557614431029833</v>
      </c>
      <c r="AK5" s="43">
        <v>1.0663137671031109E-2</v>
      </c>
      <c r="AL5" s="43">
        <v>0.14596293274007621</v>
      </c>
      <c r="AM5" s="44">
        <v>0.15164554458328894</v>
      </c>
    </row>
    <row r="6" spans="1:39">
      <c r="A6" s="45" t="s">
        <v>41</v>
      </c>
      <c r="B6" s="45"/>
      <c r="C6" s="45"/>
      <c r="D6" s="46"/>
      <c r="E6" s="47"/>
      <c r="F6" s="48">
        <v>1.2350266026799298E-2</v>
      </c>
      <c r="G6" s="48">
        <v>2.8373394143992269E-2</v>
      </c>
      <c r="H6" s="48">
        <v>6.4886238405689842E-2</v>
      </c>
      <c r="I6" s="48">
        <v>3.7855240893954471E-2</v>
      </c>
      <c r="J6" s="48">
        <v>9.4360056347582363E-3</v>
      </c>
      <c r="K6" s="48">
        <v>4.3231302461723638E-2</v>
      </c>
      <c r="L6" s="48">
        <v>5.2714843795619699E-2</v>
      </c>
      <c r="M6" s="48">
        <v>2.4197678335893529E-2</v>
      </c>
      <c r="N6" s="48">
        <v>1.2666721555787573E-3</v>
      </c>
      <c r="O6" s="48">
        <v>1.2808337904681005E-2</v>
      </c>
      <c r="P6" s="48">
        <v>-4.1426508692092041E-3</v>
      </c>
      <c r="Q6" s="48">
        <v>-6.5629853874360289E-3</v>
      </c>
      <c r="R6" s="49">
        <v>-1.0704155991966627E-2</v>
      </c>
      <c r="S6" s="50">
        <v>3.6221403740723631E-5</v>
      </c>
      <c r="T6" s="51">
        <v>-0.12905941711802979</v>
      </c>
      <c r="U6" s="51">
        <v>-3.8536843522077868E-3</v>
      </c>
      <c r="V6" s="51">
        <v>2.7091097708339556E-3</v>
      </c>
      <c r="W6" s="51">
        <v>4.0418725497260555E-2</v>
      </c>
      <c r="X6" s="51">
        <v>1.8365326037748315</v>
      </c>
      <c r="Y6" s="51">
        <v>0</v>
      </c>
      <c r="Z6" s="51">
        <v>1.191383388548025E-2</v>
      </c>
      <c r="AA6" s="51">
        <v>0</v>
      </c>
      <c r="AB6" s="52">
        <v>5.2528004412978613E-2</v>
      </c>
      <c r="AC6" s="52">
        <v>-6.2991062282356666E-2</v>
      </c>
      <c r="AD6" s="52">
        <v>-5.4510462296116294E-2</v>
      </c>
      <c r="AE6" s="52">
        <v>0</v>
      </c>
      <c r="AF6" s="52">
        <v>0.10929946029203125</v>
      </c>
      <c r="AG6" s="52">
        <v>-4.9374409941372266E-2</v>
      </c>
      <c r="AH6" s="52">
        <v>5.2564206777208231E-2</v>
      </c>
      <c r="AI6" s="52">
        <v>6.6153732457185976E-2</v>
      </c>
      <c r="AJ6" s="52">
        <v>5.0658730171452358E-2</v>
      </c>
      <c r="AK6" s="52">
        <v>6.1608483708897002E-2</v>
      </c>
      <c r="AL6" s="52">
        <v>-0.48450372174063089</v>
      </c>
      <c r="AM6" s="53">
        <v>1.5093008553331604E-2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2.8381397765660742E-2</v>
      </c>
      <c r="H7" s="58">
        <v>5.835974712047131E-2</v>
      </c>
      <c r="I7" s="58">
        <v>3.7869576513369127E-2</v>
      </c>
      <c r="J7" s="57"/>
      <c r="K7" s="57"/>
      <c r="L7" s="57"/>
      <c r="M7" s="58">
        <v>2.9043999999984749E-2</v>
      </c>
      <c r="N7" s="58">
        <v>1.5199999999992997E-3</v>
      </c>
      <c r="O7" s="58">
        <v>1.5371999999995721E-2</v>
      </c>
      <c r="P7" s="57"/>
      <c r="Q7" s="57"/>
      <c r="R7" s="59"/>
      <c r="S7" s="60"/>
      <c r="T7" s="61"/>
      <c r="U7" s="61"/>
      <c r="V7" s="62">
        <v>2.6188754959019628E-3</v>
      </c>
      <c r="W7" s="62">
        <v>1.3466665152108606E-3</v>
      </c>
      <c r="X7" s="62">
        <v>6.2365695872847793E-2</v>
      </c>
      <c r="Y7" s="62">
        <v>1.2893675804273105E-2</v>
      </c>
      <c r="Z7" s="62">
        <v>1.4298312078047102E-2</v>
      </c>
      <c r="AA7" s="62">
        <v>5.5597465251899618E-4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0.20418281588529624</v>
      </c>
      <c r="AC9" s="52">
        <f t="shared" ref="AC9" si="0">IF(OR(N$3 = 0,H$3=0), 0,0.2+0.025*ABS($D$1/N$3-1)/ABS(T$3)+0.04*ABS($B$1/H$3-1))</f>
        <v>0.21279668731722615</v>
      </c>
      <c r="AD9" s="52">
        <f>IF(OR(O$3 = 0,I$3=0), 0,0.2+0.025*ABS($D$1/O$3-1)/ABS(U$3)+0.04*ABS($B$1/I$3-1))</f>
        <v>0.20835280419300195</v>
      </c>
      <c r="AE9" s="52">
        <f>IF(OR(O$3 = 0,I$3=0), 0,0.5+0.025*ABS($D$1/M$3-1)/ABS((1-(S$3)^2)^0.5)+0.04*ABS($B$1/G$3-1))</f>
        <v>5.4010485925003833</v>
      </c>
      <c r="AF9" s="52">
        <f t="shared" ref="AF9:AG9" si="1">IF(OR(P$3 = 0,J$3=0), 0,0.5+0.025*ABS($D$1/N$3-1)/ABS((1-(T$3)^2)^0.5)+0.04*ABS($B$1/H$3-1))</f>
        <v>0.50928631121879209</v>
      </c>
      <c r="AG9" s="52">
        <f t="shared" si="1"/>
        <v>0.50482972305003815</v>
      </c>
      <c r="AH9" s="52">
        <f>IF(OR(O$3 = 0,I$3=0), 0,0.5+0.04*ABS($D$1/M$3-1)+0.04*ABS($B$1/G$3-1))</f>
        <v>0.50668573494169977</v>
      </c>
      <c r="AI9" s="52">
        <f t="shared" ref="AI9:AJ9" si="2">IF(OR(P$3 = 0,J$3=0), 0,0.5+0.04*ABS($D$1/N$3-1)+0.04*ABS($B$1/H$3-1))</f>
        <v>0.51113980499422096</v>
      </c>
      <c r="AJ9" s="52">
        <f t="shared" si="2"/>
        <v>0.50668613375733973</v>
      </c>
      <c r="AK9" s="52">
        <f>IF(OR(O$3 = 0,I$3=0), 0,0.2+0.025*ABS($D$1/M$3-1)/ABS(S$3)+0.04*ABS($B$1/G$3-1))</f>
        <v>0.20418281588529624</v>
      </c>
      <c r="AL9" s="52">
        <f>IF(OR(O$3 = 0,I$3=0), 0,0.5+0.025*ABS($D$1/M$3-1)/ABS((1-(S$3)^2)^0.5)+0.04*ABS($B$1/G$3-1))</f>
        <v>5.4010485925003833</v>
      </c>
      <c r="AM9" s="52">
        <f>IF(OR(O$3 = 0,I$3=0), 0,0.5+0.04*ABS($D$1/M$3-1)+0.04*ABS($B$1/G$3-1))</f>
        <v>0.50668573494169977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1.6196954972479998</v>
      </c>
      <c r="G11" s="77">
        <f>IF(G7=0,1000,G10/ABS(G7))</f>
        <v>3.5234346393253446</v>
      </c>
      <c r="H11" s="77">
        <f t="shared" ref="H11:I11" si="3">IF(H7=0,1000,H10/ABS(H7))</f>
        <v>1.7135098237072761</v>
      </c>
      <c r="I11" s="77">
        <f t="shared" si="3"/>
        <v>2.6406421514826532</v>
      </c>
      <c r="J11" s="77">
        <f t="shared" ref="J11:U11" si="4">IF(J5=0,1000,J8/ABS(J5))</f>
        <v>17.661124870650781</v>
      </c>
      <c r="K11" s="77">
        <f t="shared" si="4"/>
        <v>3.8535645472027489</v>
      </c>
      <c r="L11" s="77">
        <f t="shared" si="4"/>
        <v>3.1633403273192728</v>
      </c>
      <c r="M11" s="77">
        <f>IF(M7=0,1000,M10/ABS(M7))</f>
        <v>3.4430519212247801</v>
      </c>
      <c r="N11" s="77">
        <f t="shared" ref="N11:O11" si="5">IF(N7=0,1000,N10/ABS(N7))</f>
        <v>65.789473684240846</v>
      </c>
      <c r="O11" s="77">
        <f t="shared" si="5"/>
        <v>6.5053343741886449</v>
      </c>
      <c r="P11" s="77">
        <f t="shared" si="4"/>
        <v>100.58109723093038</v>
      </c>
      <c r="Q11" s="77">
        <f t="shared" si="4"/>
        <v>63.49206349230456</v>
      </c>
      <c r="R11" s="77">
        <f t="shared" si="4"/>
        <v>38.922279447589126</v>
      </c>
      <c r="S11" s="77">
        <f t="shared" si="4"/>
        <v>27607.995796885793</v>
      </c>
      <c r="T11" s="77">
        <f t="shared" si="4"/>
        <v>15.478609915821806</v>
      </c>
      <c r="U11" s="77">
        <f t="shared" si="4"/>
        <v>518.91680526687071</v>
      </c>
      <c r="V11" s="77">
        <f>IF(V7=0,1000,V10/ABS(V7))</f>
        <v>38.184327646152248</v>
      </c>
      <c r="W11" s="77">
        <f t="shared" ref="W11:X11" si="6">IF(W7=0,1000,W10/ABS(W7))</f>
        <v>74.25743409409867</v>
      </c>
      <c r="X11" s="77">
        <f t="shared" si="6"/>
        <v>1.6034455897659132</v>
      </c>
      <c r="Y11" s="77">
        <f>IF(Y7=0,1000,Y10/ABS(Y7))</f>
        <v>7.7557402185386817</v>
      </c>
      <c r="Z11" s="77">
        <f t="shared" ref="Z11:AA11" si="7">IF(Z7=0,1000,Z10/ABS(Z7))</f>
        <v>6.9938325205207192</v>
      </c>
      <c r="AA11" s="77">
        <f t="shared" si="7"/>
        <v>179.86431494119827</v>
      </c>
      <c r="AB11" s="77">
        <f>IF(AB6=0,1000,AB9/ABS(AB6))</f>
        <v>3.8871230340295733</v>
      </c>
      <c r="AC11" s="77">
        <f t="shared" ref="AC11:AM11" si="8">IF(AC6=0,1000,AC9/ABS(AC6))</f>
        <v>3.378204456425383</v>
      </c>
      <c r="AD11" s="77">
        <f t="shared" si="8"/>
        <v>3.8222534797296421</v>
      </c>
      <c r="AE11" s="77">
        <f t="shared" si="8"/>
        <v>1000</v>
      </c>
      <c r="AF11" s="77">
        <f t="shared" si="8"/>
        <v>4.659550100778703</v>
      </c>
      <c r="AG11" s="77">
        <f t="shared" si="8"/>
        <v>10.224521642880973</v>
      </c>
      <c r="AH11" s="77">
        <f t="shared" si="8"/>
        <v>9.6393680416271028</v>
      </c>
      <c r="AI11" s="77">
        <f t="shared" si="8"/>
        <v>7.7265452153440544</v>
      </c>
      <c r="AJ11" s="77">
        <f t="shared" si="8"/>
        <v>10.001950938021574</v>
      </c>
      <c r="AK11" s="77">
        <f t="shared" si="8"/>
        <v>3.3141996620152137</v>
      </c>
      <c r="AL11" s="77">
        <f t="shared" si="8"/>
        <v>11.147589482071561</v>
      </c>
      <c r="AM11" s="77">
        <f t="shared" si="8"/>
        <v>33.570890333183762</v>
      </c>
    </row>
    <row r="12" spans="1:39" ht="15.6" thickTop="1" thickBot="1">
      <c r="A12" s="78" t="s">
        <v>47</v>
      </c>
      <c r="B12" s="78"/>
      <c r="C12" s="78"/>
      <c r="D12" s="79"/>
      <c r="E12" s="80">
        <v>12</v>
      </c>
      <c r="F12" s="81">
        <v>49.998210906982422</v>
      </c>
      <c r="G12" s="81">
        <v>57.741237640380859</v>
      </c>
      <c r="H12" s="81">
        <v>51.921825408935547</v>
      </c>
      <c r="I12" s="81">
        <v>57.749519348144531</v>
      </c>
      <c r="J12" s="81">
        <v>120.00547790527344</v>
      </c>
      <c r="K12" s="81">
        <v>120.0045166015625</v>
      </c>
      <c r="L12" s="81">
        <v>119.99002075195312</v>
      </c>
      <c r="M12" s="81">
        <v>6.0016846656799316</v>
      </c>
      <c r="N12" s="81">
        <v>6.0002303123474121</v>
      </c>
      <c r="O12" s="81">
        <v>6.0010223388671875</v>
      </c>
      <c r="P12" s="81">
        <v>-119.98363494873047</v>
      </c>
      <c r="Q12" s="81">
        <v>-120.00661468505859</v>
      </c>
      <c r="R12" s="82">
        <v>-120.00975799560547</v>
      </c>
      <c r="S12" s="83">
        <v>0.99999988079071045</v>
      </c>
      <c r="T12" s="84">
        <v>-0.50063169002532959</v>
      </c>
      <c r="U12" s="84">
        <v>-0.49943915009498596</v>
      </c>
      <c r="V12" s="84">
        <v>55.804008483886719</v>
      </c>
      <c r="W12" s="84">
        <v>1.938271164894104</v>
      </c>
      <c r="X12" s="84">
        <v>1.9453051090240479</v>
      </c>
      <c r="Y12" s="84">
        <v>7.2628800990059972E-4</v>
      </c>
      <c r="Z12" s="84">
        <v>6.0010151863098145</v>
      </c>
      <c r="AA12" s="84">
        <v>7.0539733860641718E-4</v>
      </c>
      <c r="AB12" s="84">
        <v>346.54461669921875</v>
      </c>
      <c r="AC12" s="84">
        <v>-155.96824645996094</v>
      </c>
      <c r="AD12" s="84">
        <v>-173.08370971679687</v>
      </c>
      <c r="AE12" s="84">
        <v>0.2050805538892746</v>
      </c>
      <c r="AF12" s="84">
        <v>269.69036865234375</v>
      </c>
      <c r="AG12" s="84">
        <v>-300.23858642578125</v>
      </c>
      <c r="AH12" s="84">
        <v>346.54464721679687</v>
      </c>
      <c r="AI12" s="84">
        <v>311.54290771484375</v>
      </c>
      <c r="AJ12" s="84">
        <v>346.55615234375</v>
      </c>
      <c r="AK12" s="84">
        <v>17.492641448974609</v>
      </c>
      <c r="AL12" s="84">
        <v>-30.343132019042969</v>
      </c>
      <c r="AM12" s="85">
        <v>1004.6437377929687</v>
      </c>
    </row>
    <row r="13" spans="1:39">
      <c r="A13" s="86" t="s">
        <v>48</v>
      </c>
      <c r="B13" s="86"/>
      <c r="C13" s="86"/>
      <c r="D13" s="87"/>
      <c r="E13" s="88"/>
      <c r="F13" s="89">
        <v>7.3849069824163394E-3</v>
      </c>
      <c r="G13" s="90">
        <v>1.0048359619148073E-2</v>
      </c>
      <c r="H13" s="90">
        <v>5.9805910644499249E-3</v>
      </c>
      <c r="I13" s="90">
        <v>7.3446518554618478E-3</v>
      </c>
      <c r="J13" s="89">
        <v>6.1820947265402992E-3</v>
      </c>
      <c r="K13" s="89">
        <v>4.738339843754602E-2</v>
      </c>
      <c r="L13" s="89">
        <v>5.358075195314882E-2</v>
      </c>
      <c r="M13" s="90">
        <v>2.8246567993228666E-4</v>
      </c>
      <c r="N13" s="90">
        <v>2.5631234741219089E-4</v>
      </c>
      <c r="O13" s="90">
        <v>2.4373886718809246E-4</v>
      </c>
      <c r="P13" s="89">
        <v>1.4722551269528594E-2</v>
      </c>
      <c r="Q13" s="89">
        <v>1.5489685058582836E-2</v>
      </c>
      <c r="R13" s="91">
        <v>7.5950439452299179E-4</v>
      </c>
      <c r="S13" s="92">
        <v>2.430217803661705E-7</v>
      </c>
      <c r="T13" s="93">
        <v>4.6098375798275804E-5</v>
      </c>
      <c r="U13" s="93">
        <v>6.2546511553718265E-4</v>
      </c>
      <c r="V13" s="94">
        <v>7.9701903310862576E-3</v>
      </c>
      <c r="W13" s="94">
        <v>1.4662978362624868E-2</v>
      </c>
      <c r="X13" s="94">
        <v>1.5282709464977673E-2</v>
      </c>
      <c r="Y13" s="94">
        <v>2.8736721405354633E-5</v>
      </c>
      <c r="Z13" s="94">
        <v>2.9693914972561686E-4</v>
      </c>
      <c r="AA13" s="94">
        <v>6.2908307696522879E-4</v>
      </c>
      <c r="AB13" s="94">
        <v>4.3952608816709926E-2</v>
      </c>
      <c r="AC13" s="94">
        <v>3.0533746273135876E-3</v>
      </c>
      <c r="AD13" s="94">
        <v>0.23176176763070089</v>
      </c>
      <c r="AE13" s="94">
        <v>8.9919571408856314E-2</v>
      </c>
      <c r="AF13" s="94">
        <v>2.7837139651467169E-2</v>
      </c>
      <c r="AG13" s="94">
        <v>9.9103621348831439E-2</v>
      </c>
      <c r="AH13" s="94">
        <v>4.4047636432310355E-2</v>
      </c>
      <c r="AI13" s="94">
        <v>2.2578162200204588E-2</v>
      </c>
      <c r="AJ13" s="94">
        <v>3.0001150560281076E-2</v>
      </c>
      <c r="AK13" s="94">
        <v>0.18473671070034925</v>
      </c>
      <c r="AL13" s="94">
        <v>0.21685513190391248</v>
      </c>
      <c r="AM13" s="95">
        <v>9.6596431614671019E-2</v>
      </c>
    </row>
    <row r="14" spans="1:39">
      <c r="A14" s="96" t="s">
        <v>49</v>
      </c>
      <c r="B14" s="96"/>
      <c r="C14" s="96"/>
      <c r="D14" s="97"/>
      <c r="E14" s="98"/>
      <c r="F14" s="99">
        <v>1.4772524427614656E-2</v>
      </c>
      <c r="G14" s="99">
        <v>1.7399369460184957E-2</v>
      </c>
      <c r="H14" s="99">
        <v>1.1517126420573065E-2</v>
      </c>
      <c r="I14" s="99">
        <v>1.2716500424022066E-2</v>
      </c>
      <c r="J14" s="99">
        <v>5.151245076137019E-3</v>
      </c>
      <c r="K14" s="99">
        <v>3.9469094981042369E-2</v>
      </c>
      <c r="L14" s="99">
        <v>4.4674289109422317E-2</v>
      </c>
      <c r="M14" s="99">
        <v>4.706661385439001E-3</v>
      </c>
      <c r="N14" s="99">
        <v>4.2718909683973775E-3</v>
      </c>
      <c r="O14" s="99">
        <v>4.0617873685273526E-3</v>
      </c>
      <c r="P14" s="99">
        <v>-1.2268960656006142E-2</v>
      </c>
      <c r="Q14" s="99">
        <v>-1.2909025612171596E-2</v>
      </c>
      <c r="R14" s="100">
        <v>-6.3286486080104765E-4</v>
      </c>
      <c r="S14" s="101">
        <v>2.4302186839624192E-5</v>
      </c>
      <c r="T14" s="102">
        <v>-9.2088898616462921E-3</v>
      </c>
      <c r="U14" s="102">
        <v>-0.1250768593722367</v>
      </c>
      <c r="V14" s="102">
        <v>1.4280429614598248E-2</v>
      </c>
      <c r="W14" s="102">
        <v>0.76226429401218987</v>
      </c>
      <c r="X14" s="102">
        <v>0.77949629804165887</v>
      </c>
      <c r="Y14" s="102">
        <v>0</v>
      </c>
      <c r="Z14" s="102">
        <v>4.9483934671678146E-3</v>
      </c>
      <c r="AA14" s="102">
        <v>0</v>
      </c>
      <c r="AB14" s="103">
        <v>1.2681494056327756E-2</v>
      </c>
      <c r="AC14" s="103">
        <v>-1.9577282385326751E-3</v>
      </c>
      <c r="AD14" s="103">
        <v>-0.1337224920808785</v>
      </c>
      <c r="AE14" s="103">
        <v>0</v>
      </c>
      <c r="AF14" s="103">
        <v>1.0320823382955089E-2</v>
      </c>
      <c r="AG14" s="103">
        <v>-3.3019188419607645E-2</v>
      </c>
      <c r="AH14" s="103">
        <v>1.2708907441705023E-2</v>
      </c>
      <c r="AI14" s="103">
        <v>7.2466827115487435E-3</v>
      </c>
      <c r="AJ14" s="103">
        <v>8.6561884419810182E-3</v>
      </c>
      <c r="AK14" s="103">
        <v>1.0673545613630933</v>
      </c>
      <c r="AL14" s="103">
        <v>-0.71982054973572984</v>
      </c>
      <c r="AM14" s="104">
        <v>9.6140692599168028E-3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1.7404277507834198E-2</v>
      </c>
      <c r="H15" s="109">
        <v>1.0358692412661167E-2</v>
      </c>
      <c r="I15" s="109">
        <v>1.2721316108879966E-2</v>
      </c>
      <c r="J15" s="108"/>
      <c r="K15" s="108"/>
      <c r="L15" s="108"/>
      <c r="M15" s="109">
        <v>5.6493135986457332E-3</v>
      </c>
      <c r="N15" s="109">
        <v>5.1262469482438178E-3</v>
      </c>
      <c r="O15" s="109">
        <v>4.8747773437618491E-3</v>
      </c>
      <c r="P15" s="108"/>
      <c r="Q15" s="108"/>
      <c r="R15" s="110"/>
      <c r="S15" s="111"/>
      <c r="T15" s="112"/>
      <c r="U15" s="112"/>
      <c r="V15" s="113">
        <v>1.380478103591627E-2</v>
      </c>
      <c r="W15" s="113">
        <v>2.5397035355719872E-2</v>
      </c>
      <c r="X15" s="113">
        <v>2.6470441612501384E-2</v>
      </c>
      <c r="Y15" s="113">
        <v>5.7473442810709267E-4</v>
      </c>
      <c r="Z15" s="113">
        <v>5.9387829945123372E-3</v>
      </c>
      <c r="AA15" s="113">
        <v>1.2581661539304578E-2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0.20418281588529624</v>
      </c>
      <c r="AC17" s="103">
        <f>IF(OR(N$3 = 0,H$3=0), 0,0.2+0.025*ABS($D$1/N$3-1)/ABS(T$3)+0.04*ABS($B$1/H$3-1))</f>
        <v>0.21279668731722615</v>
      </c>
      <c r="AD17" s="103">
        <f t="shared" ref="AD17" si="9">IF(OR(O$3 = 0,I$3=0), 0,0.2+0.025*ABS($D$1/O$3-1)/ABS(U$3)+0.04*ABS($B$1/I$3-1))</f>
        <v>0.20835280419300195</v>
      </c>
      <c r="AE17" s="103">
        <f>IF(OR(O$3 = 0,I$3=0), 0,0.5+0.025*ABS($D$1/M$3-1)/ABS((1-(S$3)^2)^0.5)+0.04*ABS($B$1/G$3-1))</f>
        <v>5.4010485925003833</v>
      </c>
      <c r="AF17" s="103">
        <f t="shared" ref="AF17:AG17" si="10">IF(OR(P$3 = 0,J$3=0), 0,0.5+0.025*ABS($D$1/N$3-1)/ABS((1-(T$3)^2)^0.5)+0.04*ABS($B$1/H$3-1))</f>
        <v>0.50928631121879209</v>
      </c>
      <c r="AG17" s="103">
        <f t="shared" si="10"/>
        <v>0.50482972305003815</v>
      </c>
      <c r="AH17" s="103">
        <f>IF(OR(O$3 = 0,I$3=0), 0,0.5+0.04*ABS($D$1/M$3-1)+0.04*ABS($B$1/G$3-1))</f>
        <v>0.50668573494169977</v>
      </c>
      <c r="AI17" s="103">
        <f t="shared" ref="AI17:AJ17" si="11">IF(OR(P$3 = 0,J$3=0), 0,0.5+0.04*ABS($D$1/N$3-1)+0.04*ABS($B$1/H$3-1))</f>
        <v>0.51113980499422096</v>
      </c>
      <c r="AJ17" s="103">
        <f t="shared" si="11"/>
        <v>0.50668613375733973</v>
      </c>
      <c r="AK17" s="103">
        <f>IF(OR(O$3 = 0,I$3=0), 0,0.2+0.025*ABS($D$1/M$3-1)/ABS(S$3)+0.04*ABS($B$1/G$3-1))</f>
        <v>0.20418281588529624</v>
      </c>
      <c r="AL17" s="103">
        <f>IF(OR(O$3 = 0,I$3=0), 0,0.5+0.025*ABS($D$1/M$3-1)/ABS((1-(S$3)^2)^0.5)+0.04*ABS($B$1/G$3-1))</f>
        <v>5.4010485925003833</v>
      </c>
      <c r="AM17" s="103">
        <f>IF(OR(O$3 = 0,I$3=0), 0,0.5+0.04*ABS($D$1/M$3-1)+0.04*ABS($B$1/G$3-1))</f>
        <v>0.50668573494169977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1.3541131965250568</v>
      </c>
      <c r="G19" s="77">
        <f>IF(G15=0,1000,G18/ABS(G15))</f>
        <v>5.7457139461828826</v>
      </c>
      <c r="H19" s="77">
        <f t="shared" ref="H19:I19" si="12">IF(H15=0,1000,H18/ABS(H15))</f>
        <v>9.6537280977445139</v>
      </c>
      <c r="I19" s="77">
        <f t="shared" si="12"/>
        <v>7.8608218791290136</v>
      </c>
      <c r="J19" s="77">
        <f t="shared" ref="J19:U19" si="13">IF(J13=0,1000,J16/ABS(J13))</f>
        <v>32.351493926707668</v>
      </c>
      <c r="K19" s="77">
        <f t="shared" si="13"/>
        <v>4.2208876229848995</v>
      </c>
      <c r="L19" s="77">
        <f t="shared" si="13"/>
        <v>3.7326837102786583</v>
      </c>
      <c r="M19" s="77">
        <f>IF(M15=0,1000,M18/ABS(M15))</f>
        <v>17.701265517278461</v>
      </c>
      <c r="N19" s="77">
        <f t="shared" ref="N19:O19" si="14">IF(N15=0,1000,N18/ABS(N15))</f>
        <v>19.507448823599621</v>
      </c>
      <c r="O19" s="77">
        <f t="shared" si="14"/>
        <v>20.513757439192155</v>
      </c>
      <c r="P19" s="77">
        <f t="shared" si="13"/>
        <v>33.961505098294666</v>
      </c>
      <c r="Q19" s="77">
        <f t="shared" si="13"/>
        <v>32.279545911293397</v>
      </c>
      <c r="R19" s="77">
        <f t="shared" si="13"/>
        <v>658.32403815652174</v>
      </c>
      <c r="S19" s="77">
        <f t="shared" si="13"/>
        <v>41148.575180926608</v>
      </c>
      <c r="T19" s="77">
        <f t="shared" si="13"/>
        <v>216.92738251255321</v>
      </c>
      <c r="U19" s="77">
        <f t="shared" si="13"/>
        <v>15.988101896636504</v>
      </c>
      <c r="V19" s="77">
        <f>IF(V15=0,1000,V18/ABS(V15))</f>
        <v>7.2438671602126332</v>
      </c>
      <c r="W19" s="77">
        <f t="shared" ref="W19:X19" si="15">IF(W15=0,1000,W18/ABS(W15))</f>
        <v>3.9374674484389454</v>
      </c>
      <c r="X19" s="77">
        <f t="shared" si="15"/>
        <v>3.7777987033194149</v>
      </c>
      <c r="Y19" s="77">
        <f>IF(Y15=0,1000,Y18/ABS(Y15))</f>
        <v>173.99340479628722</v>
      </c>
      <c r="Z19" s="77">
        <f t="shared" ref="Z19:AA19" si="16">IF(Z15=0,1000,Z18/ABS(Z15))</f>
        <v>16.838466751926081</v>
      </c>
      <c r="AA19" s="77">
        <f t="shared" si="16"/>
        <v>7.948075831447559</v>
      </c>
      <c r="AB19" s="77">
        <f>IF(AB14=0,1000,AB17/ABS(AB14))</f>
        <v>16.100848604933422</v>
      </c>
      <c r="AC19" s="77">
        <f t="shared" ref="AC19:AM19" si="17">IF(AC14=0,1000,AC17/ABS(AC14))</f>
        <v>108.69572350691436</v>
      </c>
      <c r="AD19" s="77">
        <f t="shared" si="17"/>
        <v>1.5580984242126246</v>
      </c>
      <c r="AE19" s="77">
        <f>IF(AE14=0,1000,AE17/ABS(AE14))</f>
        <v>1000</v>
      </c>
      <c r="AF19" s="77">
        <f t="shared" si="17"/>
        <v>49.345511721466131</v>
      </c>
      <c r="AG19" s="77">
        <f t="shared" si="17"/>
        <v>15.2889803539283</v>
      </c>
      <c r="AH19" s="77">
        <f t="shared" si="17"/>
        <v>39.868551822085102</v>
      </c>
      <c r="AI19" s="77">
        <f t="shared" si="17"/>
        <v>70.534315539941915</v>
      </c>
      <c r="AJ19" s="77">
        <f t="shared" si="17"/>
        <v>58.534554458172323</v>
      </c>
      <c r="AK19" s="77">
        <f t="shared" si="17"/>
        <v>0.19129802155390538</v>
      </c>
      <c r="AL19" s="77">
        <f t="shared" si="17"/>
        <v>7.5033264811393456</v>
      </c>
      <c r="AM19" s="77">
        <f t="shared" si="17"/>
        <v>52.702525979731135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" priority="1" operator="between">
      <formula>2</formula>
      <formula>1</formula>
    </cfRule>
    <cfRule type="cellIs" dxfId="18" priority="2" operator="lessThanOr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13</v>
      </c>
      <c r="F2" s="12">
        <v>49.505000000000003</v>
      </c>
      <c r="G2" s="12">
        <v>57.734999999999999</v>
      </c>
      <c r="H2" s="12">
        <v>63.508499999999998</v>
      </c>
      <c r="I2" s="12">
        <v>51.961500000000001</v>
      </c>
      <c r="J2" s="12">
        <v>115</v>
      </c>
      <c r="K2" s="12">
        <v>120</v>
      </c>
      <c r="L2" s="12">
        <v>125</v>
      </c>
      <c r="M2" s="12">
        <v>0.05</v>
      </c>
      <c r="N2" s="12">
        <v>0.05</v>
      </c>
      <c r="O2" s="12">
        <v>0.05</v>
      </c>
      <c r="P2" s="12">
        <v>-125</v>
      </c>
      <c r="Q2" s="12">
        <v>-120</v>
      </c>
      <c r="R2" s="13">
        <v>-115</v>
      </c>
      <c r="S2" s="14">
        <v>1</v>
      </c>
      <c r="T2" s="15">
        <v>-0.49999999999999978</v>
      </c>
      <c r="U2" s="15">
        <v>-0.49999999999999978</v>
      </c>
      <c r="V2" s="15">
        <v>57.686157316538498</v>
      </c>
      <c r="W2" s="15">
        <v>1.6576379866870292</v>
      </c>
      <c r="X2" s="15">
        <v>5.0111791882413472</v>
      </c>
      <c r="Y2" s="15">
        <v>1.4539795788445324E-3</v>
      </c>
      <c r="Z2" s="15">
        <v>4.9957700975611426E-2</v>
      </c>
      <c r="AA2" s="15">
        <v>1.4539795788445389E-3</v>
      </c>
      <c r="AB2" s="15">
        <v>2.8867500000000001</v>
      </c>
      <c r="AC2" s="15">
        <v>-1.587712499999999</v>
      </c>
      <c r="AD2" s="15">
        <v>-1.2990375000000003</v>
      </c>
      <c r="AE2" s="15">
        <v>0</v>
      </c>
      <c r="AF2" s="15">
        <v>2.7499987178122014</v>
      </c>
      <c r="AG2" s="15">
        <v>-2.2499989509372553</v>
      </c>
      <c r="AH2" s="15">
        <v>2.8867500000000001</v>
      </c>
      <c r="AI2" s="15">
        <v>3.1754249999999997</v>
      </c>
      <c r="AJ2" s="15">
        <v>2.5980750000000001</v>
      </c>
      <c r="AK2" s="15">
        <v>0</v>
      </c>
      <c r="AL2" s="15">
        <v>0.49999976687494607</v>
      </c>
      <c r="AM2" s="16">
        <v>8.6602499999999996</v>
      </c>
    </row>
    <row r="3" spans="1:39" ht="15.6" thickTop="1" thickBot="1">
      <c r="A3" s="17" t="s">
        <v>38</v>
      </c>
      <c r="B3" s="18"/>
      <c r="C3" s="18"/>
      <c r="D3" s="19"/>
      <c r="E3" s="20">
        <v>13</v>
      </c>
      <c r="F3" s="21">
        <v>49.498858333333338</v>
      </c>
      <c r="G3" s="21">
        <v>57.751106000000007</v>
      </c>
      <c r="H3" s="21">
        <v>63.477211999999994</v>
      </c>
      <c r="I3" s="21">
        <v>51.97372</v>
      </c>
      <c r="J3" s="21">
        <v>115.004311</v>
      </c>
      <c r="K3" s="21">
        <v>120.00122500000001</v>
      </c>
      <c r="L3" s="21">
        <v>124.99446399999999</v>
      </c>
      <c r="M3" s="21">
        <v>5.0010599999999995E-2</v>
      </c>
      <c r="N3" s="21">
        <v>5.0020999999999996E-2</v>
      </c>
      <c r="O3" s="21">
        <v>5.0004599999999996E-2</v>
      </c>
      <c r="P3" s="21">
        <v>-124.99610999999999</v>
      </c>
      <c r="Q3" s="21">
        <v>-119.99982500000002</v>
      </c>
      <c r="R3" s="22">
        <v>-115.004065</v>
      </c>
      <c r="S3" s="23">
        <v>0.99999976300964954</v>
      </c>
      <c r="T3" s="24">
        <v>-0.50058974664331768</v>
      </c>
      <c r="U3" s="24">
        <v>-0.49942589829597933</v>
      </c>
      <c r="V3" s="24">
        <v>57.685258529697549</v>
      </c>
      <c r="W3" s="24">
        <v>1.6459001392198864</v>
      </c>
      <c r="X3" s="24">
        <v>4.9973373388767621</v>
      </c>
      <c r="Y3" s="24">
        <v>1.4578915674527922E-3</v>
      </c>
      <c r="Z3" s="24">
        <v>4.9969825326509495E-2</v>
      </c>
      <c r="AA3" s="24">
        <v>1.4484361183748629E-3</v>
      </c>
      <c r="AB3" s="24">
        <v>2.8881667772557815</v>
      </c>
      <c r="AC3" s="24">
        <v>-1.5894693705061362</v>
      </c>
      <c r="AD3" s="24">
        <v>-1.2979704922394597</v>
      </c>
      <c r="AE3" s="24">
        <v>1.9883950556827124E-3</v>
      </c>
      <c r="AF3" s="24">
        <v>2.7487163647659778</v>
      </c>
      <c r="AG3" s="24">
        <v>-2.2515959158145962</v>
      </c>
      <c r="AH3" s="24">
        <v>2.8881674617236004</v>
      </c>
      <c r="AI3" s="24">
        <v>3.1751936214519998</v>
      </c>
      <c r="AJ3" s="24">
        <v>2.598925079112</v>
      </c>
      <c r="AK3" s="24">
        <v>7.269145101855834E-4</v>
      </c>
      <c r="AL3" s="24">
        <v>0.49910884400706435</v>
      </c>
      <c r="AM3" s="25">
        <v>8.6622861622876002</v>
      </c>
    </row>
    <row r="4" spans="1:39" ht="15.6" thickTop="1" thickBot="1">
      <c r="A4" s="26" t="s">
        <v>39</v>
      </c>
      <c r="B4" s="27"/>
      <c r="C4" s="27"/>
      <c r="D4" s="28"/>
      <c r="E4" s="29">
        <v>13</v>
      </c>
      <c r="F4" s="30">
        <v>49.505000000000003</v>
      </c>
      <c r="G4" s="30">
        <v>57.734699999999997</v>
      </c>
      <c r="H4" s="30">
        <v>63.508699999999997</v>
      </c>
      <c r="I4" s="30">
        <v>51.961500000000001</v>
      </c>
      <c r="J4" s="30">
        <v>115</v>
      </c>
      <c r="K4" s="30">
        <v>120</v>
      </c>
      <c r="L4" s="30">
        <v>125</v>
      </c>
      <c r="M4" s="30">
        <v>4.9998899999999999E-2</v>
      </c>
      <c r="N4" s="30">
        <v>0.05</v>
      </c>
      <c r="O4" s="30">
        <v>5.0000799999999998E-2</v>
      </c>
      <c r="P4" s="30">
        <v>-125.002237061</v>
      </c>
      <c r="Q4" s="30">
        <v>-119.99999999999999</v>
      </c>
      <c r="R4" s="31">
        <v>-114.99776293900001</v>
      </c>
      <c r="S4" s="32">
        <v>0.99999999991134481</v>
      </c>
      <c r="T4" s="33">
        <v>-0.49995465433052577</v>
      </c>
      <c r="U4" s="33">
        <v>-0.50004534429869585</v>
      </c>
      <c r="V4" s="33">
        <v>57.686124124250185</v>
      </c>
      <c r="W4" s="33">
        <v>1.6577102512377173</v>
      </c>
      <c r="X4" s="33">
        <v>5.0112301471669145</v>
      </c>
      <c r="Y4" s="33">
        <v>1.4543888806435189E-3</v>
      </c>
      <c r="Z4" s="33">
        <v>4.9957563633194174E-2</v>
      </c>
      <c r="AA4" s="33">
        <v>1.4548503139089892E-3</v>
      </c>
      <c r="AB4" s="33">
        <v>2.8866714915740812</v>
      </c>
      <c r="AC4" s="33">
        <v>-1.587573507774054</v>
      </c>
      <c r="AD4" s="33">
        <v>-1.2991760943737596</v>
      </c>
      <c r="AE4" s="33">
        <v>-3.8438333154675939E-5</v>
      </c>
      <c r="AF4" s="33">
        <v>2.7500905069904489</v>
      </c>
      <c r="AG4" s="33">
        <v>-2.2499669293034783</v>
      </c>
      <c r="AH4" s="33">
        <v>2.8866714918299996</v>
      </c>
      <c r="AI4" s="33">
        <v>3.1754349999999998</v>
      </c>
      <c r="AJ4" s="33">
        <v>2.5981165692000001</v>
      </c>
      <c r="AK4" s="33">
        <v>-7.8110573732415034E-5</v>
      </c>
      <c r="AL4" s="33">
        <v>0.50008513935381593</v>
      </c>
      <c r="AM4" s="34">
        <v>8.6602230610299991</v>
      </c>
    </row>
    <row r="5" spans="1:39">
      <c r="A5" s="35" t="s">
        <v>40</v>
      </c>
      <c r="B5" s="35"/>
      <c r="C5" s="35"/>
      <c r="D5" s="36"/>
      <c r="E5" s="37"/>
      <c r="F5" s="38">
        <v>6.1416666666644915E-3</v>
      </c>
      <c r="G5" s="39">
        <v>1.6406000000010579E-2</v>
      </c>
      <c r="H5" s="39">
        <v>3.1488000000003069E-2</v>
      </c>
      <c r="I5" s="39">
        <v>1.2219999999999231E-2</v>
      </c>
      <c r="J5" s="38">
        <v>4.311000000001286E-3</v>
      </c>
      <c r="K5" s="38">
        <v>1.2250000000051386E-3</v>
      </c>
      <c r="L5" s="38">
        <v>5.5360000000064247E-3</v>
      </c>
      <c r="M5" s="39">
        <v>1.1699999999996435E-5</v>
      </c>
      <c r="N5" s="39">
        <v>2.0999999999993246E-5</v>
      </c>
      <c r="O5" s="39">
        <v>3.7999999999982492E-6</v>
      </c>
      <c r="P5" s="38">
        <v>6.1270610000150327E-3</v>
      </c>
      <c r="Q5" s="38">
        <v>1.7499999997028226E-4</v>
      </c>
      <c r="R5" s="40">
        <v>6.302060999985315E-3</v>
      </c>
      <c r="S5" s="41">
        <v>2.3690169526080496E-7</v>
      </c>
      <c r="T5" s="42">
        <v>6.3509231279190725E-4</v>
      </c>
      <c r="U5" s="42">
        <v>6.1944600271651717E-4</v>
      </c>
      <c r="V5" s="43">
        <v>8.6559455263568452E-4</v>
      </c>
      <c r="W5" s="43">
        <v>1.1810112017830887E-2</v>
      </c>
      <c r="X5" s="43">
        <v>1.3892808290152381E-2</v>
      </c>
      <c r="Y5" s="43">
        <v>3.5026868092733615E-6</v>
      </c>
      <c r="Z5" s="43">
        <v>1.2261693315321343E-5</v>
      </c>
      <c r="AA5" s="43">
        <v>6.4141955341263761E-6</v>
      </c>
      <c r="AB5" s="43">
        <v>1.4952856817003202E-3</v>
      </c>
      <c r="AC5" s="43">
        <v>1.8958627320821986E-3</v>
      </c>
      <c r="AD5" s="43">
        <v>1.2056021342998768E-3</v>
      </c>
      <c r="AE5" s="43">
        <v>2.0268333888373881E-3</v>
      </c>
      <c r="AF5" s="43">
        <v>1.3741422244710755E-3</v>
      </c>
      <c r="AG5" s="43">
        <v>1.6289865111178692E-3</v>
      </c>
      <c r="AH5" s="43">
        <v>1.4959698936007904E-3</v>
      </c>
      <c r="AI5" s="43">
        <v>2.4137854799999303E-4</v>
      </c>
      <c r="AJ5" s="43">
        <v>8.0850991199987732E-4</v>
      </c>
      <c r="AK5" s="43">
        <v>8.0502508391799843E-4</v>
      </c>
      <c r="AL5" s="43">
        <v>9.762953467515878E-4</v>
      </c>
      <c r="AM5" s="44">
        <v>2.0631012576011187E-3</v>
      </c>
    </row>
    <row r="6" spans="1:39">
      <c r="A6" s="45" t="s">
        <v>41</v>
      </c>
      <c r="B6" s="45"/>
      <c r="C6" s="45"/>
      <c r="D6" s="46"/>
      <c r="E6" s="47"/>
      <c r="F6" s="48">
        <v>1.2407693578113483E-2</v>
      </c>
      <c r="G6" s="48">
        <v>2.8408113950251581E-2</v>
      </c>
      <c r="H6" s="48">
        <v>4.9605203202691184E-2</v>
      </c>
      <c r="I6" s="48">
        <v>2.3511882543714845E-2</v>
      </c>
      <c r="J6" s="48">
        <v>3.7485551302518438E-3</v>
      </c>
      <c r="K6" s="48">
        <v>1.0208229124370511E-3</v>
      </c>
      <c r="L6" s="48">
        <v>4.4289961513866924E-3</v>
      </c>
      <c r="M6" s="48">
        <v>2.3395040251459564E-2</v>
      </c>
      <c r="N6" s="48">
        <v>4.1982367405676117E-2</v>
      </c>
      <c r="O6" s="48">
        <v>7.5993008643169815E-3</v>
      </c>
      <c r="P6" s="48">
        <v>-4.9018013440698541E-3</v>
      </c>
      <c r="Q6" s="48">
        <v>-1.4583354598248974E-4</v>
      </c>
      <c r="R6" s="49">
        <v>-5.4798593423504771E-3</v>
      </c>
      <c r="S6" s="50">
        <v>2.3690175140423403E-5</v>
      </c>
      <c r="T6" s="51">
        <v>-0.12686882163497967</v>
      </c>
      <c r="U6" s="51">
        <v>-0.12403161406527806</v>
      </c>
      <c r="V6" s="51">
        <v>1.5005472363273866E-3</v>
      </c>
      <c r="W6" s="51">
        <v>0.71754730049592019</v>
      </c>
      <c r="X6" s="51">
        <v>0.2780042120045278</v>
      </c>
      <c r="Y6" s="51">
        <v>0.24025701824952639</v>
      </c>
      <c r="Z6" s="51">
        <v>2.4538195271249813E-2</v>
      </c>
      <c r="AA6" s="51">
        <v>0.44283592854085047</v>
      </c>
      <c r="AB6" s="52">
        <v>5.1772830207578245E-2</v>
      </c>
      <c r="AC6" s="52">
        <v>-0.11927645585762356</v>
      </c>
      <c r="AD6" s="52">
        <v>-9.2883631909057143E-2</v>
      </c>
      <c r="AE6" s="52">
        <v>0</v>
      </c>
      <c r="AF6" s="52">
        <v>4.9992143317707065E-2</v>
      </c>
      <c r="AG6" s="52">
        <v>-7.2348084293292231E-2</v>
      </c>
      <c r="AH6" s="52">
        <v>5.179650811203397E-2</v>
      </c>
      <c r="AI6" s="52">
        <v>7.6020103583356244E-3</v>
      </c>
      <c r="AJ6" s="52">
        <v>3.1109396669338724E-2</v>
      </c>
      <c r="AK6" s="52">
        <v>0</v>
      </c>
      <c r="AL6" s="52">
        <v>0.19560770330444582</v>
      </c>
      <c r="AM6" s="53">
        <v>2.3817052668879735E-2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2.84160387979745E-2</v>
      </c>
      <c r="H7" s="58">
        <v>5.4538841257474789E-2</v>
      </c>
      <c r="I7" s="58">
        <v>2.1165670736986629E-2</v>
      </c>
      <c r="J7" s="57"/>
      <c r="K7" s="57"/>
      <c r="L7" s="57"/>
      <c r="M7" s="58">
        <v>2.3399999999992874E-4</v>
      </c>
      <c r="N7" s="58">
        <v>4.1999999999986493E-4</v>
      </c>
      <c r="O7" s="58">
        <v>7.5999999999964984E-5</v>
      </c>
      <c r="P7" s="57"/>
      <c r="Q7" s="57"/>
      <c r="R7" s="59"/>
      <c r="S7" s="60"/>
      <c r="T7" s="61"/>
      <c r="U7" s="61"/>
      <c r="V7" s="62">
        <v>1.4992544429474053E-3</v>
      </c>
      <c r="W7" s="62">
        <v>2.0455723595446243E-2</v>
      </c>
      <c r="X7" s="62">
        <v>2.4063061037762849E-2</v>
      </c>
      <c r="Y7" s="62">
        <v>7.005373618546723E-5</v>
      </c>
      <c r="Z7" s="62">
        <v>2.4523386630642685E-4</v>
      </c>
      <c r="AA7" s="62">
        <v>1.2828391068252752E-4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2.674481854219215</v>
      </c>
      <c r="AC9" s="52">
        <f t="shared" ref="AC9" si="0">IF(OR(N$3 = 0,H$3=0), 0,0.2+0.025*ABS($D$1/N$3-1)/ABS(T$3)+0.04*ABS($B$1/H$3-1))</f>
        <v>5.1456901811418225</v>
      </c>
      <c r="AD9" s="52">
        <f>IF(OR(O$3 = 0,I$3=0), 0,0.2+0.025*ABS($D$1/O$3-1)/ABS(U$3)+0.04*ABS($B$1/I$3-1))</f>
        <v>5.159663648611204</v>
      </c>
      <c r="AE9" s="52">
        <f>IF(OR(O$3 = 0,I$3=0), 0,0.5+0.025*ABS($D$1/M$3-1)/ABS((1-(S$3)^2)^0.5)+0.04*ABS($B$1/G$3-1))</f>
        <v>3594.69727225408</v>
      </c>
      <c r="AF9" s="52">
        <f t="shared" ref="AF9:AG9" si="1">IF(OR(P$3 = 0,J$3=0), 0,0.5+0.025*ABS($D$1/N$3-1)/ABS((1-(T$3)^2)^0.5)+0.04*ABS($B$1/H$3-1))</f>
        <v>3.3614148136185795</v>
      </c>
      <c r="AG9" s="52">
        <f t="shared" si="1"/>
        <v>3.3609598161806153</v>
      </c>
      <c r="AH9" s="52">
        <f>IF(OR(O$3 = 0,I$3=0), 0,0.5+0.04*ABS($D$1/M$3-1)+0.04*ABS($B$1/G$3-1))</f>
        <v>4.4591633351952478</v>
      </c>
      <c r="AI9" s="52">
        <f t="shared" ref="AI9:AJ9" si="2">IF(OR(P$3 = 0,J$3=0), 0,0.5+0.04*ABS($D$1/N$3-1)+0.04*ABS($B$1/H$3-1))</f>
        <v>4.4619391452566814</v>
      </c>
      <c r="AJ9" s="52">
        <f t="shared" si="2"/>
        <v>4.4640660285717555</v>
      </c>
      <c r="AK9" s="52">
        <f>IF(OR(O$3 = 0,I$3=0), 0,0.2+0.025*ABS($D$1/M$3-1)/ABS(S$3)+0.04*ABS($B$1/G$3-1))</f>
        <v>2.674481854219215</v>
      </c>
      <c r="AL9" s="52">
        <f>IF(OR(O$3 = 0,I$3=0), 0,0.5+0.025*ABS($D$1/M$3-1)/ABS((1-(S$3)^2)^0.5)+0.04*ABS($B$1/G$3-1))</f>
        <v>3594.69727225408</v>
      </c>
      <c r="AM9" s="52">
        <f>IF(OR(O$3 = 0,I$3=0), 0,0.5+0.04*ABS($D$1/M$3-1)+0.04*ABS($B$1/G$3-1))</f>
        <v>4.4591633351952478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1.6282225237454886</v>
      </c>
      <c r="G11" s="77">
        <f>IF(G7=0,1000,G10/ABS(G7))</f>
        <v>3.5191393392638535</v>
      </c>
      <c r="H11" s="77">
        <f t="shared" ref="H11:I11" si="3">IF(H7=0,1000,H10/ABS(H7))</f>
        <v>1.8335556402437239</v>
      </c>
      <c r="I11" s="77">
        <f t="shared" si="3"/>
        <v>4.7246317512277942</v>
      </c>
      <c r="J11" s="77">
        <f t="shared" ref="J11:U11" si="4">IF(J5=0,1000,J8/ABS(J5))</f>
        <v>46.392948271848837</v>
      </c>
      <c r="K11" s="77">
        <f t="shared" si="4"/>
        <v>163.26530612176413</v>
      </c>
      <c r="L11" s="77">
        <f t="shared" si="4"/>
        <v>36.127167630015876</v>
      </c>
      <c r="M11" s="77">
        <f>IF(M7=0,1000,M10/ABS(M7))</f>
        <v>427.35042735055754</v>
      </c>
      <c r="N11" s="77">
        <f t="shared" ref="N11:O11" si="5">IF(N7=0,1000,N10/ABS(N7))</f>
        <v>238.09523809531467</v>
      </c>
      <c r="O11" s="77">
        <f t="shared" si="5"/>
        <v>1315.7894736848168</v>
      </c>
      <c r="P11" s="77">
        <f t="shared" si="4"/>
        <v>81.605193746034729</v>
      </c>
      <c r="Q11" s="77">
        <f t="shared" si="4"/>
        <v>2857.1428576280446</v>
      </c>
      <c r="R11" s="77">
        <f t="shared" si="4"/>
        <v>79.339124137510737</v>
      </c>
      <c r="S11" s="77">
        <f t="shared" si="4"/>
        <v>42211.601689852854</v>
      </c>
      <c r="T11" s="77">
        <f t="shared" si="4"/>
        <v>15.745742467011366</v>
      </c>
      <c r="U11" s="77">
        <f t="shared" si="4"/>
        <v>16.143457147428542</v>
      </c>
      <c r="V11" s="77">
        <f>IF(V7=0,1000,V10/ABS(V7))</f>
        <v>66.69981901364828</v>
      </c>
      <c r="W11" s="77">
        <f t="shared" ref="W11:X11" si="6">IF(W7=0,1000,W10/ABS(W7))</f>
        <v>4.8886073148867508</v>
      </c>
      <c r="X11" s="77">
        <f t="shared" si="6"/>
        <v>4.1557472610432713</v>
      </c>
      <c r="Y11" s="77">
        <f>IF(Y7=0,1000,Y10/ABS(Y7))</f>
        <v>1427.4756129387597</v>
      </c>
      <c r="Z11" s="77">
        <f t="shared" ref="Z11:AA11" si="7">IF(Z7=0,1000,Z10/ABS(Z7))</f>
        <v>407.77402202290892</v>
      </c>
      <c r="AA11" s="77">
        <f t="shared" si="7"/>
        <v>779.52098176579966</v>
      </c>
      <c r="AB11" s="77">
        <f>IF(AB6=0,1000,AB9/ABS(AB6))</f>
        <v>51.658019148192864</v>
      </c>
      <c r="AC11" s="77">
        <f t="shared" ref="AC11:AM11" si="8">IF(AC6=0,1000,AC9/ABS(AC6))</f>
        <v>43.140870879698724</v>
      </c>
      <c r="AD11" s="77">
        <f t="shared" si="8"/>
        <v>55.549762025488604</v>
      </c>
      <c r="AE11" s="77">
        <f t="shared" si="8"/>
        <v>1000</v>
      </c>
      <c r="AF11" s="77">
        <f t="shared" si="8"/>
        <v>67.238861759863312</v>
      </c>
      <c r="AG11" s="77">
        <f t="shared" si="8"/>
        <v>46.455408584912973</v>
      </c>
      <c r="AH11" s="77">
        <f t="shared" si="8"/>
        <v>86.09003768266075</v>
      </c>
      <c r="AI11" s="77">
        <f t="shared" si="8"/>
        <v>586.9419975683345</v>
      </c>
      <c r="AJ11" s="77">
        <f t="shared" si="8"/>
        <v>143.49574426081745</v>
      </c>
      <c r="AK11" s="77">
        <f t="shared" si="8"/>
        <v>1000</v>
      </c>
      <c r="AL11" s="77">
        <f t="shared" si="8"/>
        <v>18377.074172070086</v>
      </c>
      <c r="AM11" s="77">
        <f t="shared" si="8"/>
        <v>187.22565706132733</v>
      </c>
    </row>
    <row r="12" spans="1:39" ht="15.6" thickTop="1" thickBot="1">
      <c r="A12" s="78" t="s">
        <v>47</v>
      </c>
      <c r="B12" s="78"/>
      <c r="C12" s="78"/>
      <c r="D12" s="79"/>
      <c r="E12" s="80">
        <v>13</v>
      </c>
      <c r="F12" s="81">
        <v>49.507087707519531</v>
      </c>
      <c r="G12" s="81">
        <v>57.737739562988281</v>
      </c>
      <c r="H12" s="81">
        <v>63.469936370849609</v>
      </c>
      <c r="I12" s="81">
        <v>51.9688720703125</v>
      </c>
      <c r="J12" s="81">
        <v>114.99921417236328</v>
      </c>
      <c r="K12" s="81">
        <v>119.99964141845703</v>
      </c>
      <c r="L12" s="81">
        <v>125.00115966796875</v>
      </c>
      <c r="M12" s="81">
        <v>5.0033818930387497E-2</v>
      </c>
      <c r="N12" s="81">
        <v>5.0022613257169724E-2</v>
      </c>
      <c r="O12" s="81">
        <v>4.9980014562606812E-2</v>
      </c>
      <c r="P12" s="81">
        <v>-124.94658660888672</v>
      </c>
      <c r="Q12" s="81">
        <v>-120.09397888183594</v>
      </c>
      <c r="R12" s="82">
        <v>-114.95944213867187</v>
      </c>
      <c r="S12" s="83">
        <v>1</v>
      </c>
      <c r="T12" s="84">
        <v>-0.50085794925689697</v>
      </c>
      <c r="U12" s="84">
        <v>-0.50049543380737305</v>
      </c>
      <c r="V12" s="84">
        <v>57.675674438476562</v>
      </c>
      <c r="W12" s="84">
        <v>1.6439303159713745</v>
      </c>
      <c r="X12" s="84">
        <v>4.9974994659423828</v>
      </c>
      <c r="Y12" s="84">
        <v>1.3866215012967587E-3</v>
      </c>
      <c r="Z12" s="84">
        <v>5.0043083727359772E-2</v>
      </c>
      <c r="AA12" s="84">
        <v>1.389941549859941E-3</v>
      </c>
      <c r="AB12" s="84">
        <v>2.8888556957244873</v>
      </c>
      <c r="AC12" s="84">
        <v>-1.5901955366134644</v>
      </c>
      <c r="AD12" s="84">
        <v>-1.2999951839447021</v>
      </c>
      <c r="AE12" s="84">
        <v>0</v>
      </c>
      <c r="AF12" s="84">
        <v>2.74800705909729</v>
      </c>
      <c r="AG12" s="84">
        <v>-2.2486855983734131</v>
      </c>
      <c r="AH12" s="84">
        <v>2.8888556957244873</v>
      </c>
      <c r="AI12" s="84">
        <v>3.174943208694458</v>
      </c>
      <c r="AJ12" s="84">
        <v>2.597416877746582</v>
      </c>
      <c r="AK12" s="84">
        <v>0</v>
      </c>
      <c r="AL12" s="84">
        <v>0.4993213415145874</v>
      </c>
      <c r="AM12" s="85">
        <v>8.6612157821655273</v>
      </c>
    </row>
    <row r="13" spans="1:39">
      <c r="A13" s="86" t="s">
        <v>48</v>
      </c>
      <c r="B13" s="86"/>
      <c r="C13" s="86"/>
      <c r="D13" s="87"/>
      <c r="E13" s="88"/>
      <c r="F13" s="89">
        <v>8.2293741861931835E-3</v>
      </c>
      <c r="G13" s="90">
        <v>1.3366437011725907E-2</v>
      </c>
      <c r="H13" s="90">
        <v>7.2756291503850434E-3</v>
      </c>
      <c r="I13" s="90">
        <v>4.847929687500141E-3</v>
      </c>
      <c r="J13" s="89">
        <v>5.096827636720036E-3</v>
      </c>
      <c r="K13" s="89">
        <v>1.5835815429738886E-3</v>
      </c>
      <c r="L13" s="89">
        <v>6.6956679687564247E-3</v>
      </c>
      <c r="M13" s="90">
        <v>2.3218930387501613E-5</v>
      </c>
      <c r="N13" s="90">
        <v>1.6132571697274889E-6</v>
      </c>
      <c r="O13" s="90">
        <v>2.458543739318475E-5</v>
      </c>
      <c r="P13" s="89">
        <v>4.9523391113268644E-2</v>
      </c>
      <c r="Q13" s="89">
        <v>9.4153881835921993E-2</v>
      </c>
      <c r="R13" s="91">
        <v>4.4622861328122099E-2</v>
      </c>
      <c r="S13" s="92">
        <v>2.3699035045510186E-7</v>
      </c>
      <c r="T13" s="93">
        <v>2.6820261357929365E-4</v>
      </c>
      <c r="U13" s="93">
        <v>1.0695355113937155E-3</v>
      </c>
      <c r="V13" s="94">
        <v>9.5840912209865792E-3</v>
      </c>
      <c r="W13" s="94">
        <v>1.9698232485119149E-3</v>
      </c>
      <c r="X13" s="94">
        <v>1.6212706562068746E-4</v>
      </c>
      <c r="Y13" s="94">
        <v>7.1270066156033573E-5</v>
      </c>
      <c r="Z13" s="94">
        <v>7.325840085027624E-5</v>
      </c>
      <c r="AA13" s="94">
        <v>5.8494568514921852E-5</v>
      </c>
      <c r="AB13" s="94">
        <v>6.8891846870577922E-4</v>
      </c>
      <c r="AC13" s="94">
        <v>7.2616610732811893E-4</v>
      </c>
      <c r="AD13" s="94">
        <v>2.0246917052424429E-3</v>
      </c>
      <c r="AE13" s="94">
        <v>1.9883950556827124E-3</v>
      </c>
      <c r="AF13" s="94">
        <v>7.0930566868776523E-4</v>
      </c>
      <c r="AG13" s="94">
        <v>2.9103174411830857E-3</v>
      </c>
      <c r="AH13" s="94">
        <v>6.8823400088691145E-4</v>
      </c>
      <c r="AI13" s="94">
        <v>2.5041275754178471E-4</v>
      </c>
      <c r="AJ13" s="94">
        <v>1.5082013654179605E-3</v>
      </c>
      <c r="AK13" s="94">
        <v>7.269145101855834E-4</v>
      </c>
      <c r="AL13" s="94">
        <v>2.1249750752305729E-4</v>
      </c>
      <c r="AM13" s="95">
        <v>1.0703801220728337E-3</v>
      </c>
    </row>
    <row r="14" spans="1:39">
      <c r="A14" s="96" t="s">
        <v>49</v>
      </c>
      <c r="B14" s="96"/>
      <c r="C14" s="96"/>
      <c r="D14" s="97"/>
      <c r="E14" s="98"/>
      <c r="F14" s="99">
        <v>1.6625381803303915E-2</v>
      </c>
      <c r="G14" s="99">
        <v>2.3144902214904603E-2</v>
      </c>
      <c r="H14" s="99">
        <v>1.1461796952243341E-2</v>
      </c>
      <c r="I14" s="99">
        <v>9.3276557604499762E-3</v>
      </c>
      <c r="J14" s="99">
        <v>4.4318578950662433E-3</v>
      </c>
      <c r="K14" s="99">
        <v>1.319637814508884E-3</v>
      </c>
      <c r="L14" s="99">
        <v>5.3567716157064561E-3</v>
      </c>
      <c r="M14" s="99">
        <v>4.642801803517977E-2</v>
      </c>
      <c r="N14" s="99">
        <v>3.225159772350591E-3</v>
      </c>
      <c r="O14" s="99">
        <v>4.916635148203316E-2</v>
      </c>
      <c r="P14" s="99">
        <v>-3.9619945863330189E-2</v>
      </c>
      <c r="Q14" s="99">
        <v>-7.8461682619888812E-2</v>
      </c>
      <c r="R14" s="100">
        <v>-3.8801116576289804E-2</v>
      </c>
      <c r="S14" s="101">
        <v>2.3699040661954138E-5</v>
      </c>
      <c r="T14" s="102">
        <v>-5.3577328616439789E-2</v>
      </c>
      <c r="U14" s="102">
        <v>-0.21415299347569416</v>
      </c>
      <c r="V14" s="102">
        <v>1.6614454828268635E-2</v>
      </c>
      <c r="W14" s="102">
        <v>0.11968060525504054</v>
      </c>
      <c r="X14" s="102">
        <v>3.2442689901964533E-3</v>
      </c>
      <c r="Y14" s="102">
        <v>4.8885711219631816</v>
      </c>
      <c r="Z14" s="102">
        <v>0.14660527702787851</v>
      </c>
      <c r="AA14" s="102">
        <v>4.0384638143760476</v>
      </c>
      <c r="AB14" s="103">
        <v>2.3853140134807639E-2</v>
      </c>
      <c r="AC14" s="103">
        <v>-4.5686071138123611E-2</v>
      </c>
      <c r="AD14" s="103">
        <v>-0.15598903960822183</v>
      </c>
      <c r="AE14" s="103">
        <v>0</v>
      </c>
      <c r="AF14" s="103">
        <v>2.5804978563081192E-2</v>
      </c>
      <c r="AG14" s="103">
        <v>-0.12925576124658111</v>
      </c>
      <c r="AH14" s="103">
        <v>2.3829435446800138E-2</v>
      </c>
      <c r="AI14" s="103">
        <v>7.8865350399410367E-3</v>
      </c>
      <c r="AJ14" s="103">
        <v>5.8031736949234504E-2</v>
      </c>
      <c r="AK14" s="103">
        <v>0</v>
      </c>
      <c r="AL14" s="103">
        <v>4.2575384122035237E-2</v>
      </c>
      <c r="AM14" s="104">
        <v>1.2356785518502887E-2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2.3151358814801952E-2</v>
      </c>
      <c r="H15" s="109">
        <v>1.2601765221070482E-2</v>
      </c>
      <c r="I15" s="109">
        <v>8.3968644453107158E-3</v>
      </c>
      <c r="J15" s="108"/>
      <c r="K15" s="108"/>
      <c r="L15" s="108"/>
      <c r="M15" s="109">
        <v>4.6437860775003226E-4</v>
      </c>
      <c r="N15" s="109">
        <v>3.2265143394549778E-5</v>
      </c>
      <c r="O15" s="109">
        <v>4.9170874786369501E-4</v>
      </c>
      <c r="P15" s="108"/>
      <c r="Q15" s="108"/>
      <c r="R15" s="110"/>
      <c r="S15" s="111"/>
      <c r="T15" s="112"/>
      <c r="U15" s="112"/>
      <c r="V15" s="113">
        <v>1.6600140678940986E-2</v>
      </c>
      <c r="W15" s="113">
        <v>3.4118355391217024E-3</v>
      </c>
      <c r="X15" s="113">
        <v>2.808124458659175E-4</v>
      </c>
      <c r="Y15" s="113">
        <v>1.4254013231206715E-3</v>
      </c>
      <c r="Z15" s="113">
        <v>1.4651680170055248E-3</v>
      </c>
      <c r="AA15" s="113">
        <v>1.169891370298437E-3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2.674481854219215</v>
      </c>
      <c r="AC17" s="103">
        <f>IF(OR(N$3 = 0,H$3=0), 0,0.2+0.025*ABS($D$1/N$3-1)/ABS(T$3)+0.04*ABS($B$1/H$3-1))</f>
        <v>5.1456901811418225</v>
      </c>
      <c r="AD17" s="103">
        <f t="shared" ref="AD17" si="9">IF(OR(O$3 = 0,I$3=0), 0,0.2+0.025*ABS($D$1/O$3-1)/ABS(U$3)+0.04*ABS($B$1/I$3-1))</f>
        <v>5.159663648611204</v>
      </c>
      <c r="AE17" s="103">
        <f>IF(OR(O$3 = 0,I$3=0), 0,0.5+0.025*ABS($D$1/M$3-1)/ABS((1-(S$3)^2)^0.5)+0.04*ABS($B$1/G$3-1))</f>
        <v>3594.69727225408</v>
      </c>
      <c r="AF17" s="103">
        <f t="shared" ref="AF17:AG17" si="10">IF(OR(P$3 = 0,J$3=0), 0,0.5+0.025*ABS($D$1/N$3-1)/ABS((1-(T$3)^2)^0.5)+0.04*ABS($B$1/H$3-1))</f>
        <v>3.3614148136185795</v>
      </c>
      <c r="AG17" s="103">
        <f t="shared" si="10"/>
        <v>3.3609598161806153</v>
      </c>
      <c r="AH17" s="103">
        <f>IF(OR(O$3 = 0,I$3=0), 0,0.5+0.04*ABS($D$1/M$3-1)+0.04*ABS($B$1/G$3-1))</f>
        <v>4.4591633351952478</v>
      </c>
      <c r="AI17" s="103">
        <f t="shared" ref="AI17:AJ17" si="11">IF(OR(P$3 = 0,J$3=0), 0,0.5+0.04*ABS($D$1/N$3-1)+0.04*ABS($B$1/H$3-1))</f>
        <v>4.4619391452566814</v>
      </c>
      <c r="AJ17" s="103">
        <f t="shared" si="11"/>
        <v>4.4640660285717555</v>
      </c>
      <c r="AK17" s="103">
        <f>IF(OR(O$3 = 0,I$3=0), 0,0.2+0.025*ABS($D$1/M$3-1)/ABS(S$3)+0.04*ABS($B$1/G$3-1))</f>
        <v>2.674481854219215</v>
      </c>
      <c r="AL17" s="103">
        <f>IF(OR(O$3 = 0,I$3=0), 0,0.5+0.025*ABS($D$1/M$3-1)/ABS((1-(S$3)^2)^0.5)+0.04*ABS($B$1/G$3-1))</f>
        <v>3594.69727225408</v>
      </c>
      <c r="AM17" s="103">
        <f>IF(OR(O$3 = 0,I$3=0), 0,0.5+0.04*ABS($D$1/M$3-1)+0.04*ABS($B$1/G$3-1))</f>
        <v>4.4591633351952478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1.2151592300636276</v>
      </c>
      <c r="G19" s="77">
        <f>IF(G15=0,1000,G18/ABS(G15))</f>
        <v>4.3194008956426542</v>
      </c>
      <c r="H19" s="77">
        <f t="shared" ref="H19:I19" si="12">IF(H15=0,1000,H18/ABS(H15))</f>
        <v>7.9353962120161849</v>
      </c>
      <c r="I19" s="77">
        <f t="shared" si="12"/>
        <v>11.909207377504547</v>
      </c>
      <c r="J19" s="77">
        <f t="shared" ref="J19:U19" si="13">IF(J13=0,1000,J16/ABS(J13))</f>
        <v>39.240094869817121</v>
      </c>
      <c r="K19" s="77">
        <f t="shared" si="13"/>
        <v>126.2959908110635</v>
      </c>
      <c r="L19" s="77">
        <f t="shared" si="13"/>
        <v>29.870059407552386</v>
      </c>
      <c r="M19" s="77">
        <f>IF(M15=0,1000,M18/ABS(M15))</f>
        <v>215.34153023222044</v>
      </c>
      <c r="N19" s="77">
        <f t="shared" ref="N19:O19" si="14">IF(N15=0,1000,N18/ABS(N15))</f>
        <v>3099.3198690352633</v>
      </c>
      <c r="O19" s="77">
        <f t="shared" si="14"/>
        <v>203.37242409142715</v>
      </c>
      <c r="P19" s="77">
        <f t="shared" si="13"/>
        <v>10.096239145990886</v>
      </c>
      <c r="Q19" s="77">
        <f t="shared" si="13"/>
        <v>5.310455503803114</v>
      </c>
      <c r="R19" s="77">
        <f t="shared" si="13"/>
        <v>11.205018797951698</v>
      </c>
      <c r="S19" s="77">
        <f t="shared" si="13"/>
        <v>42195.810845448381</v>
      </c>
      <c r="T19" s="77">
        <f t="shared" si="13"/>
        <v>37.285244414829378</v>
      </c>
      <c r="U19" s="77">
        <f t="shared" si="13"/>
        <v>9.3498531778238618</v>
      </c>
      <c r="V19" s="77">
        <f>IF(V15=0,1000,V18/ABS(V15))</f>
        <v>6.024045333956745</v>
      </c>
      <c r="W19" s="77">
        <f t="shared" ref="W19:X19" si="15">IF(W15=0,1000,W18/ABS(W15))</f>
        <v>29.309736314471557</v>
      </c>
      <c r="X19" s="77">
        <f t="shared" si="15"/>
        <v>356.10957232197632</v>
      </c>
      <c r="Y19" s="77">
        <f>IF(Y15=0,1000,Y18/ABS(Y15))</f>
        <v>70.155680633905391</v>
      </c>
      <c r="Z19" s="77">
        <f t="shared" ref="Z19:AA19" si="16">IF(Z15=0,1000,Z18/ABS(Z15))</f>
        <v>68.25155807344035</v>
      </c>
      <c r="AA19" s="77">
        <f t="shared" si="16"/>
        <v>85.478021753840437</v>
      </c>
      <c r="AB19" s="77">
        <f>IF(AB14=0,1000,AB17/ABS(AB14))</f>
        <v>112.12284165121235</v>
      </c>
      <c r="AC19" s="77">
        <f t="shared" ref="AC19:AM19" si="17">IF(AC14=0,1000,AC17/ABS(AC14))</f>
        <v>112.63148817469452</v>
      </c>
      <c r="AD19" s="77">
        <f t="shared" si="17"/>
        <v>33.077090939017808</v>
      </c>
      <c r="AE19" s="77">
        <f>IF(AE14=0,1000,AE17/ABS(AE14))</f>
        <v>1000</v>
      </c>
      <c r="AF19" s="77">
        <f t="shared" si="17"/>
        <v>130.26225948614842</v>
      </c>
      <c r="AG19" s="77">
        <f t="shared" si="17"/>
        <v>26.002398529601439</v>
      </c>
      <c r="AH19" s="77">
        <f t="shared" si="17"/>
        <v>187.12836672738013</v>
      </c>
      <c r="AI19" s="77">
        <f t="shared" si="17"/>
        <v>565.76673059326708</v>
      </c>
      <c r="AJ19" s="77">
        <f t="shared" si="17"/>
        <v>76.924563407034825</v>
      </c>
      <c r="AK19" s="77">
        <f t="shared" si="17"/>
        <v>1000</v>
      </c>
      <c r="AL19" s="77">
        <f t="shared" si="17"/>
        <v>84431.352679061674</v>
      </c>
      <c r="AM19" s="77">
        <f t="shared" si="17"/>
        <v>360.86758392934439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" priority="1" operator="between">
      <formula>2</formula>
      <formula>1</formula>
    </cfRule>
    <cfRule type="cellIs" dxfId="16" priority="2" operator="lessThanOr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14</v>
      </c>
      <c r="F2" s="12">
        <v>49.505000000000003</v>
      </c>
      <c r="G2" s="12">
        <v>57.734999999999999</v>
      </c>
      <c r="H2" s="12">
        <v>46.188000000000002</v>
      </c>
      <c r="I2" s="12">
        <v>69.281999999999996</v>
      </c>
      <c r="J2" s="12">
        <v>125</v>
      </c>
      <c r="K2" s="12">
        <v>120</v>
      </c>
      <c r="L2" s="12">
        <v>115</v>
      </c>
      <c r="M2" s="12">
        <v>0.05</v>
      </c>
      <c r="N2" s="12">
        <v>0.05</v>
      </c>
      <c r="O2" s="12">
        <v>0.05</v>
      </c>
      <c r="P2" s="12">
        <v>5</v>
      </c>
      <c r="Q2" s="12">
        <v>0</v>
      </c>
      <c r="R2" s="13">
        <v>-5</v>
      </c>
      <c r="S2" s="14">
        <v>1</v>
      </c>
      <c r="T2" s="15">
        <v>-0.49999999999999978</v>
      </c>
      <c r="U2" s="15">
        <v>-0.49999999999999978</v>
      </c>
      <c r="V2" s="15">
        <v>57.686157316538498</v>
      </c>
      <c r="W2" s="15">
        <v>4.9898887125896918</v>
      </c>
      <c r="X2" s="15">
        <v>8.3442971955426497</v>
      </c>
      <c r="Y2" s="15">
        <v>1.4539795788445389E-3</v>
      </c>
      <c r="Z2" s="15">
        <v>1.4539795788445389E-3</v>
      </c>
      <c r="AA2" s="15">
        <v>4.9957700975611426E-2</v>
      </c>
      <c r="AB2" s="15">
        <v>2.8867500000000001</v>
      </c>
      <c r="AC2" s="15">
        <v>-1.1547000000000005</v>
      </c>
      <c r="AD2" s="15">
        <v>-1.7320499999999996</v>
      </c>
      <c r="AE2" s="15">
        <v>0</v>
      </c>
      <c r="AF2" s="15">
        <v>-1.9999990674997825</v>
      </c>
      <c r="AG2" s="15">
        <v>2.9999986012496742</v>
      </c>
      <c r="AH2" s="15">
        <v>2.8867500000000001</v>
      </c>
      <c r="AI2" s="15">
        <v>2.3094000000000001</v>
      </c>
      <c r="AJ2" s="15">
        <v>3.4641000000000002</v>
      </c>
      <c r="AK2" s="15">
        <v>0</v>
      </c>
      <c r="AL2" s="15">
        <v>0.9999995337498917</v>
      </c>
      <c r="AM2" s="16">
        <v>8.6602500000000013</v>
      </c>
    </row>
    <row r="3" spans="1:39" ht="15.6" thickTop="1" thickBot="1">
      <c r="A3" s="17" t="s">
        <v>38</v>
      </c>
      <c r="B3" s="18"/>
      <c r="C3" s="18"/>
      <c r="D3" s="19"/>
      <c r="E3" s="20">
        <v>14</v>
      </c>
      <c r="F3" s="21">
        <v>49.498856000000004</v>
      </c>
      <c r="G3" s="21">
        <v>57.754024000000001</v>
      </c>
      <c r="H3" s="21">
        <v>46.161890000000007</v>
      </c>
      <c r="I3" s="21">
        <v>69.298695999999993</v>
      </c>
      <c r="J3" s="21">
        <v>125.0009</v>
      </c>
      <c r="K3" s="21">
        <v>120.00552500000003</v>
      </c>
      <c r="L3" s="21">
        <v>114.99357499999996</v>
      </c>
      <c r="M3" s="21">
        <v>5.0009199999999997E-2</v>
      </c>
      <c r="N3" s="21">
        <v>5.0020600000000005E-2</v>
      </c>
      <c r="O3" s="21">
        <v>5.0006599999999991E-2</v>
      </c>
      <c r="P3" s="21">
        <v>5.0039500000000032</v>
      </c>
      <c r="Q3" s="21">
        <v>-4.3499999999880856E-3</v>
      </c>
      <c r="R3" s="22">
        <v>-4.9996000000000151</v>
      </c>
      <c r="S3" s="23">
        <v>0.99999972132067128</v>
      </c>
      <c r="T3" s="24">
        <v>-0.49930719552277364</v>
      </c>
      <c r="U3" s="24">
        <v>-0.50054328560180528</v>
      </c>
      <c r="V3" s="24">
        <v>57.689268801228771</v>
      </c>
      <c r="W3" s="24">
        <v>5.000193514280145</v>
      </c>
      <c r="X3" s="24">
        <v>8.3585412176818696</v>
      </c>
      <c r="Y3" s="24">
        <v>1.4588169124838493E-3</v>
      </c>
      <c r="Z3" s="24">
        <v>1.4508399349474411E-3</v>
      </c>
      <c r="AA3" s="24">
        <v>4.9969795218902109E-2</v>
      </c>
      <c r="AB3" s="24">
        <v>2.8882317321300954</v>
      </c>
      <c r="AC3" s="24">
        <v>-1.1529230004515598</v>
      </c>
      <c r="AD3" s="24">
        <v>-1.7345787833681272</v>
      </c>
      <c r="AE3" s="24">
        <v>2.1562519324215268E-3</v>
      </c>
      <c r="AF3" s="24">
        <v>-2.0006147494256163</v>
      </c>
      <c r="AG3" s="24">
        <v>3.0000298908252883</v>
      </c>
      <c r="AH3" s="24">
        <v>2.8882325370208002</v>
      </c>
      <c r="AI3" s="24">
        <v>2.3090454349340006</v>
      </c>
      <c r="AJ3" s="24">
        <v>3.4653921713935989</v>
      </c>
      <c r="AK3" s="24">
        <v>7.2994831040840147E-4</v>
      </c>
      <c r="AL3" s="24">
        <v>1.0015713933320933</v>
      </c>
      <c r="AM3" s="25">
        <v>8.6626701433484001</v>
      </c>
    </row>
    <row r="4" spans="1:39" ht="15.6" thickTop="1" thickBot="1">
      <c r="A4" s="26" t="s">
        <v>39</v>
      </c>
      <c r="B4" s="27"/>
      <c r="C4" s="27"/>
      <c r="D4" s="28"/>
      <c r="E4" s="29">
        <v>14</v>
      </c>
      <c r="F4" s="30">
        <v>49.505000000000003</v>
      </c>
      <c r="G4" s="30">
        <v>57.735199999999999</v>
      </c>
      <c r="H4" s="30">
        <v>46.187899999999999</v>
      </c>
      <c r="I4" s="30">
        <v>69.281899999999993</v>
      </c>
      <c r="J4" s="30">
        <v>124.99939672899998</v>
      </c>
      <c r="K4" s="30">
        <v>120.001</v>
      </c>
      <c r="L4" s="30">
        <v>114.999603271</v>
      </c>
      <c r="M4" s="30">
        <v>5.00011E-2</v>
      </c>
      <c r="N4" s="30">
        <v>5.0000799999999998E-2</v>
      </c>
      <c r="O4" s="30">
        <v>5.0000700000000002E-2</v>
      </c>
      <c r="P4" s="30">
        <v>5.0037912600000141</v>
      </c>
      <c r="Q4" s="30">
        <v>9.9999999997635314E-4</v>
      </c>
      <c r="R4" s="31">
        <v>-5.0047912599999904</v>
      </c>
      <c r="S4" s="32">
        <v>0.99999999705862896</v>
      </c>
      <c r="T4" s="33">
        <v>-0.49999999999999939</v>
      </c>
      <c r="U4" s="33">
        <v>-0.50000000000000044</v>
      </c>
      <c r="V4" s="33">
        <v>57.686157294387506</v>
      </c>
      <c r="W4" s="33">
        <v>4.9898866337037724</v>
      </c>
      <c r="X4" s="33">
        <v>8.3442985930494054</v>
      </c>
      <c r="Y4" s="33">
        <v>1.4552934323804575E-3</v>
      </c>
      <c r="Z4" s="33">
        <v>1.4552137964409029E-3</v>
      </c>
      <c r="AA4" s="33">
        <v>4.9958494185463449E-2</v>
      </c>
      <c r="AB4" s="33">
        <v>2.8868235002287808</v>
      </c>
      <c r="AC4" s="33">
        <v>-1.1547159751599985</v>
      </c>
      <c r="AD4" s="33">
        <v>-1.7320717486649999</v>
      </c>
      <c r="AE4" s="33">
        <v>-2.2141657720642163E-4</v>
      </c>
      <c r="AF4" s="33">
        <v>-2.0000267372885618</v>
      </c>
      <c r="AG4" s="33">
        <v>3.0000362710424504</v>
      </c>
      <c r="AH4" s="33">
        <v>2.8868235087199996</v>
      </c>
      <c r="AI4" s="33">
        <v>2.3094319503199991</v>
      </c>
      <c r="AJ4" s="33">
        <v>3.4641434973299994</v>
      </c>
      <c r="AK4" s="33">
        <v>3.5776403782383781E-5</v>
      </c>
      <c r="AL4" s="33">
        <v>0.99978811717668226</v>
      </c>
      <c r="AM4" s="34">
        <v>8.660398956369999</v>
      </c>
    </row>
    <row r="5" spans="1:39">
      <c r="A5" s="35" t="s">
        <v>40</v>
      </c>
      <c r="B5" s="35"/>
      <c r="C5" s="35"/>
      <c r="D5" s="36"/>
      <c r="E5" s="37"/>
      <c r="F5" s="38">
        <v>6.1439999999990391E-3</v>
      </c>
      <c r="G5" s="39">
        <v>1.8824000000002172E-2</v>
      </c>
      <c r="H5" s="39">
        <v>2.6009999999992317E-2</v>
      </c>
      <c r="I5" s="39">
        <v>1.6795999999999367E-2</v>
      </c>
      <c r="J5" s="38">
        <v>1.5032710000184579E-3</v>
      </c>
      <c r="K5" s="38">
        <v>4.5250000000294222E-3</v>
      </c>
      <c r="L5" s="38">
        <v>6.0282710000336692E-3</v>
      </c>
      <c r="M5" s="39">
        <v>8.0999999999969985E-6</v>
      </c>
      <c r="N5" s="39">
        <v>1.9800000000007312E-5</v>
      </c>
      <c r="O5" s="39">
        <v>5.8999999999892472E-6</v>
      </c>
      <c r="P5" s="38">
        <v>1.5873999998916588E-4</v>
      </c>
      <c r="Q5" s="38">
        <v>5.3499999999644388E-3</v>
      </c>
      <c r="R5" s="40">
        <v>5.1912599999752729E-3</v>
      </c>
      <c r="S5" s="41">
        <v>2.7573795768898179E-7</v>
      </c>
      <c r="T5" s="42">
        <v>6.9280447722575023E-4</v>
      </c>
      <c r="U5" s="42">
        <v>5.4328560180483265E-4</v>
      </c>
      <c r="V5" s="43">
        <v>3.1115068412645996E-3</v>
      </c>
      <c r="W5" s="43">
        <v>1.0306880576372635E-2</v>
      </c>
      <c r="X5" s="43">
        <v>1.4242624632464285E-2</v>
      </c>
      <c r="Y5" s="43">
        <v>3.5234801033917889E-6</v>
      </c>
      <c r="Z5" s="43">
        <v>4.3738614934618614E-6</v>
      </c>
      <c r="AA5" s="43">
        <v>1.1301033438659847E-5</v>
      </c>
      <c r="AB5" s="43">
        <v>1.4082319013146716E-3</v>
      </c>
      <c r="AC5" s="43">
        <v>1.7929747084386438E-3</v>
      </c>
      <c r="AD5" s="43">
        <v>2.5070347031272977E-3</v>
      </c>
      <c r="AE5" s="43">
        <v>2.3776685096279482E-3</v>
      </c>
      <c r="AF5" s="43">
        <v>5.880121370545055E-4</v>
      </c>
      <c r="AG5" s="43">
        <v>6.3802171621496484E-6</v>
      </c>
      <c r="AH5" s="43">
        <v>1.4090283008005855E-3</v>
      </c>
      <c r="AI5" s="43">
        <v>3.8651538599854263E-4</v>
      </c>
      <c r="AJ5" s="43">
        <v>1.2486740635995197E-3</v>
      </c>
      <c r="AK5" s="43">
        <v>6.9417190662601769E-4</v>
      </c>
      <c r="AL5" s="43">
        <v>1.7832761554110732E-3</v>
      </c>
      <c r="AM5" s="44">
        <v>2.2711869784011185E-3</v>
      </c>
    </row>
    <row r="6" spans="1:39">
      <c r="A6" s="45" t="s">
        <v>41</v>
      </c>
      <c r="B6" s="45"/>
      <c r="C6" s="45"/>
      <c r="D6" s="46"/>
      <c r="E6" s="47"/>
      <c r="F6" s="48">
        <v>1.2412408076661486E-2</v>
      </c>
      <c r="G6" s="48">
        <v>3.259339989885756E-2</v>
      </c>
      <c r="H6" s="48">
        <v>5.6345179974200174E-2</v>
      </c>
      <c r="I6" s="48">
        <v>2.4237108299987879E-2</v>
      </c>
      <c r="J6" s="48">
        <v>1.2026081412361495E-3</v>
      </c>
      <c r="K6" s="48">
        <v>3.7706597258996377E-3</v>
      </c>
      <c r="L6" s="48">
        <v>5.242267665853219E-3</v>
      </c>
      <c r="M6" s="48">
        <v>1.6197019748360301E-2</v>
      </c>
      <c r="N6" s="48">
        <v>3.9583691519108746E-2</v>
      </c>
      <c r="O6" s="48">
        <v>1.1798442605554564E-2</v>
      </c>
      <c r="P6" s="48">
        <v>3.1722938876121019E-3</v>
      </c>
      <c r="Q6" s="48">
        <v>0</v>
      </c>
      <c r="R6" s="49">
        <v>-0.10383350668003956</v>
      </c>
      <c r="S6" s="50">
        <v>2.7573803453147216E-5</v>
      </c>
      <c r="T6" s="51">
        <v>-0.13875315305648367</v>
      </c>
      <c r="U6" s="51">
        <v>-0.10853918480829047</v>
      </c>
      <c r="V6" s="51">
        <v>5.3935626259806659E-3</v>
      </c>
      <c r="W6" s="51">
        <v>0.20612963372191542</v>
      </c>
      <c r="X6" s="51">
        <v>0.17039605669868657</v>
      </c>
      <c r="Y6" s="51">
        <v>0.24152997358609921</v>
      </c>
      <c r="Z6" s="51">
        <v>0.30147098850158899</v>
      </c>
      <c r="AA6" s="51">
        <v>2.2615728940159827E-2</v>
      </c>
      <c r="AB6" s="52">
        <v>4.8757580136275583E-2</v>
      </c>
      <c r="AC6" s="52">
        <v>-0.15551556415618373</v>
      </c>
      <c r="AD6" s="52">
        <v>-0.14453276652325067</v>
      </c>
      <c r="AE6" s="52">
        <v>0</v>
      </c>
      <c r="AF6" s="52">
        <v>-2.9391572626530214E-2</v>
      </c>
      <c r="AG6" s="52">
        <v>2.1267178642658433E-4</v>
      </c>
      <c r="AH6" s="52">
        <v>4.8785140487822086E-2</v>
      </c>
      <c r="AI6" s="52">
        <v>1.6739184952832702E-2</v>
      </c>
      <c r="AJ6" s="52">
        <v>3.603269130423898E-2</v>
      </c>
      <c r="AK6" s="52">
        <v>0</v>
      </c>
      <c r="AL6" s="52">
        <v>0.178047832364536</v>
      </c>
      <c r="AM6" s="53">
        <v>2.6218093738049592E-2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3.2604139603363939E-2</v>
      </c>
      <c r="H7" s="58">
        <v>4.5050662509729479E-2</v>
      </c>
      <c r="I7" s="58">
        <v>2.9091538927858956E-2</v>
      </c>
      <c r="J7" s="57"/>
      <c r="K7" s="57"/>
      <c r="L7" s="57"/>
      <c r="M7" s="58">
        <v>1.6199999999993997E-4</v>
      </c>
      <c r="N7" s="58">
        <v>3.9600000000014624E-4</v>
      </c>
      <c r="O7" s="58">
        <v>1.1799999999978496E-4</v>
      </c>
      <c r="P7" s="57"/>
      <c r="Q7" s="57"/>
      <c r="R7" s="59"/>
      <c r="S7" s="60"/>
      <c r="T7" s="61"/>
      <c r="U7" s="61"/>
      <c r="V7" s="62">
        <v>5.3892904499256945E-3</v>
      </c>
      <c r="W7" s="62">
        <v>1.7852049149342051E-2</v>
      </c>
      <c r="X7" s="62">
        <v>2.4668960998465893E-2</v>
      </c>
      <c r="Y7" s="62">
        <v>7.0469602067835778E-5</v>
      </c>
      <c r="Z7" s="62">
        <v>8.7477229869237227E-5</v>
      </c>
      <c r="AA7" s="62">
        <v>2.2602066877319693E-4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2.6745539501062376</v>
      </c>
      <c r="AC9" s="52">
        <f t="shared" ref="AC9" si="0">IF(OR(N$3 = 0,H$3=0), 0,0.2+0.025*ABS($D$1/N$3-1)/ABS(T$3)+0.04*ABS($B$1/H$3-1))</f>
        <v>5.1648345532134048</v>
      </c>
      <c r="AD9" s="52">
        <f>IF(OR(O$3 = 0,I$3=0), 0,0.2+0.025*ABS($D$1/O$3-1)/ABS(U$3)+0.04*ABS($B$1/I$3-1))</f>
        <v>5.1506428113263745</v>
      </c>
      <c r="AE9" s="52">
        <f>IF(OR(O$3 = 0,I$3=0), 0,0.5+0.025*ABS($D$1/M$3-1)/ABS((1-(S$3)^2)^0.5)+0.04*ABS($B$1/G$3-1))</f>
        <v>3315.0696511975002</v>
      </c>
      <c r="AF9" s="52">
        <f t="shared" ref="AF9:AG9" si="1">IF(OR(P$3 = 0,J$3=0), 0,0.5+0.025*ABS($D$1/N$3-1)/ABS((1-(T$3)^2)^0.5)+0.04*ABS($B$1/H$3-1))</f>
        <v>3.3654056671637078</v>
      </c>
      <c r="AG9" s="52">
        <f t="shared" si="1"/>
        <v>3.3652136148110814</v>
      </c>
      <c r="AH9" s="52">
        <f>IF(OR(O$3 = 0,I$3=0), 0,0.5+0.04*ABS($D$1/M$3-1)+0.04*ABS($B$1/G$3-1))</f>
        <v>4.4592773112775328</v>
      </c>
      <c r="AI9" s="52">
        <f t="shared" ref="AI9:AJ9" si="2">IF(OR(P$3 = 0,J$3=0), 0,0.5+0.04*ABS($D$1/N$3-1)+0.04*ABS($B$1/H$3-1))</f>
        <v>4.4683809596008199</v>
      </c>
      <c r="AJ9" s="52">
        <f t="shared" si="2"/>
        <v>4.466146767288615</v>
      </c>
      <c r="AK9" s="52">
        <f>IF(OR(O$3 = 0,I$3=0), 0,0.2+0.025*ABS($D$1/M$3-1)/ABS(S$3)+0.04*ABS($B$1/G$3-1))</f>
        <v>2.6745539501062376</v>
      </c>
      <c r="AL9" s="52">
        <f>IF(OR(O$3 = 0,I$3=0), 0,0.5+0.025*ABS($D$1/M$3-1)/ABS((1-(S$3)^2)^0.5)+0.04*ABS($B$1/G$3-1))</f>
        <v>3315.0696511975002</v>
      </c>
      <c r="AM9" s="52">
        <f>IF(OR(O$3 = 0,I$3=0), 0,0.5+0.04*ABS($D$1/M$3-1)+0.04*ABS($B$1/G$3-1))</f>
        <v>4.4592773112775328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1.6276041666669212</v>
      </c>
      <c r="G11" s="77">
        <f>IF(G7=0,1000,G10/ABS(G7))</f>
        <v>3.0670951976197061</v>
      </c>
      <c r="H11" s="77">
        <f t="shared" ref="H11:I11" si="3">IF(H7=0,1000,H10/ABS(H7))</f>
        <v>2.2197231833916593</v>
      </c>
      <c r="I11" s="77">
        <f t="shared" si="3"/>
        <v>3.437425577518586</v>
      </c>
      <c r="J11" s="77">
        <f t="shared" ref="J11:U11" si="4">IF(J5=0,1000,J8/ABS(J5))</f>
        <v>133.0432104374689</v>
      </c>
      <c r="K11" s="77">
        <f t="shared" si="4"/>
        <v>44.198895027336924</v>
      </c>
      <c r="L11" s="77">
        <f t="shared" si="4"/>
        <v>33.177008797196237</v>
      </c>
      <c r="M11" s="77">
        <f>IF(M7=0,1000,M10/ABS(M7))</f>
        <v>617.28395061751269</v>
      </c>
      <c r="N11" s="77">
        <f t="shared" ref="N11:O11" si="5">IF(N7=0,1000,N10/ABS(N7))</f>
        <v>252.52525252515929</v>
      </c>
      <c r="O11" s="77">
        <f t="shared" si="5"/>
        <v>847.45762712018848</v>
      </c>
      <c r="P11" s="77">
        <f t="shared" si="4"/>
        <v>3149.8047123228257</v>
      </c>
      <c r="Q11" s="77">
        <f t="shared" si="4"/>
        <v>93.457943925854863</v>
      </c>
      <c r="R11" s="77">
        <f t="shared" si="4"/>
        <v>96.315730670854791</v>
      </c>
      <c r="S11" s="77">
        <f t="shared" si="4"/>
        <v>36266.316338207907</v>
      </c>
      <c r="T11" s="77">
        <f t="shared" si="4"/>
        <v>14.434086858162006</v>
      </c>
      <c r="U11" s="77">
        <f t="shared" si="4"/>
        <v>18.406524978352643</v>
      </c>
      <c r="V11" s="77">
        <f>IF(V7=0,1000,V10/ABS(V7))</f>
        <v>18.555318353899217</v>
      </c>
      <c r="W11" s="77">
        <f t="shared" ref="W11:X11" si="6">IF(W7=0,1000,W10/ABS(W7))</f>
        <v>5.601597842547144</v>
      </c>
      <c r="X11" s="77">
        <f t="shared" si="6"/>
        <v>4.0536770075650441</v>
      </c>
      <c r="Y11" s="77">
        <f>IF(Y7=0,1000,Y10/ABS(Y7))</f>
        <v>1419.0515777815453</v>
      </c>
      <c r="Z11" s="77">
        <f t="shared" ref="Z11:AA11" si="7">IF(Z7=0,1000,Z10/ABS(Z7))</f>
        <v>1143.1546260607711</v>
      </c>
      <c r="AA11" s="77">
        <f t="shared" si="7"/>
        <v>442.43741310378198</v>
      </c>
      <c r="AB11" s="77">
        <f>IF(AB6=0,1000,AB9/ABS(AB6))</f>
        <v>54.854115865286197</v>
      </c>
      <c r="AC11" s="77">
        <f t="shared" ref="AC11:AM11" si="8">IF(AC6=0,1000,AC9/ABS(AC6))</f>
        <v>33.211045989110005</v>
      </c>
      <c r="AD11" s="77">
        <f t="shared" si="8"/>
        <v>35.636506068662307</v>
      </c>
      <c r="AE11" s="77">
        <f t="shared" si="8"/>
        <v>1000</v>
      </c>
      <c r="AF11" s="77">
        <f t="shared" si="8"/>
        <v>114.50240209759768</v>
      </c>
      <c r="AG11" s="77">
        <f t="shared" si="8"/>
        <v>15823.507534097735</v>
      </c>
      <c r="AH11" s="77">
        <f t="shared" si="8"/>
        <v>91.406466532379312</v>
      </c>
      <c r="AI11" s="77">
        <f t="shared" si="8"/>
        <v>266.94136973763796</v>
      </c>
      <c r="AJ11" s="77">
        <f t="shared" si="8"/>
        <v>123.9470771022648</v>
      </c>
      <c r="AK11" s="77">
        <f t="shared" si="8"/>
        <v>1000</v>
      </c>
      <c r="AL11" s="77">
        <f t="shared" si="8"/>
        <v>18618.983489842271</v>
      </c>
      <c r="AM11" s="77">
        <f t="shared" si="8"/>
        <v>170.08396399185602</v>
      </c>
    </row>
    <row r="12" spans="1:39" ht="15.6" thickTop="1" thickBot="1">
      <c r="A12" s="78" t="s">
        <v>47</v>
      </c>
      <c r="B12" s="78"/>
      <c r="C12" s="78"/>
      <c r="D12" s="79"/>
      <c r="E12" s="80">
        <v>14</v>
      </c>
      <c r="F12" s="81">
        <v>49.507118225097656</v>
      </c>
      <c r="G12" s="81">
        <v>57.739192962646484</v>
      </c>
      <c r="H12" s="81">
        <v>46.158222198486328</v>
      </c>
      <c r="I12" s="81">
        <v>69.288856506347656</v>
      </c>
      <c r="J12" s="81">
        <v>124.99855041503906</v>
      </c>
      <c r="K12" s="81">
        <v>119.99623870849609</v>
      </c>
      <c r="L12" s="81">
        <v>115.00522613525391</v>
      </c>
      <c r="M12" s="81">
        <v>4.9995850771665573E-2</v>
      </c>
      <c r="N12" s="81">
        <v>5.0012122839689255E-2</v>
      </c>
      <c r="O12" s="81">
        <v>5.0020113587379456E-2</v>
      </c>
      <c r="P12" s="81">
        <v>5.0156607627868652</v>
      </c>
      <c r="Q12" s="81">
        <v>-1.2554731220006943E-3</v>
      </c>
      <c r="R12" s="82">
        <v>-5.0144057273864746</v>
      </c>
      <c r="S12" s="83">
        <v>1</v>
      </c>
      <c r="T12" s="84">
        <v>-0.49974209070205688</v>
      </c>
      <c r="U12" s="84">
        <v>-0.50025469064712524</v>
      </c>
      <c r="V12" s="84">
        <v>57.6781005859375</v>
      </c>
      <c r="W12" s="84">
        <v>5.0016894340515137</v>
      </c>
      <c r="X12" s="84">
        <v>8.3540134429931641</v>
      </c>
      <c r="Y12" s="84">
        <v>1.471088151447475E-3</v>
      </c>
      <c r="Z12" s="84">
        <v>1.4608756173402071E-3</v>
      </c>
      <c r="AA12" s="84">
        <v>4.9852930009365082E-2</v>
      </c>
      <c r="AB12" s="84">
        <v>2.8867316246032715</v>
      </c>
      <c r="AC12" s="84">
        <v>-1.1536431312561035</v>
      </c>
      <c r="AD12" s="84">
        <v>-1.7338107824325562</v>
      </c>
      <c r="AE12" s="84">
        <v>0</v>
      </c>
      <c r="AF12" s="84">
        <v>-1.9995436668395996</v>
      </c>
      <c r="AG12" s="84">
        <v>3.0010092258453369</v>
      </c>
      <c r="AH12" s="84">
        <v>2.8867316246032715</v>
      </c>
      <c r="AI12" s="84">
        <v>2.3084771633148193</v>
      </c>
      <c r="AJ12" s="84">
        <v>3.4658558368682861</v>
      </c>
      <c r="AK12" s="84">
        <v>0</v>
      </c>
      <c r="AL12" s="84">
        <v>1.0014656782150269</v>
      </c>
      <c r="AM12" s="85">
        <v>8.6610651016235352</v>
      </c>
    </row>
    <row r="13" spans="1:39">
      <c r="A13" s="86" t="s">
        <v>48</v>
      </c>
      <c r="B13" s="86"/>
      <c r="C13" s="86"/>
      <c r="D13" s="87"/>
      <c r="E13" s="88"/>
      <c r="F13" s="89">
        <v>8.2622250976527312E-3</v>
      </c>
      <c r="G13" s="90">
        <v>1.4831037353516763E-2</v>
      </c>
      <c r="H13" s="90">
        <v>3.6678015136786257E-3</v>
      </c>
      <c r="I13" s="90">
        <v>9.839493652336273E-3</v>
      </c>
      <c r="J13" s="89">
        <v>2.3495849609389552E-3</v>
      </c>
      <c r="K13" s="89">
        <v>9.286291503940447E-3</v>
      </c>
      <c r="L13" s="89">
        <v>1.1651135253941902E-2</v>
      </c>
      <c r="M13" s="90">
        <v>1.3349228334423591E-5</v>
      </c>
      <c r="N13" s="90">
        <v>8.4771603107505755E-6</v>
      </c>
      <c r="O13" s="90">
        <v>1.3513587379464231E-5</v>
      </c>
      <c r="P13" s="89">
        <v>1.1710762786862006E-2</v>
      </c>
      <c r="Q13" s="89">
        <v>3.0945268779873913E-3</v>
      </c>
      <c r="R13" s="91">
        <v>1.4805727386459466E-2</v>
      </c>
      <c r="S13" s="92">
        <v>2.7867932872460699E-7</v>
      </c>
      <c r="T13" s="93">
        <v>4.3489517928324561E-4</v>
      </c>
      <c r="U13" s="93">
        <v>2.885949546800326E-4</v>
      </c>
      <c r="V13" s="94">
        <v>1.1168215291270656E-2</v>
      </c>
      <c r="W13" s="94">
        <v>1.4959197713686478E-3</v>
      </c>
      <c r="X13" s="94">
        <v>4.527774688705577E-3</v>
      </c>
      <c r="Y13" s="94">
        <v>1.2271238963625693E-5</v>
      </c>
      <c r="Z13" s="94">
        <v>1.0035682392766027E-5</v>
      </c>
      <c r="AA13" s="94">
        <v>1.1686520953702734E-4</v>
      </c>
      <c r="AB13" s="94">
        <v>1.5001075268239461E-3</v>
      </c>
      <c r="AC13" s="94">
        <v>7.2013080454369494E-4</v>
      </c>
      <c r="AD13" s="94">
        <v>7.6800093557105598E-4</v>
      </c>
      <c r="AE13" s="94">
        <v>2.1562519324215268E-3</v>
      </c>
      <c r="AF13" s="94">
        <v>1.0710825860167361E-3</v>
      </c>
      <c r="AG13" s="94">
        <v>9.7933502004865502E-4</v>
      </c>
      <c r="AH13" s="94">
        <v>1.5009124175286992E-3</v>
      </c>
      <c r="AI13" s="94">
        <v>5.6827161918127089E-4</v>
      </c>
      <c r="AJ13" s="94">
        <v>4.6366547468723596E-4</v>
      </c>
      <c r="AK13" s="94">
        <v>7.2994831040840147E-4</v>
      </c>
      <c r="AL13" s="94">
        <v>1.0571511706647385E-4</v>
      </c>
      <c r="AM13" s="95">
        <v>1.6050417248649751E-3</v>
      </c>
    </row>
    <row r="14" spans="1:39">
      <c r="A14" s="96" t="s">
        <v>49</v>
      </c>
      <c r="B14" s="96"/>
      <c r="C14" s="96"/>
      <c r="D14" s="97"/>
      <c r="E14" s="98"/>
      <c r="F14" s="99">
        <v>1.6691749598521492E-2</v>
      </c>
      <c r="G14" s="99">
        <v>2.5679660612941468E-2</v>
      </c>
      <c r="H14" s="99">
        <v>7.9455185081863527E-3</v>
      </c>
      <c r="I14" s="99">
        <v>1.4198670711403105E-2</v>
      </c>
      <c r="J14" s="99">
        <v>1.8796544352392306E-3</v>
      </c>
      <c r="K14" s="99">
        <v>7.7382199727391255E-3</v>
      </c>
      <c r="L14" s="99">
        <v>1.013198802971549E-2</v>
      </c>
      <c r="M14" s="99">
        <v>2.6693545056556776E-2</v>
      </c>
      <c r="N14" s="99">
        <v>1.6947338318114086E-2</v>
      </c>
      <c r="O14" s="99">
        <v>2.7023607642719633E-2</v>
      </c>
      <c r="P14" s="99">
        <v>0.23403037174356253</v>
      </c>
      <c r="Q14" s="99">
        <v>0</v>
      </c>
      <c r="R14" s="100">
        <v>-0.29613823878829149</v>
      </c>
      <c r="S14" s="101">
        <v>2.7867940638679689E-5</v>
      </c>
      <c r="T14" s="102">
        <v>-8.709972201139847E-2</v>
      </c>
      <c r="U14" s="102">
        <v>-5.7656343213764956E-2</v>
      </c>
      <c r="V14" s="102">
        <v>1.9359259570009967E-2</v>
      </c>
      <c r="W14" s="102">
        <v>2.9917237544835475E-2</v>
      </c>
      <c r="X14" s="102">
        <v>5.4169436637189844E-2</v>
      </c>
      <c r="Y14" s="102">
        <v>0.84117745404610877</v>
      </c>
      <c r="Z14" s="102">
        <v>0.69171534026802095</v>
      </c>
      <c r="AA14" s="102">
        <v>0.23387169994409074</v>
      </c>
      <c r="AB14" s="103">
        <v>5.1938613863147472E-2</v>
      </c>
      <c r="AC14" s="103">
        <v>-6.2461309581094727E-2</v>
      </c>
      <c r="AD14" s="103">
        <v>-4.4275932747187552E-2</v>
      </c>
      <c r="AE14" s="103">
        <v>0</v>
      </c>
      <c r="AF14" s="103">
        <v>-5.3537673173920552E-2</v>
      </c>
      <c r="AG14" s="103">
        <v>3.2644175414507169E-2</v>
      </c>
      <c r="AH14" s="103">
        <v>5.1966467321806577E-2</v>
      </c>
      <c r="AI14" s="103">
        <v>2.4610672903346911E-2</v>
      </c>
      <c r="AJ14" s="103">
        <v>1.3379884635128441E-2</v>
      </c>
      <c r="AK14" s="103">
        <v>0</v>
      </c>
      <c r="AL14" s="103">
        <v>1.0554925766676888E-2</v>
      </c>
      <c r="AM14" s="104">
        <v>1.852825628016554E-2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2.5688122202332662E-2</v>
      </c>
      <c r="H15" s="109">
        <v>6.3528215357731461E-3</v>
      </c>
      <c r="I15" s="109">
        <v>1.7042510872670429E-2</v>
      </c>
      <c r="J15" s="108"/>
      <c r="K15" s="108"/>
      <c r="L15" s="108"/>
      <c r="M15" s="109">
        <v>2.6698456668847181E-4</v>
      </c>
      <c r="N15" s="109">
        <v>1.6954320621501151E-4</v>
      </c>
      <c r="O15" s="109">
        <v>2.7027174758928463E-4</v>
      </c>
      <c r="P15" s="108"/>
      <c r="Q15" s="108"/>
      <c r="R15" s="110"/>
      <c r="S15" s="111"/>
      <c r="T15" s="112"/>
      <c r="U15" s="112"/>
      <c r="V15" s="113">
        <v>1.9343925333455712E-2</v>
      </c>
      <c r="W15" s="113">
        <v>2.5910102561161304E-3</v>
      </c>
      <c r="X15" s="113">
        <v>7.8423394625540439E-3</v>
      </c>
      <c r="Y15" s="113">
        <v>2.4542477927251387E-4</v>
      </c>
      <c r="Z15" s="113">
        <v>2.0071364785532054E-4</v>
      </c>
      <c r="AA15" s="113">
        <v>2.3373041907405467E-3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2.6745539501062376</v>
      </c>
      <c r="AC17" s="103">
        <f>IF(OR(N$3 = 0,H$3=0), 0,0.2+0.025*ABS($D$1/N$3-1)/ABS(T$3)+0.04*ABS($B$1/H$3-1))</f>
        <v>5.1648345532134048</v>
      </c>
      <c r="AD17" s="103">
        <f t="shared" ref="AD17" si="9">IF(OR(O$3 = 0,I$3=0), 0,0.2+0.025*ABS($D$1/O$3-1)/ABS(U$3)+0.04*ABS($B$1/I$3-1))</f>
        <v>5.1506428113263745</v>
      </c>
      <c r="AE17" s="103">
        <f>IF(OR(O$3 = 0,I$3=0), 0,0.5+0.025*ABS($D$1/M$3-1)/ABS((1-(S$3)^2)^0.5)+0.04*ABS($B$1/G$3-1))</f>
        <v>3315.0696511975002</v>
      </c>
      <c r="AF17" s="103">
        <f t="shared" ref="AF17:AG17" si="10">IF(OR(P$3 = 0,J$3=0), 0,0.5+0.025*ABS($D$1/N$3-1)/ABS((1-(T$3)^2)^0.5)+0.04*ABS($B$1/H$3-1))</f>
        <v>3.3654056671637078</v>
      </c>
      <c r="AG17" s="103">
        <f t="shared" si="10"/>
        <v>3.3652136148110814</v>
      </c>
      <c r="AH17" s="103">
        <f>IF(OR(O$3 = 0,I$3=0), 0,0.5+0.04*ABS($D$1/M$3-1)+0.04*ABS($B$1/G$3-1))</f>
        <v>4.4592773112775328</v>
      </c>
      <c r="AI17" s="103">
        <f t="shared" ref="AI17:AJ17" si="11">IF(OR(P$3 = 0,J$3=0), 0,0.5+0.04*ABS($D$1/N$3-1)+0.04*ABS($B$1/H$3-1))</f>
        <v>4.4683809596008199</v>
      </c>
      <c r="AJ17" s="103">
        <f t="shared" si="11"/>
        <v>4.466146767288615</v>
      </c>
      <c r="AK17" s="103">
        <f>IF(OR(O$3 = 0,I$3=0), 0,0.2+0.025*ABS($D$1/M$3-1)/ABS(S$3)+0.04*ABS($B$1/G$3-1))</f>
        <v>2.6745539501062376</v>
      </c>
      <c r="AL17" s="103">
        <f>IF(OR(O$3 = 0,I$3=0), 0,0.5+0.025*ABS($D$1/M$3-1)/ABS((1-(S$3)^2)^0.5)+0.04*ABS($B$1/G$3-1))</f>
        <v>3315.0696511975002</v>
      </c>
      <c r="AM17" s="103">
        <f>IF(OR(O$3 = 0,I$3=0), 0,0.5+0.04*ABS($D$1/M$3-1)+0.04*ABS($B$1/G$3-1))</f>
        <v>4.4592773112775328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1.2103277121850584</v>
      </c>
      <c r="G19" s="77">
        <f>IF(G15=0,1000,G18/ABS(G15))</f>
        <v>3.8928497463671867</v>
      </c>
      <c r="H19" s="77">
        <f t="shared" ref="H19:I19" si="12">IF(H15=0,1000,H18/ABS(H15))</f>
        <v>15.741037181179037</v>
      </c>
      <c r="I19" s="77">
        <f t="shared" si="12"/>
        <v>5.8676799884200852</v>
      </c>
      <c r="J19" s="77">
        <f t="shared" ref="J19:U19" si="13">IF(J13=0,1000,J16/ABS(J13))</f>
        <v>85.121416473518295</v>
      </c>
      <c r="K19" s="77">
        <f t="shared" si="13"/>
        <v>21.537122748638044</v>
      </c>
      <c r="L19" s="77">
        <f t="shared" si="13"/>
        <v>17.165709232697687</v>
      </c>
      <c r="M19" s="77">
        <f>IF(M15=0,1000,M18/ABS(M15))</f>
        <v>374.55348539559583</v>
      </c>
      <c r="N19" s="77">
        <f t="shared" ref="N19:O19" si="14">IF(N15=0,1000,N18/ABS(N15))</f>
        <v>589.82015400358705</v>
      </c>
      <c r="O19" s="77">
        <f t="shared" si="14"/>
        <v>369.99797756132421</v>
      </c>
      <c r="P19" s="77">
        <f t="shared" si="13"/>
        <v>42.695767056347236</v>
      </c>
      <c r="Q19" s="77">
        <f t="shared" si="13"/>
        <v>161.57558803470093</v>
      </c>
      <c r="R19" s="77">
        <f t="shared" si="13"/>
        <v>33.770715004334981</v>
      </c>
      <c r="S19" s="77">
        <f t="shared" si="13"/>
        <v>35883.536987711333</v>
      </c>
      <c r="T19" s="77">
        <f t="shared" si="13"/>
        <v>22.994046557336148</v>
      </c>
      <c r="U19" s="77">
        <f t="shared" si="13"/>
        <v>34.650640414303417</v>
      </c>
      <c r="V19" s="77">
        <f>IF(V15=0,1000,V18/ABS(V15))</f>
        <v>5.1695815754131331</v>
      </c>
      <c r="W19" s="77">
        <f t="shared" ref="W19:X19" si="15">IF(W15=0,1000,W18/ABS(W15))</f>
        <v>38.594984239814586</v>
      </c>
      <c r="X19" s="77">
        <f t="shared" si="15"/>
        <v>12.751297043118894</v>
      </c>
      <c r="Y19" s="77">
        <f>IF(Y15=0,1000,Y18/ABS(Y15))</f>
        <v>407.45681954535803</v>
      </c>
      <c r="Z19" s="77">
        <f t="shared" ref="Z19:AA19" si="16">IF(Z15=0,1000,Z18/ABS(Z15))</f>
        <v>498.22222389223145</v>
      </c>
      <c r="AA19" s="77">
        <f t="shared" si="16"/>
        <v>42.784332649622385</v>
      </c>
      <c r="AB19" s="77">
        <f>IF(AB14=0,1000,AB17/ABS(AB14))</f>
        <v>51.494519225202907</v>
      </c>
      <c r="AC19" s="77">
        <f t="shared" ref="AC19:AM19" si="17">IF(AC14=0,1000,AC17/ABS(AC14))</f>
        <v>82.688540920004243</v>
      </c>
      <c r="AD19" s="77">
        <f t="shared" si="17"/>
        <v>116.33053200112533</v>
      </c>
      <c r="AE19" s="77">
        <f>IF(AE14=0,1000,AE17/ABS(AE14))</f>
        <v>1000</v>
      </c>
      <c r="AF19" s="77">
        <f t="shared" si="17"/>
        <v>62.860514244445632</v>
      </c>
      <c r="AG19" s="77">
        <f t="shared" si="17"/>
        <v>103.08772000151581</v>
      </c>
      <c r="AH19" s="77">
        <f t="shared" si="17"/>
        <v>85.810668708016948</v>
      </c>
      <c r="AI19" s="77">
        <f t="shared" si="17"/>
        <v>181.56273000536876</v>
      </c>
      <c r="AJ19" s="77">
        <f t="shared" si="17"/>
        <v>333.79561102962691</v>
      </c>
      <c r="AK19" s="77">
        <f t="shared" si="17"/>
        <v>1000</v>
      </c>
      <c r="AL19" s="77">
        <f t="shared" si="17"/>
        <v>314077.96932722686</v>
      </c>
      <c r="AM19" s="77">
        <f t="shared" si="17"/>
        <v>240.67441878225637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" priority="1" operator="between">
      <formula>2</formula>
      <formula>1</formula>
    </cfRule>
    <cfRule type="cellIs" dxfId="14" priority="2" operator="lessThanOr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15</v>
      </c>
      <c r="F2" s="12">
        <v>49.997</v>
      </c>
      <c r="G2" s="12">
        <v>57.734999999999999</v>
      </c>
      <c r="H2" s="12">
        <v>40.414499999999997</v>
      </c>
      <c r="I2" s="12">
        <v>69.281999999999996</v>
      </c>
      <c r="J2" s="12">
        <v>128.30000000000001</v>
      </c>
      <c r="K2" s="12">
        <v>120</v>
      </c>
      <c r="L2" s="12">
        <v>111.7</v>
      </c>
      <c r="M2" s="12">
        <v>5</v>
      </c>
      <c r="N2" s="12">
        <v>5</v>
      </c>
      <c r="O2" s="12">
        <v>5</v>
      </c>
      <c r="P2" s="12">
        <v>123.30000000000001</v>
      </c>
      <c r="Q2" s="12">
        <v>130</v>
      </c>
      <c r="R2" s="13">
        <v>106.7</v>
      </c>
      <c r="S2" s="14">
        <v>1</v>
      </c>
      <c r="T2" s="15">
        <v>0.99619469809174555</v>
      </c>
      <c r="U2" s="15">
        <v>0.99619469809174555</v>
      </c>
      <c r="V2" s="15">
        <v>55.678276212050164</v>
      </c>
      <c r="W2" s="15">
        <v>5.6070321043928022</v>
      </c>
      <c r="X2" s="15">
        <v>11.13747138200392</v>
      </c>
      <c r="Y2" s="15">
        <v>4.9756788718298539</v>
      </c>
      <c r="Z2" s="15">
        <v>0.35623420145131762</v>
      </c>
      <c r="AA2" s="15">
        <v>0.34017195378560561</v>
      </c>
      <c r="AB2" s="15">
        <v>288.67500000000001</v>
      </c>
      <c r="AC2" s="15">
        <v>201.30355313014422</v>
      </c>
      <c r="AD2" s="15">
        <v>345.09180536596159</v>
      </c>
      <c r="AE2" s="15">
        <v>0</v>
      </c>
      <c r="AF2" s="15">
        <v>-17.611778826376138</v>
      </c>
      <c r="AG2" s="15">
        <v>30.19162084521632</v>
      </c>
      <c r="AH2" s="15">
        <v>288.67500000000001</v>
      </c>
      <c r="AI2" s="15">
        <v>202.07249999999999</v>
      </c>
      <c r="AJ2" s="15">
        <v>346.41</v>
      </c>
      <c r="AK2" s="15">
        <v>835.07035849610588</v>
      </c>
      <c r="AL2" s="15">
        <v>12.579842018840182</v>
      </c>
      <c r="AM2" s="16">
        <v>837.15750000000003</v>
      </c>
    </row>
    <row r="3" spans="1:39" ht="15.6" thickTop="1" thickBot="1">
      <c r="A3" s="17" t="s">
        <v>38</v>
      </c>
      <c r="B3" s="18"/>
      <c r="C3" s="18"/>
      <c r="D3" s="19"/>
      <c r="E3" s="20">
        <v>15</v>
      </c>
      <c r="F3" s="21">
        <v>49.990831999999997</v>
      </c>
      <c r="G3" s="21">
        <v>57.749217999999999</v>
      </c>
      <c r="H3" s="21">
        <v>40.39875</v>
      </c>
      <c r="I3" s="21">
        <v>69.294501999999994</v>
      </c>
      <c r="J3" s="21">
        <v>128.29871499999999</v>
      </c>
      <c r="K3" s="21">
        <v>120.0026</v>
      </c>
      <c r="L3" s="21">
        <v>111.69868500000001</v>
      </c>
      <c r="M3" s="21">
        <v>5.0005309999999996</v>
      </c>
      <c r="N3" s="21">
        <v>5.0005198000000002</v>
      </c>
      <c r="O3" s="21">
        <v>5.0006379999999995</v>
      </c>
      <c r="P3" s="21">
        <v>123.30965</v>
      </c>
      <c r="Q3" s="21">
        <v>129.99564999999998</v>
      </c>
      <c r="R3" s="22">
        <v>106.69470000000001</v>
      </c>
      <c r="S3" s="23">
        <v>0.99999977318369027</v>
      </c>
      <c r="T3" s="24">
        <v>0.99626966111764304</v>
      </c>
      <c r="U3" s="24">
        <v>0.9961296599086501</v>
      </c>
      <c r="V3" s="24">
        <v>55.681901490867126</v>
      </c>
      <c r="W3" s="24">
        <v>5.6149344915546413</v>
      </c>
      <c r="X3" s="24">
        <v>11.14681209513561</v>
      </c>
      <c r="Y3" s="24">
        <v>4.9762289520036518</v>
      </c>
      <c r="Z3" s="24">
        <v>0.35635582459883336</v>
      </c>
      <c r="AA3" s="24">
        <v>0.34027282668588144</v>
      </c>
      <c r="AB3" s="24">
        <v>288.77668933548006</v>
      </c>
      <c r="AC3" s="24">
        <v>201.26116579623761</v>
      </c>
      <c r="AD3" s="24">
        <v>345.17558233895386</v>
      </c>
      <c r="AE3" s="24">
        <v>0.19449764400177827</v>
      </c>
      <c r="AF3" s="24">
        <v>-17.432787070957389</v>
      </c>
      <c r="AG3" s="24">
        <v>30.457421457932853</v>
      </c>
      <c r="AH3" s="24">
        <v>288.77675483475792</v>
      </c>
      <c r="AI3" s="24">
        <v>202.01474927025001</v>
      </c>
      <c r="AJ3" s="24">
        <v>346.516719892276</v>
      </c>
      <c r="AK3" s="24">
        <v>835.21343747067158</v>
      </c>
      <c r="AL3" s="24">
        <v>13.219132030977242</v>
      </c>
      <c r="AM3" s="25">
        <v>837.3082239972839</v>
      </c>
    </row>
    <row r="4" spans="1:39" ht="15.6" thickTop="1" thickBot="1">
      <c r="A4" s="26" t="s">
        <v>39</v>
      </c>
      <c r="B4" s="27"/>
      <c r="C4" s="27"/>
      <c r="D4" s="28"/>
      <c r="E4" s="29">
        <v>15</v>
      </c>
      <c r="F4" s="30">
        <v>49.997</v>
      </c>
      <c r="G4" s="30">
        <v>57.734900000000003</v>
      </c>
      <c r="H4" s="30">
        <v>40.414499999999997</v>
      </c>
      <c r="I4" s="30">
        <v>69.281999999999996</v>
      </c>
      <c r="J4" s="30">
        <v>128.30000000000001</v>
      </c>
      <c r="K4" s="30">
        <v>119.99999999999999</v>
      </c>
      <c r="L4" s="30">
        <v>111.69999999999999</v>
      </c>
      <c r="M4" s="30">
        <v>5.0000099999999996</v>
      </c>
      <c r="N4" s="30">
        <v>4.9999599999999997</v>
      </c>
      <c r="O4" s="30">
        <v>5</v>
      </c>
      <c r="P4" s="30">
        <v>123.30151879899998</v>
      </c>
      <c r="Q4" s="30">
        <v>130.005</v>
      </c>
      <c r="R4" s="31">
        <v>106.693481201</v>
      </c>
      <c r="S4" s="32">
        <v>0.99999999995900579</v>
      </c>
      <c r="T4" s="33">
        <v>0.99619621909468925</v>
      </c>
      <c r="U4" s="33">
        <v>0.99618556570147576</v>
      </c>
      <c r="V4" s="33">
        <v>55.678243028847859</v>
      </c>
      <c r="W4" s="33">
        <v>5.6070323971030147</v>
      </c>
      <c r="X4" s="33">
        <v>11.137464328639771</v>
      </c>
      <c r="Y4" s="33">
        <v>4.9756449367437536</v>
      </c>
      <c r="Z4" s="33">
        <v>0.35639751322949825</v>
      </c>
      <c r="AA4" s="33">
        <v>0.34035022636505707</v>
      </c>
      <c r="AB4" s="33">
        <v>288.67507733716599</v>
      </c>
      <c r="AC4" s="33">
        <v>201.3022500521277</v>
      </c>
      <c r="AD4" s="33">
        <v>345.08864181464821</v>
      </c>
      <c r="AE4" s="33">
        <v>-2.6138808604810556E-3</v>
      </c>
      <c r="AF4" s="33">
        <v>-17.608124547772547</v>
      </c>
      <c r="AG4" s="33">
        <v>30.22775860895787</v>
      </c>
      <c r="AH4" s="33">
        <v>288.67507734899999</v>
      </c>
      <c r="AI4" s="33">
        <v>202.07088341999997</v>
      </c>
      <c r="AJ4" s="33">
        <v>346.40999999999997</v>
      </c>
      <c r="AK4" s="33">
        <v>835.0659692039419</v>
      </c>
      <c r="AL4" s="33">
        <v>12.617020180324843</v>
      </c>
      <c r="AM4" s="34">
        <v>837.15596076899988</v>
      </c>
    </row>
    <row r="5" spans="1:39">
      <c r="A5" s="35" t="s">
        <v>40</v>
      </c>
      <c r="B5" s="35"/>
      <c r="C5" s="35"/>
      <c r="D5" s="36"/>
      <c r="E5" s="37"/>
      <c r="F5" s="38">
        <v>6.1680000000023938E-3</v>
      </c>
      <c r="G5" s="39">
        <v>1.4317999999995834E-2</v>
      </c>
      <c r="H5" s="39">
        <v>1.5749999999997044E-2</v>
      </c>
      <c r="I5" s="39">
        <v>1.2501999999997793E-2</v>
      </c>
      <c r="J5" s="38">
        <v>1.2850000000241835E-3</v>
      </c>
      <c r="K5" s="38">
        <v>2.6000000000152568E-3</v>
      </c>
      <c r="L5" s="38">
        <v>1.3149999999768625E-3</v>
      </c>
      <c r="M5" s="39">
        <v>5.2099999999999369E-4</v>
      </c>
      <c r="N5" s="39">
        <v>5.5980000000044328E-4</v>
      </c>
      <c r="O5" s="39">
        <v>6.3799999999947232E-4</v>
      </c>
      <c r="P5" s="38">
        <v>8.131201000026067E-3</v>
      </c>
      <c r="Q5" s="38">
        <v>9.3500000000119599E-3</v>
      </c>
      <c r="R5" s="40">
        <v>1.2187990000143145E-3</v>
      </c>
      <c r="S5" s="41">
        <v>2.2677531552606212E-7</v>
      </c>
      <c r="T5" s="42">
        <v>7.3442022953784658E-5</v>
      </c>
      <c r="U5" s="42">
        <v>5.5905792825661216E-5</v>
      </c>
      <c r="V5" s="43">
        <v>3.6584620192670059E-3</v>
      </c>
      <c r="W5" s="43">
        <v>7.9020944516265956E-3</v>
      </c>
      <c r="X5" s="43">
        <v>9.3477664958392381E-3</v>
      </c>
      <c r="Y5" s="43">
        <v>5.8401525989815184E-4</v>
      </c>
      <c r="Z5" s="43">
        <v>4.1688630664893367E-5</v>
      </c>
      <c r="AA5" s="43">
        <v>7.739967917563817E-5</v>
      </c>
      <c r="AB5" s="43">
        <v>0.10161199831406975</v>
      </c>
      <c r="AC5" s="43">
        <v>4.108425589009812E-2</v>
      </c>
      <c r="AD5" s="43">
        <v>8.694052430564625E-2</v>
      </c>
      <c r="AE5" s="43">
        <v>0.19711152486225933</v>
      </c>
      <c r="AF5" s="43">
        <v>0.17533747681515877</v>
      </c>
      <c r="AG5" s="43">
        <v>0.22966284897498213</v>
      </c>
      <c r="AH5" s="43">
        <v>0.10167748575793212</v>
      </c>
      <c r="AI5" s="43">
        <v>5.6134149749965445E-2</v>
      </c>
      <c r="AJ5" s="43">
        <v>0.10671989227603262</v>
      </c>
      <c r="AK5" s="43">
        <v>0.14746826672967472</v>
      </c>
      <c r="AL5" s="43">
        <v>0.60211185065239903</v>
      </c>
      <c r="AM5" s="44">
        <v>0.15226322828402772</v>
      </c>
    </row>
    <row r="6" spans="1:39">
      <c r="A6" s="45" t="s">
        <v>41</v>
      </c>
      <c r="B6" s="45"/>
      <c r="C6" s="45"/>
      <c r="D6" s="46"/>
      <c r="E6" s="47"/>
      <c r="F6" s="48">
        <v>1.2338262343788146E-2</v>
      </c>
      <c r="G6" s="48">
        <v>2.4793409323734625E-2</v>
      </c>
      <c r="H6" s="48">
        <v>3.8986354775821144E-2</v>
      </c>
      <c r="I6" s="48">
        <v>1.8041835411412285E-2</v>
      </c>
      <c r="J6" s="48">
        <v>1.0015688777741721E-3</v>
      </c>
      <c r="K6" s="48">
        <v>2.1666197232520436E-3</v>
      </c>
      <c r="L6" s="48">
        <v>1.1772743788137365E-3</v>
      </c>
      <c r="M6" s="48">
        <v>1.0418893513508739E-2</v>
      </c>
      <c r="N6" s="48">
        <v>1.119483618483909E-2</v>
      </c>
      <c r="O6" s="48">
        <v>1.27583720317182E-2</v>
      </c>
      <c r="P6" s="48">
        <v>6.5941319272466237E-3</v>
      </c>
      <c r="Q6" s="48">
        <v>7.1925483660506802E-3</v>
      </c>
      <c r="R6" s="49">
        <v>1.1423238455277669E-3</v>
      </c>
      <c r="S6" s="50">
        <v>2.26775366962414E-5</v>
      </c>
      <c r="T6" s="51">
        <v>7.3717012391399488E-3</v>
      </c>
      <c r="U6" s="51">
        <v>5.6123007953390374E-3</v>
      </c>
      <c r="V6" s="51">
        <v>6.5702893064222348E-3</v>
      </c>
      <c r="W6" s="51">
        <v>0.14073351102336179</v>
      </c>
      <c r="X6" s="51">
        <v>8.3860447418132561E-2</v>
      </c>
      <c r="Y6" s="51">
        <v>1.1736101082386919E-2</v>
      </c>
      <c r="Z6" s="51">
        <v>1.1698596679828156E-2</v>
      </c>
      <c r="AA6" s="51">
        <v>2.2746359128784827E-2</v>
      </c>
      <c r="AB6" s="52">
        <v>3.5187050086312267E-2</v>
      </c>
      <c r="AC6" s="52">
        <v>2.04134045073022E-2</v>
      </c>
      <c r="AD6" s="52">
        <v>2.5187333274424031E-2</v>
      </c>
      <c r="AE6" s="52">
        <v>0</v>
      </c>
      <c r="AF6" s="52">
        <v>-1.0057914210818697</v>
      </c>
      <c r="AG6" s="52">
        <v>0.75404560852988689</v>
      </c>
      <c r="AH6" s="52">
        <v>3.5209719638311397E-2</v>
      </c>
      <c r="AI6" s="52">
        <v>2.7787154132429541E-2</v>
      </c>
      <c r="AJ6" s="52">
        <v>3.0797905598670496E-2</v>
      </c>
      <c r="AK6" s="52">
        <v>1.7656357059611251E-2</v>
      </c>
      <c r="AL6" s="52">
        <v>4.5548516289982706</v>
      </c>
      <c r="AM6" s="53">
        <v>1.8184848054773394E-2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2.4799515025540543E-2</v>
      </c>
      <c r="H7" s="58">
        <v>2.7279812938420446E-2</v>
      </c>
      <c r="I7" s="58">
        <v>2.1654109292453091E-2</v>
      </c>
      <c r="J7" s="57"/>
      <c r="K7" s="57"/>
      <c r="L7" s="57"/>
      <c r="M7" s="58">
        <v>1.0419999999999874E-2</v>
      </c>
      <c r="N7" s="58">
        <v>1.1196000000008866E-2</v>
      </c>
      <c r="O7" s="58">
        <v>1.2759999999989446E-2</v>
      </c>
      <c r="P7" s="57"/>
      <c r="Q7" s="57"/>
      <c r="R7" s="59"/>
      <c r="S7" s="60"/>
      <c r="T7" s="61"/>
      <c r="U7" s="61"/>
      <c r="V7" s="62">
        <v>6.3366450493929256E-3</v>
      </c>
      <c r="W7" s="62">
        <v>1.3686835457913908E-2</v>
      </c>
      <c r="X7" s="62">
        <v>1.6190814057052461E-2</v>
      </c>
      <c r="Y7" s="62">
        <v>1.1680305197963037E-2</v>
      </c>
      <c r="Z7" s="62">
        <v>8.3377261329786734E-4</v>
      </c>
      <c r="AA7" s="62">
        <v>1.5479935835127634E-3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0.20001250281739341</v>
      </c>
      <c r="AC9" s="52">
        <f t="shared" ref="AC9" si="0">IF(OR(N$3 = 0,H$3=0), 0,0.2+0.025*ABS($D$1/N$3-1)/ABS(T$3)+0.04*ABS($B$1/H$3-1))</f>
        <v>0.21716774352014875</v>
      </c>
      <c r="AD9" s="52">
        <f>IF(OR(O$3 = 0,I$3=0), 0,0.2+0.025*ABS($D$1/O$3-1)/ABS(U$3)+0.04*ABS($B$1/I$3-1))</f>
        <v>0.20667588259758571</v>
      </c>
      <c r="AE9" s="52">
        <f>IF(OR(O$3 = 0,I$3=0), 0,0.5+0.025*ABS($D$1/M$3-1)/ABS((1-(S$3)^2)^0.5)+0.04*ABS($B$1/G$3-1))</f>
        <v>0.50395139131295408</v>
      </c>
      <c r="AF9" s="52">
        <f t="shared" ref="AF9:AG9" si="1">IF(OR(P$3 = 0,J$3=0), 0,0.5+0.025*ABS($D$1/N$3-1)/ABS((1-(T$3)^2)^0.5)+0.04*ABS($B$1/H$3-1))</f>
        <v>0.51719524967976105</v>
      </c>
      <c r="AG9" s="52">
        <f t="shared" si="1"/>
        <v>0.50670896888750128</v>
      </c>
      <c r="AH9" s="52">
        <f>IF(OR(O$3 = 0,I$3=0), 0,0.5+0.04*ABS($D$1/M$3-1)+0.04*ABS($B$1/G$3-1))</f>
        <v>0.50001409564763255</v>
      </c>
      <c r="AI9" s="52">
        <f t="shared" ref="AI9:AJ9" si="2">IF(OR(P$3 = 0,J$3=0), 0,0.5+0.04*ABS($D$1/N$3-1)+0.04*ABS($B$1/H$3-1))</f>
        <v>0.51716929302760961</v>
      </c>
      <c r="AJ9" s="52">
        <f t="shared" si="2"/>
        <v>0.50667778396061647</v>
      </c>
      <c r="AK9" s="52">
        <f>IF(OR(O$3 = 0,I$3=0), 0,0.2+0.025*ABS($D$1/M$3-1)/ABS(S$3)+0.04*ABS($B$1/G$3-1))</f>
        <v>0.20001250281739341</v>
      </c>
      <c r="AL9" s="52">
        <f>IF(OR(O$3 = 0,I$3=0), 0,0.5+0.025*ABS($D$1/M$3-1)/ABS((1-(S$3)^2)^0.5)+0.04*ABS($B$1/G$3-1))</f>
        <v>0.50395139131295408</v>
      </c>
      <c r="AM9" s="52">
        <f>IF(OR(O$3 = 0,I$3=0), 0,0.5+0.04*ABS($D$1/M$3-1)+0.04*ABS($B$1/G$3-1))</f>
        <v>0.50001409564763255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1.6212710765233656</v>
      </c>
      <c r="G11" s="77">
        <f>IF(G7=0,1000,G10/ABS(G7))</f>
        <v>4.0323369185652194</v>
      </c>
      <c r="H11" s="77">
        <f t="shared" ref="H11:I11" si="3">IF(H7=0,1000,H10/ABS(H7))</f>
        <v>3.6657142857149738</v>
      </c>
      <c r="I11" s="77">
        <f t="shared" si="3"/>
        <v>4.6180611102231799</v>
      </c>
      <c r="J11" s="77">
        <f t="shared" ref="J11:U11" si="4">IF(J5=0,1000,J8/ABS(J5))</f>
        <v>155.64202334337435</v>
      </c>
      <c r="K11" s="77">
        <f t="shared" si="4"/>
        <v>76.92307692262554</v>
      </c>
      <c r="L11" s="77">
        <f t="shared" si="4"/>
        <v>152.09125475552779</v>
      </c>
      <c r="M11" s="77">
        <f>IF(M7=0,1000,M10/ABS(M7))</f>
        <v>9.596928982725645</v>
      </c>
      <c r="N11" s="77">
        <f t="shared" ref="N11:O11" si="5">IF(N7=0,1000,N10/ABS(N7))</f>
        <v>8.9317613433298337</v>
      </c>
      <c r="O11" s="77">
        <f t="shared" si="5"/>
        <v>7.8369905956177677</v>
      </c>
      <c r="P11" s="77">
        <f t="shared" si="4"/>
        <v>61.491531201651156</v>
      </c>
      <c r="Q11" s="77">
        <f t="shared" si="4"/>
        <v>53.475935828808602</v>
      </c>
      <c r="R11" s="77">
        <f t="shared" si="4"/>
        <v>410.23991650315401</v>
      </c>
      <c r="S11" s="77">
        <f t="shared" si="4"/>
        <v>44096.510137368772</v>
      </c>
      <c r="T11" s="77">
        <f t="shared" si="4"/>
        <v>136.16182667371194</v>
      </c>
      <c r="U11" s="77">
        <f t="shared" si="4"/>
        <v>178.87234031693973</v>
      </c>
      <c r="V11" s="77">
        <f>IF(V7=0,1000,V10/ABS(V7))</f>
        <v>15.781221643396355</v>
      </c>
      <c r="W11" s="77">
        <f t="shared" ref="W11:X11" si="6">IF(W7=0,1000,W10/ABS(W7))</f>
        <v>7.3062908009300784</v>
      </c>
      <c r="X11" s="77">
        <f t="shared" si="6"/>
        <v>6.1763416989179492</v>
      </c>
      <c r="Y11" s="77">
        <f>IF(Y7=0,1000,Y10/ABS(Y7))</f>
        <v>8.561420126028839</v>
      </c>
      <c r="Z11" s="77">
        <f t="shared" ref="Z11:AA11" si="7">IF(Z7=0,1000,Z10/ABS(Z7))</f>
        <v>119.93677701221731</v>
      </c>
      <c r="AA11" s="77">
        <f t="shared" si="7"/>
        <v>64.599750971238763</v>
      </c>
      <c r="AB11" s="77">
        <f>IF(AB6=0,1000,AB9/ABS(AB6))</f>
        <v>5.6842645895797359</v>
      </c>
      <c r="AC11" s="77">
        <f t="shared" ref="AC11:AM11" si="8">IF(AC6=0,1000,AC9/ABS(AC6))</f>
        <v>10.63848724706672</v>
      </c>
      <c r="AD11" s="77">
        <f t="shared" si="8"/>
        <v>8.2055484137914103</v>
      </c>
      <c r="AE11" s="77">
        <f t="shared" si="8"/>
        <v>1000</v>
      </c>
      <c r="AF11" s="77">
        <f t="shared" si="8"/>
        <v>0.51421720133926485</v>
      </c>
      <c r="AG11" s="77">
        <f t="shared" si="8"/>
        <v>0.67198716252110857</v>
      </c>
      <c r="AH11" s="77">
        <f t="shared" si="8"/>
        <v>14.201024625699418</v>
      </c>
      <c r="AI11" s="77">
        <f t="shared" si="8"/>
        <v>18.61181215474085</v>
      </c>
      <c r="AJ11" s="77">
        <f t="shared" si="8"/>
        <v>16.451696117364847</v>
      </c>
      <c r="AK11" s="77">
        <f t="shared" si="8"/>
        <v>11.32807306411582</v>
      </c>
      <c r="AL11" s="77">
        <f t="shared" si="8"/>
        <v>0.11064057237442573</v>
      </c>
      <c r="AM11" s="77">
        <f t="shared" si="8"/>
        <v>27.496193212149628</v>
      </c>
    </row>
    <row r="12" spans="1:39" ht="15.6" thickTop="1" thickBot="1">
      <c r="A12" s="78" t="s">
        <v>47</v>
      </c>
      <c r="B12" s="78"/>
      <c r="C12" s="78"/>
      <c r="D12" s="79"/>
      <c r="E12" s="80">
        <v>15</v>
      </c>
      <c r="F12" s="81">
        <v>49.999137878417969</v>
      </c>
      <c r="G12" s="81">
        <v>57.734737396240234</v>
      </c>
      <c r="H12" s="81">
        <v>40.395351409912109</v>
      </c>
      <c r="I12" s="81">
        <v>69.285675048828125</v>
      </c>
      <c r="J12" s="81">
        <v>128.28929138183594</v>
      </c>
      <c r="K12" s="81">
        <v>119.99607849121094</v>
      </c>
      <c r="L12" s="81">
        <v>111.71464538574219</v>
      </c>
      <c r="M12" s="81">
        <v>5.0008144378662109</v>
      </c>
      <c r="N12" s="81">
        <v>5.0005283355712891</v>
      </c>
      <c r="O12" s="81">
        <v>5.0010638236999512</v>
      </c>
      <c r="P12" s="81">
        <v>123.32163238525391</v>
      </c>
      <c r="Q12" s="81">
        <v>129.97966003417969</v>
      </c>
      <c r="R12" s="82">
        <v>106.69871520996094</v>
      </c>
      <c r="S12" s="83">
        <v>0.99999994039535522</v>
      </c>
      <c r="T12" s="84">
        <v>0.99627673625946045</v>
      </c>
      <c r="U12" s="84">
        <v>0.9961388111114502</v>
      </c>
      <c r="V12" s="84">
        <v>55.672168731689453</v>
      </c>
      <c r="W12" s="84">
        <v>5.6184234619140625</v>
      </c>
      <c r="X12" s="84">
        <v>11.137529373168945</v>
      </c>
      <c r="Y12" s="84">
        <v>4.9763822555541992</v>
      </c>
      <c r="Z12" s="84">
        <v>0.35618910193443298</v>
      </c>
      <c r="AA12" s="84">
        <v>0.34002801775932312</v>
      </c>
      <c r="AB12" s="84">
        <v>288.72067260742187</v>
      </c>
      <c r="AC12" s="84">
        <v>201.24591064453125</v>
      </c>
      <c r="AD12" s="84">
        <v>345.16421508789062</v>
      </c>
      <c r="AE12" s="84">
        <v>6.275438517332077E-2</v>
      </c>
      <c r="AF12" s="84">
        <v>-17.414878845214844</v>
      </c>
      <c r="AG12" s="84">
        <v>30.420257568359375</v>
      </c>
      <c r="AH12" s="84">
        <v>288.72067260742187</v>
      </c>
      <c r="AI12" s="84">
        <v>201.99800109863281</v>
      </c>
      <c r="AJ12" s="84">
        <v>346.50210571289063</v>
      </c>
      <c r="AK12" s="84">
        <v>835.13079833984375</v>
      </c>
      <c r="AL12" s="84">
        <v>13.068131446838379</v>
      </c>
      <c r="AM12" s="85">
        <v>837.22076416015625</v>
      </c>
    </row>
    <row r="13" spans="1:39">
      <c r="A13" s="86" t="s">
        <v>48</v>
      </c>
      <c r="B13" s="86"/>
      <c r="C13" s="86"/>
      <c r="D13" s="87"/>
      <c r="E13" s="88"/>
      <c r="F13" s="89">
        <v>8.3058784179712575E-3</v>
      </c>
      <c r="G13" s="90">
        <v>1.4480603759764676E-2</v>
      </c>
      <c r="H13" s="90">
        <v>3.3985900878903408E-3</v>
      </c>
      <c r="I13" s="90">
        <v>8.8269511718692684E-3</v>
      </c>
      <c r="J13" s="89">
        <v>9.4236181640496852E-3</v>
      </c>
      <c r="K13" s="89">
        <v>6.5215087890635459E-3</v>
      </c>
      <c r="L13" s="89">
        <v>1.5960385742175731E-2</v>
      </c>
      <c r="M13" s="90">
        <v>2.8343786621132239E-4</v>
      </c>
      <c r="N13" s="90">
        <v>8.5355712888812718E-6</v>
      </c>
      <c r="O13" s="90">
        <v>4.2582369995169955E-4</v>
      </c>
      <c r="P13" s="89">
        <v>1.1982385253901384E-2</v>
      </c>
      <c r="Q13" s="89">
        <v>1.5989965820295993E-2</v>
      </c>
      <c r="R13" s="91">
        <v>4.0152099609258585E-3</v>
      </c>
      <c r="S13" s="92">
        <v>1.6721166495869966E-7</v>
      </c>
      <c r="T13" s="93">
        <v>7.0751418174141989E-6</v>
      </c>
      <c r="U13" s="93">
        <v>9.1512028000950707E-6</v>
      </c>
      <c r="V13" s="94">
        <v>9.7327591776732447E-3</v>
      </c>
      <c r="W13" s="94">
        <v>3.4889703594211952E-3</v>
      </c>
      <c r="X13" s="94">
        <v>9.2827219666649086E-3</v>
      </c>
      <c r="Y13" s="94">
        <v>1.533035505474345E-4</v>
      </c>
      <c r="Z13" s="94">
        <v>1.6672266440037609E-4</v>
      </c>
      <c r="AA13" s="94">
        <v>2.4480892655831532E-4</v>
      </c>
      <c r="AB13" s="94">
        <v>5.6016728058182252E-2</v>
      </c>
      <c r="AC13" s="94">
        <v>1.5255151706355718E-2</v>
      </c>
      <c r="AD13" s="94">
        <v>1.1367251063234107E-2</v>
      </c>
      <c r="AE13" s="94">
        <v>0.1317432588284575</v>
      </c>
      <c r="AF13" s="94">
        <v>1.7908225742544914E-2</v>
      </c>
      <c r="AG13" s="94">
        <v>3.7163889573477604E-2</v>
      </c>
      <c r="AH13" s="94">
        <v>5.6082227336048618E-2</v>
      </c>
      <c r="AI13" s="94">
        <v>1.6748171617194885E-2</v>
      </c>
      <c r="AJ13" s="94">
        <v>1.4614179385375792E-2</v>
      </c>
      <c r="AK13" s="94">
        <v>8.2639130827828922E-2</v>
      </c>
      <c r="AL13" s="94">
        <v>0.1510005841388633</v>
      </c>
      <c r="AM13" s="95">
        <v>8.7459837127653373E-2</v>
      </c>
    </row>
    <row r="14" spans="1:39">
      <c r="A14" s="96" t="s">
        <v>49</v>
      </c>
      <c r="B14" s="96"/>
      <c r="C14" s="96"/>
      <c r="D14" s="97"/>
      <c r="E14" s="98"/>
      <c r="F14" s="99">
        <v>1.6614803326280424E-2</v>
      </c>
      <c r="G14" s="99">
        <v>2.5074978088473296E-2</v>
      </c>
      <c r="H14" s="99">
        <v>8.4126119939115455E-3</v>
      </c>
      <c r="I14" s="99">
        <v>1.2738313887975224E-2</v>
      </c>
      <c r="J14" s="99">
        <v>7.345060442771922E-3</v>
      </c>
      <c r="K14" s="99">
        <v>5.4344729106398917E-3</v>
      </c>
      <c r="L14" s="99">
        <v>1.4288785711466282E-2</v>
      </c>
      <c r="M14" s="99">
        <v>5.6681553661265651E-3</v>
      </c>
      <c r="N14" s="99">
        <v>1.7069368046260456E-4</v>
      </c>
      <c r="O14" s="99">
        <v>8.5153874355972103E-3</v>
      </c>
      <c r="P14" s="99">
        <v>9.7173134899834548E-3</v>
      </c>
      <c r="Q14" s="99">
        <v>1.2300385297735729E-2</v>
      </c>
      <c r="R14" s="100">
        <v>3.7632703038912503E-3</v>
      </c>
      <c r="S14" s="101">
        <v>1.6721170288504104E-5</v>
      </c>
      <c r="T14" s="102">
        <v>7.1016333163022424E-4</v>
      </c>
      <c r="U14" s="102">
        <v>9.1867586805258672E-4</v>
      </c>
      <c r="V14" s="102">
        <v>1.747921482040192E-2</v>
      </c>
      <c r="W14" s="102">
        <v>6.2137329734993627E-2</v>
      </c>
      <c r="X14" s="102">
        <v>8.3276921575773419E-2</v>
      </c>
      <c r="Y14" s="102">
        <v>3.0807173871231879E-3</v>
      </c>
      <c r="Z14" s="102">
        <v>4.6785446705708736E-2</v>
      </c>
      <c r="AA14" s="102">
        <v>7.1944894613729354E-2</v>
      </c>
      <c r="AB14" s="103">
        <v>1.9397939697655454E-2</v>
      </c>
      <c r="AC14" s="103">
        <v>7.5797790626933263E-3</v>
      </c>
      <c r="AD14" s="103">
        <v>3.2931793686587448E-3</v>
      </c>
      <c r="AE14" s="103">
        <v>0</v>
      </c>
      <c r="AF14" s="103">
        <v>-0.10272726712976146</v>
      </c>
      <c r="AG14" s="103">
        <v>0.12201915918853336</v>
      </c>
      <c r="AH14" s="103">
        <v>1.9420616928858988E-2</v>
      </c>
      <c r="AI14" s="103">
        <v>8.2905687221825671E-3</v>
      </c>
      <c r="AJ14" s="103">
        <v>4.2174528807495931E-3</v>
      </c>
      <c r="AK14" s="103">
        <v>9.8943727579491655E-3</v>
      </c>
      <c r="AL14" s="103">
        <v>1.1422881909720997</v>
      </c>
      <c r="AM14" s="104">
        <v>1.0445357470648358E-2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2.5081153130275702E-2</v>
      </c>
      <c r="H15" s="109">
        <v>5.8865334509229077E-3</v>
      </c>
      <c r="I15" s="109">
        <v>1.5288735033981584E-2</v>
      </c>
      <c r="J15" s="108"/>
      <c r="K15" s="108"/>
      <c r="L15" s="108"/>
      <c r="M15" s="109">
        <v>5.6687573242264477E-3</v>
      </c>
      <c r="N15" s="109">
        <v>1.7071142577762544E-4</v>
      </c>
      <c r="O15" s="109">
        <v>8.516473999033991E-3</v>
      </c>
      <c r="P15" s="108"/>
      <c r="Q15" s="108"/>
      <c r="R15" s="110"/>
      <c r="S15" s="111"/>
      <c r="T15" s="112"/>
      <c r="U15" s="112"/>
      <c r="V15" s="113">
        <v>1.6857641253439411E-2</v>
      </c>
      <c r="W15" s="113">
        <v>6.0430767462045466E-3</v>
      </c>
      <c r="X15" s="113">
        <v>1.6078153575240166E-2</v>
      </c>
      <c r="Y15" s="113">
        <v>3.0660710109486899E-3</v>
      </c>
      <c r="Z15" s="113">
        <v>3.3344532880075213E-3</v>
      </c>
      <c r="AA15" s="113">
        <v>4.8961785311663064E-3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0.20001250281739341</v>
      </c>
      <c r="AC17" s="103">
        <f>IF(OR(N$3 = 0,H$3=0), 0,0.2+0.025*ABS($D$1/N$3-1)/ABS(T$3)+0.04*ABS($B$1/H$3-1))</f>
        <v>0.21716774352014875</v>
      </c>
      <c r="AD17" s="103">
        <f t="shared" ref="AD17" si="9">IF(OR(O$3 = 0,I$3=0), 0,0.2+0.025*ABS($D$1/O$3-1)/ABS(U$3)+0.04*ABS($B$1/I$3-1))</f>
        <v>0.20667588259758571</v>
      </c>
      <c r="AE17" s="103">
        <f>IF(OR(O$3 = 0,I$3=0), 0,0.5+0.025*ABS($D$1/M$3-1)/ABS((1-(S$3)^2)^0.5)+0.04*ABS($B$1/G$3-1))</f>
        <v>0.50395139131295408</v>
      </c>
      <c r="AF17" s="103">
        <f t="shared" ref="AF17:AG17" si="10">IF(OR(P$3 = 0,J$3=0), 0,0.5+0.025*ABS($D$1/N$3-1)/ABS((1-(T$3)^2)^0.5)+0.04*ABS($B$1/H$3-1))</f>
        <v>0.51719524967976105</v>
      </c>
      <c r="AG17" s="103">
        <f t="shared" si="10"/>
        <v>0.50670896888750128</v>
      </c>
      <c r="AH17" s="103">
        <f>IF(OR(O$3 = 0,I$3=0), 0,0.5+0.04*ABS($D$1/M$3-1)+0.04*ABS($B$1/G$3-1))</f>
        <v>0.50001409564763255</v>
      </c>
      <c r="AI17" s="103">
        <f t="shared" ref="AI17:AJ17" si="11">IF(OR(P$3 = 0,J$3=0), 0,0.5+0.04*ABS($D$1/N$3-1)+0.04*ABS($B$1/H$3-1))</f>
        <v>0.51716929302760961</v>
      </c>
      <c r="AJ17" s="103">
        <f t="shared" si="11"/>
        <v>0.50667778396061647</v>
      </c>
      <c r="AK17" s="103">
        <f>IF(OR(O$3 = 0,I$3=0), 0,0.2+0.025*ABS($D$1/M$3-1)/ABS(S$3)+0.04*ABS($B$1/G$3-1))</f>
        <v>0.20001250281739341</v>
      </c>
      <c r="AL17" s="103">
        <f>IF(OR(O$3 = 0,I$3=0), 0,0.5+0.025*ABS($D$1/M$3-1)/ABS((1-(S$3)^2)^0.5)+0.04*ABS($B$1/G$3-1))</f>
        <v>0.50395139131295408</v>
      </c>
      <c r="AM17" s="103">
        <f>IF(OR(O$3 = 0,I$3=0), 0,0.5+0.04*ABS($D$1/M$3-1)+0.04*ABS($B$1/G$3-1))</f>
        <v>0.50001409564763255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1.2039665760533176</v>
      </c>
      <c r="G19" s="77">
        <f>IF(G15=0,1000,G18/ABS(G15))</f>
        <v>3.987057512092179</v>
      </c>
      <c r="H19" s="77">
        <f t="shared" ref="H19:I19" si="12">IF(H15=0,1000,H18/ABS(H15))</f>
        <v>16.987926907018888</v>
      </c>
      <c r="I19" s="77">
        <f t="shared" si="12"/>
        <v>6.5407634953274094</v>
      </c>
      <c r="J19" s="77">
        <f t="shared" ref="J19:U19" si="13">IF(J13=0,1000,J16/ABS(J13))</f>
        <v>21.22327077756432</v>
      </c>
      <c r="K19" s="77">
        <f t="shared" si="13"/>
        <v>30.667749821237141</v>
      </c>
      <c r="L19" s="77">
        <f t="shared" si="13"/>
        <v>12.531025454572495</v>
      </c>
      <c r="M19" s="77">
        <f>IF(M15=0,1000,M18/ABS(M15))</f>
        <v>17.640550526414692</v>
      </c>
      <c r="N19" s="77">
        <f t="shared" ref="N19:O19" si="14">IF(N15=0,1000,N18/ABS(N15))</f>
        <v>585.78387207815513</v>
      </c>
      <c r="O19" s="77">
        <f t="shared" si="14"/>
        <v>11.741948605883472</v>
      </c>
      <c r="P19" s="77">
        <f t="shared" si="13"/>
        <v>41.7279188913746</v>
      </c>
      <c r="Q19" s="77">
        <f t="shared" si="13"/>
        <v>31.269610305567522</v>
      </c>
      <c r="R19" s="77">
        <f t="shared" si="13"/>
        <v>124.52648924110213</v>
      </c>
      <c r="S19" s="77">
        <f t="shared" si="13"/>
        <v>59804.440093757476</v>
      </c>
      <c r="T19" s="77">
        <f t="shared" si="13"/>
        <v>1413.3992304418246</v>
      </c>
      <c r="U19" s="77">
        <f t="shared" si="13"/>
        <v>1092.7525286507814</v>
      </c>
      <c r="V19" s="77">
        <f>IF(V15=0,1000,V18/ABS(V15))</f>
        <v>5.9320280041905225</v>
      </c>
      <c r="W19" s="77">
        <f t="shared" ref="W19:X19" si="15">IF(W15=0,1000,W18/ABS(W15))</f>
        <v>16.547861991460998</v>
      </c>
      <c r="X19" s="77">
        <f t="shared" si="15"/>
        <v>6.2196196554557579</v>
      </c>
      <c r="Y19" s="77">
        <f>IF(Y15=0,1000,Y18/ABS(Y15))</f>
        <v>32.615030650923657</v>
      </c>
      <c r="Z19" s="77">
        <f t="shared" ref="Z19:AA19" si="16">IF(Z15=0,1000,Z18/ABS(Z15))</f>
        <v>29.989923793400713</v>
      </c>
      <c r="AA19" s="77">
        <f t="shared" si="16"/>
        <v>20.424091842945778</v>
      </c>
      <c r="AB19" s="77">
        <f>IF(AB14=0,1000,AB17/ABS(AB14))</f>
        <v>10.311017867612408</v>
      </c>
      <c r="AC19" s="77">
        <f t="shared" ref="AC19:AM19" si="17">IF(AC14=0,1000,AC17/ABS(AC14))</f>
        <v>28.650933189994912</v>
      </c>
      <c r="AD19" s="77">
        <f t="shared" si="17"/>
        <v>62.758768794838296</v>
      </c>
      <c r="AE19" s="77">
        <f>IF(AE14=0,1000,AE17/ABS(AE14))</f>
        <v>1000</v>
      </c>
      <c r="AF19" s="77">
        <f t="shared" si="17"/>
        <v>5.0346442977642756</v>
      </c>
      <c r="AG19" s="77">
        <f t="shared" si="17"/>
        <v>4.1527000534774938</v>
      </c>
      <c r="AH19" s="77">
        <f t="shared" si="17"/>
        <v>25.74656085742636</v>
      </c>
      <c r="AI19" s="77">
        <f t="shared" si="17"/>
        <v>62.380436174885254</v>
      </c>
      <c r="AJ19" s="77">
        <f t="shared" si="17"/>
        <v>120.1383390134193</v>
      </c>
      <c r="AK19" s="77">
        <f t="shared" si="17"/>
        <v>20.214773357583766</v>
      </c>
      <c r="AL19" s="77">
        <f t="shared" si="17"/>
        <v>0.44117709987361942</v>
      </c>
      <c r="AM19" s="77">
        <f t="shared" si="17"/>
        <v>47.869505380996401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" priority="1" operator="between">
      <formula>2</formula>
      <formula>1</formula>
    </cfRule>
    <cfRule type="cellIs" dxfId="12" priority="2" operator="lessThanOr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16</v>
      </c>
      <c r="F2" s="12">
        <v>49.997</v>
      </c>
      <c r="G2" s="12">
        <v>57.734999999999999</v>
      </c>
      <c r="H2" s="12">
        <v>40.414499999999997</v>
      </c>
      <c r="I2" s="12">
        <v>69.281999999999996</v>
      </c>
      <c r="J2" s="12">
        <v>111.7</v>
      </c>
      <c r="K2" s="12">
        <v>120</v>
      </c>
      <c r="L2" s="12">
        <v>128.30000000000001</v>
      </c>
      <c r="M2" s="12">
        <v>5</v>
      </c>
      <c r="N2" s="12">
        <v>5</v>
      </c>
      <c r="O2" s="12">
        <v>5</v>
      </c>
      <c r="P2" s="12">
        <v>-8.2999999999999972</v>
      </c>
      <c r="Q2" s="12">
        <v>0</v>
      </c>
      <c r="R2" s="13">
        <v>8.3000000000000114</v>
      </c>
      <c r="S2" s="14">
        <v>1</v>
      </c>
      <c r="T2" s="15">
        <v>-0.49999999999999978</v>
      </c>
      <c r="U2" s="15">
        <v>-0.49999999999999978</v>
      </c>
      <c r="V2" s="15">
        <v>55.67827621205015</v>
      </c>
      <c r="W2" s="15">
        <v>11.137471382003918</v>
      </c>
      <c r="X2" s="15">
        <v>5.6070321043928066</v>
      </c>
      <c r="Y2" s="15">
        <v>0.24122616095263624</v>
      </c>
      <c r="Z2" s="15">
        <v>0.24122616095263663</v>
      </c>
      <c r="AA2" s="15">
        <v>4.9883484119038943</v>
      </c>
      <c r="AB2" s="15">
        <v>288.67500000000001</v>
      </c>
      <c r="AC2" s="15">
        <v>-101.03625000000001</v>
      </c>
      <c r="AD2" s="15">
        <v>-173.20499999999996</v>
      </c>
      <c r="AE2" s="15">
        <v>0</v>
      </c>
      <c r="AF2" s="15">
        <v>-174.99991840623099</v>
      </c>
      <c r="AG2" s="15">
        <v>299.99986012496737</v>
      </c>
      <c r="AH2" s="15">
        <v>288.67500000000001</v>
      </c>
      <c r="AI2" s="15">
        <v>202.07250000000002</v>
      </c>
      <c r="AJ2" s="15">
        <v>346.40999999999997</v>
      </c>
      <c r="AK2" s="15">
        <v>14.43375000000006</v>
      </c>
      <c r="AL2" s="15">
        <v>124.99994171873638</v>
      </c>
      <c r="AM2" s="16">
        <v>837.15750000000003</v>
      </c>
    </row>
    <row r="3" spans="1:39" ht="15.6" thickTop="1" thickBot="1">
      <c r="A3" s="17" t="s">
        <v>38</v>
      </c>
      <c r="B3" s="18"/>
      <c r="C3" s="18"/>
      <c r="D3" s="19"/>
      <c r="E3" s="20">
        <v>16</v>
      </c>
      <c r="F3" s="21">
        <v>49.990821999999994</v>
      </c>
      <c r="G3" s="21">
        <v>57.750826000000004</v>
      </c>
      <c r="H3" s="21">
        <v>40.386893999999998</v>
      </c>
      <c r="I3" s="21">
        <v>69.30744</v>
      </c>
      <c r="J3" s="21">
        <v>111.71771499999997</v>
      </c>
      <c r="K3" s="21">
        <v>120.00087499999999</v>
      </c>
      <c r="L3" s="21">
        <v>128.28141000000005</v>
      </c>
      <c r="M3" s="21">
        <v>5.0008194000000001</v>
      </c>
      <c r="N3" s="21">
        <v>5.0002094000000001</v>
      </c>
      <c r="O3" s="21">
        <v>5.0007973999999997</v>
      </c>
      <c r="P3" s="21">
        <v>-8.2923282500000255</v>
      </c>
      <c r="Q3" s="21">
        <v>3.6359999999999726E-3</v>
      </c>
      <c r="R3" s="22">
        <v>8.2886922499999969</v>
      </c>
      <c r="S3" s="23">
        <v>0.99999963669111103</v>
      </c>
      <c r="T3" s="24">
        <v>-0.4994134727475073</v>
      </c>
      <c r="U3" s="24">
        <v>-0.50062801359388542</v>
      </c>
      <c r="V3" s="24">
        <v>55.683387854702062</v>
      </c>
      <c r="W3" s="24">
        <v>11.147876758490762</v>
      </c>
      <c r="X3" s="24">
        <v>5.6283755028743885</v>
      </c>
      <c r="Y3" s="24">
        <v>0.24115862819497047</v>
      </c>
      <c r="Z3" s="24">
        <v>0.24080685980146144</v>
      </c>
      <c r="AA3" s="24">
        <v>4.9889820961818963</v>
      </c>
      <c r="AB3" s="24">
        <v>288.80134610269016</v>
      </c>
      <c r="AC3" s="24">
        <v>-100.85301847765896</v>
      </c>
      <c r="AD3" s="24">
        <v>-173.51389765635886</v>
      </c>
      <c r="AE3" s="24">
        <v>0.24617975843686679</v>
      </c>
      <c r="AF3" s="24">
        <v>-174.95603572204757</v>
      </c>
      <c r="AG3" s="24">
        <v>300.03210600968123</v>
      </c>
      <c r="AH3" s="24">
        <v>288.80145102682445</v>
      </c>
      <c r="AI3" s="24">
        <v>201.9429270156036</v>
      </c>
      <c r="AJ3" s="24">
        <v>346.59246575265593</v>
      </c>
      <c r="AK3" s="24">
        <v>14.434429968672333</v>
      </c>
      <c r="AL3" s="24">
        <v>125.32225004607051</v>
      </c>
      <c r="AM3" s="25">
        <v>837.33684379508395</v>
      </c>
    </row>
    <row r="4" spans="1:39" ht="15.6" thickTop="1" thickBot="1">
      <c r="A4" s="26" t="s">
        <v>39</v>
      </c>
      <c r="B4" s="27"/>
      <c r="C4" s="27"/>
      <c r="D4" s="28"/>
      <c r="E4" s="29">
        <v>16</v>
      </c>
      <c r="F4" s="30">
        <v>49.997</v>
      </c>
      <c r="G4" s="30">
        <v>57.735100000000003</v>
      </c>
      <c r="H4" s="30">
        <v>40.414400000000001</v>
      </c>
      <c r="I4" s="30">
        <v>69.281999999999996</v>
      </c>
      <c r="J4" s="30">
        <v>111.70012206999999</v>
      </c>
      <c r="K4" s="30">
        <v>120</v>
      </c>
      <c r="L4" s="30">
        <v>128.29987793000001</v>
      </c>
      <c r="M4" s="30">
        <v>4.9998500000000003</v>
      </c>
      <c r="N4" s="30">
        <v>5.0000499999999999</v>
      </c>
      <c r="O4" s="30">
        <v>5.0000299999999998</v>
      </c>
      <c r="P4" s="30">
        <v>-8.2962461900000015</v>
      </c>
      <c r="Q4" s="30">
        <v>-1.3299999999993872E-3</v>
      </c>
      <c r="R4" s="31">
        <v>8.2975761900000009</v>
      </c>
      <c r="S4" s="32">
        <v>0.99999999974977849</v>
      </c>
      <c r="T4" s="33">
        <v>-0.49996447934189792</v>
      </c>
      <c r="U4" s="33">
        <v>-0.50001541721536413</v>
      </c>
      <c r="V4" s="33">
        <v>55.678279990511086</v>
      </c>
      <c r="W4" s="33">
        <v>11.137468300423985</v>
      </c>
      <c r="X4" s="33">
        <v>5.6071036740878615</v>
      </c>
      <c r="Y4" s="33">
        <v>0.2411257137756668</v>
      </c>
      <c r="Z4" s="33">
        <v>0.24114209540891796</v>
      </c>
      <c r="AA4" s="33">
        <v>4.9883339458458433</v>
      </c>
      <c r="AB4" s="33">
        <v>288.66683966276935</v>
      </c>
      <c r="AC4" s="33">
        <v>-101.02983255779866</v>
      </c>
      <c r="AD4" s="33">
        <v>-173.21137993961838</v>
      </c>
      <c r="AE4" s="33">
        <v>-6.4576455417034275E-3</v>
      </c>
      <c r="AF4" s="33">
        <v>-175.00537929815232</v>
      </c>
      <c r="AG4" s="33">
        <v>299.99857660060712</v>
      </c>
      <c r="AH4" s="33">
        <v>288.666839735</v>
      </c>
      <c r="AI4" s="33">
        <v>202.07402072000002</v>
      </c>
      <c r="AJ4" s="33">
        <v>346.41207845999998</v>
      </c>
      <c r="AK4" s="33">
        <v>14.425627165352296</v>
      </c>
      <c r="AL4" s="33">
        <v>124.9867396569131</v>
      </c>
      <c r="AM4" s="34">
        <v>837.15293891500005</v>
      </c>
    </row>
    <row r="5" spans="1:39">
      <c r="A5" s="35" t="s">
        <v>40</v>
      </c>
      <c r="B5" s="35"/>
      <c r="C5" s="35"/>
      <c r="D5" s="36"/>
      <c r="E5" s="37"/>
      <c r="F5" s="38">
        <v>6.1780000000055679E-3</v>
      </c>
      <c r="G5" s="39">
        <v>1.5726000000000795E-2</v>
      </c>
      <c r="H5" s="39">
        <v>2.7506000000002473E-2</v>
      </c>
      <c r="I5" s="39">
        <v>2.5440000000003238E-2</v>
      </c>
      <c r="J5" s="38">
        <v>1.7592929999977969E-2</v>
      </c>
      <c r="K5" s="38">
        <v>8.7499999999351985E-4</v>
      </c>
      <c r="L5" s="38">
        <v>1.8467929999957278E-2</v>
      </c>
      <c r="M5" s="39">
        <v>9.693999999997871E-4</v>
      </c>
      <c r="N5" s="39">
        <v>1.5940000000025378E-4</v>
      </c>
      <c r="O5" s="39">
        <v>7.6739999999997366E-4</v>
      </c>
      <c r="P5" s="38">
        <v>3.9179399999760278E-3</v>
      </c>
      <c r="Q5" s="38">
        <v>4.9659999999993598E-3</v>
      </c>
      <c r="R5" s="40">
        <v>8.8839400000040314E-3</v>
      </c>
      <c r="S5" s="41">
        <v>3.6305866746300097E-7</v>
      </c>
      <c r="T5" s="42">
        <v>5.5100659439061284E-4</v>
      </c>
      <c r="U5" s="42">
        <v>6.1259637852129067E-4</v>
      </c>
      <c r="V5" s="43">
        <v>5.1078641909754197E-3</v>
      </c>
      <c r="W5" s="43">
        <v>1.0408458066777371E-2</v>
      </c>
      <c r="X5" s="43">
        <v>2.1271828786527003E-2</v>
      </c>
      <c r="Y5" s="43">
        <v>3.2914419303670117E-5</v>
      </c>
      <c r="Z5" s="43">
        <v>3.3523560745651881E-4</v>
      </c>
      <c r="AA5" s="43">
        <v>6.4815033605292172E-4</v>
      </c>
      <c r="AB5" s="43">
        <v>0.13450643992081268</v>
      </c>
      <c r="AC5" s="43">
        <v>0.17681408013969246</v>
      </c>
      <c r="AD5" s="43">
        <v>0.302517716740482</v>
      </c>
      <c r="AE5" s="43">
        <v>0.25263740397857021</v>
      </c>
      <c r="AF5" s="43">
        <v>4.9343576104746489E-2</v>
      </c>
      <c r="AG5" s="43">
        <v>3.3529409074105843E-2</v>
      </c>
      <c r="AH5" s="43">
        <v>0.13461129182445575</v>
      </c>
      <c r="AI5" s="43">
        <v>0.13109370439642021</v>
      </c>
      <c r="AJ5" s="43">
        <v>0.18038729265595066</v>
      </c>
      <c r="AK5" s="43">
        <v>8.8028033200373557E-3</v>
      </c>
      <c r="AL5" s="43">
        <v>0.33551038915740605</v>
      </c>
      <c r="AM5" s="44">
        <v>0.18390488008390093</v>
      </c>
    </row>
    <row r="6" spans="1:39">
      <c r="A6" s="45" t="s">
        <v>41</v>
      </c>
      <c r="B6" s="45"/>
      <c r="C6" s="45"/>
      <c r="D6" s="46"/>
      <c r="E6" s="47"/>
      <c r="F6" s="48">
        <v>1.2358268483774018E-2</v>
      </c>
      <c r="G6" s="48">
        <v>2.7230779348508011E-2</v>
      </c>
      <c r="H6" s="48">
        <v>6.810625248874666E-2</v>
      </c>
      <c r="I6" s="48">
        <v>3.6706015977510116E-2</v>
      </c>
      <c r="J6" s="48">
        <v>1.5747663653860065E-2</v>
      </c>
      <c r="K6" s="48">
        <v>7.2916134985975714E-4</v>
      </c>
      <c r="L6" s="48">
        <v>1.4396419559121833E-2</v>
      </c>
      <c r="M6" s="48">
        <v>1.9384823215167241E-2</v>
      </c>
      <c r="N6" s="48">
        <v>3.1878664921563844E-3</v>
      </c>
      <c r="O6" s="48">
        <v>1.5345552691256273E-2</v>
      </c>
      <c r="P6" s="48">
        <v>-4.7247767838616568E-2</v>
      </c>
      <c r="Q6" s="48">
        <v>0</v>
      </c>
      <c r="R6" s="49">
        <v>0.10718144349012397</v>
      </c>
      <c r="S6" s="50">
        <v>3.6305879936548999E-5</v>
      </c>
      <c r="T6" s="51">
        <v>-0.11033074285306474</v>
      </c>
      <c r="U6" s="51">
        <v>-0.12236558120741424</v>
      </c>
      <c r="V6" s="51">
        <v>9.1730485298482014E-3</v>
      </c>
      <c r="W6" s="51">
        <v>9.3367179170237832E-2</v>
      </c>
      <c r="X6" s="51">
        <v>0.37793904787737714</v>
      </c>
      <c r="Y6" s="51">
        <v>1.3648451871711457E-2</v>
      </c>
      <c r="Z6" s="51">
        <v>0.13921347910641385</v>
      </c>
      <c r="AA6" s="51">
        <v>1.299163483767472E-2</v>
      </c>
      <c r="AB6" s="52">
        <v>4.6574034967616015E-2</v>
      </c>
      <c r="AC6" s="52">
        <v>-0.17531858025534502</v>
      </c>
      <c r="AD6" s="52">
        <v>-0.17434783082310379</v>
      </c>
      <c r="AE6" s="52">
        <v>0</v>
      </c>
      <c r="AF6" s="52">
        <v>-2.820341458990221E-2</v>
      </c>
      <c r="AG6" s="52">
        <v>1.1175273713215191E-2</v>
      </c>
      <c r="AH6" s="52">
        <v>4.6610323925260606E-2</v>
      </c>
      <c r="AI6" s="52">
        <v>6.491621486019708E-2</v>
      </c>
      <c r="AJ6" s="52">
        <v>5.2045935927725329E-2</v>
      </c>
      <c r="AK6" s="52">
        <v>6.0984765862887966E-2</v>
      </c>
      <c r="AL6" s="52">
        <v>0.26771813387811577</v>
      </c>
      <c r="AM6" s="53">
        <v>2.19630703517576E-2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2.7238243699663624E-2</v>
      </c>
      <c r="H7" s="58">
        <v>4.7641811725993716E-2</v>
      </c>
      <c r="I7" s="58">
        <v>4.4063393089119662E-2</v>
      </c>
      <c r="J7" s="57"/>
      <c r="K7" s="57"/>
      <c r="L7" s="57"/>
      <c r="M7" s="58">
        <v>1.9387999999995742E-2</v>
      </c>
      <c r="N7" s="58">
        <v>3.1880000000050752E-3</v>
      </c>
      <c r="O7" s="58">
        <v>1.5347999999999475E-2</v>
      </c>
      <c r="P7" s="57"/>
      <c r="Q7" s="57"/>
      <c r="R7" s="59"/>
      <c r="S7" s="60"/>
      <c r="T7" s="61"/>
      <c r="U7" s="61"/>
      <c r="V7" s="62">
        <v>8.8470844218852002E-3</v>
      </c>
      <c r="W7" s="62">
        <v>1.8027986605659255E-2</v>
      </c>
      <c r="X7" s="62">
        <v>3.6843905406645887E-2</v>
      </c>
      <c r="Y7" s="62">
        <v>6.5828838607340234E-4</v>
      </c>
      <c r="Z7" s="62">
        <v>6.7047121491303763E-3</v>
      </c>
      <c r="AA7" s="62">
        <v>1.2963006721058434E-2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0.2000150579049999</v>
      </c>
      <c r="AC9" s="52">
        <f t="shared" ref="AC9" si="0">IF(OR(N$3 = 0,H$3=0), 0,0.2+0.025*ABS($D$1/N$3-1)/ABS(T$3)+0.04*ABS($B$1/H$3-1))</f>
        <v>0.21718401286150255</v>
      </c>
      <c r="AD9" s="52">
        <f>IF(OR(O$3 = 0,I$3=0), 0,0.2+0.025*ABS($D$1/O$3-1)/ABS(U$3)+0.04*ABS($B$1/I$3-1))</f>
        <v>0.20668686473243336</v>
      </c>
      <c r="AE9" s="52">
        <f>IF(OR(O$3 = 0,I$3=0), 0,0.5+0.025*ABS($D$1/M$3-1)/ABS((1-(S$3)^2)^0.5)+0.04*ABS($B$1/G$3-1))</f>
        <v>0.50481649748952373</v>
      </c>
      <c r="AF9" s="52">
        <f t="shared" ref="AF9:AG9" si="1">IF(OR(P$3 = 0,J$3=0), 0,0.5+0.025*ABS($D$1/N$3-1)/ABS((1-(T$3)^2)^0.5)+0.04*ABS($B$1/H$3-1))</f>
        <v>0.51718312493871565</v>
      </c>
      <c r="AG9" s="52">
        <f t="shared" si="1"/>
        <v>0.50668350699188802</v>
      </c>
      <c r="AH9" s="52">
        <f>IF(OR(O$3 = 0,I$3=0), 0,0.5+0.04*ABS($D$1/M$3-1)+0.04*ABS($B$1/G$3-1))</f>
        <v>0.50001751570072783</v>
      </c>
      <c r="AI9" s="52">
        <f t="shared" ref="AI9:AJ9" si="2">IF(OR(P$3 = 0,J$3=0), 0,0.5+0.04*ABS($D$1/N$3-1)+0.04*ABS($B$1/H$3-1))</f>
        <v>0.51718359161988314</v>
      </c>
      <c r="AJ9" s="52">
        <f t="shared" si="2"/>
        <v>0.50668528018813319</v>
      </c>
      <c r="AK9" s="52">
        <f>IF(OR(O$3 = 0,I$3=0), 0,0.2+0.025*ABS($D$1/M$3-1)/ABS(S$3)+0.04*ABS($B$1/G$3-1))</f>
        <v>0.2000150579049999</v>
      </c>
      <c r="AL9" s="52">
        <f>IF(OR(O$3 = 0,I$3=0), 0,0.5+0.025*ABS($D$1/M$3-1)/ABS((1-(S$3)^2)^0.5)+0.04*ABS($B$1/G$3-1))</f>
        <v>0.50481649748952373</v>
      </c>
      <c r="AM9" s="52">
        <f>IF(OR(O$3 = 0,I$3=0), 0,0.5+0.04*ABS($D$1/M$3-1)+0.04*ABS($B$1/G$3-1))</f>
        <v>0.50001751570072783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1.6186468112643231</v>
      </c>
      <c r="G11" s="77">
        <f>IF(G7=0,1000,G10/ABS(G7))</f>
        <v>3.671308660816297</v>
      </c>
      <c r="H11" s="77">
        <f t="shared" ref="H11:I11" si="3">IF(H7=0,1000,H10/ABS(H7))</f>
        <v>2.0989965825636157</v>
      </c>
      <c r="I11" s="77">
        <f t="shared" si="3"/>
        <v>2.2694575471695226</v>
      </c>
      <c r="J11" s="77">
        <f t="shared" ref="J11:U11" si="4">IF(J5=0,1000,J8/ABS(J5))</f>
        <v>11.368203022478374</v>
      </c>
      <c r="K11" s="77">
        <f t="shared" si="4"/>
        <v>228.57142857312135</v>
      </c>
      <c r="L11" s="77">
        <f t="shared" si="4"/>
        <v>10.829584041116826</v>
      </c>
      <c r="M11" s="77">
        <f>IF(M7=0,1000,M10/ABS(M7))</f>
        <v>5.1578295853116343</v>
      </c>
      <c r="N11" s="77">
        <f t="shared" ref="N11:O11" si="5">IF(N7=0,1000,N10/ABS(N7))</f>
        <v>31.367628607227356</v>
      </c>
      <c r="O11" s="77">
        <f t="shared" si="5"/>
        <v>6.5155069064375439</v>
      </c>
      <c r="P11" s="77">
        <f t="shared" si="4"/>
        <v>127.61808501484435</v>
      </c>
      <c r="Q11" s="77">
        <f t="shared" si="4"/>
        <v>100.68465565849063</v>
      </c>
      <c r="R11" s="77">
        <f t="shared" si="4"/>
        <v>56.281334633031413</v>
      </c>
      <c r="S11" s="77">
        <f t="shared" si="4"/>
        <v>27543.757789556403</v>
      </c>
      <c r="T11" s="77">
        <f t="shared" si="4"/>
        <v>18.148603123451771</v>
      </c>
      <c r="U11" s="77">
        <f t="shared" si="4"/>
        <v>16.32396199294941</v>
      </c>
      <c r="V11" s="77">
        <f>IF(V7=0,1000,V10/ABS(V7))</f>
        <v>11.303158784449723</v>
      </c>
      <c r="W11" s="77">
        <f t="shared" ref="W11:X11" si="6">IF(W7=0,1000,W10/ABS(W7))</f>
        <v>5.5469311236679371</v>
      </c>
      <c r="X11" s="77">
        <f t="shared" si="6"/>
        <v>2.71415309794933</v>
      </c>
      <c r="Y11" s="77">
        <f>IF(Y7=0,1000,Y10/ABS(Y7))</f>
        <v>151.90910566793673</v>
      </c>
      <c r="Z11" s="77">
        <f t="shared" ref="Z11:AA11" si="7">IF(Z7=0,1000,Z10/ABS(Z7))</f>
        <v>14.914883409718096</v>
      </c>
      <c r="AA11" s="77">
        <f t="shared" si="7"/>
        <v>7.7142596738417</v>
      </c>
      <c r="AB11" s="77">
        <f>IF(AB6=0,1000,AB9/ABS(AB6))</f>
        <v>4.2945615093060958</v>
      </c>
      <c r="AC11" s="77">
        <f t="shared" ref="AC11:AM11" si="8">IF(AC6=0,1000,AC9/ABS(AC6))</f>
        <v>1.2387963246404463</v>
      </c>
      <c r="AD11" s="77">
        <f t="shared" si="8"/>
        <v>1.1854857256133073</v>
      </c>
      <c r="AE11" s="77">
        <f t="shared" si="8"/>
        <v>1000</v>
      </c>
      <c r="AF11" s="77">
        <f t="shared" si="8"/>
        <v>18.337606720992039</v>
      </c>
      <c r="AG11" s="77">
        <f t="shared" si="8"/>
        <v>45.33969547365227</v>
      </c>
      <c r="AH11" s="77">
        <f t="shared" si="8"/>
        <v>10.727612974810111</v>
      </c>
      <c r="AI11" s="77">
        <f t="shared" si="8"/>
        <v>7.9669400431569315</v>
      </c>
      <c r="AJ11" s="77">
        <f t="shared" si="8"/>
        <v>9.7353476531145926</v>
      </c>
      <c r="AK11" s="77">
        <f t="shared" si="8"/>
        <v>3.2797544612156702</v>
      </c>
      <c r="AL11" s="77">
        <f t="shared" si="8"/>
        <v>1.885626835122614</v>
      </c>
      <c r="AM11" s="77">
        <f t="shared" si="8"/>
        <v>22.766284845083774</v>
      </c>
    </row>
    <row r="12" spans="1:39" ht="15.6" thickTop="1" thickBot="1">
      <c r="A12" s="78" t="s">
        <v>47</v>
      </c>
      <c r="B12" s="78"/>
      <c r="C12" s="78"/>
      <c r="D12" s="79"/>
      <c r="E12" s="80">
        <v>16</v>
      </c>
      <c r="F12" s="81">
        <v>49.999111175537109</v>
      </c>
      <c r="G12" s="81">
        <v>57.734764099121094</v>
      </c>
      <c r="H12" s="81">
        <v>40.391468048095703</v>
      </c>
      <c r="I12" s="81">
        <v>69.293624877929688</v>
      </c>
      <c r="J12" s="81">
        <v>111.69675445556641</v>
      </c>
      <c r="K12" s="81">
        <v>119.99690246582031</v>
      </c>
      <c r="L12" s="81">
        <v>128.30635070800781</v>
      </c>
      <c r="M12" s="81">
        <v>5.0010180473327637</v>
      </c>
      <c r="N12" s="81">
        <v>5.0004167556762695</v>
      </c>
      <c r="O12" s="81">
        <v>5.0012397766113281</v>
      </c>
      <c r="P12" s="81">
        <v>-8.27886962890625</v>
      </c>
      <c r="Q12" s="81">
        <v>-1.2207170017063618E-2</v>
      </c>
      <c r="R12" s="82">
        <v>8.29107666015625</v>
      </c>
      <c r="S12" s="83">
        <v>0.99999994039535522</v>
      </c>
      <c r="T12" s="84">
        <v>-0.49927568435668945</v>
      </c>
      <c r="U12" s="84">
        <v>-0.50056213140487671</v>
      </c>
      <c r="V12" s="84">
        <v>55.673141479492187</v>
      </c>
      <c r="W12" s="84">
        <v>11.148907661437988</v>
      </c>
      <c r="X12" s="84">
        <v>5.6124849319458008</v>
      </c>
      <c r="Y12" s="84">
        <v>0.24107246100902557</v>
      </c>
      <c r="Z12" s="84">
        <v>0.24065500497817993</v>
      </c>
      <c r="AA12" s="84">
        <v>4.9891719818115234</v>
      </c>
      <c r="AB12" s="84">
        <v>288.7325439453125</v>
      </c>
      <c r="AC12" s="84">
        <v>-100.84078216552734</v>
      </c>
      <c r="AD12" s="84">
        <v>-173.47183227539062</v>
      </c>
      <c r="AE12" s="84">
        <v>9.1022543609142303E-2</v>
      </c>
      <c r="AF12" s="84">
        <v>-174.99913024902344</v>
      </c>
      <c r="AG12" s="84">
        <v>300.0120849609375</v>
      </c>
      <c r="AH12" s="84">
        <v>288.7325439453125</v>
      </c>
      <c r="AI12" s="84">
        <v>201.97415161132812</v>
      </c>
      <c r="AJ12" s="84">
        <v>346.55404663085937</v>
      </c>
      <c r="AK12" s="84">
        <v>14.419940948486328</v>
      </c>
      <c r="AL12" s="84">
        <v>125.10396575927734</v>
      </c>
      <c r="AM12" s="85">
        <v>837.2607421875</v>
      </c>
    </row>
    <row r="13" spans="1:39">
      <c r="A13" s="86" t="s">
        <v>48</v>
      </c>
      <c r="B13" s="86"/>
      <c r="C13" s="86"/>
      <c r="D13" s="87"/>
      <c r="E13" s="88"/>
      <c r="F13" s="89">
        <v>8.2891755371150566E-3</v>
      </c>
      <c r="G13" s="90">
        <v>1.6061900878909796E-2</v>
      </c>
      <c r="H13" s="90">
        <v>4.5740480957050522E-3</v>
      </c>
      <c r="I13" s="90">
        <v>1.3815122070312214E-2</v>
      </c>
      <c r="J13" s="89">
        <v>2.0960544433563655E-2</v>
      </c>
      <c r="K13" s="89">
        <v>3.9725341796810199E-3</v>
      </c>
      <c r="L13" s="89">
        <v>2.4940708007761714E-2</v>
      </c>
      <c r="M13" s="90">
        <v>1.9864733276353519E-4</v>
      </c>
      <c r="N13" s="90">
        <v>2.07355676269394E-4</v>
      </c>
      <c r="O13" s="90">
        <v>4.4237661132839889E-4</v>
      </c>
      <c r="P13" s="89">
        <v>1.3458621093775491E-2</v>
      </c>
      <c r="Q13" s="89">
        <v>1.584317001706359E-2</v>
      </c>
      <c r="R13" s="91">
        <v>2.384410156253125E-3</v>
      </c>
      <c r="S13" s="92">
        <v>3.0370424419778885E-7</v>
      </c>
      <c r="T13" s="93">
        <v>1.377883908178501E-4</v>
      </c>
      <c r="U13" s="93">
        <v>6.5882189008714676E-5</v>
      </c>
      <c r="V13" s="94">
        <v>1.0246375209874259E-2</v>
      </c>
      <c r="W13" s="94">
        <v>1.0309029472264086E-3</v>
      </c>
      <c r="X13" s="94">
        <v>1.5890570928587699E-2</v>
      </c>
      <c r="Y13" s="94">
        <v>8.6167185944896474E-5</v>
      </c>
      <c r="Z13" s="94">
        <v>1.5185482328150535E-4</v>
      </c>
      <c r="AA13" s="94">
        <v>1.8988562962718447E-4</v>
      </c>
      <c r="AB13" s="94">
        <v>6.8802157377660933E-2</v>
      </c>
      <c r="AC13" s="94">
        <v>1.2236312131619798E-2</v>
      </c>
      <c r="AD13" s="94">
        <v>4.2065380968239197E-2</v>
      </c>
      <c r="AE13" s="94">
        <v>0.15515721482772449</v>
      </c>
      <c r="AF13" s="94">
        <v>4.3094526975863801E-2</v>
      </c>
      <c r="AG13" s="94">
        <v>2.0021048743728898E-2</v>
      </c>
      <c r="AH13" s="94">
        <v>6.8907081511952128E-2</v>
      </c>
      <c r="AI13" s="94">
        <v>3.1224595724523851E-2</v>
      </c>
      <c r="AJ13" s="94">
        <v>3.8419121796550826E-2</v>
      </c>
      <c r="AK13" s="94">
        <v>1.4489020186005064E-2</v>
      </c>
      <c r="AL13" s="94">
        <v>0.21828428679316403</v>
      </c>
      <c r="AM13" s="95">
        <v>7.6101607583950681E-2</v>
      </c>
    </row>
    <row r="14" spans="1:39">
      <c r="A14" s="96" t="s">
        <v>49</v>
      </c>
      <c r="B14" s="96"/>
      <c r="C14" s="96"/>
      <c r="D14" s="97"/>
      <c r="E14" s="98"/>
      <c r="F14" s="99">
        <v>1.6581394755051354E-2</v>
      </c>
      <c r="G14" s="99">
        <v>2.7812417572884232E-2</v>
      </c>
      <c r="H14" s="99">
        <v>1.1325575310904208E-2</v>
      </c>
      <c r="I14" s="99">
        <v>1.9933101078776265E-2</v>
      </c>
      <c r="J14" s="99">
        <v>1.8762059744565719E-2</v>
      </c>
      <c r="K14" s="99">
        <v>3.310421011247643E-3</v>
      </c>
      <c r="L14" s="99">
        <v>1.9442184185348214E-2</v>
      </c>
      <c r="M14" s="99">
        <v>3.9722956754554102E-3</v>
      </c>
      <c r="N14" s="99">
        <v>4.1469398515468969E-3</v>
      </c>
      <c r="O14" s="99">
        <v>8.8461214471195915E-3</v>
      </c>
      <c r="P14" s="99">
        <v>-0.1623020783550802</v>
      </c>
      <c r="Q14" s="99">
        <v>0</v>
      </c>
      <c r="R14" s="100">
        <v>2.8767024813270467E-2</v>
      </c>
      <c r="S14" s="101">
        <v>3.0370435453628047E-5</v>
      </c>
      <c r="T14" s="102">
        <v>-2.7590042787554697E-2</v>
      </c>
      <c r="U14" s="102">
        <v>-1.3159908598754322E-2</v>
      </c>
      <c r="V14" s="102">
        <v>1.8401134709351251E-2</v>
      </c>
      <c r="W14" s="102">
        <v>9.2475273055133405E-3</v>
      </c>
      <c r="X14" s="102">
        <v>0.28232961572077858</v>
      </c>
      <c r="Y14" s="102">
        <v>3.5730500952772276E-2</v>
      </c>
      <c r="Z14" s="102">
        <v>6.3060837804498351E-2</v>
      </c>
      <c r="AA14" s="102">
        <v>3.8060996404959101E-3</v>
      </c>
      <c r="AB14" s="103">
        <v>2.3823350654742687E-2</v>
      </c>
      <c r="AC14" s="103">
        <v>-1.2132816961081233E-2</v>
      </c>
      <c r="AD14" s="103">
        <v>-2.424323442468506E-2</v>
      </c>
      <c r="AE14" s="103">
        <v>0</v>
      </c>
      <c r="AF14" s="103">
        <v>-2.4631632054311074E-2</v>
      </c>
      <c r="AG14" s="103">
        <v>6.6729687732428452E-3</v>
      </c>
      <c r="AH14" s="103">
        <v>2.3859672888399686E-2</v>
      </c>
      <c r="AI14" s="103">
        <v>1.5462089307099729E-2</v>
      </c>
      <c r="AJ14" s="103">
        <v>1.1084811585018254E-2</v>
      </c>
      <c r="AK14" s="103">
        <v>0.10037819447980426</v>
      </c>
      <c r="AL14" s="103">
        <v>0.17417839746167912</v>
      </c>
      <c r="AM14" s="104">
        <v>9.0885296816790428E-3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2.7820041359504281E-2</v>
      </c>
      <c r="H15" s="109">
        <v>7.9224873918854292E-3</v>
      </c>
      <c r="I15" s="109">
        <v>2.3928504495214713E-2</v>
      </c>
      <c r="J15" s="108"/>
      <c r="K15" s="108"/>
      <c r="L15" s="108"/>
      <c r="M15" s="109">
        <v>3.9729466552707038E-3</v>
      </c>
      <c r="N15" s="109">
        <v>4.1471135253878799E-3</v>
      </c>
      <c r="O15" s="109">
        <v>8.8475322265679779E-3</v>
      </c>
      <c r="P15" s="108"/>
      <c r="Q15" s="108"/>
      <c r="R15" s="110"/>
      <c r="S15" s="111"/>
      <c r="T15" s="112"/>
      <c r="U15" s="112"/>
      <c r="V15" s="113">
        <v>1.7747250731574016E-2</v>
      </c>
      <c r="W15" s="113">
        <v>1.7855771147941605E-3</v>
      </c>
      <c r="X15" s="113">
        <v>2.7523289042327356E-2</v>
      </c>
      <c r="Y15" s="113">
        <v>1.7233437188979297E-3</v>
      </c>
      <c r="Z15" s="113">
        <v>3.0370964656301069E-3</v>
      </c>
      <c r="AA15" s="113">
        <v>3.7977125925436894E-3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0.2000150579049999</v>
      </c>
      <c r="AC17" s="103">
        <f>IF(OR(N$3 = 0,H$3=0), 0,0.2+0.025*ABS($D$1/N$3-1)/ABS(T$3)+0.04*ABS($B$1/H$3-1))</f>
        <v>0.21718401286150255</v>
      </c>
      <c r="AD17" s="103">
        <f t="shared" ref="AD17" si="9">IF(OR(O$3 = 0,I$3=0), 0,0.2+0.025*ABS($D$1/O$3-1)/ABS(U$3)+0.04*ABS($B$1/I$3-1))</f>
        <v>0.20668686473243336</v>
      </c>
      <c r="AE17" s="103">
        <f>IF(OR(O$3 = 0,I$3=0), 0,0.5+0.025*ABS($D$1/M$3-1)/ABS((1-(S$3)^2)^0.5)+0.04*ABS($B$1/G$3-1))</f>
        <v>0.50481649748952373</v>
      </c>
      <c r="AF17" s="103">
        <f t="shared" ref="AF17:AG17" si="10">IF(OR(P$3 = 0,J$3=0), 0,0.5+0.025*ABS($D$1/N$3-1)/ABS((1-(T$3)^2)^0.5)+0.04*ABS($B$1/H$3-1))</f>
        <v>0.51718312493871565</v>
      </c>
      <c r="AG17" s="103">
        <f t="shared" si="10"/>
        <v>0.50668350699188802</v>
      </c>
      <c r="AH17" s="103">
        <f>IF(OR(O$3 = 0,I$3=0), 0,0.5+0.04*ABS($D$1/M$3-1)+0.04*ABS($B$1/G$3-1))</f>
        <v>0.50001751570072783</v>
      </c>
      <c r="AI17" s="103">
        <f t="shared" ref="AI17:AJ17" si="11">IF(OR(P$3 = 0,J$3=0), 0,0.5+0.04*ABS($D$1/N$3-1)+0.04*ABS($B$1/H$3-1))</f>
        <v>0.51718359161988314</v>
      </c>
      <c r="AJ17" s="103">
        <f t="shared" si="11"/>
        <v>0.50668528018813319</v>
      </c>
      <c r="AK17" s="103">
        <f>IF(OR(O$3 = 0,I$3=0), 0,0.2+0.025*ABS($D$1/M$3-1)/ABS(S$3)+0.04*ABS($B$1/G$3-1))</f>
        <v>0.2000150579049999</v>
      </c>
      <c r="AL17" s="103">
        <f>IF(OR(O$3 = 0,I$3=0), 0,0.5+0.025*ABS($D$1/M$3-1)/ABS((1-(S$3)^2)^0.5)+0.04*ABS($B$1/G$3-1))</f>
        <v>0.50481649748952373</v>
      </c>
      <c r="AM17" s="103">
        <f>IF(OR(O$3 = 0,I$3=0), 0,0.5+0.04*ABS($D$1/M$3-1)+0.04*ABS($B$1/G$3-1))</f>
        <v>0.50001751570072783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1.2063925966128561</v>
      </c>
      <c r="G19" s="77">
        <f>IF(G15=0,1000,G18/ABS(G15))</f>
        <v>3.5945309608907743</v>
      </c>
      <c r="H19" s="77">
        <f t="shared" ref="H19:I19" si="12">IF(H15=0,1000,H18/ABS(H15))</f>
        <v>12.622298408757903</v>
      </c>
      <c r="I19" s="77">
        <f t="shared" si="12"/>
        <v>4.1791161674979849</v>
      </c>
      <c r="J19" s="77">
        <f t="shared" ref="J19:U19" si="13">IF(J13=0,1000,J16/ABS(J13))</f>
        <v>9.5417368873178905</v>
      </c>
      <c r="K19" s="77">
        <f t="shared" si="13"/>
        <v>50.345696463223206</v>
      </c>
      <c r="L19" s="77">
        <f t="shared" si="13"/>
        <v>8.0190185434093806</v>
      </c>
      <c r="M19" s="77">
        <f>IF(M15=0,1000,M18/ABS(M15))</f>
        <v>25.17023475946629</v>
      </c>
      <c r="N19" s="77">
        <f t="shared" ref="N19:O19" si="14">IF(N15=0,1000,N18/ABS(N15))</f>
        <v>24.113157112246402</v>
      </c>
      <c r="O19" s="77">
        <f t="shared" si="14"/>
        <v>11.30258669188151</v>
      </c>
      <c r="P19" s="77">
        <f t="shared" si="13"/>
        <v>37.150908441225539</v>
      </c>
      <c r="Q19" s="77">
        <f t="shared" si="13"/>
        <v>31.559340678758375</v>
      </c>
      <c r="R19" s="77">
        <f t="shared" si="13"/>
        <v>209.69546648203456</v>
      </c>
      <c r="S19" s="77">
        <f t="shared" si="13"/>
        <v>32926.770669320817</v>
      </c>
      <c r="T19" s="77">
        <f t="shared" si="13"/>
        <v>72.575054695424512</v>
      </c>
      <c r="U19" s="77">
        <f t="shared" si="13"/>
        <v>151.78609196906365</v>
      </c>
      <c r="V19" s="77">
        <f>IF(V15=0,1000,V18/ABS(V15))</f>
        <v>5.6346755625698499</v>
      </c>
      <c r="W19" s="77">
        <f t="shared" ref="W19:X19" si="15">IF(W15=0,1000,W18/ABS(W15))</f>
        <v>56.004302010517144</v>
      </c>
      <c r="X19" s="77">
        <f t="shared" si="15"/>
        <v>3.6332866993553199</v>
      </c>
      <c r="Y19" s="77">
        <f>IF(Y15=0,1000,Y18/ABS(Y15))</f>
        <v>58.026729609082011</v>
      </c>
      <c r="Z19" s="77">
        <f t="shared" ref="Z19:AA19" si="16">IF(Z15=0,1000,Z18/ABS(Z15))</f>
        <v>32.926184970306167</v>
      </c>
      <c r="AA19" s="77">
        <f t="shared" si="16"/>
        <v>26.331639786627584</v>
      </c>
      <c r="AB19" s="77">
        <f>IF(AB14=0,1000,AB17/ABS(AB14))</f>
        <v>8.395756785168313</v>
      </c>
      <c r="AC19" s="77">
        <f t="shared" ref="AC19:AM19" si="17">IF(AC14=0,1000,AC17/ABS(AC14))</f>
        <v>17.900543093839595</v>
      </c>
      <c r="AD19" s="77">
        <f t="shared" si="17"/>
        <v>8.5255482462348215</v>
      </c>
      <c r="AE19" s="77">
        <f>IF(AE14=0,1000,AE17/ABS(AE14))</f>
        <v>1000</v>
      </c>
      <c r="AF19" s="77">
        <f t="shared" si="17"/>
        <v>20.996705528824158</v>
      </c>
      <c r="AG19" s="77">
        <f t="shared" si="17"/>
        <v>75.930747499310769</v>
      </c>
      <c r="AH19" s="77">
        <f t="shared" si="17"/>
        <v>20.956595592885556</v>
      </c>
      <c r="AI19" s="77">
        <f t="shared" si="17"/>
        <v>33.448493366443557</v>
      </c>
      <c r="AJ19" s="77">
        <f t="shared" si="17"/>
        <v>45.709868526132354</v>
      </c>
      <c r="AK19" s="77">
        <f t="shared" si="17"/>
        <v>1.9926146205513016</v>
      </c>
      <c r="AL19" s="77">
        <f t="shared" si="17"/>
        <v>2.8982727183523895</v>
      </c>
      <c r="AM19" s="77">
        <f t="shared" si="17"/>
        <v>55.016326426119242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17</v>
      </c>
      <c r="F2" s="12">
        <v>45.008000000000003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17</v>
      </c>
      <c r="F3" s="21">
        <v>45.002358333333341</v>
      </c>
      <c r="G3" s="21">
        <v>57.752043999999998</v>
      </c>
      <c r="H3" s="21">
        <v>57.707858000000002</v>
      </c>
      <c r="I3" s="21">
        <v>57.748676000000003</v>
      </c>
      <c r="J3" s="21">
        <v>120.00367500000002</v>
      </c>
      <c r="K3" s="21">
        <v>120.00140000000002</v>
      </c>
      <c r="L3" s="21">
        <v>119.99492499999997</v>
      </c>
      <c r="M3" s="21">
        <v>5.0005653999999993</v>
      </c>
      <c r="N3" s="21">
        <v>4.9996685999999997</v>
      </c>
      <c r="O3" s="21">
        <v>5.0010037999999994</v>
      </c>
      <c r="P3" s="21">
        <v>120.01952499999999</v>
      </c>
      <c r="Q3" s="21">
        <v>119.99800000000002</v>
      </c>
      <c r="R3" s="22">
        <v>119.98247499999999</v>
      </c>
      <c r="S3" s="23">
        <v>0.50034496007000417</v>
      </c>
      <c r="T3" s="24">
        <v>0.50058445846740551</v>
      </c>
      <c r="U3" s="24">
        <v>0.5005330866436154</v>
      </c>
      <c r="V3" s="24">
        <v>57.736192626381204</v>
      </c>
      <c r="W3" s="24">
        <v>1.2762713715244216E-2</v>
      </c>
      <c r="X3" s="24">
        <v>1.5655102495837646E-2</v>
      </c>
      <c r="Y3" s="24">
        <v>5.0004125414111646</v>
      </c>
      <c r="Z3" s="24">
        <v>1.9902647916243506E-4</v>
      </c>
      <c r="AA3" s="24">
        <v>9.2473000618756187E-4</v>
      </c>
      <c r="AB3" s="24">
        <v>144.49605851252755</v>
      </c>
      <c r="AC3" s="24">
        <v>144.42871086174077</v>
      </c>
      <c r="AD3" s="24">
        <v>144.55463020182592</v>
      </c>
      <c r="AE3" s="24">
        <v>-250.04442119994926</v>
      </c>
      <c r="AF3" s="24">
        <v>-249.7683595770655</v>
      </c>
      <c r="AG3" s="24">
        <v>-250.02035429880974</v>
      </c>
      <c r="AH3" s="24">
        <v>288.79287300567756</v>
      </c>
      <c r="AI3" s="24">
        <v>288.52016561585884</v>
      </c>
      <c r="AJ3" s="24">
        <v>288.80134812096878</v>
      </c>
      <c r="AK3" s="24">
        <v>433.47939957609424</v>
      </c>
      <c r="AL3" s="24">
        <v>-749.83313507582443</v>
      </c>
      <c r="AM3" s="25">
        <v>866.11438674250519</v>
      </c>
    </row>
    <row r="4" spans="1:39" ht="15.6" thickTop="1" thickBot="1">
      <c r="A4" s="26" t="s">
        <v>39</v>
      </c>
      <c r="B4" s="27"/>
      <c r="C4" s="27"/>
      <c r="D4" s="28"/>
      <c r="E4" s="29">
        <v>17</v>
      </c>
      <c r="F4" s="30">
        <v>45.008000000000003</v>
      </c>
      <c r="G4" s="30">
        <v>57.735199999999999</v>
      </c>
      <c r="H4" s="30">
        <v>57.734900000000003</v>
      </c>
      <c r="I4" s="30">
        <v>57.7348</v>
      </c>
      <c r="J4" s="30">
        <v>120</v>
      </c>
      <c r="K4" s="30">
        <v>120</v>
      </c>
      <c r="L4" s="30">
        <v>120</v>
      </c>
      <c r="M4" s="30">
        <v>4.9999599999999997</v>
      </c>
      <c r="N4" s="30">
        <v>5.0000499999999999</v>
      </c>
      <c r="O4" s="30">
        <v>4.9999700000000002</v>
      </c>
      <c r="P4" s="30">
        <v>120.01050000000004</v>
      </c>
      <c r="Q4" s="30">
        <v>119.99699999999999</v>
      </c>
      <c r="R4" s="31">
        <v>119.99249999999999</v>
      </c>
      <c r="S4" s="32">
        <v>0.49990174931712661</v>
      </c>
      <c r="T4" s="33">
        <v>0.50006045876028937</v>
      </c>
      <c r="U4" s="33">
        <v>0.50001511491854689</v>
      </c>
      <c r="V4" s="33">
        <v>57.734966666666665</v>
      </c>
      <c r="W4" s="33">
        <v>1.2018504252893753E-4</v>
      </c>
      <c r="X4" s="33">
        <v>1.2018504251114868E-4</v>
      </c>
      <c r="Y4" s="33">
        <v>4.9999933184832592</v>
      </c>
      <c r="Z4" s="33">
        <v>2.9091425727761981E-4</v>
      </c>
      <c r="AA4" s="33">
        <v>2.5591338307161683E-4</v>
      </c>
      <c r="AB4" s="33">
        <v>144.30848290877168</v>
      </c>
      <c r="AC4" s="33">
        <v>144.35614644942612</v>
      </c>
      <c r="AD4" s="33">
        <v>144.34049723581688</v>
      </c>
      <c r="AE4" s="33">
        <v>-250.01512234377842</v>
      </c>
      <c r="AF4" s="33">
        <v>-249.99187306829427</v>
      </c>
      <c r="AG4" s="33">
        <v>-249.99499823912035</v>
      </c>
      <c r="AH4" s="33">
        <v>288.67369059199996</v>
      </c>
      <c r="AI4" s="33">
        <v>288.67738674500004</v>
      </c>
      <c r="AJ4" s="33">
        <v>288.67226795599993</v>
      </c>
      <c r="AK4" s="33">
        <v>433.00512659401465</v>
      </c>
      <c r="AL4" s="33">
        <v>-750.00199365119306</v>
      </c>
      <c r="AM4" s="34">
        <v>866.02334529299992</v>
      </c>
    </row>
    <row r="5" spans="1:39">
      <c r="A5" s="35" t="s">
        <v>40</v>
      </c>
      <c r="B5" s="35"/>
      <c r="C5" s="35"/>
      <c r="D5" s="36"/>
      <c r="E5" s="37"/>
      <c r="F5" s="38">
        <v>5.641666666662104E-3</v>
      </c>
      <c r="G5" s="39">
        <v>1.6843999999998971E-2</v>
      </c>
      <c r="H5" s="39">
        <v>2.7042000000001565E-2</v>
      </c>
      <c r="I5" s="39">
        <v>1.387600000000333E-2</v>
      </c>
      <c r="J5" s="38">
        <v>3.6750000000154159E-3</v>
      </c>
      <c r="K5" s="38">
        <v>1.4000000000180535E-3</v>
      </c>
      <c r="L5" s="38">
        <v>5.0750000000334694E-3</v>
      </c>
      <c r="M5" s="39">
        <v>6.0539999999953409E-4</v>
      </c>
      <c r="N5" s="39">
        <v>3.8140000000019825E-4</v>
      </c>
      <c r="O5" s="39">
        <v>1.0337999999991965E-3</v>
      </c>
      <c r="P5" s="38">
        <v>9.024999999951433E-3</v>
      </c>
      <c r="Q5" s="38">
        <v>1.0000000000331966E-3</v>
      </c>
      <c r="R5" s="40">
        <v>1.002499999999884E-2</v>
      </c>
      <c r="S5" s="41">
        <v>4.4321075287756528E-4</v>
      </c>
      <c r="T5" s="42">
        <v>5.2399970711614063E-4</v>
      </c>
      <c r="U5" s="42">
        <v>5.1797172506851119E-4</v>
      </c>
      <c r="V5" s="43">
        <v>1.2259597145387602E-3</v>
      </c>
      <c r="W5" s="43">
        <v>1.2642528672715279E-2</v>
      </c>
      <c r="X5" s="43">
        <v>1.5534917453326497E-2</v>
      </c>
      <c r="Y5" s="43">
        <v>4.1922292790541604E-4</v>
      </c>
      <c r="Z5" s="43">
        <v>9.1887778115184749E-5</v>
      </c>
      <c r="AA5" s="43">
        <v>6.6881662311594505E-4</v>
      </c>
      <c r="AB5" s="43">
        <v>0.18757560375587445</v>
      </c>
      <c r="AC5" s="43">
        <v>7.2564412314648052E-2</v>
      </c>
      <c r="AD5" s="43">
        <v>0.21413296600903209</v>
      </c>
      <c r="AE5" s="43">
        <v>2.9298856170839827E-2</v>
      </c>
      <c r="AF5" s="43">
        <v>0.22351349122877195</v>
      </c>
      <c r="AG5" s="43">
        <v>2.5356059689386257E-2</v>
      </c>
      <c r="AH5" s="43">
        <v>0.11918241367760629</v>
      </c>
      <c r="AI5" s="43">
        <v>0.1572211291411918</v>
      </c>
      <c r="AJ5" s="43">
        <v>0.12908016496885466</v>
      </c>
      <c r="AK5" s="43">
        <v>0.47427298207958302</v>
      </c>
      <c r="AL5" s="43">
        <v>0.16885857536863114</v>
      </c>
      <c r="AM5" s="44">
        <v>9.1041449505269156E-2</v>
      </c>
    </row>
    <row r="6" spans="1:39">
      <c r="A6" s="45" t="s">
        <v>41</v>
      </c>
      <c r="B6" s="45"/>
      <c r="C6" s="45"/>
      <c r="D6" s="46"/>
      <c r="E6" s="47"/>
      <c r="F6" s="48">
        <v>1.2536380037850837E-2</v>
      </c>
      <c r="G6" s="48">
        <v>2.9166067265080649E-2</v>
      </c>
      <c r="H6" s="48">
        <v>4.6860169372430288E-2</v>
      </c>
      <c r="I6" s="48">
        <v>2.4028256509297859E-2</v>
      </c>
      <c r="J6" s="48">
        <v>3.0624062138225475E-3</v>
      </c>
      <c r="K6" s="48">
        <v>1.1666530557293941E-3</v>
      </c>
      <c r="L6" s="48">
        <v>4.229345532766049E-3</v>
      </c>
      <c r="M6" s="48">
        <v>1.210663098215922E-2</v>
      </c>
      <c r="N6" s="48">
        <v>7.628505617356284E-3</v>
      </c>
      <c r="O6" s="48">
        <v>2.0671849919394115E-2</v>
      </c>
      <c r="P6" s="48">
        <v>7.5196098301100875E-3</v>
      </c>
      <c r="Q6" s="48">
        <v>8.3334722248137177E-4</v>
      </c>
      <c r="R6" s="49">
        <v>8.35538690129441E-3</v>
      </c>
      <c r="S6" s="50">
        <v>8.858103673424729E-2</v>
      </c>
      <c r="T6" s="51">
        <v>0.10467758202490414</v>
      </c>
      <c r="U6" s="51">
        <v>0.10348401312325478</v>
      </c>
      <c r="V6" s="51">
        <v>2.1233816411693669E-3</v>
      </c>
      <c r="W6" s="51">
        <v>0</v>
      </c>
      <c r="X6" s="51">
        <v>0</v>
      </c>
      <c r="Y6" s="51">
        <v>8.3837668279087094E-3</v>
      </c>
      <c r="Z6" s="51">
        <v>0</v>
      </c>
      <c r="AA6" s="51">
        <v>0</v>
      </c>
      <c r="AB6" s="52">
        <v>0.12981364729724582</v>
      </c>
      <c r="AC6" s="52">
        <v>5.0242373473867515E-2</v>
      </c>
      <c r="AD6" s="52">
        <v>0.14813290014305422</v>
      </c>
      <c r="AE6" s="52">
        <v>-1.1717460453721082E-2</v>
      </c>
      <c r="AF6" s="52">
        <v>-8.9488312934131814E-2</v>
      </c>
      <c r="AG6" s="52">
        <v>-1.0141598175275832E-2</v>
      </c>
      <c r="AH6" s="52">
        <v>4.1269167219117352E-2</v>
      </c>
      <c r="AI6" s="52">
        <v>5.4492249720429917E-2</v>
      </c>
      <c r="AJ6" s="52">
        <v>4.4695139343597347E-2</v>
      </c>
      <c r="AK6" s="52">
        <v>0.10941073152343143</v>
      </c>
      <c r="AL6" s="52">
        <v>-2.2519486999138263E-2</v>
      </c>
      <c r="AM6" s="53">
        <v>1.0511481035164432E-2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2.9174677405384895E-2</v>
      </c>
      <c r="H7" s="58">
        <v>4.6838139776568047E-2</v>
      </c>
      <c r="I7" s="58">
        <v>2.4033948211662475E-2</v>
      </c>
      <c r="J7" s="57"/>
      <c r="K7" s="57"/>
      <c r="L7" s="57"/>
      <c r="M7" s="58">
        <v>1.2107999999990682E-2</v>
      </c>
      <c r="N7" s="58">
        <v>7.6280000000039649E-3</v>
      </c>
      <c r="O7" s="58">
        <v>2.0675999999983929E-2</v>
      </c>
      <c r="P7" s="57"/>
      <c r="Q7" s="57"/>
      <c r="R7" s="59"/>
      <c r="S7" s="60"/>
      <c r="T7" s="61"/>
      <c r="U7" s="61"/>
      <c r="V7" s="62">
        <v>2.1234255036611418E-3</v>
      </c>
      <c r="W7" s="62">
        <v>2.1897512207006632E-2</v>
      </c>
      <c r="X7" s="62">
        <v>2.69072788660717E-2</v>
      </c>
      <c r="Y7" s="62">
        <v>8.3844585581083209E-3</v>
      </c>
      <c r="Z7" s="62">
        <v>1.8377555623036949E-3</v>
      </c>
      <c r="AA7" s="62">
        <v>1.3376332462318901E-2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0.20001745441318131</v>
      </c>
      <c r="AC9" s="52">
        <f t="shared" ref="AC9" si="0">IF(OR(N$3 = 0,H$3=0), 0,0.2+0.025*ABS($D$1/N$3-1)/ABS(T$3)+0.04*ABS($B$1/H$3-1))</f>
        <v>0.20002212373254147</v>
      </c>
      <c r="AD9" s="52">
        <f>IF(OR(O$3 = 0,I$3=0), 0,0.2+0.025*ABS($D$1/O$3-1)/ABS(U$3)+0.04*ABS($B$1/I$3-1))</f>
        <v>0.20001949806776148</v>
      </c>
      <c r="AE9" s="52">
        <f>IF(OR(O$3 = 0,I$3=0), 0,0.5+0.025*ABS($D$1/M$3-1)/ABS((1-(S$3)^2)^0.5)+0.04*ABS($B$1/G$3-1))</f>
        <v>0.50001506967061815</v>
      </c>
      <c r="AF9" s="52">
        <f t="shared" ref="AF9:AG9" si="1">IF(OR(P$3 = 0,J$3=0), 0,0.5+0.025*ABS($D$1/N$3-1)/ABS((1-(T$3)^2)^0.5)+0.04*ABS($B$1/H$3-1))</f>
        <v>0.50002072759444893</v>
      </c>
      <c r="AG9" s="52">
        <f t="shared" si="1"/>
        <v>0.50001526911146432</v>
      </c>
      <c r="AH9" s="52">
        <f>IF(OR(O$3 = 0,I$3=0), 0,0.5+0.04*ABS($D$1/M$3-1)+0.04*ABS($B$1/G$3-1))</f>
        <v>0.50001632763871595</v>
      </c>
      <c r="AI9" s="52">
        <f t="shared" ref="AI9:AJ9" si="2">IF(OR(P$3 = 0,J$3=0), 0,0.5+0.04*ABS($D$1/N$3-1)+0.04*ABS($B$1/H$3-1))</f>
        <v>0.50002146475813247</v>
      </c>
      <c r="AJ9" s="52">
        <f t="shared" si="2"/>
        <v>0.50001750155942959</v>
      </c>
      <c r="AK9" s="52">
        <f>IF(OR(O$3 = 0,I$3=0), 0,0.2+0.025*ABS($D$1/M$3-1)/ABS(S$3)+0.04*ABS($B$1/G$3-1))</f>
        <v>0.20001745441318131</v>
      </c>
      <c r="AL9" s="52">
        <f>IF(OR(O$3 = 0,I$3=0), 0,0.5+0.025*ABS($D$1/M$3-1)/ABS((1-(S$3)^2)^0.5)+0.04*ABS($B$1/G$3-1))</f>
        <v>0.50001506967061815</v>
      </c>
      <c r="AM9" s="52">
        <f>IF(OR(O$3 = 0,I$3=0), 0,0.5+0.04*ABS($D$1/M$3-1)+0.04*ABS($B$1/G$3-1))</f>
        <v>0.50001632763871595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1.7725258493367364</v>
      </c>
      <c r="G11" s="77">
        <f>IF(G7=0,1000,G10/ABS(G7))</f>
        <v>3.4276300166233398</v>
      </c>
      <c r="H11" s="77">
        <f t="shared" ref="H11:I11" si="3">IF(H7=0,1000,H10/ABS(H7))</f>
        <v>2.135012203239282</v>
      </c>
      <c r="I11" s="77">
        <f t="shared" si="3"/>
        <v>4.1607812049572033</v>
      </c>
      <c r="J11" s="77">
        <f t="shared" ref="J11:U11" si="4">IF(J5=0,1000,J8/ABS(J5))</f>
        <v>54.421768707254706</v>
      </c>
      <c r="K11" s="77">
        <f t="shared" si="4"/>
        <v>142.85714285530068</v>
      </c>
      <c r="L11" s="77">
        <f t="shared" si="4"/>
        <v>39.408866994813991</v>
      </c>
      <c r="M11" s="77">
        <f>IF(M7=0,1000,M10/ABS(M7))</f>
        <v>8.259002312527004</v>
      </c>
      <c r="N11" s="77">
        <f t="shared" ref="N11:O11" si="5">IF(N7=0,1000,N10/ABS(N7))</f>
        <v>13.109596224429474</v>
      </c>
      <c r="O11" s="77">
        <f t="shared" si="5"/>
        <v>4.8365254401275743</v>
      </c>
      <c r="P11" s="77">
        <f t="shared" si="4"/>
        <v>55.401662050159636</v>
      </c>
      <c r="Q11" s="77">
        <f t="shared" si="4"/>
        <v>499.99999998340172</v>
      </c>
      <c r="R11" s="77">
        <f t="shared" si="4"/>
        <v>49.875311720704026</v>
      </c>
      <c r="S11" s="77">
        <f t="shared" si="4"/>
        <v>22.56262948286918</v>
      </c>
      <c r="T11" s="77">
        <f t="shared" si="4"/>
        <v>19.083980132423193</v>
      </c>
      <c r="U11" s="77">
        <f t="shared" si="4"/>
        <v>19.30607312334919</v>
      </c>
      <c r="V11" s="77">
        <f>IF(V7=0,1000,V10/ABS(V7))</f>
        <v>47.093717122443536</v>
      </c>
      <c r="W11" s="77">
        <f t="shared" ref="W11:X11" si="6">IF(W7=0,1000,W10/ABS(W7))</f>
        <v>4.5667288162535025</v>
      </c>
      <c r="X11" s="77">
        <f t="shared" si="6"/>
        <v>3.7164664809749079</v>
      </c>
      <c r="Y11" s="77">
        <f>IF(Y7=0,1000,Y10/ABS(Y7))</f>
        <v>11.926828584929131</v>
      </c>
      <c r="Z11" s="77">
        <f t="shared" ref="Z11:AA11" si="7">IF(Z7=0,1000,Z10/ABS(Z7))</f>
        <v>54.414200697423702</v>
      </c>
      <c r="AA11" s="77">
        <f t="shared" si="7"/>
        <v>7.4758907407317947</v>
      </c>
      <c r="AB11" s="77">
        <f>IF(AB6=0,1000,AB9/ABS(AB6))</f>
        <v>1.5408045192288882</v>
      </c>
      <c r="AC11" s="77">
        <f t="shared" ref="AC11:AM11" si="8">IF(AC6=0,1000,AC9/ABS(AC6))</f>
        <v>3.9811440006228738</v>
      </c>
      <c r="AD11" s="77">
        <f t="shared" si="8"/>
        <v>1.3502705872537402</v>
      </c>
      <c r="AE11" s="77">
        <f t="shared" si="8"/>
        <v>42.672648364845109</v>
      </c>
      <c r="AF11" s="77">
        <f t="shared" si="8"/>
        <v>5.5875534044595403</v>
      </c>
      <c r="AG11" s="77">
        <f t="shared" si="8"/>
        <v>49.303399766956836</v>
      </c>
      <c r="AH11" s="77">
        <f t="shared" si="8"/>
        <v>12.115978134084822</v>
      </c>
      <c r="AI11" s="77">
        <f t="shared" si="8"/>
        <v>9.1760106680027071</v>
      </c>
      <c r="AJ11" s="77">
        <f t="shared" si="8"/>
        <v>11.187290360938498</v>
      </c>
      <c r="AK11" s="77">
        <f t="shared" si="8"/>
        <v>1.8281337820170365</v>
      </c>
      <c r="AL11" s="77">
        <f t="shared" si="8"/>
        <v>22.203661641570779</v>
      </c>
      <c r="AM11" s="77">
        <f t="shared" si="8"/>
        <v>47.568589617960924</v>
      </c>
    </row>
    <row r="12" spans="1:39" ht="15.6" thickTop="1" thickBot="1">
      <c r="A12" s="78" t="s">
        <v>47</v>
      </c>
      <c r="B12" s="78"/>
      <c r="C12" s="78"/>
      <c r="D12" s="79"/>
      <c r="E12" s="80">
        <v>17</v>
      </c>
      <c r="F12" s="81">
        <v>45.010128021240234</v>
      </c>
      <c r="G12" s="81">
        <v>57.738132476806641</v>
      </c>
      <c r="H12" s="81">
        <v>57.701412200927734</v>
      </c>
      <c r="I12" s="81">
        <v>57.742855072021484</v>
      </c>
      <c r="J12" s="81">
        <v>119.99890899658203</v>
      </c>
      <c r="K12" s="81">
        <v>119.99924468994141</v>
      </c>
      <c r="L12" s="81">
        <v>120.00186157226562</v>
      </c>
      <c r="M12" s="81">
        <v>5.0018858909606934</v>
      </c>
      <c r="N12" s="81">
        <v>5.0010652542114258</v>
      </c>
      <c r="O12" s="81">
        <v>5.0024199485778809</v>
      </c>
      <c r="P12" s="81">
        <v>120.029296875</v>
      </c>
      <c r="Q12" s="81">
        <v>119.98514556884766</v>
      </c>
      <c r="R12" s="82">
        <v>119.98557281494141</v>
      </c>
      <c r="S12" s="83">
        <v>0.50011312961578369</v>
      </c>
      <c r="T12" s="84">
        <v>0.50059950351715088</v>
      </c>
      <c r="U12" s="84">
        <v>0.50039196014404297</v>
      </c>
      <c r="V12" s="84">
        <v>57.727313995361328</v>
      </c>
      <c r="W12" s="84">
        <v>1.3840802945196629E-2</v>
      </c>
      <c r="X12" s="84">
        <v>1.3768699951469898E-2</v>
      </c>
      <c r="Y12" s="84">
        <v>5.0017490386962891</v>
      </c>
      <c r="Z12" s="84">
        <v>5.4363912204280496E-4</v>
      </c>
      <c r="AA12" s="84">
        <v>9.9517172202467918E-4</v>
      </c>
      <c r="AB12" s="84">
        <v>144.43243408203125</v>
      </c>
      <c r="AC12" s="84">
        <v>144.45722961425781</v>
      </c>
      <c r="AD12" s="84">
        <v>144.5401611328125</v>
      </c>
      <c r="AE12" s="84">
        <v>-250.08888244628906</v>
      </c>
      <c r="AF12" s="84">
        <v>-249.80766296386719</v>
      </c>
      <c r="AG12" s="84">
        <v>-250.08941650390625</v>
      </c>
      <c r="AH12" s="84">
        <v>288.79953002929687</v>
      </c>
      <c r="AI12" s="84">
        <v>288.56845092773437</v>
      </c>
      <c r="AJ12" s="84">
        <v>288.8538818359375</v>
      </c>
      <c r="AK12" s="84">
        <v>433.42984008789063</v>
      </c>
      <c r="AL12" s="84">
        <v>-749.9859619140625</v>
      </c>
      <c r="AM12" s="85">
        <v>866.22186279296875</v>
      </c>
    </row>
    <row r="13" spans="1:39">
      <c r="A13" s="86" t="s">
        <v>48</v>
      </c>
      <c r="B13" s="86"/>
      <c r="C13" s="86"/>
      <c r="D13" s="87"/>
      <c r="E13" s="88"/>
      <c r="F13" s="89">
        <v>7.7696879068938074E-3</v>
      </c>
      <c r="G13" s="90">
        <v>1.3911523193357311E-2</v>
      </c>
      <c r="H13" s="90">
        <v>6.4457990722672776E-3</v>
      </c>
      <c r="I13" s="90">
        <v>5.8209279785188528E-3</v>
      </c>
      <c r="J13" s="89">
        <v>4.7660034179841659E-3</v>
      </c>
      <c r="K13" s="89">
        <v>2.1553100586118035E-3</v>
      </c>
      <c r="L13" s="89">
        <v>6.9365722656584694E-3</v>
      </c>
      <c r="M13" s="90">
        <v>1.3204909606940873E-3</v>
      </c>
      <c r="N13" s="90">
        <v>1.396654211426096E-3</v>
      </c>
      <c r="O13" s="90">
        <v>1.4161485778814153E-3</v>
      </c>
      <c r="P13" s="89">
        <v>9.771875000012642E-3</v>
      </c>
      <c r="Q13" s="89">
        <v>1.2854431152362622E-2</v>
      </c>
      <c r="R13" s="91">
        <v>3.09781494141248E-3</v>
      </c>
      <c r="S13" s="92">
        <v>2.3183045422048298E-4</v>
      </c>
      <c r="T13" s="93">
        <v>1.5045049745365802E-5</v>
      </c>
      <c r="U13" s="93">
        <v>1.411264995724304E-4</v>
      </c>
      <c r="V13" s="94">
        <v>8.8786310198756269E-3</v>
      </c>
      <c r="W13" s="94">
        <v>1.0780892299524121E-3</v>
      </c>
      <c r="X13" s="94">
        <v>1.8864025443677476E-3</v>
      </c>
      <c r="Y13" s="94">
        <v>1.3364972851244161E-3</v>
      </c>
      <c r="Z13" s="94">
        <v>3.4461264288036992E-4</v>
      </c>
      <c r="AA13" s="94">
        <v>7.044171583711731E-5</v>
      </c>
      <c r="AB13" s="94">
        <v>6.3624430496304285E-2</v>
      </c>
      <c r="AC13" s="94">
        <v>2.8518752517044277E-2</v>
      </c>
      <c r="AD13" s="94">
        <v>1.4469069013415492E-2</v>
      </c>
      <c r="AE13" s="94">
        <v>4.4461246339807303E-2</v>
      </c>
      <c r="AF13" s="94">
        <v>3.9303386801691431E-2</v>
      </c>
      <c r="AG13" s="94">
        <v>6.9062205096514617E-2</v>
      </c>
      <c r="AH13" s="94">
        <v>6.6570236193115306E-3</v>
      </c>
      <c r="AI13" s="94">
        <v>4.8285311875531534E-2</v>
      </c>
      <c r="AJ13" s="94">
        <v>5.2533714968717504E-2</v>
      </c>
      <c r="AK13" s="94">
        <v>4.9559488203613E-2</v>
      </c>
      <c r="AL13" s="94">
        <v>0.1528268382380702</v>
      </c>
      <c r="AM13" s="95">
        <v>0.10747605046356057</v>
      </c>
    </row>
    <row r="14" spans="1:39">
      <c r="A14" s="96" t="s">
        <v>49</v>
      </c>
      <c r="B14" s="96"/>
      <c r="C14" s="96"/>
      <c r="D14" s="97"/>
      <c r="E14" s="98"/>
      <c r="F14" s="99">
        <v>1.7265068308961896E-2</v>
      </c>
      <c r="G14" s="99">
        <v>2.4088365068701833E-2</v>
      </c>
      <c r="H14" s="99">
        <v>1.1169707723803018E-2</v>
      </c>
      <c r="I14" s="99">
        <v>1.0079760059813064E-2</v>
      </c>
      <c r="J14" s="99">
        <v>3.9715478863327856E-3</v>
      </c>
      <c r="K14" s="99">
        <v>1.7960707613509537E-3</v>
      </c>
      <c r="L14" s="99">
        <v>5.7807213643897622E-3</v>
      </c>
      <c r="M14" s="99">
        <v>2.6406833129191502E-2</v>
      </c>
      <c r="N14" s="99">
        <v>2.7934935756063834E-2</v>
      </c>
      <c r="O14" s="99">
        <v>2.8317286579174678E-2</v>
      </c>
      <c r="P14" s="99">
        <v>8.1419044109803315E-3</v>
      </c>
      <c r="Q14" s="99">
        <v>1.0712204497043801E-2</v>
      </c>
      <c r="R14" s="100">
        <v>2.5818895146249321E-3</v>
      </c>
      <c r="S14" s="101">
        <v>4.6334123998780195E-2</v>
      </c>
      <c r="T14" s="102">
        <v>3.0054967729976835E-3</v>
      </c>
      <c r="U14" s="102">
        <v>2.8195238903939612E-2</v>
      </c>
      <c r="V14" s="102">
        <v>1.5377929537769251E-2</v>
      </c>
      <c r="W14" s="102">
        <v>0</v>
      </c>
      <c r="X14" s="102">
        <v>0</v>
      </c>
      <c r="Y14" s="102">
        <v>2.6727740442536441E-2</v>
      </c>
      <c r="Z14" s="102">
        <v>0</v>
      </c>
      <c r="AA14" s="102">
        <v>0</v>
      </c>
      <c r="AB14" s="103">
        <v>4.403194879588232E-2</v>
      </c>
      <c r="AC14" s="103">
        <v>1.9745902561122221E-2</v>
      </c>
      <c r="AD14" s="103">
        <v>1.0009412353802783E-2</v>
      </c>
      <c r="AE14" s="103">
        <v>-1.778133906225152E-2</v>
      </c>
      <c r="AF14" s="103">
        <v>-1.5735935035263927E-2</v>
      </c>
      <c r="AG14" s="103">
        <v>-2.7622633081295252E-2</v>
      </c>
      <c r="AH14" s="103">
        <v>2.3051204657604748E-3</v>
      </c>
      <c r="AI14" s="103">
        <v>1.6735506779037242E-2</v>
      </c>
      <c r="AJ14" s="103">
        <v>1.8190259605960345E-2</v>
      </c>
      <c r="AK14" s="103">
        <v>1.1432951197237501E-2</v>
      </c>
      <c r="AL14" s="103">
        <v>-2.0381446363078645E-2</v>
      </c>
      <c r="AM14" s="104">
        <v>1.240899032606799E-2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2.4095476216086101E-2</v>
      </c>
      <c r="H15" s="109">
        <v>1.1164456693976406E-2</v>
      </c>
      <c r="I15" s="109">
        <v>1.0082147706796316E-2</v>
      </c>
      <c r="J15" s="108"/>
      <c r="K15" s="108"/>
      <c r="L15" s="108"/>
      <c r="M15" s="109">
        <v>2.640981921388175E-2</v>
      </c>
      <c r="N15" s="109">
        <v>2.7933084228521921E-2</v>
      </c>
      <c r="O15" s="109">
        <v>2.832297155762831E-2</v>
      </c>
      <c r="P15" s="108"/>
      <c r="Q15" s="108"/>
      <c r="R15" s="110"/>
      <c r="S15" s="111"/>
      <c r="T15" s="112"/>
      <c r="U15" s="112"/>
      <c r="V15" s="113">
        <v>1.5378247198191093E-2</v>
      </c>
      <c r="W15" s="113">
        <v>1.8673061920020993E-3</v>
      </c>
      <c r="X15" s="113">
        <v>3.2673465737728374E-3</v>
      </c>
      <c r="Y15" s="113">
        <v>2.6729945702488326E-2</v>
      </c>
      <c r="Z15" s="113">
        <v>6.892252857607398E-3</v>
      </c>
      <c r="AA15" s="113">
        <v>1.4088343167423462E-3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0.20001745441318131</v>
      </c>
      <c r="AC17" s="103">
        <f>IF(OR(N$3 = 0,H$3=0), 0,0.2+0.025*ABS($D$1/N$3-1)/ABS(T$3)+0.04*ABS($B$1/H$3-1))</f>
        <v>0.20002212373254147</v>
      </c>
      <c r="AD17" s="103">
        <f t="shared" ref="AD17" si="9">IF(OR(O$3 = 0,I$3=0), 0,0.2+0.025*ABS($D$1/O$3-1)/ABS(U$3)+0.04*ABS($B$1/I$3-1))</f>
        <v>0.20001949806776148</v>
      </c>
      <c r="AE17" s="103">
        <f>IF(OR(O$3 = 0,I$3=0), 0,0.5+0.025*ABS($D$1/M$3-1)/ABS((1-(S$3)^2)^0.5)+0.04*ABS($B$1/G$3-1))</f>
        <v>0.50001506967061815</v>
      </c>
      <c r="AF17" s="103">
        <f t="shared" ref="AF17:AG17" si="10">IF(OR(P$3 = 0,J$3=0), 0,0.5+0.025*ABS($D$1/N$3-1)/ABS((1-(T$3)^2)^0.5)+0.04*ABS($B$1/H$3-1))</f>
        <v>0.50002072759444893</v>
      </c>
      <c r="AG17" s="103">
        <f t="shared" si="10"/>
        <v>0.50001526911146432</v>
      </c>
      <c r="AH17" s="103">
        <f>IF(OR(O$3 = 0,I$3=0), 0,0.5+0.04*ABS($D$1/M$3-1)+0.04*ABS($B$1/G$3-1))</f>
        <v>0.50001632763871595</v>
      </c>
      <c r="AI17" s="103">
        <f t="shared" ref="AI17:AJ17" si="11">IF(OR(P$3 = 0,J$3=0), 0,0.5+0.04*ABS($D$1/N$3-1)+0.04*ABS($B$1/H$3-1))</f>
        <v>0.50002146475813247</v>
      </c>
      <c r="AJ17" s="103">
        <f t="shared" si="11"/>
        <v>0.50001750155942959</v>
      </c>
      <c r="AK17" s="103">
        <f>IF(OR(O$3 = 0,I$3=0), 0,0.2+0.025*ABS($D$1/M$3-1)/ABS(S$3)+0.04*ABS($B$1/G$3-1))</f>
        <v>0.20001745441318131</v>
      </c>
      <c r="AL17" s="103">
        <f>IF(OR(O$3 = 0,I$3=0), 0,0.5+0.025*ABS($D$1/M$3-1)/ABS((1-(S$3)^2)^0.5)+0.04*ABS($B$1/G$3-1))</f>
        <v>0.50001506967061815</v>
      </c>
      <c r="AM17" s="103">
        <f>IF(OR(O$3 = 0,I$3=0), 0,0.5+0.04*ABS($D$1/M$3-1)+0.04*ABS($B$1/G$3-1))</f>
        <v>0.50001632763871595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1.2870529833157527</v>
      </c>
      <c r="G19" s="77">
        <f>IF(G15=0,1000,G18/ABS(G15))</f>
        <v>4.1501566145947413</v>
      </c>
      <c r="H19" s="77">
        <f t="shared" ref="H19:I19" si="12">IF(H15=0,1000,H18/ABS(H15))</f>
        <v>8.9569965418875537</v>
      </c>
      <c r="I19" s="77">
        <f t="shared" si="12"/>
        <v>9.9185216194155341</v>
      </c>
      <c r="J19" s="77">
        <f t="shared" ref="J19:U19" si="13">IF(J13=0,1000,J16/ABS(J13))</f>
        <v>41.963880941695216</v>
      </c>
      <c r="K19" s="77">
        <f t="shared" si="13"/>
        <v>92.794073502731393</v>
      </c>
      <c r="L19" s="77">
        <f t="shared" si="13"/>
        <v>28.832684550863622</v>
      </c>
      <c r="M19" s="77">
        <f>IF(M15=0,1000,M18/ABS(M15))</f>
        <v>3.7864704483640375</v>
      </c>
      <c r="N19" s="77">
        <f t="shared" ref="N19:O19" si="14">IF(N15=0,1000,N18/ABS(N15))</f>
        <v>3.5799841930055107</v>
      </c>
      <c r="O19" s="77">
        <f t="shared" si="14"/>
        <v>3.5307029771410656</v>
      </c>
      <c r="P19" s="77">
        <f t="shared" si="13"/>
        <v>51.167252958040613</v>
      </c>
      <c r="Q19" s="77">
        <f t="shared" si="13"/>
        <v>38.897092689169746</v>
      </c>
      <c r="R19" s="77">
        <f t="shared" si="13"/>
        <v>161.40408948121993</v>
      </c>
      <c r="S19" s="77">
        <f t="shared" si="13"/>
        <v>43.134971346298933</v>
      </c>
      <c r="T19" s="77">
        <f t="shared" si="13"/>
        <v>664.67045102859925</v>
      </c>
      <c r="U19" s="77">
        <f t="shared" si="13"/>
        <v>70.85841447422635</v>
      </c>
      <c r="V19" s="77">
        <f>IF(V15=0,1000,V18/ABS(V15))</f>
        <v>6.5026916729341409</v>
      </c>
      <c r="W19" s="77">
        <f t="shared" ref="W19:X19" si="15">IF(W15=0,1000,W18/ABS(W15))</f>
        <v>53.553081132763459</v>
      </c>
      <c r="X19" s="77">
        <f t="shared" si="15"/>
        <v>30.605874749469574</v>
      </c>
      <c r="Y19" s="77">
        <f>IF(Y15=0,1000,Y18/ABS(Y15))</f>
        <v>3.7411224516887391</v>
      </c>
      <c r="Z19" s="77">
        <f t="shared" ref="Z19:AA19" si="16">IF(Z15=0,1000,Z18/ABS(Z15))</f>
        <v>14.509044004330736</v>
      </c>
      <c r="AA19" s="77">
        <f t="shared" si="16"/>
        <v>70.980667358551031</v>
      </c>
      <c r="AB19" s="77">
        <f>IF(AB14=0,1000,AB17/ABS(AB14))</f>
        <v>4.5425528481693291</v>
      </c>
      <c r="AC19" s="77">
        <f t="shared" ref="AC19:AM19" si="17">IF(AC14=0,1000,AC17/ABS(AC14))</f>
        <v>10.129804049897711</v>
      </c>
      <c r="AD19" s="77">
        <f t="shared" si="17"/>
        <v>19.98314096748846</v>
      </c>
      <c r="AE19" s="77">
        <f>IF(AE14=0,1000,AE17/ABS(AE14))</f>
        <v>28.12021456427393</v>
      </c>
      <c r="AF19" s="77">
        <f t="shared" si="17"/>
        <v>31.775723938482976</v>
      </c>
      <c r="AG19" s="77">
        <f t="shared" si="17"/>
        <v>18.101651194507273</v>
      </c>
      <c r="AH19" s="77">
        <f t="shared" si="17"/>
        <v>216.9154866592871</v>
      </c>
      <c r="AI19" s="77">
        <f t="shared" si="17"/>
        <v>29.877880088128268</v>
      </c>
      <c r="AJ19" s="77">
        <f t="shared" si="17"/>
        <v>27.488200410047497</v>
      </c>
      <c r="AK19" s="77">
        <f t="shared" si="17"/>
        <v>17.49482272446949</v>
      </c>
      <c r="AL19" s="77">
        <f t="shared" si="17"/>
        <v>24.532855066478717</v>
      </c>
      <c r="AM19" s="77">
        <f t="shared" si="17"/>
        <v>40.294682685690759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18</v>
      </c>
      <c r="F2" s="12">
        <v>47.497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18</v>
      </c>
      <c r="F3" s="21">
        <v>47.490904999999998</v>
      </c>
      <c r="G3" s="21">
        <v>57.752304000000002</v>
      </c>
      <c r="H3" s="21">
        <v>57.707220000000007</v>
      </c>
      <c r="I3" s="21">
        <v>57.748725999999998</v>
      </c>
      <c r="J3" s="21">
        <v>120.002825</v>
      </c>
      <c r="K3" s="21">
        <v>120.00197499999999</v>
      </c>
      <c r="L3" s="21">
        <v>119.99520000000001</v>
      </c>
      <c r="M3" s="21">
        <v>5.0008256000000006</v>
      </c>
      <c r="N3" s="21">
        <v>4.9996457999999997</v>
      </c>
      <c r="O3" s="21">
        <v>5.0001751999999993</v>
      </c>
      <c r="P3" s="21">
        <v>120.01397499999999</v>
      </c>
      <c r="Q3" s="21">
        <v>119.99840500000002</v>
      </c>
      <c r="R3" s="22">
        <v>119.98761999999999</v>
      </c>
      <c r="S3" s="23">
        <v>0.50046924714192154</v>
      </c>
      <c r="T3" s="24">
        <v>0.50063771710003679</v>
      </c>
      <c r="U3" s="24">
        <v>0.50058377855771941</v>
      </c>
      <c r="V3" s="24">
        <v>57.736083299204047</v>
      </c>
      <c r="W3" s="24">
        <v>1.3087916384883365E-2</v>
      </c>
      <c r="X3" s="24">
        <v>1.5853299766089034E-2</v>
      </c>
      <c r="Y3" s="24">
        <v>5.0002155036210425</v>
      </c>
      <c r="Z3" s="24">
        <v>4.1508756576836626E-4</v>
      </c>
      <c r="AA3" s="24">
        <v>5.98029618807158E-4</v>
      </c>
      <c r="AB3" s="24">
        <v>144.54012304289367</v>
      </c>
      <c r="AC3" s="24">
        <v>144.44182142141392</v>
      </c>
      <c r="AD3" s="24">
        <v>144.54544203469396</v>
      </c>
      <c r="AE3" s="24">
        <v>-250.03781116049495</v>
      </c>
      <c r="AF3" s="24">
        <v>-249.75557320898221</v>
      </c>
      <c r="AG3" s="24">
        <v>-249.97068213420241</v>
      </c>
      <c r="AH3" s="24">
        <v>288.80920030218249</v>
      </c>
      <c r="AI3" s="24">
        <v>288.51566010267607</v>
      </c>
      <c r="AJ3" s="24">
        <v>288.75374757679515</v>
      </c>
      <c r="AK3" s="24">
        <v>433.52738649900158</v>
      </c>
      <c r="AL3" s="24">
        <v>-749.7640665036796</v>
      </c>
      <c r="AM3" s="25">
        <v>866.0786079816537</v>
      </c>
    </row>
    <row r="4" spans="1:39" ht="15.6" thickTop="1" thickBot="1">
      <c r="A4" s="26" t="s">
        <v>39</v>
      </c>
      <c r="B4" s="27"/>
      <c r="C4" s="27"/>
      <c r="D4" s="28"/>
      <c r="E4" s="29">
        <v>18</v>
      </c>
      <c r="F4" s="30">
        <v>47.497</v>
      </c>
      <c r="G4" s="30">
        <v>57.734999999999999</v>
      </c>
      <c r="H4" s="30">
        <v>57.734999999999999</v>
      </c>
      <c r="I4" s="30">
        <v>57.734999999999999</v>
      </c>
      <c r="J4" s="30">
        <v>119.999</v>
      </c>
      <c r="K4" s="30">
        <v>120.001</v>
      </c>
      <c r="L4" s="30">
        <v>120</v>
      </c>
      <c r="M4" s="30">
        <v>4.9999799999999999</v>
      </c>
      <c r="N4" s="30">
        <v>4.9999799999999999</v>
      </c>
      <c r="O4" s="30">
        <v>5.0000400000000003</v>
      </c>
      <c r="P4" s="30">
        <v>119.99469999999999</v>
      </c>
      <c r="Q4" s="30">
        <v>119.99600000000001</v>
      </c>
      <c r="R4" s="31">
        <v>120.0093</v>
      </c>
      <c r="S4" s="32">
        <v>0.50015567636537639</v>
      </c>
      <c r="T4" s="33">
        <v>0.50009068722648919</v>
      </c>
      <c r="U4" s="33">
        <v>0.50001511491854689</v>
      </c>
      <c r="V4" s="33">
        <v>57.734999998045872</v>
      </c>
      <c r="W4" s="33">
        <v>3.3588861454041449E-4</v>
      </c>
      <c r="X4" s="33">
        <v>3.358886145515068E-4</v>
      </c>
      <c r="Y4" s="33">
        <v>4.999999988950834</v>
      </c>
      <c r="Z4" s="33">
        <v>2.4694922647954356E-4</v>
      </c>
      <c r="AA4" s="33">
        <v>2.2429387760250109E-4</v>
      </c>
      <c r="AB4" s="33">
        <v>144.38186234501538</v>
      </c>
      <c r="AC4" s="33">
        <v>144.36310168039034</v>
      </c>
      <c r="AD4" s="33">
        <v>144.34301803401792</v>
      </c>
      <c r="AE4" s="33">
        <v>-249.97293210680508</v>
      </c>
      <c r="AF4" s="33">
        <v>-249.98376713999974</v>
      </c>
      <c r="AG4" s="33">
        <v>-249.99936421370055</v>
      </c>
      <c r="AH4" s="33">
        <v>288.67384530000004</v>
      </c>
      <c r="AI4" s="33">
        <v>288.67384530000004</v>
      </c>
      <c r="AJ4" s="33">
        <v>288.67730940000001</v>
      </c>
      <c r="AK4" s="33">
        <v>433.08798205942361</v>
      </c>
      <c r="AL4" s="33">
        <v>-749.95606346050533</v>
      </c>
      <c r="AM4" s="34">
        <v>866.02500000000009</v>
      </c>
    </row>
    <row r="5" spans="1:39">
      <c r="A5" s="35" t="s">
        <v>40</v>
      </c>
      <c r="B5" s="35"/>
      <c r="C5" s="35"/>
      <c r="D5" s="36"/>
      <c r="E5" s="37"/>
      <c r="F5" s="38">
        <v>6.09500000000196E-3</v>
      </c>
      <c r="G5" s="39">
        <v>1.7304000000002873E-2</v>
      </c>
      <c r="H5" s="39">
        <v>2.777999999999281E-2</v>
      </c>
      <c r="I5" s="39">
        <v>1.3725999999998351E-2</v>
      </c>
      <c r="J5" s="38">
        <v>3.8250000000061846E-3</v>
      </c>
      <c r="K5" s="38">
        <v>9.7499999998262865E-4</v>
      </c>
      <c r="L5" s="38">
        <v>4.7999999999888132E-3</v>
      </c>
      <c r="M5" s="39">
        <v>8.4560000000077906E-4</v>
      </c>
      <c r="N5" s="39">
        <v>3.3420000000017325E-4</v>
      </c>
      <c r="O5" s="39">
        <v>1.3519999999900278E-4</v>
      </c>
      <c r="P5" s="38">
        <v>1.927499999999327E-2</v>
      </c>
      <c r="Q5" s="38">
        <v>2.4050000000102045E-3</v>
      </c>
      <c r="R5" s="40">
        <v>2.1680000000003474E-2</v>
      </c>
      <c r="S5" s="41">
        <v>3.1357077654514676E-4</v>
      </c>
      <c r="T5" s="42">
        <v>5.470298735475998E-4</v>
      </c>
      <c r="U5" s="42">
        <v>5.686636391725175E-4</v>
      </c>
      <c r="V5" s="43">
        <v>1.0833011581752316E-3</v>
      </c>
      <c r="W5" s="43">
        <v>1.275202777034295E-2</v>
      </c>
      <c r="X5" s="43">
        <v>1.5517411151537527E-2</v>
      </c>
      <c r="Y5" s="43">
        <v>2.1551467020852755E-4</v>
      </c>
      <c r="Z5" s="43">
        <v>1.681383392888227E-4</v>
      </c>
      <c r="AA5" s="43">
        <v>3.7373574120465694E-4</v>
      </c>
      <c r="AB5" s="43">
        <v>0.15826069787829056</v>
      </c>
      <c r="AC5" s="43">
        <v>7.8719741023576262E-2</v>
      </c>
      <c r="AD5" s="43">
        <v>0.20242400067604649</v>
      </c>
      <c r="AE5" s="43">
        <v>6.4879053689878674E-2</v>
      </c>
      <c r="AF5" s="43">
        <v>0.22819393101752894</v>
      </c>
      <c r="AG5" s="43">
        <v>2.8682079498139501E-2</v>
      </c>
      <c r="AH5" s="43">
        <v>0.13535500218245033</v>
      </c>
      <c r="AI5" s="43">
        <v>0.15818519732397363</v>
      </c>
      <c r="AJ5" s="43">
        <v>7.6438176795136314E-2</v>
      </c>
      <c r="AK5" s="43">
        <v>0.43940443957797015</v>
      </c>
      <c r="AL5" s="43">
        <v>0.19199695682573292</v>
      </c>
      <c r="AM5" s="44">
        <v>5.3607981653613024E-2</v>
      </c>
    </row>
    <row r="6" spans="1:39">
      <c r="A6" s="45" t="s">
        <v>41</v>
      </c>
      <c r="B6" s="45"/>
      <c r="C6" s="45"/>
      <c r="D6" s="46"/>
      <c r="E6" s="47"/>
      <c r="F6" s="48">
        <v>1.2834036327591484E-2</v>
      </c>
      <c r="G6" s="48">
        <v>2.9962440978983054E-2</v>
      </c>
      <c r="H6" s="48">
        <v>4.8139556887323298E-2</v>
      </c>
      <c r="I6" s="48">
        <v>2.3768489715250776E-2</v>
      </c>
      <c r="J6" s="48">
        <v>3.1874249627091567E-3</v>
      </c>
      <c r="K6" s="48">
        <v>8.1248662780977461E-4</v>
      </c>
      <c r="L6" s="48">
        <v>4.0001600063909329E-3</v>
      </c>
      <c r="M6" s="48">
        <v>1.6909207951598611E-2</v>
      </c>
      <c r="N6" s="48">
        <v>6.6844735281081967E-3</v>
      </c>
      <c r="O6" s="48">
        <v>2.7039052551399161E-3</v>
      </c>
      <c r="P6" s="48">
        <v>1.6060629605838213E-2</v>
      </c>
      <c r="Q6" s="48">
        <v>2.0041933057445257E-3</v>
      </c>
      <c r="R6" s="49">
        <v>1.8068530736757238E-2</v>
      </c>
      <c r="S6" s="50">
        <v>6.2655353617806872E-2</v>
      </c>
      <c r="T6" s="51">
        <v>0.10926661233522145</v>
      </c>
      <c r="U6" s="51">
        <v>0.11360009323732974</v>
      </c>
      <c r="V6" s="51">
        <v>1.8762983151476887E-3</v>
      </c>
      <c r="W6" s="51">
        <v>0</v>
      </c>
      <c r="X6" s="51">
        <v>0</v>
      </c>
      <c r="Y6" s="51">
        <v>4.310107635410048E-3</v>
      </c>
      <c r="Z6" s="51">
        <v>0</v>
      </c>
      <c r="AA6" s="51">
        <v>0</v>
      </c>
      <c r="AB6" s="52">
        <v>0.10949257171403207</v>
      </c>
      <c r="AC6" s="52">
        <v>5.4499271920636298E-2</v>
      </c>
      <c r="AD6" s="52">
        <v>0.14004177359495046</v>
      </c>
      <c r="AE6" s="52">
        <v>-2.59476970258046E-2</v>
      </c>
      <c r="AF6" s="52">
        <v>-9.1366902482127338E-2</v>
      </c>
      <c r="AG6" s="52">
        <v>-1.1474177392827564E-2</v>
      </c>
      <c r="AH6" s="52">
        <v>4.6866582519126024E-2</v>
      </c>
      <c r="AI6" s="52">
        <v>5.4827248291368022E-2</v>
      </c>
      <c r="AJ6" s="52">
        <v>2.6471752292948958E-2</v>
      </c>
      <c r="AK6" s="52">
        <v>0.10135563594411634</v>
      </c>
      <c r="AL6" s="52">
        <v>-2.5607649846578859E-2</v>
      </c>
      <c r="AM6" s="53">
        <v>6.1897362617630439E-3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2.9971421148355194E-2</v>
      </c>
      <c r="H7" s="58">
        <v>4.8116393868524829E-2</v>
      </c>
      <c r="I7" s="58">
        <v>2.3774140469383132E-2</v>
      </c>
      <c r="J7" s="57"/>
      <c r="K7" s="57"/>
      <c r="L7" s="57"/>
      <c r="M7" s="58">
        <v>1.6912000000015581E-2</v>
      </c>
      <c r="N7" s="58">
        <v>6.6840000000034641E-3</v>
      </c>
      <c r="O7" s="58">
        <v>2.7039999999800557E-3</v>
      </c>
      <c r="P7" s="57"/>
      <c r="Q7" s="57"/>
      <c r="R7" s="59"/>
      <c r="S7" s="60"/>
      <c r="T7" s="61"/>
      <c r="U7" s="61"/>
      <c r="V7" s="62">
        <v>1.876333520698418E-3</v>
      </c>
      <c r="W7" s="62">
        <v>2.2087170295908808E-2</v>
      </c>
      <c r="X7" s="62">
        <v>2.6876957047783021E-2</v>
      </c>
      <c r="Y7" s="62">
        <v>4.310293404170551E-3</v>
      </c>
      <c r="Z7" s="62">
        <v>3.3627667857764544E-3</v>
      </c>
      <c r="AA7" s="62">
        <v>7.4747148240931396E-3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0.20002023187371995</v>
      </c>
      <c r="AC9" s="52">
        <f t="shared" ref="AC9" si="0">IF(OR(N$3 = 0,H$3=0), 0,0.2+0.025*ABS($D$1/N$3-1)/ABS(T$3)+0.04*ABS($B$1/H$3-1))</f>
        <v>0.20002279356153496</v>
      </c>
      <c r="AD9" s="52">
        <f>IF(OR(O$3 = 0,I$3=0), 0,0.2+0.025*ABS($D$1/O$3-1)/ABS(U$3)+0.04*ABS($B$1/I$3-1))</f>
        <v>0.20001125729139521</v>
      </c>
      <c r="AE9" s="52">
        <f>IF(OR(O$3 = 0,I$3=0), 0,0.5+0.025*ABS($D$1/M$3-1)/ABS((1-(S$3)^2)^0.5)+0.04*ABS($B$1/G$3-1))</f>
        <v>0.50001675228557985</v>
      </c>
      <c r="AF9" s="52">
        <f t="shared" ref="AF9:AG9" si="1">IF(OR(P$3 = 0,J$3=0), 0,0.5+0.025*ABS($D$1/N$3-1)/ABS((1-(T$3)^2)^0.5)+0.04*ABS($B$1/H$3-1))</f>
        <v>0.50002130181286653</v>
      </c>
      <c r="AG9" s="52">
        <f t="shared" si="1"/>
        <v>0.50001051927222984</v>
      </c>
      <c r="AH9" s="52">
        <f>IF(OR(O$3 = 0,I$3=0), 0,0.5+0.04*ABS($D$1/M$3-1)+0.04*ABS($B$1/G$3-1))</f>
        <v>0.50001858868598703</v>
      </c>
      <c r="AI9" s="52">
        <f t="shared" ref="AI9:AJ9" si="2">IF(OR(P$3 = 0,J$3=0), 0,0.5+0.04*ABS($D$1/N$3-1)+0.04*ABS($B$1/H$3-1))</f>
        <v>0.50002208962350148</v>
      </c>
      <c r="AJ9" s="52">
        <f t="shared" si="2"/>
        <v>0.5000109089467758</v>
      </c>
      <c r="AK9" s="52">
        <f>IF(OR(O$3 = 0,I$3=0), 0,0.2+0.025*ABS($D$1/M$3-1)/ABS(S$3)+0.04*ABS($B$1/G$3-1))</f>
        <v>0.20002023187371995</v>
      </c>
      <c r="AL9" s="52">
        <f>IF(OR(O$3 = 0,I$3=0), 0,0.5+0.025*ABS($D$1/M$3-1)/ABS((1-(S$3)^2)^0.5)+0.04*ABS($B$1/G$3-1))</f>
        <v>0.50001675228557985</v>
      </c>
      <c r="AM9" s="52">
        <f>IF(OR(O$3 = 0,I$3=0), 0,0.5+0.04*ABS($D$1/M$3-1)+0.04*ABS($B$1/G$3-1))</f>
        <v>0.50001858868598703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1.6406890894170278</v>
      </c>
      <c r="G11" s="77">
        <f>IF(G7=0,1000,G10/ABS(G7))</f>
        <v>3.3365117891811384</v>
      </c>
      <c r="H11" s="77">
        <f t="shared" ref="H11:I11" si="3">IF(H7=0,1000,H10/ABS(H7))</f>
        <v>2.0782937365016179</v>
      </c>
      <c r="I11" s="77">
        <f t="shared" si="3"/>
        <v>4.206250910680966</v>
      </c>
      <c r="J11" s="77">
        <f t="shared" ref="J11:U11" si="4">IF(J5=0,1000,J8/ABS(J5))</f>
        <v>52.287581699261864</v>
      </c>
      <c r="K11" s="77">
        <f t="shared" si="4"/>
        <v>205.12820513185986</v>
      </c>
      <c r="L11" s="77">
        <f t="shared" si="4"/>
        <v>41.666666666763774</v>
      </c>
      <c r="M11" s="77">
        <f>IF(M7=0,1000,M10/ABS(M7))</f>
        <v>5.9129612109690086</v>
      </c>
      <c r="N11" s="77">
        <f t="shared" ref="N11:O11" si="5">IF(N7=0,1000,N10/ABS(N7))</f>
        <v>14.961101137035934</v>
      </c>
      <c r="O11" s="77">
        <f t="shared" si="5"/>
        <v>36.982248520982836</v>
      </c>
      <c r="P11" s="77">
        <f t="shared" si="4"/>
        <v>25.940337224392973</v>
      </c>
      <c r="Q11" s="77">
        <f t="shared" si="4"/>
        <v>207.90020789932578</v>
      </c>
      <c r="R11" s="77">
        <f t="shared" si="4"/>
        <v>23.062730627302578</v>
      </c>
      <c r="S11" s="77">
        <f t="shared" si="4"/>
        <v>31.890726904393901</v>
      </c>
      <c r="T11" s="77">
        <f t="shared" si="4"/>
        <v>18.280537286104632</v>
      </c>
      <c r="U11" s="77">
        <f t="shared" si="4"/>
        <v>17.585087758646488</v>
      </c>
      <c r="V11" s="77">
        <f>IF(V7=0,1000,V10/ABS(V7))</f>
        <v>53.295429035866462</v>
      </c>
      <c r="W11" s="77">
        <f t="shared" ref="W11:X11" si="6">IF(W7=0,1000,W10/ABS(W7))</f>
        <v>4.5275152344219913</v>
      </c>
      <c r="X11" s="77">
        <f t="shared" si="6"/>
        <v>3.7206592927248301</v>
      </c>
      <c r="Y11" s="77">
        <f>IF(Y7=0,1000,Y10/ABS(Y7))</f>
        <v>23.200276784694534</v>
      </c>
      <c r="Z11" s="77">
        <f t="shared" ref="Z11:AA11" si="7">IF(Z7=0,1000,Z10/ABS(Z7))</f>
        <v>29.737417540512034</v>
      </c>
      <c r="AA11" s="77">
        <f t="shared" si="7"/>
        <v>13.378436817103907</v>
      </c>
      <c r="AB11" s="77">
        <f>IF(AB6=0,1000,AB9/ABS(AB6))</f>
        <v>1.8267927106153292</v>
      </c>
      <c r="AC11" s="77">
        <f t="shared" ref="AC11:AM11" si="8">IF(AC6=0,1000,AC9/ABS(AC6))</f>
        <v>3.6701920321580626</v>
      </c>
      <c r="AD11" s="77">
        <f t="shared" si="8"/>
        <v>1.4282256797882136</v>
      </c>
      <c r="AE11" s="77">
        <f t="shared" si="8"/>
        <v>19.270178458933007</v>
      </c>
      <c r="AF11" s="77">
        <f t="shared" si="8"/>
        <v>5.4726743298611638</v>
      </c>
      <c r="AG11" s="77">
        <f t="shared" si="8"/>
        <v>43.577025363472529</v>
      </c>
      <c r="AH11" s="77">
        <f t="shared" si="8"/>
        <v>10.668979085085452</v>
      </c>
      <c r="AI11" s="77">
        <f t="shared" si="8"/>
        <v>9.1199559563200747</v>
      </c>
      <c r="AJ11" s="77">
        <f t="shared" si="8"/>
        <v>18.888470374511595</v>
      </c>
      <c r="AK11" s="77">
        <f t="shared" si="8"/>
        <v>1.9734495276020323</v>
      </c>
      <c r="AL11" s="77">
        <f t="shared" si="8"/>
        <v>19.526069564418904</v>
      </c>
      <c r="AM11" s="77">
        <f t="shared" si="8"/>
        <v>80.781889169469238</v>
      </c>
    </row>
    <row r="12" spans="1:39" ht="15.6" thickTop="1" thickBot="1">
      <c r="A12" s="78" t="s">
        <v>47</v>
      </c>
      <c r="B12" s="78"/>
      <c r="C12" s="78"/>
      <c r="D12" s="79"/>
      <c r="E12" s="80">
        <v>18</v>
      </c>
      <c r="F12" s="81">
        <v>47.499031066894531</v>
      </c>
      <c r="G12" s="81">
        <v>57.738895416259766</v>
      </c>
      <c r="H12" s="81">
        <v>57.704475402832031</v>
      </c>
      <c r="I12" s="81">
        <v>57.739097595214844</v>
      </c>
      <c r="J12" s="81">
        <v>119.99273681640625</v>
      </c>
      <c r="K12" s="81">
        <v>119.99899291992187</v>
      </c>
      <c r="L12" s="81">
        <v>120.00828552246094</v>
      </c>
      <c r="M12" s="81">
        <v>5.0012660026550293</v>
      </c>
      <c r="N12" s="81">
        <v>5.0006623268127441</v>
      </c>
      <c r="O12" s="81">
        <v>5.0009441375732422</v>
      </c>
      <c r="P12" s="81">
        <v>120.0264892578125</v>
      </c>
      <c r="Q12" s="81">
        <v>119.97181701660156</v>
      </c>
      <c r="R12" s="82">
        <v>120.001708984375</v>
      </c>
      <c r="S12" s="83">
        <v>0.50030547380447388</v>
      </c>
      <c r="T12" s="84">
        <v>0.50078034400939941</v>
      </c>
      <c r="U12" s="84">
        <v>0.50038152933120728</v>
      </c>
      <c r="V12" s="84">
        <v>57.726066589355469</v>
      </c>
      <c r="W12" s="84">
        <v>1.3808281160891056E-2</v>
      </c>
      <c r="X12" s="84">
        <v>8.6685754358768463E-3</v>
      </c>
      <c r="Y12" s="84">
        <v>5.0007615089416504</v>
      </c>
      <c r="Z12" s="84">
        <v>7.2353624273091555E-4</v>
      </c>
      <c r="AA12" s="84">
        <v>1.0669011389836669E-3</v>
      </c>
      <c r="AB12" s="84">
        <v>144.47198486328125</v>
      </c>
      <c r="AC12" s="84">
        <v>144.50546264648437</v>
      </c>
      <c r="AD12" s="84">
        <v>144.48516845703125</v>
      </c>
      <c r="AE12" s="84">
        <v>-250.02909851074219</v>
      </c>
      <c r="AF12" s="84">
        <v>-249.77069091796875</v>
      </c>
      <c r="AG12" s="84">
        <v>-250.00120544433594</v>
      </c>
      <c r="AH12" s="84">
        <v>288.76754760742187</v>
      </c>
      <c r="AI12" s="84">
        <v>288.56060791015625</v>
      </c>
      <c r="AJ12" s="84">
        <v>288.75</v>
      </c>
      <c r="AK12" s="84">
        <v>433.462646484375</v>
      </c>
      <c r="AL12" s="84">
        <v>-749.80096435546875</v>
      </c>
      <c r="AM12" s="85">
        <v>866.078125</v>
      </c>
    </row>
    <row r="13" spans="1:39">
      <c r="A13" s="86" t="s">
        <v>48</v>
      </c>
      <c r="B13" s="86"/>
      <c r="C13" s="86"/>
      <c r="D13" s="87"/>
      <c r="E13" s="88"/>
      <c r="F13" s="89">
        <v>8.1260668945333236E-3</v>
      </c>
      <c r="G13" s="90">
        <v>1.3408583740236679E-2</v>
      </c>
      <c r="H13" s="90">
        <v>2.7445971679753711E-3</v>
      </c>
      <c r="I13" s="90">
        <v>9.6284047851540322E-3</v>
      </c>
      <c r="J13" s="89">
        <v>1.008818359375141E-2</v>
      </c>
      <c r="K13" s="89">
        <v>2.9820800781124035E-3</v>
      </c>
      <c r="L13" s="89">
        <v>1.3085522460926313E-2</v>
      </c>
      <c r="M13" s="90">
        <v>4.4040265502864884E-4</v>
      </c>
      <c r="N13" s="90">
        <v>1.0165268127444449E-3</v>
      </c>
      <c r="O13" s="90">
        <v>7.6893757324292267E-4</v>
      </c>
      <c r="P13" s="89">
        <v>1.2514257812512142E-2</v>
      </c>
      <c r="Q13" s="89">
        <v>2.6587983398457027E-2</v>
      </c>
      <c r="R13" s="91">
        <v>1.4088984375007385E-2</v>
      </c>
      <c r="S13" s="92">
        <v>1.637733374476591E-4</v>
      </c>
      <c r="T13" s="93">
        <v>1.4262690936261979E-4</v>
      </c>
      <c r="U13" s="93">
        <v>2.0224922651213006E-4</v>
      </c>
      <c r="V13" s="94">
        <v>1.0016709848578387E-2</v>
      </c>
      <c r="W13" s="94">
        <v>7.2036477600769151E-4</v>
      </c>
      <c r="X13" s="94">
        <v>7.1847243302121874E-3</v>
      </c>
      <c r="Y13" s="94">
        <v>5.4600532060788964E-4</v>
      </c>
      <c r="Z13" s="94">
        <v>3.0844867696254929E-4</v>
      </c>
      <c r="AA13" s="94">
        <v>4.688715201765089E-4</v>
      </c>
      <c r="AB13" s="94">
        <v>6.8138179612418526E-2</v>
      </c>
      <c r="AC13" s="94">
        <v>6.3641225070455221E-2</v>
      </c>
      <c r="AD13" s="94">
        <v>6.0273577662712796E-2</v>
      </c>
      <c r="AE13" s="94">
        <v>8.7126497527663105E-3</v>
      </c>
      <c r="AF13" s="94">
        <v>1.5117708986537082E-2</v>
      </c>
      <c r="AG13" s="94">
        <v>3.0523310133531822E-2</v>
      </c>
      <c r="AH13" s="94">
        <v>4.1652694760614395E-2</v>
      </c>
      <c r="AI13" s="94">
        <v>4.4947807480184565E-2</v>
      </c>
      <c r="AJ13" s="94">
        <v>3.7475767951491434E-3</v>
      </c>
      <c r="AK13" s="94">
        <v>6.4740014626579523E-2</v>
      </c>
      <c r="AL13" s="94">
        <v>3.6897851789149172E-2</v>
      </c>
      <c r="AM13" s="95">
        <v>4.8298165370397328E-4</v>
      </c>
    </row>
    <row r="14" spans="1:39">
      <c r="A14" s="96" t="s">
        <v>49</v>
      </c>
      <c r="B14" s="96"/>
      <c r="C14" s="96"/>
      <c r="D14" s="97"/>
      <c r="E14" s="98"/>
      <c r="F14" s="99">
        <v>1.7110785516791741E-2</v>
      </c>
      <c r="G14" s="99">
        <v>2.3217400539096551E-2</v>
      </c>
      <c r="H14" s="99">
        <v>4.7560724082278969E-3</v>
      </c>
      <c r="I14" s="99">
        <v>1.6672930213480437E-2</v>
      </c>
      <c r="J14" s="99">
        <v>8.4066217555723455E-3</v>
      </c>
      <c r="K14" s="99">
        <v>2.4850258323768455E-3</v>
      </c>
      <c r="L14" s="99">
        <v>1.0905038252302018E-2</v>
      </c>
      <c r="M14" s="99">
        <v>8.8065989549535335E-3</v>
      </c>
      <c r="N14" s="99">
        <v>2.0331976572109268E-2</v>
      </c>
      <c r="O14" s="99">
        <v>1.5378212612288521E-2</v>
      </c>
      <c r="P14" s="99">
        <v>1.0427333827174829E-2</v>
      </c>
      <c r="Q14" s="99">
        <v>2.2156947334805843E-2</v>
      </c>
      <c r="R14" s="100">
        <v>1.1742031698776412E-2</v>
      </c>
      <c r="S14" s="101">
        <v>3.2723956243652423E-2</v>
      </c>
      <c r="T14" s="102">
        <v>2.8489045968967668E-2</v>
      </c>
      <c r="U14" s="102">
        <v>4.0402672874228961E-2</v>
      </c>
      <c r="V14" s="102">
        <v>1.7349132944590437E-2</v>
      </c>
      <c r="W14" s="102">
        <v>0</v>
      </c>
      <c r="X14" s="102">
        <v>0</v>
      </c>
      <c r="Y14" s="102">
        <v>1.0919635767948101E-2</v>
      </c>
      <c r="Z14" s="102">
        <v>0</v>
      </c>
      <c r="AA14" s="102">
        <v>0</v>
      </c>
      <c r="AB14" s="103">
        <v>4.7141359906133377E-2</v>
      </c>
      <c r="AC14" s="103">
        <v>4.406010976888735E-2</v>
      </c>
      <c r="AD14" s="103">
        <v>4.1698705136787272E-2</v>
      </c>
      <c r="AE14" s="103">
        <v>-3.4845328841779898E-3</v>
      </c>
      <c r="AF14" s="103">
        <v>-6.0530016576997E-3</v>
      </c>
      <c r="AG14" s="103">
        <v>-1.2210756026638634E-2</v>
      </c>
      <c r="AH14" s="103">
        <v>1.4422218792556807E-2</v>
      </c>
      <c r="AI14" s="103">
        <v>1.5578983637903285E-2</v>
      </c>
      <c r="AJ14" s="103">
        <v>1.2978452493166211E-3</v>
      </c>
      <c r="AK14" s="103">
        <v>1.4933316012488779E-2</v>
      </c>
      <c r="AL14" s="103">
        <v>-4.9212616925231227E-3</v>
      </c>
      <c r="AM14" s="104">
        <v>5.5766491546250535E-5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2.3224359123991824E-2</v>
      </c>
      <c r="H15" s="109">
        <v>4.7537839576952826E-3</v>
      </c>
      <c r="I15" s="109">
        <v>1.6676894059329754E-2</v>
      </c>
      <c r="J15" s="108"/>
      <c r="K15" s="108"/>
      <c r="L15" s="108"/>
      <c r="M15" s="109">
        <v>8.8080531005729767E-3</v>
      </c>
      <c r="N15" s="109">
        <v>2.0330536254888898E-2</v>
      </c>
      <c r="O15" s="109">
        <v>1.5378751464858453E-2</v>
      </c>
      <c r="P15" s="108"/>
      <c r="Q15" s="108"/>
      <c r="R15" s="110"/>
      <c r="S15" s="111"/>
      <c r="T15" s="112"/>
      <c r="U15" s="112"/>
      <c r="V15" s="113">
        <v>1.7349458471600222E-2</v>
      </c>
      <c r="W15" s="113">
        <v>1.2477089737727401E-3</v>
      </c>
      <c r="X15" s="113">
        <v>1.2444313380466246E-2</v>
      </c>
      <c r="Y15" s="113">
        <v>1.0920106412157793E-2</v>
      </c>
      <c r="Z15" s="113">
        <v>6.1689735392509853E-3</v>
      </c>
      <c r="AA15" s="113">
        <v>9.3774304035301771E-3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0.20002023187371995</v>
      </c>
      <c r="AC17" s="103">
        <f>IF(OR(N$3 = 0,H$3=0), 0,0.2+0.025*ABS($D$1/N$3-1)/ABS(T$3)+0.04*ABS($B$1/H$3-1))</f>
        <v>0.20002279356153496</v>
      </c>
      <c r="AD17" s="103">
        <f t="shared" ref="AD17" si="9">IF(OR(O$3 = 0,I$3=0), 0,0.2+0.025*ABS($D$1/O$3-1)/ABS(U$3)+0.04*ABS($B$1/I$3-1))</f>
        <v>0.20001125729139521</v>
      </c>
      <c r="AE17" s="103">
        <f>IF(OR(O$3 = 0,I$3=0), 0,0.5+0.025*ABS($D$1/M$3-1)/ABS((1-(S$3)^2)^0.5)+0.04*ABS($B$1/G$3-1))</f>
        <v>0.50001675228557985</v>
      </c>
      <c r="AF17" s="103">
        <f t="shared" ref="AF17:AG17" si="10">IF(OR(P$3 = 0,J$3=0), 0,0.5+0.025*ABS($D$1/N$3-1)/ABS((1-(T$3)^2)^0.5)+0.04*ABS($B$1/H$3-1))</f>
        <v>0.50002130181286653</v>
      </c>
      <c r="AG17" s="103">
        <f t="shared" si="10"/>
        <v>0.50001051927222984</v>
      </c>
      <c r="AH17" s="103">
        <f>IF(OR(O$3 = 0,I$3=0), 0,0.5+0.04*ABS($D$1/M$3-1)+0.04*ABS($B$1/G$3-1))</f>
        <v>0.50001858868598703</v>
      </c>
      <c r="AI17" s="103">
        <f t="shared" ref="AI17:AJ17" si="11">IF(OR(P$3 = 0,J$3=0), 0,0.5+0.04*ABS($D$1/N$3-1)+0.04*ABS($B$1/H$3-1))</f>
        <v>0.50002208962350148</v>
      </c>
      <c r="AJ17" s="103">
        <f t="shared" si="11"/>
        <v>0.5000109089467758</v>
      </c>
      <c r="AK17" s="103">
        <f>IF(OR(O$3 = 0,I$3=0), 0,0.2+0.025*ABS($D$1/M$3-1)/ABS(S$3)+0.04*ABS($B$1/G$3-1))</f>
        <v>0.20002023187371995</v>
      </c>
      <c r="AL17" s="103">
        <f>IF(OR(O$3 = 0,I$3=0), 0,0.5+0.025*ABS($D$1/M$3-1)/ABS((1-(S$3)^2)^0.5)+0.04*ABS($B$1/G$3-1))</f>
        <v>0.50001675228557985</v>
      </c>
      <c r="AM17" s="103">
        <f>IF(OR(O$3 = 0,I$3=0), 0,0.5+0.04*ABS($D$1/M$3-1)+0.04*ABS($B$1/G$3-1))</f>
        <v>0.50001858868598703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1.2306076395614383</v>
      </c>
      <c r="G19" s="77">
        <f>IF(G15=0,1000,G18/ABS(G15))</f>
        <v>4.3058238751008391</v>
      </c>
      <c r="H19" s="77">
        <f t="shared" ref="H19:I19" si="12">IF(H15=0,1000,H18/ABS(H15))</f>
        <v>21.03587392483897</v>
      </c>
      <c r="I19" s="77">
        <f t="shared" si="12"/>
        <v>5.9963203966062144</v>
      </c>
      <c r="J19" s="77">
        <f t="shared" ref="J19:U19" si="13">IF(J13=0,1000,J16/ABS(J13))</f>
        <v>19.825174486701393</v>
      </c>
      <c r="K19" s="77">
        <f t="shared" si="13"/>
        <v>67.06728014044343</v>
      </c>
      <c r="L19" s="77">
        <f t="shared" si="13"/>
        <v>15.284066845416746</v>
      </c>
      <c r="M19" s="77">
        <f>IF(M15=0,1000,M18/ABS(M15))</f>
        <v>11.353246722989766</v>
      </c>
      <c r="N19" s="77">
        <f t="shared" ref="N19:O19" si="14">IF(N15=0,1000,N18/ABS(N15))</f>
        <v>4.9187094106262412</v>
      </c>
      <c r="O19" s="77">
        <f t="shared" si="14"/>
        <v>6.5024784507706723</v>
      </c>
      <c r="P19" s="77">
        <f t="shared" si="13"/>
        <v>39.954426981685209</v>
      </c>
      <c r="Q19" s="77">
        <f t="shared" si="13"/>
        <v>18.805487896799889</v>
      </c>
      <c r="R19" s="77">
        <f t="shared" si="13"/>
        <v>35.488718469086805</v>
      </c>
      <c r="S19" s="77">
        <f t="shared" si="13"/>
        <v>61.060000094312883</v>
      </c>
      <c r="T19" s="77">
        <f t="shared" si="13"/>
        <v>70.112996521404241</v>
      </c>
      <c r="U19" s="77">
        <f t="shared" si="13"/>
        <v>49.443946819743424</v>
      </c>
      <c r="V19" s="77">
        <f>IF(V15=0,1000,V18/ABS(V15))</f>
        <v>5.7638686627419871</v>
      </c>
      <c r="W19" s="77">
        <f t="shared" ref="W19:X19" si="15">IF(W15=0,1000,W18/ABS(W15))</f>
        <v>80.14689491061894</v>
      </c>
      <c r="X19" s="77">
        <f t="shared" si="15"/>
        <v>8.0357989181604292</v>
      </c>
      <c r="Y19" s="77">
        <f>IF(Y15=0,1000,Y18/ABS(Y15))</f>
        <v>9.1574199211709146</v>
      </c>
      <c r="Z19" s="77">
        <f t="shared" ref="Z19:AA19" si="16">IF(Z15=0,1000,Z18/ABS(Z15))</f>
        <v>16.210152201778069</v>
      </c>
      <c r="AA19" s="77">
        <f t="shared" si="16"/>
        <v>10.663902124227395</v>
      </c>
      <c r="AB19" s="77">
        <f>IF(AB14=0,1000,AB17/ABS(AB14))</f>
        <v>4.242988158848088</v>
      </c>
      <c r="AC19" s="77">
        <f t="shared" ref="AC19:AM19" si="17">IF(AC14=0,1000,AC17/ABS(AC14))</f>
        <v>4.5397706590095526</v>
      </c>
      <c r="AD19" s="77">
        <f t="shared" si="17"/>
        <v>4.7965819714373348</v>
      </c>
      <c r="AE19" s="77">
        <f>IF(AE14=0,1000,AE17/ABS(AE14))</f>
        <v>143.49606357740976</v>
      </c>
      <c r="AF19" s="77">
        <f t="shared" si="17"/>
        <v>82.607164195439495</v>
      </c>
      <c r="AG19" s="77">
        <f t="shared" si="17"/>
        <v>40.948367011954154</v>
      </c>
      <c r="AH19" s="77">
        <f t="shared" si="17"/>
        <v>34.670018246016532</v>
      </c>
      <c r="AI19" s="77">
        <f t="shared" si="17"/>
        <v>32.095937786786038</v>
      </c>
      <c r="AJ19" s="77">
        <f t="shared" si="17"/>
        <v>385.26234865832885</v>
      </c>
      <c r="AK19" s="77">
        <f t="shared" si="17"/>
        <v>13.394227491499034</v>
      </c>
      <c r="AL19" s="77">
        <f t="shared" si="17"/>
        <v>101.60336586962156</v>
      </c>
      <c r="AM19" s="77">
        <f t="shared" si="17"/>
        <v>8966.290953973521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57.734999999999992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288.67500000000001</v>
      </c>
      <c r="AC2" s="15">
        <v>288.67499999999995</v>
      </c>
      <c r="AD2" s="15">
        <v>288.67499999999995</v>
      </c>
      <c r="AE2" s="15">
        <v>0</v>
      </c>
      <c r="AF2" s="15">
        <v>0</v>
      </c>
      <c r="AG2" s="15">
        <v>0</v>
      </c>
      <c r="AH2" s="15">
        <v>288.67500000000001</v>
      </c>
      <c r="AI2" s="15">
        <v>288.67499999999995</v>
      </c>
      <c r="AJ2" s="15">
        <v>288.67499999999995</v>
      </c>
      <c r="AK2" s="15">
        <v>866.02499999999986</v>
      </c>
      <c r="AL2" s="15">
        <v>0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</v>
      </c>
      <c r="F3" s="21">
        <v>49.990830000000003</v>
      </c>
      <c r="G3" s="21">
        <v>57.758414000000002</v>
      </c>
      <c r="H3" s="21">
        <v>57.705410000000008</v>
      </c>
      <c r="I3" s="21">
        <v>57.742012000000003</v>
      </c>
      <c r="J3" s="21">
        <v>119.99506000000002</v>
      </c>
      <c r="K3" s="21">
        <v>120.0136475</v>
      </c>
      <c r="L3" s="21">
        <v>119.99129249999999</v>
      </c>
      <c r="M3" s="21">
        <v>5.0010903999999998</v>
      </c>
      <c r="N3" s="21">
        <v>4.9998230000000001</v>
      </c>
      <c r="O3" s="21">
        <v>5.0009055999999994</v>
      </c>
      <c r="P3" s="21">
        <v>120.00459999999998</v>
      </c>
      <c r="Q3" s="21">
        <v>120.00063250000001</v>
      </c>
      <c r="R3" s="22">
        <v>119.99476750000002</v>
      </c>
      <c r="S3" s="23">
        <v>0.99999981251449899</v>
      </c>
      <c r="T3" s="24">
        <v>0.99999969669387834</v>
      </c>
      <c r="U3" s="24">
        <v>0.99999984781434414</v>
      </c>
      <c r="V3" s="24">
        <v>57.735278386796004</v>
      </c>
      <c r="W3" s="24">
        <v>1.2505674616316265E-2</v>
      </c>
      <c r="X3" s="24">
        <v>1.9152836573807421E-2</v>
      </c>
      <c r="Y3" s="24">
        <v>5.000606329191549</v>
      </c>
      <c r="Z3" s="24">
        <v>2.8256164042339945E-4</v>
      </c>
      <c r="AA3" s="24">
        <v>5.2352571956943979E-4</v>
      </c>
      <c r="AB3" s="24">
        <v>288.8549956184919</v>
      </c>
      <c r="AC3" s="24">
        <v>288.51674863350746</v>
      </c>
      <c r="AD3" s="24">
        <v>288.76230722057937</v>
      </c>
      <c r="AE3" s="24">
        <v>0.17688002282402238</v>
      </c>
      <c r="AF3" s="24">
        <v>0.22471223221978676</v>
      </c>
      <c r="AG3" s="24">
        <v>0.15930977001957558</v>
      </c>
      <c r="AH3" s="24">
        <v>288.85504977462563</v>
      </c>
      <c r="AI3" s="24">
        <v>288.51683614243007</v>
      </c>
      <c r="AJ3" s="24">
        <v>288.76235116606716</v>
      </c>
      <c r="AK3" s="24">
        <v>866.13405147257879</v>
      </c>
      <c r="AL3" s="24">
        <v>0.56090202506338471</v>
      </c>
      <c r="AM3" s="25">
        <v>866.1342370831228</v>
      </c>
    </row>
    <row r="4" spans="1:39" ht="15.6" thickTop="1" thickBot="1">
      <c r="A4" s="26" t="s">
        <v>39</v>
      </c>
      <c r="B4" s="27"/>
      <c r="C4" s="27"/>
      <c r="D4" s="28"/>
      <c r="E4" s="29">
        <v>1</v>
      </c>
      <c r="F4" s="30">
        <v>49.997</v>
      </c>
      <c r="G4" s="30">
        <v>57.734999999999999</v>
      </c>
      <c r="H4" s="30">
        <v>57.734999999999999</v>
      </c>
      <c r="I4" s="30">
        <v>57.734999999999999</v>
      </c>
      <c r="J4" s="30">
        <v>120</v>
      </c>
      <c r="K4" s="30">
        <v>120</v>
      </c>
      <c r="L4" s="30">
        <v>120</v>
      </c>
      <c r="M4" s="30">
        <v>4.9999900000000004</v>
      </c>
      <c r="N4" s="30">
        <v>0</v>
      </c>
      <c r="O4" s="30">
        <v>4.9999900000000004</v>
      </c>
      <c r="P4" s="30">
        <v>119.99299999999999</v>
      </c>
      <c r="Q4" s="30">
        <v>120.003</v>
      </c>
      <c r="R4" s="31">
        <v>120.00400000000002</v>
      </c>
      <c r="S4" s="32">
        <v>1</v>
      </c>
      <c r="T4" s="33">
        <v>1</v>
      </c>
      <c r="U4" s="33">
        <v>0.99999999756306068</v>
      </c>
      <c r="V4" s="33">
        <v>57.734999999999992</v>
      </c>
      <c r="W4" s="33">
        <v>1.5165644710257806E-14</v>
      </c>
      <c r="X4" s="33">
        <v>3.5527136788005009E-15</v>
      </c>
      <c r="Y4" s="33">
        <v>3.3333266646358881</v>
      </c>
      <c r="Z4" s="33">
        <v>1.6667640987477363</v>
      </c>
      <c r="AA4" s="33">
        <v>1.6665625658881511</v>
      </c>
      <c r="AB4" s="33">
        <v>288.67442265</v>
      </c>
      <c r="AC4" s="33">
        <v>0</v>
      </c>
      <c r="AD4" s="33">
        <v>288.67442194651795</v>
      </c>
      <c r="AE4" s="33">
        <v>1.2621774483536189E-29</v>
      </c>
      <c r="AF4" s="33">
        <v>0</v>
      </c>
      <c r="AG4" s="33">
        <v>-2.0153276549834231E-2</v>
      </c>
      <c r="AH4" s="33">
        <v>288.67442265</v>
      </c>
      <c r="AI4" s="33">
        <v>0</v>
      </c>
      <c r="AJ4" s="33">
        <v>288.67442265</v>
      </c>
      <c r="AK4" s="33">
        <v>577.34884459651789</v>
      </c>
      <c r="AL4" s="33">
        <v>-2.0153276549834231E-2</v>
      </c>
      <c r="AM4" s="34">
        <v>577.34884529999999</v>
      </c>
    </row>
    <row r="5" spans="1:39">
      <c r="A5" s="35" t="s">
        <v>40</v>
      </c>
      <c r="B5" s="35"/>
      <c r="C5" s="35"/>
      <c r="D5" s="36"/>
      <c r="E5" s="37"/>
      <c r="F5" s="38">
        <v>6.1699999999973443E-3</v>
      </c>
      <c r="G5" s="39">
        <v>2.3414000000002488E-2</v>
      </c>
      <c r="H5" s="39">
        <v>2.958999999999179E-2</v>
      </c>
      <c r="I5" s="39">
        <v>7.0120000000031268E-3</v>
      </c>
      <c r="J5" s="38">
        <v>4.9399999999764077E-3</v>
      </c>
      <c r="K5" s="38">
        <v>1.3647500000004698E-2</v>
      </c>
      <c r="L5" s="38">
        <v>8.707500000014079E-3</v>
      </c>
      <c r="M5" s="39">
        <v>1.1003999999994463E-3</v>
      </c>
      <c r="N5" s="39">
        <v>4.9998230000000001</v>
      </c>
      <c r="O5" s="39">
        <v>9.155999999990172E-4</v>
      </c>
      <c r="P5" s="38">
        <v>1.1599999999987176E-2</v>
      </c>
      <c r="Q5" s="38">
        <v>2.3674999999911961E-3</v>
      </c>
      <c r="R5" s="40">
        <v>9.23249999999598E-3</v>
      </c>
      <c r="S5" s="41">
        <v>1.8748550101310713E-7</v>
      </c>
      <c r="T5" s="42">
        <v>3.0330612166284965E-7</v>
      </c>
      <c r="U5" s="42">
        <v>1.4974871653805621E-7</v>
      </c>
      <c r="V5" s="43">
        <v>2.7838679601188687E-4</v>
      </c>
      <c r="W5" s="43">
        <v>1.25056746163011E-2</v>
      </c>
      <c r="X5" s="43">
        <v>1.9152836573803868E-2</v>
      </c>
      <c r="Y5" s="43">
        <v>1.6672796645556609</v>
      </c>
      <c r="Z5" s="43">
        <v>1.6664815371073129</v>
      </c>
      <c r="AA5" s="43">
        <v>1.6660390401685816</v>
      </c>
      <c r="AB5" s="43">
        <v>0.18057296849190152</v>
      </c>
      <c r="AC5" s="43">
        <v>288.51674863350746</v>
      </c>
      <c r="AD5" s="43">
        <v>8.788527406142066E-2</v>
      </c>
      <c r="AE5" s="43">
        <v>0.17688002282402238</v>
      </c>
      <c r="AF5" s="43">
        <v>0.22471223221978676</v>
      </c>
      <c r="AG5" s="43">
        <v>0.17946304656940981</v>
      </c>
      <c r="AH5" s="43">
        <v>0.18062712462563013</v>
      </c>
      <c r="AI5" s="43">
        <v>288.51683614243007</v>
      </c>
      <c r="AJ5" s="43">
        <v>8.7928516067165674E-2</v>
      </c>
      <c r="AK5" s="43">
        <v>288.7852068760609</v>
      </c>
      <c r="AL5" s="43">
        <v>0.58105530161321894</v>
      </c>
      <c r="AM5" s="44">
        <v>288.7853917831228</v>
      </c>
    </row>
    <row r="6" spans="1:39">
      <c r="A6" s="45" t="s">
        <v>41</v>
      </c>
      <c r="B6" s="45"/>
      <c r="C6" s="45"/>
      <c r="D6" s="46"/>
      <c r="E6" s="47"/>
      <c r="F6" s="48">
        <v>1.2342263571133634E-2</v>
      </c>
      <c r="G6" s="48">
        <v>4.0537816706674959E-2</v>
      </c>
      <c r="H6" s="48">
        <v>5.1277687828561971E-2</v>
      </c>
      <c r="I6" s="48">
        <v>1.2143671058783207E-2</v>
      </c>
      <c r="J6" s="48">
        <v>4.1168361430682287E-3</v>
      </c>
      <c r="K6" s="48">
        <v>1.1371623381419765E-2</v>
      </c>
      <c r="L6" s="48">
        <v>7.2567765698615836E-3</v>
      </c>
      <c r="M6" s="48">
        <v>2.2003201541796691E-2</v>
      </c>
      <c r="N6" s="48">
        <v>100</v>
      </c>
      <c r="O6" s="48">
        <v>1.8308683931146735E-2</v>
      </c>
      <c r="P6" s="48">
        <v>9.6662961253045111E-3</v>
      </c>
      <c r="Q6" s="48">
        <v>1.9729062677992099E-3</v>
      </c>
      <c r="R6" s="49">
        <v>7.6940854941828845E-3</v>
      </c>
      <c r="S6" s="50">
        <v>1.8748553616392683E-5</v>
      </c>
      <c r="T6" s="51">
        <v>3.03306213657481E-5</v>
      </c>
      <c r="U6" s="51">
        <v>1.4974873932766631E-5</v>
      </c>
      <c r="V6" s="51">
        <v>4.8217797469831487E-4</v>
      </c>
      <c r="W6" s="51">
        <v>0</v>
      </c>
      <c r="X6" s="51">
        <v>0</v>
      </c>
      <c r="Y6" s="51">
        <v>33.341550100089783</v>
      </c>
      <c r="Z6" s="51">
        <v>0</v>
      </c>
      <c r="AA6" s="51">
        <v>0</v>
      </c>
      <c r="AB6" s="52">
        <v>6.2513361801225367E-2</v>
      </c>
      <c r="AC6" s="52">
        <v>100</v>
      </c>
      <c r="AD6" s="52">
        <v>3.0435161329517627E-2</v>
      </c>
      <c r="AE6" s="52">
        <v>0</v>
      </c>
      <c r="AF6" s="52">
        <v>0</v>
      </c>
      <c r="AG6" s="52">
        <v>0</v>
      </c>
      <c r="AH6" s="52">
        <v>6.2532098630978222E-2</v>
      </c>
      <c r="AI6" s="52">
        <v>100</v>
      </c>
      <c r="AJ6" s="52">
        <v>3.0450131643580507E-2</v>
      </c>
      <c r="AK6" s="52">
        <v>33.341860464332946</v>
      </c>
      <c r="AL6" s="52">
        <v>0</v>
      </c>
      <c r="AM6" s="53">
        <v>33.341874667795643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4.0554256516848512E-2</v>
      </c>
      <c r="H7" s="58">
        <v>5.1251407291923082E-2</v>
      </c>
      <c r="I7" s="58">
        <v>1.2145145925353991E-2</v>
      </c>
      <c r="J7" s="57"/>
      <c r="K7" s="57"/>
      <c r="L7" s="57"/>
      <c r="M7" s="58">
        <v>2.2007999999988925E-2</v>
      </c>
      <c r="N7" s="58">
        <v>99.996459999999999</v>
      </c>
      <c r="O7" s="58">
        <v>1.8311999999980344E-2</v>
      </c>
      <c r="P7" s="57"/>
      <c r="Q7" s="57"/>
      <c r="R7" s="59"/>
      <c r="S7" s="60"/>
      <c r="T7" s="61"/>
      <c r="U7" s="61"/>
      <c r="V7" s="62">
        <v>4.8218029966551812E-4</v>
      </c>
      <c r="W7" s="62">
        <v>2.1660473917556249E-2</v>
      </c>
      <c r="X7" s="62">
        <v>3.3173701522133656E-2</v>
      </c>
      <c r="Y7" s="62">
        <v>33.345593291113218</v>
      </c>
      <c r="Z7" s="62">
        <v>33.329630742146257</v>
      </c>
      <c r="AA7" s="62">
        <v>33.320780803371633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0.20002166593899171</v>
      </c>
      <c r="AC9" s="52">
        <f t="shared" ref="AC9" si="0">IF(OR(N$3 = 0,H$3=0), 0,0.2+0.025*ABS($D$1/N$3-1)/ABS(T$3)+0.04*ABS($B$1/H$3-1))</f>
        <v>0.20002139610672998</v>
      </c>
      <c r="AD9" s="52">
        <f>IF(OR(O$3 = 0,I$3=0), 0,0.2+0.025*ABS($D$1/O$3-1)/ABS(U$3)+0.04*ABS($B$1/I$3-1))</f>
        <v>0.20000938464914966</v>
      </c>
      <c r="AE9" s="52">
        <f>IF(OR(O$3 = 0,I$3=0), 0,0.5+0.025*ABS($D$1/M$3-1)/ABS((1-(S$3)^2)^0.5)+0.04*ABS($B$1/G$3-1))</f>
        <v>0.50891769727601099</v>
      </c>
      <c r="AF9" s="52">
        <f t="shared" ref="AF9:AG9" si="1">IF(OR(P$3 = 0,J$3=0), 0,0.5+0.025*ABS($D$1/N$3-1)/ABS((1-(T$3)^2)^0.5)+0.04*ABS($B$1/H$3-1))</f>
        <v>0.50115683746348105</v>
      </c>
      <c r="AG9" s="52">
        <f t="shared" si="1"/>
        <v>0.50821075188085441</v>
      </c>
      <c r="AH9" s="52">
        <f>IF(OR(O$3 = 0,I$3=0), 0,0.5+0.04*ABS($D$1/M$3-1)+0.04*ABS($B$1/G$3-1))</f>
        <v>0.50002493642474199</v>
      </c>
      <c r="AI9" s="52">
        <f t="shared" ref="AI9:AJ9" si="2">IF(OR(P$3 = 0,J$3=0), 0,0.5+0.04*ABS($D$1/N$3-1)+0.04*ABS($B$1/H$3-1))</f>
        <v>0.50002192712525961</v>
      </c>
      <c r="AJ9" s="52">
        <f t="shared" si="2"/>
        <v>0.50001210095648296</v>
      </c>
      <c r="AK9" s="52">
        <f>IF(OR(O$3 = 0,I$3=0), 0,0.2+0.025*ABS($D$1/M$3-1)/ABS(S$3)+0.04*ABS($B$1/G$3-1))</f>
        <v>0.20002166593899171</v>
      </c>
      <c r="AL9" s="52">
        <f>IF(OR(O$3 = 0,I$3=0), 0,0.5+0.025*ABS($D$1/M$3-1)/ABS((1-(S$3)^2)^0.5)+0.04*ABS($B$1/G$3-1))</f>
        <v>0.50891769727601099</v>
      </c>
      <c r="AM9" s="52">
        <f>IF(OR(O$3 = 0,I$3=0), 0,0.5+0.04*ABS($D$1/M$3-1)+0.04*ABS($B$1/G$3-1))</f>
        <v>0.50002493642474199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1.6207455429504545</v>
      </c>
      <c r="G11" s="77">
        <f>IF(G7=0,1000,G10/ABS(G7))</f>
        <v>2.4658324079607872</v>
      </c>
      <c r="H11" s="77">
        <f t="shared" ref="H11:I11" si="3">IF(H7=0,1000,H10/ABS(H7))</f>
        <v>1.9511659344378514</v>
      </c>
      <c r="I11" s="77">
        <f t="shared" si="3"/>
        <v>8.2337421562998081</v>
      </c>
      <c r="J11" s="77">
        <f t="shared" ref="J11:U11" si="4">IF(J5=0,1000,J8/ABS(J5))</f>
        <v>40.485829959707523</v>
      </c>
      <c r="K11" s="77">
        <f t="shared" si="4"/>
        <v>14.654698662753704</v>
      </c>
      <c r="L11" s="77">
        <f t="shared" si="4"/>
        <v>22.968705139210638</v>
      </c>
      <c r="M11" s="77">
        <f>IF(M7=0,1000,M10/ABS(M7))</f>
        <v>4.543802253728205</v>
      </c>
      <c r="N11" s="77">
        <f t="shared" ref="N11:O11" si="5">IF(N7=0,1000,N10/ABS(N7))</f>
        <v>1.0000354012532045E-3</v>
      </c>
      <c r="O11" s="77">
        <f t="shared" si="5"/>
        <v>5.460899956318662</v>
      </c>
      <c r="P11" s="77">
        <f t="shared" si="4"/>
        <v>43.10344827590972</v>
      </c>
      <c r="Q11" s="77">
        <f t="shared" si="4"/>
        <v>211.19324181704724</v>
      </c>
      <c r="R11" s="77">
        <f t="shared" si="4"/>
        <v>54.156512320630135</v>
      </c>
      <c r="S11" s="77">
        <f t="shared" si="4"/>
        <v>53337.457808542218</v>
      </c>
      <c r="T11" s="77">
        <f t="shared" si="4"/>
        <v>32969.990665456615</v>
      </c>
      <c r="U11" s="77">
        <f t="shared" si="4"/>
        <v>66778.53561074537</v>
      </c>
      <c r="V11" s="77">
        <f>IF(V7=0,1000,V10/ABS(V7))</f>
        <v>207.39130169641655</v>
      </c>
      <c r="W11" s="77">
        <f t="shared" ref="W11:X11" si="6">IF(W7=0,1000,W10/ABS(W7))</f>
        <v>4.6167041580262005</v>
      </c>
      <c r="X11" s="77">
        <f t="shared" si="6"/>
        <v>3.014435996335215</v>
      </c>
      <c r="Y11" s="77">
        <f>IF(Y7=0,1000,Y10/ABS(Y7))</f>
        <v>2.9988970094783273E-3</v>
      </c>
      <c r="Z11" s="77">
        <f t="shared" ref="Z11:AA11" si="7">IF(Z7=0,1000,Z10/ABS(Z7))</f>
        <v>3.0003332702257389E-3</v>
      </c>
      <c r="AA11" s="77">
        <f t="shared" si="7"/>
        <v>3.0011301532850425E-3</v>
      </c>
      <c r="AB11" s="77">
        <f>IF(AB6=0,1000,AB9/ABS(AB6))</f>
        <v>3.199662602932849</v>
      </c>
      <c r="AC11" s="77">
        <f t="shared" ref="AC11:AM11" si="8">IF(AC6=0,1000,AC9/ABS(AC6))</f>
        <v>2.0002139610672998E-3</v>
      </c>
      <c r="AD11" s="77">
        <f t="shared" si="8"/>
        <v>6.5716551485853305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7.9962922622435553</v>
      </c>
      <c r="AI11" s="77">
        <f t="shared" si="8"/>
        <v>5.0002192712525961E-3</v>
      </c>
      <c r="AJ11" s="77">
        <f t="shared" si="8"/>
        <v>16.420687661030044</v>
      </c>
      <c r="AK11" s="77">
        <f t="shared" si="8"/>
        <v>5.9991153209030578E-3</v>
      </c>
      <c r="AL11" s="77">
        <f t="shared" si="8"/>
        <v>1000</v>
      </c>
      <c r="AM11" s="77">
        <f t="shared" si="8"/>
        <v>1.4996905285224038E-2</v>
      </c>
    </row>
    <row r="12" spans="1:39" ht="15.6" thickTop="1" thickBot="1">
      <c r="A12" s="78" t="s">
        <v>47</v>
      </c>
      <c r="B12" s="78"/>
      <c r="C12" s="78"/>
      <c r="D12" s="79"/>
      <c r="E12" s="80">
        <v>1</v>
      </c>
      <c r="F12" s="81">
        <v>49.999370574951172</v>
      </c>
      <c r="G12" s="81">
        <v>57.742660522460938</v>
      </c>
      <c r="H12" s="81">
        <v>57.700664520263672</v>
      </c>
      <c r="I12" s="81">
        <v>57.736911773681641</v>
      </c>
      <c r="J12" s="81">
        <v>119.98934936523437</v>
      </c>
      <c r="K12" s="81">
        <v>120.01145172119141</v>
      </c>
      <c r="L12" s="81">
        <v>119.99921417236328</v>
      </c>
      <c r="M12" s="81">
        <v>5.0013728141784668</v>
      </c>
      <c r="N12" s="81">
        <v>5.0000205039978027</v>
      </c>
      <c r="O12" s="81">
        <v>5.0012803077697754</v>
      </c>
      <c r="P12" s="81">
        <v>120.01738739013672</v>
      </c>
      <c r="Q12" s="81">
        <v>119.98828887939453</v>
      </c>
      <c r="R12" s="82">
        <v>119.99433898925781</v>
      </c>
      <c r="S12" s="83">
        <v>1</v>
      </c>
      <c r="T12" s="84">
        <v>0.99999970197677612</v>
      </c>
      <c r="U12" s="84">
        <v>0.99999994039535522</v>
      </c>
      <c r="V12" s="84">
        <v>57.725017547607422</v>
      </c>
      <c r="W12" s="84">
        <v>1.2699559330940247E-2</v>
      </c>
      <c r="X12" s="84">
        <v>1.4907406643033028E-2</v>
      </c>
      <c r="Y12" s="84">
        <v>5.0007457733154297</v>
      </c>
      <c r="Z12" s="84">
        <v>3.9837276563048363E-4</v>
      </c>
      <c r="AA12" s="84">
        <v>8.6300197290256619E-4</v>
      </c>
      <c r="AB12" s="84">
        <v>288.79251098632813</v>
      </c>
      <c r="AC12" s="84">
        <v>288.50439453125</v>
      </c>
      <c r="AD12" s="84">
        <v>288.75845336914062</v>
      </c>
      <c r="AE12" s="84">
        <v>6.7568741738796234E-2</v>
      </c>
      <c r="AF12" s="84">
        <v>0.25371962785720825</v>
      </c>
      <c r="AG12" s="84">
        <v>0.13989607989788055</v>
      </c>
      <c r="AH12" s="84">
        <v>288.79251098632813</v>
      </c>
      <c r="AI12" s="84">
        <v>288.50448608398437</v>
      </c>
      <c r="AJ12" s="84">
        <v>288.75848388671875</v>
      </c>
      <c r="AK12" s="84">
        <v>866.05535888671875</v>
      </c>
      <c r="AL12" s="84">
        <v>0.46118444204330444</v>
      </c>
      <c r="AM12" s="85">
        <v>866.05548095703125</v>
      </c>
    </row>
    <row r="13" spans="1:39">
      <c r="A13" s="86" t="s">
        <v>48</v>
      </c>
      <c r="B13" s="86"/>
      <c r="C13" s="86"/>
      <c r="D13" s="87"/>
      <c r="E13" s="88"/>
      <c r="F13" s="89">
        <v>8.540574951169333E-3</v>
      </c>
      <c r="G13" s="90">
        <v>1.575347753906442E-2</v>
      </c>
      <c r="H13" s="90">
        <v>4.745479736335767E-3</v>
      </c>
      <c r="I13" s="90">
        <v>5.1002263183619334E-3</v>
      </c>
      <c r="J13" s="89">
        <v>5.7106347656485923E-3</v>
      </c>
      <c r="K13" s="89">
        <v>2.1957788085984475E-3</v>
      </c>
      <c r="L13" s="89">
        <v>7.921672363295329E-3</v>
      </c>
      <c r="M13" s="90">
        <v>2.8241417846697203E-4</v>
      </c>
      <c r="N13" s="90">
        <v>1.9750399780260608E-4</v>
      </c>
      <c r="O13" s="90">
        <v>3.7470776977599485E-4</v>
      </c>
      <c r="P13" s="89">
        <v>1.2787390136736576E-2</v>
      </c>
      <c r="Q13" s="89">
        <v>1.2343620605477668E-2</v>
      </c>
      <c r="R13" s="91">
        <v>4.2851074221061936E-4</v>
      </c>
      <c r="S13" s="92">
        <v>1.8748550101310713E-7</v>
      </c>
      <c r="T13" s="93">
        <v>5.2828977858965231E-9</v>
      </c>
      <c r="U13" s="93">
        <v>9.2581011079673203E-8</v>
      </c>
      <c r="V13" s="94">
        <v>1.0260839188582338E-2</v>
      </c>
      <c r="W13" s="94">
        <v>1.9388471462398159E-4</v>
      </c>
      <c r="X13" s="94">
        <v>4.2454299307743935E-3</v>
      </c>
      <c r="Y13" s="94">
        <v>1.3944412388067207E-4</v>
      </c>
      <c r="Z13" s="94">
        <v>1.1581112520708418E-4</v>
      </c>
      <c r="AA13" s="94">
        <v>3.3947625333312641E-4</v>
      </c>
      <c r="AB13" s="94">
        <v>6.2484632163773313E-2</v>
      </c>
      <c r="AC13" s="94">
        <v>1.2354102257461363E-2</v>
      </c>
      <c r="AD13" s="94">
        <v>3.8538514387482792E-3</v>
      </c>
      <c r="AE13" s="94">
        <v>0.10931128108522614</v>
      </c>
      <c r="AF13" s="94">
        <v>2.9007395637421496E-2</v>
      </c>
      <c r="AG13" s="94">
        <v>1.9413690121695026E-2</v>
      </c>
      <c r="AH13" s="94">
        <v>6.2538788297501924E-2</v>
      </c>
      <c r="AI13" s="94">
        <v>1.2350058445690593E-2</v>
      </c>
      <c r="AJ13" s="94">
        <v>3.8672793484124668E-3</v>
      </c>
      <c r="AK13" s="94">
        <v>7.8692585860039799E-2</v>
      </c>
      <c r="AL13" s="94">
        <v>9.9717583020080269E-2</v>
      </c>
      <c r="AM13" s="95">
        <v>7.875612609154814E-2</v>
      </c>
    </row>
    <row r="14" spans="1:39">
      <c r="A14" s="96" t="s">
        <v>49</v>
      </c>
      <c r="B14" s="96"/>
      <c r="C14" s="96"/>
      <c r="D14" s="97"/>
      <c r="E14" s="98"/>
      <c r="F14" s="99">
        <v>1.7084283159870185E-2</v>
      </c>
      <c r="G14" s="99">
        <v>2.7274775133306846E-2</v>
      </c>
      <c r="H14" s="99">
        <v>8.2236305683223918E-3</v>
      </c>
      <c r="I14" s="99">
        <v>8.8327824779675726E-3</v>
      </c>
      <c r="J14" s="99">
        <v>4.7590582192705193E-3</v>
      </c>
      <c r="K14" s="99">
        <v>1.8296075940850373E-3</v>
      </c>
      <c r="L14" s="99">
        <v>6.6018726844661079E-3</v>
      </c>
      <c r="M14" s="99">
        <v>5.6470520602261466E-3</v>
      </c>
      <c r="N14" s="99">
        <v>3.9502197938328237E-3</v>
      </c>
      <c r="O14" s="99">
        <v>7.4927982998918207E-3</v>
      </c>
      <c r="P14" s="99">
        <v>1.0655749976864701E-2</v>
      </c>
      <c r="Q14" s="99">
        <v>1.0286296287211375E-2</v>
      </c>
      <c r="R14" s="100">
        <v>3.5710785656601176E-4</v>
      </c>
      <c r="S14" s="101">
        <v>1.8748553616392683E-5</v>
      </c>
      <c r="T14" s="102">
        <v>5.2828993882322477E-7</v>
      </c>
      <c r="U14" s="102">
        <v>9.2581025169177235E-6</v>
      </c>
      <c r="V14" s="102">
        <v>1.7772217395125578E-2</v>
      </c>
      <c r="W14" s="102">
        <v>0</v>
      </c>
      <c r="X14" s="102">
        <v>0</v>
      </c>
      <c r="Y14" s="102">
        <v>2.7885443224485154E-3</v>
      </c>
      <c r="Z14" s="102">
        <v>0</v>
      </c>
      <c r="AA14" s="102">
        <v>0</v>
      </c>
      <c r="AB14" s="103">
        <v>2.1631833657570008E-2</v>
      </c>
      <c r="AC14" s="103">
        <v>4.2819359070049483E-3</v>
      </c>
      <c r="AD14" s="103">
        <v>1.334610280629322E-3</v>
      </c>
      <c r="AE14" s="103">
        <v>0</v>
      </c>
      <c r="AF14" s="103">
        <v>0</v>
      </c>
      <c r="AG14" s="103">
        <v>0</v>
      </c>
      <c r="AH14" s="103">
        <v>2.1650578152016653E-2</v>
      </c>
      <c r="AI14" s="103">
        <v>4.2805330222024981E-3</v>
      </c>
      <c r="AJ14" s="103">
        <v>1.3392602369373268E-3</v>
      </c>
      <c r="AK14" s="103">
        <v>9.0854972998981719E-3</v>
      </c>
      <c r="AL14" s="103">
        <v>0</v>
      </c>
      <c r="AM14" s="104">
        <v>9.0928314249272574E-3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2.7285836215578802E-2</v>
      </c>
      <c r="H15" s="109">
        <v>8.2194158419256376E-3</v>
      </c>
      <c r="I15" s="109">
        <v>8.8338552322887905E-3</v>
      </c>
      <c r="J15" s="108"/>
      <c r="K15" s="108"/>
      <c r="L15" s="108"/>
      <c r="M15" s="109">
        <v>5.6482835693394406E-3</v>
      </c>
      <c r="N15" s="109">
        <v>3.9500799560521216E-3</v>
      </c>
      <c r="O15" s="109">
        <v>7.494155395519897E-3</v>
      </c>
      <c r="P15" s="108"/>
      <c r="Q15" s="108"/>
      <c r="R15" s="110"/>
      <c r="S15" s="111"/>
      <c r="T15" s="112"/>
      <c r="U15" s="112"/>
      <c r="V15" s="113">
        <v>1.7772303089256668E-2</v>
      </c>
      <c r="W15" s="113">
        <v>3.3581833311506292E-4</v>
      </c>
      <c r="X15" s="113">
        <v>7.3533037685535518E-3</v>
      </c>
      <c r="Y15" s="113">
        <v>2.7888824776134413E-3</v>
      </c>
      <c r="Z15" s="113">
        <v>2.3162225041416839E-3</v>
      </c>
      <c r="AA15" s="113">
        <v>6.789525066662529E-3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0.20002166593899171</v>
      </c>
      <c r="AC17" s="103">
        <f>IF(OR(N$3 = 0,H$3=0), 0,0.2+0.025*ABS($D$1/N$3-1)/ABS(T$3)+0.04*ABS($B$1/H$3-1))</f>
        <v>0.20002139610672998</v>
      </c>
      <c r="AD17" s="103">
        <f t="shared" ref="AD17" si="9">IF(OR(O$3 = 0,I$3=0), 0,0.2+0.025*ABS($D$1/O$3-1)/ABS(U$3)+0.04*ABS($B$1/I$3-1))</f>
        <v>0.20000938464914966</v>
      </c>
      <c r="AE17" s="103">
        <f>IF(OR(O$3 = 0,I$3=0), 0,0.5+0.025*ABS($D$1/M$3-1)/ABS((1-(S$3)^2)^0.5)+0.04*ABS($B$1/G$3-1))</f>
        <v>0.50891769727601099</v>
      </c>
      <c r="AF17" s="103">
        <f t="shared" ref="AF17:AG17" si="10">IF(OR(P$3 = 0,J$3=0), 0,0.5+0.025*ABS($D$1/N$3-1)/ABS((1-(T$3)^2)^0.5)+0.04*ABS($B$1/H$3-1))</f>
        <v>0.50115683746348105</v>
      </c>
      <c r="AG17" s="103">
        <f t="shared" si="10"/>
        <v>0.50821075188085441</v>
      </c>
      <c r="AH17" s="103">
        <f>IF(OR(O$3 = 0,I$3=0), 0,0.5+0.04*ABS($D$1/M$3-1)+0.04*ABS($B$1/G$3-1))</f>
        <v>0.50002493642474199</v>
      </c>
      <c r="AI17" s="103">
        <f t="shared" ref="AI17:AJ17" si="11">IF(OR(P$3 = 0,J$3=0), 0,0.5+0.04*ABS($D$1/N$3-1)+0.04*ABS($B$1/H$3-1))</f>
        <v>0.50002192712525961</v>
      </c>
      <c r="AJ17" s="103">
        <f t="shared" si="11"/>
        <v>0.50001210095648296</v>
      </c>
      <c r="AK17" s="103">
        <f>IF(OR(O$3 = 0,I$3=0), 0,0.2+0.025*ABS($D$1/M$3-1)/ABS(S$3)+0.04*ABS($B$1/G$3-1))</f>
        <v>0.20002166593899171</v>
      </c>
      <c r="AL17" s="103">
        <f>IF(OR(O$3 = 0,I$3=0), 0,0.5+0.025*ABS($D$1/M$3-1)/ABS((1-(S$3)^2)^0.5)+0.04*ABS($B$1/G$3-1))</f>
        <v>0.50891769727601099</v>
      </c>
      <c r="AM17" s="103">
        <f>IF(OR(O$3 = 0,I$3=0), 0,0.5+0.04*ABS($D$1/M$3-1)+0.04*ABS($B$1/G$3-1))</f>
        <v>0.50002493642474199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1.1708813583599369</v>
      </c>
      <c r="G19" s="77">
        <f>IF(G15=0,1000,G18/ABS(G15))</f>
        <v>3.6649050888499133</v>
      </c>
      <c r="H19" s="77">
        <f t="shared" ref="H19:I19" si="12">IF(H15=0,1000,H18/ABS(H15))</f>
        <v>12.166314726396918</v>
      </c>
      <c r="I19" s="77">
        <f t="shared" si="12"/>
        <v>11.320085893471305</v>
      </c>
      <c r="J19" s="77">
        <f t="shared" ref="J19:U19" si="13">IF(J13=0,1000,J16/ABS(J13))</f>
        <v>35.022376357015148</v>
      </c>
      <c r="K19" s="77">
        <f t="shared" si="13"/>
        <v>91.083855631004482</v>
      </c>
      <c r="L19" s="77">
        <f t="shared" si="13"/>
        <v>25.247194131215267</v>
      </c>
      <c r="M19" s="77">
        <f>IF(M15=0,1000,M18/ABS(M15))</f>
        <v>17.70449354611544</v>
      </c>
      <c r="N19" s="77">
        <f t="shared" ref="N19:O19" si="14">IF(N15=0,1000,N18/ABS(N15))</f>
        <v>25.315943249904308</v>
      </c>
      <c r="O19" s="77">
        <f t="shared" si="14"/>
        <v>13.343731844656077</v>
      </c>
      <c r="P19" s="77">
        <f t="shared" si="13"/>
        <v>39.101020196729777</v>
      </c>
      <c r="Q19" s="77">
        <f t="shared" si="13"/>
        <v>40.50675372978634</v>
      </c>
      <c r="R19" s="77">
        <f t="shared" si="13"/>
        <v>1166.8318918227787</v>
      </c>
      <c r="S19" s="77">
        <f t="shared" si="13"/>
        <v>53337.457808542218</v>
      </c>
      <c r="T19" s="77">
        <f t="shared" si="13"/>
        <v>1892900.5264301116</v>
      </c>
      <c r="U19" s="77">
        <f t="shared" si="13"/>
        <v>108013.51036655041</v>
      </c>
      <c r="V19" s="77">
        <f>IF(V15=0,1000,V18/ABS(V15))</f>
        <v>5.6267327592702303</v>
      </c>
      <c r="W19" s="77">
        <f t="shared" ref="W19:X19" si="15">IF(W15=0,1000,W18/ABS(W15))</f>
        <v>297.78004992281518</v>
      </c>
      <c r="X19" s="77">
        <f t="shared" si="15"/>
        <v>13.599329382753179</v>
      </c>
      <c r="Y19" s="77">
        <f>IF(Y15=0,1000,Y18/ABS(Y15))</f>
        <v>35.856656134744703</v>
      </c>
      <c r="Z19" s="77">
        <f t="shared" ref="Z19:AA19" si="16">IF(Z15=0,1000,Z18/ABS(Z15))</f>
        <v>43.173745104880041</v>
      </c>
      <c r="AA19" s="77">
        <f t="shared" si="16"/>
        <v>14.728570705337447</v>
      </c>
      <c r="AB19" s="77">
        <f>IF(AB14=0,1000,AB17/ABS(AB14))</f>
        <v>9.2466348024544196</v>
      </c>
      <c r="AC19" s="77">
        <f t="shared" ref="AC19:AM19" si="17">IF(AC14=0,1000,AC17/ABS(AC14))</f>
        <v>46.712842146821707</v>
      </c>
      <c r="AD19" s="77">
        <f t="shared" si="17"/>
        <v>149.86351263144567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23.095223273664264</v>
      </c>
      <c r="AI19" s="77">
        <f t="shared" si="17"/>
        <v>116.81300542052101</v>
      </c>
      <c r="AJ19" s="77">
        <f t="shared" si="17"/>
        <v>373.34947097356547</v>
      </c>
      <c r="AK19" s="77">
        <f t="shared" si="17"/>
        <v>22.015489008095738</v>
      </c>
      <c r="AL19" s="77">
        <f t="shared" si="17"/>
        <v>1000</v>
      </c>
      <c r="AM19" s="77">
        <f t="shared" si="17"/>
        <v>54.991114764754606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1" priority="1" operator="between">
      <formula>2</formula>
      <formula>1</formula>
    </cfRule>
    <cfRule type="cellIs" dxfId="40" priority="2" operator="lessThanOr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19</v>
      </c>
      <c r="F2" s="12">
        <v>48.994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19</v>
      </c>
      <c r="F3" s="21">
        <v>48.987960000000001</v>
      </c>
      <c r="G3" s="21">
        <v>57.752179999999996</v>
      </c>
      <c r="H3" s="21">
        <v>57.707194000000001</v>
      </c>
      <c r="I3" s="21">
        <v>57.748698000000005</v>
      </c>
      <c r="J3" s="21">
        <v>120.0028748</v>
      </c>
      <c r="K3" s="21">
        <v>120.003275</v>
      </c>
      <c r="L3" s="21">
        <v>119.99385019999998</v>
      </c>
      <c r="M3" s="21">
        <v>5.0009110000000003</v>
      </c>
      <c r="N3" s="21">
        <v>4.9995460000000005</v>
      </c>
      <c r="O3" s="21">
        <v>5.0008497999999992</v>
      </c>
      <c r="P3" s="21">
        <v>120.00705000000005</v>
      </c>
      <c r="Q3" s="21">
        <v>120.00022499999994</v>
      </c>
      <c r="R3" s="22">
        <v>119.99272499999999</v>
      </c>
      <c r="S3" s="23">
        <v>0.50059918674633741</v>
      </c>
      <c r="T3" s="24">
        <v>0.50066226831384286</v>
      </c>
      <c r="U3" s="24">
        <v>0.50061618724267654</v>
      </c>
      <c r="V3" s="24">
        <v>57.736023944478326</v>
      </c>
      <c r="W3" s="24">
        <v>1.2660387689868708E-2</v>
      </c>
      <c r="X3" s="24">
        <v>1.6239795409803012E-2</v>
      </c>
      <c r="Y3" s="24">
        <v>5.0004355913105352</v>
      </c>
      <c r="Z3" s="24">
        <v>2.8644802311864059E-4</v>
      </c>
      <c r="AA3" s="24">
        <v>6.333782981955611E-4</v>
      </c>
      <c r="AB3" s="24">
        <v>144.57980934668493</v>
      </c>
      <c r="AC3" s="24">
        <v>144.44595634648562</v>
      </c>
      <c r="AD3" s="24">
        <v>144.57423271601664</v>
      </c>
      <c r="AE3" s="24">
        <v>-250.01984637096069</v>
      </c>
      <c r="AF3" s="24">
        <v>-249.74637859135112</v>
      </c>
      <c r="AG3" s="24">
        <v>-249.99887348445611</v>
      </c>
      <c r="AH3" s="24">
        <v>288.81351223598</v>
      </c>
      <c r="AI3" s="24">
        <v>288.50977093392402</v>
      </c>
      <c r="AJ3" s="24">
        <v>288.7925648435604</v>
      </c>
      <c r="AK3" s="24">
        <v>433.59999840918721</v>
      </c>
      <c r="AL3" s="24">
        <v>-749.76509844676798</v>
      </c>
      <c r="AM3" s="25">
        <v>866.11584801346442</v>
      </c>
    </row>
    <row r="4" spans="1:39" ht="15.6" thickTop="1" thickBot="1">
      <c r="A4" s="26" t="s">
        <v>39</v>
      </c>
      <c r="B4" s="27"/>
      <c r="C4" s="27"/>
      <c r="D4" s="28"/>
      <c r="E4" s="29">
        <v>19</v>
      </c>
      <c r="F4" s="30">
        <v>48.994</v>
      </c>
      <c r="G4" s="30">
        <v>57.734999999999999</v>
      </c>
      <c r="H4" s="30">
        <v>57.734999999999999</v>
      </c>
      <c r="I4" s="30">
        <v>57.734999999999999</v>
      </c>
      <c r="J4" s="30">
        <v>119.999</v>
      </c>
      <c r="K4" s="30">
        <v>120.001</v>
      </c>
      <c r="L4" s="30">
        <v>120</v>
      </c>
      <c r="M4" s="30">
        <v>0</v>
      </c>
      <c r="N4" s="30">
        <v>0</v>
      </c>
      <c r="O4" s="30">
        <v>5.0000400000000003</v>
      </c>
      <c r="P4" s="30">
        <v>0</v>
      </c>
      <c r="Q4" s="30">
        <v>0</v>
      </c>
      <c r="R4" s="31">
        <v>0</v>
      </c>
      <c r="S4" s="32">
        <v>1</v>
      </c>
      <c r="T4" s="33">
        <v>1</v>
      </c>
      <c r="U4" s="33">
        <v>0.5000302296847805</v>
      </c>
      <c r="V4" s="33">
        <v>57.734999998045872</v>
      </c>
      <c r="W4" s="33">
        <v>3.3588861454041449E-4</v>
      </c>
      <c r="X4" s="33">
        <v>3.358886145515068E-4</v>
      </c>
      <c r="Y4" s="33">
        <v>1.6666799999999999</v>
      </c>
      <c r="Z4" s="33">
        <v>1.6666799999999997</v>
      </c>
      <c r="AA4" s="33">
        <v>1.6666799999999999</v>
      </c>
      <c r="AB4" s="33">
        <v>0</v>
      </c>
      <c r="AC4" s="33">
        <v>0</v>
      </c>
      <c r="AD4" s="33">
        <v>144.34738132406633</v>
      </c>
      <c r="AE4" s="33">
        <v>0</v>
      </c>
      <c r="AF4" s="33">
        <v>0</v>
      </c>
      <c r="AG4" s="33">
        <v>-249.99684491470666</v>
      </c>
      <c r="AH4" s="33">
        <v>0</v>
      </c>
      <c r="AI4" s="33">
        <v>0</v>
      </c>
      <c r="AJ4" s="33">
        <v>288.67730939999996</v>
      </c>
      <c r="AK4" s="33">
        <v>144.34738132406633</v>
      </c>
      <c r="AL4" s="33">
        <v>-249.99684491470666</v>
      </c>
      <c r="AM4" s="34">
        <v>288.67730939999996</v>
      </c>
    </row>
    <row r="5" spans="1:39">
      <c r="A5" s="35" t="s">
        <v>40</v>
      </c>
      <c r="B5" s="35"/>
      <c r="C5" s="35"/>
      <c r="D5" s="36"/>
      <c r="E5" s="37"/>
      <c r="F5" s="38">
        <v>6.0399999999987131E-3</v>
      </c>
      <c r="G5" s="39">
        <v>1.7179999999996198E-2</v>
      </c>
      <c r="H5" s="39">
        <v>2.7805999999998221E-2</v>
      </c>
      <c r="I5" s="39">
        <v>1.3698000000005095E-2</v>
      </c>
      <c r="J5" s="38">
        <v>3.8748000000055072E-3</v>
      </c>
      <c r="K5" s="38">
        <v>2.2749999999973625E-3</v>
      </c>
      <c r="L5" s="38">
        <v>6.1498000000170805E-3</v>
      </c>
      <c r="M5" s="39">
        <v>5.0009110000000003</v>
      </c>
      <c r="N5" s="39">
        <v>4.9995460000000005</v>
      </c>
      <c r="O5" s="39">
        <v>8.0979999999897245E-4</v>
      </c>
      <c r="P5" s="38">
        <v>120.00705000000005</v>
      </c>
      <c r="Q5" s="38">
        <v>120.00022499999994</v>
      </c>
      <c r="R5" s="40">
        <v>119.99272499999999</v>
      </c>
      <c r="S5" s="41">
        <v>0.49940081325366259</v>
      </c>
      <c r="T5" s="42">
        <v>0.49933773168615714</v>
      </c>
      <c r="U5" s="42">
        <v>5.8595755789603299E-4</v>
      </c>
      <c r="V5" s="43">
        <v>1.0239464324541814E-3</v>
      </c>
      <c r="W5" s="43">
        <v>1.2324499075328293E-2</v>
      </c>
      <c r="X5" s="43">
        <v>1.5903906795251506E-2</v>
      </c>
      <c r="Y5" s="43">
        <v>3.3337555913105352</v>
      </c>
      <c r="Z5" s="43">
        <v>1.6663935519768811</v>
      </c>
      <c r="AA5" s="43">
        <v>1.6660466217018044</v>
      </c>
      <c r="AB5" s="43">
        <v>144.57980934668493</v>
      </c>
      <c r="AC5" s="43">
        <v>144.44595634648562</v>
      </c>
      <c r="AD5" s="43">
        <v>0.22685139195030501</v>
      </c>
      <c r="AE5" s="43">
        <v>250.01984637096069</v>
      </c>
      <c r="AF5" s="43">
        <v>249.74637859135112</v>
      </c>
      <c r="AG5" s="43">
        <v>2.0285697494557553E-3</v>
      </c>
      <c r="AH5" s="43">
        <v>288.81351223598</v>
      </c>
      <c r="AI5" s="43">
        <v>288.50977093392402</v>
      </c>
      <c r="AJ5" s="43">
        <v>0.11525544356044293</v>
      </c>
      <c r="AK5" s="43">
        <v>289.25261708512085</v>
      </c>
      <c r="AL5" s="43">
        <v>499.76825353206129</v>
      </c>
      <c r="AM5" s="44">
        <v>577.43853861346452</v>
      </c>
    </row>
    <row r="6" spans="1:39">
      <c r="A6" s="45" t="s">
        <v>41</v>
      </c>
      <c r="B6" s="45"/>
      <c r="C6" s="45"/>
      <c r="D6" s="46"/>
      <c r="E6" s="47"/>
      <c r="F6" s="48">
        <v>1.2329560161310479E-2</v>
      </c>
      <c r="G6" s="48">
        <v>2.9747794801851978E-2</v>
      </c>
      <c r="H6" s="48">
        <v>4.8184633617774281E-2</v>
      </c>
      <c r="I6" s="48">
        <v>2.372001529801606E-2</v>
      </c>
      <c r="J6" s="48">
        <v>3.2289226457810718E-3</v>
      </c>
      <c r="K6" s="48">
        <v>1.8957815942917912E-3</v>
      </c>
      <c r="L6" s="48">
        <v>5.1250959859750218E-3</v>
      </c>
      <c r="M6" s="48">
        <v>100</v>
      </c>
      <c r="N6" s="48">
        <v>100</v>
      </c>
      <c r="O6" s="48">
        <v>1.6193247795584113E-2</v>
      </c>
      <c r="P6" s="48">
        <v>100</v>
      </c>
      <c r="Q6" s="48">
        <v>100</v>
      </c>
      <c r="R6" s="49">
        <v>100</v>
      </c>
      <c r="S6" s="50">
        <v>99.76061217748601</v>
      </c>
      <c r="T6" s="51">
        <v>99.735443089780546</v>
      </c>
      <c r="U6" s="51">
        <v>0.11704726551560482</v>
      </c>
      <c r="V6" s="51">
        <v>1.7734966187468268E-3</v>
      </c>
      <c r="W6" s="51">
        <v>0</v>
      </c>
      <c r="X6" s="51">
        <v>0</v>
      </c>
      <c r="Y6" s="51">
        <v>66.669303712335406</v>
      </c>
      <c r="Z6" s="51">
        <v>0</v>
      </c>
      <c r="AA6" s="51">
        <v>0</v>
      </c>
      <c r="AB6" s="52">
        <v>100</v>
      </c>
      <c r="AC6" s="52">
        <v>100</v>
      </c>
      <c r="AD6" s="52">
        <v>0.15690997468124437</v>
      </c>
      <c r="AE6" s="52">
        <v>-100</v>
      </c>
      <c r="AF6" s="52">
        <v>-100</v>
      </c>
      <c r="AG6" s="52">
        <v>-8.114315561433454E-4</v>
      </c>
      <c r="AH6" s="52">
        <v>100</v>
      </c>
      <c r="AI6" s="52">
        <v>100</v>
      </c>
      <c r="AJ6" s="52">
        <v>3.9909422052772404E-2</v>
      </c>
      <c r="AK6" s="52">
        <v>66.70955215552236</v>
      </c>
      <c r="AL6" s="52">
        <v>-66.656644136596071</v>
      </c>
      <c r="AM6" s="53">
        <v>66.66989640449205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2.9756646748066509E-2</v>
      </c>
      <c r="H7" s="58">
        <v>4.8161427210527789E-2</v>
      </c>
      <c r="I7" s="58">
        <v>2.3725643024170944E-2</v>
      </c>
      <c r="J7" s="57"/>
      <c r="K7" s="57"/>
      <c r="L7" s="57"/>
      <c r="M7" s="58">
        <v>100.01822</v>
      </c>
      <c r="N7" s="58">
        <v>99.990920000000003</v>
      </c>
      <c r="O7" s="58">
        <v>1.6195999999979449E-2</v>
      </c>
      <c r="P7" s="57"/>
      <c r="Q7" s="57"/>
      <c r="R7" s="59"/>
      <c r="S7" s="60"/>
      <c r="T7" s="61"/>
      <c r="U7" s="61"/>
      <c r="V7" s="62">
        <v>1.7735280721471922E-3</v>
      </c>
      <c r="W7" s="62">
        <v>2.1346668529190774E-2</v>
      </c>
      <c r="X7" s="62">
        <v>2.7546387451721673E-2</v>
      </c>
      <c r="Y7" s="62">
        <v>66.67511182621071</v>
      </c>
      <c r="Z7" s="62">
        <v>33.327871039537619</v>
      </c>
      <c r="AA7" s="62">
        <v>33.320932434036088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0.20002099655625216</v>
      </c>
      <c r="AC9" s="52">
        <f t="shared" ref="AC9" si="0">IF(OR(N$3 = 0,H$3=0), 0,0.2+0.025*ABS($D$1/N$3-1)/ABS(T$3)+0.04*ABS($B$1/H$3-1))</f>
        <v>0.20002380825972935</v>
      </c>
      <c r="AD9" s="52">
        <f>IF(OR(O$3 = 0,I$3=0), 0,0.2+0.025*ABS($D$1/O$3-1)/ABS(U$3)+0.04*ABS($B$1/I$3-1))</f>
        <v>0.20001797410399408</v>
      </c>
      <c r="AE9" s="52">
        <f>IF(OR(O$3 = 0,I$3=0), 0,0.5+0.025*ABS($D$1/M$3-1)/ABS((1-(S$3)^2)^0.5)+0.04*ABS($B$1/G$3-1))</f>
        <v>0.50001715992388718</v>
      </c>
      <c r="AF9" s="52">
        <f t="shared" ref="AF9:AG9" si="1">IF(OR(P$3 = 0,J$3=0), 0,0.5+0.025*ABS($D$1/N$3-1)/ABS((1-(T$3)^2)^0.5)+0.04*ABS($B$1/H$3-1))</f>
        <v>0.50002189642061146</v>
      </c>
      <c r="AG9" s="52">
        <f t="shared" si="1"/>
        <v>0.50001439551258875</v>
      </c>
      <c r="AH9" s="52">
        <f>IF(OR(O$3 = 0,I$3=0), 0,0.5+0.04*ABS($D$1/M$3-1)+0.04*ABS($B$1/G$3-1))</f>
        <v>0.50001918579028903</v>
      </c>
      <c r="AI9" s="52">
        <f t="shared" ref="AI9:AJ9" si="2">IF(OR(P$3 = 0,J$3=0), 0,0.5+0.04*ABS($D$1/N$3-1)+0.04*ABS($B$1/H$3-1))</f>
        <v>0.50002290618326273</v>
      </c>
      <c r="AJ9" s="52">
        <f t="shared" si="2"/>
        <v>0.5000162852508595</v>
      </c>
      <c r="AK9" s="52">
        <f>IF(OR(O$3 = 0,I$3=0), 0,0.2+0.025*ABS($D$1/M$3-1)/ABS(S$3)+0.04*ABS($B$1/G$3-1))</f>
        <v>0.20002099655625216</v>
      </c>
      <c r="AL9" s="52">
        <f>IF(OR(O$3 = 0,I$3=0), 0,0.5+0.025*ABS($D$1/M$3-1)/ABS((1-(S$3)^2)^0.5)+0.04*ABS($B$1/G$3-1))</f>
        <v>0.50001715992388718</v>
      </c>
      <c r="AM9" s="52">
        <f>IF(OR(O$3 = 0,I$3=0), 0,0.5+0.04*ABS($D$1/M$3-1)+0.04*ABS($B$1/G$3-1))</f>
        <v>0.50001918579028903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1.6556291390732005</v>
      </c>
      <c r="G11" s="77">
        <f>IF(G7=0,1000,G10/ABS(G7))</f>
        <v>3.3605937136212325</v>
      </c>
      <c r="H11" s="77">
        <f t="shared" ref="H11:I11" si="3">IF(H7=0,1000,H10/ABS(H7))</f>
        <v>2.0763504279653207</v>
      </c>
      <c r="I11" s="77">
        <f t="shared" si="3"/>
        <v>4.2148488830470532</v>
      </c>
      <c r="J11" s="77">
        <f t="shared" ref="J11:U11" si="4">IF(J5=0,1000,J8/ABS(J5))</f>
        <v>51.615567255010774</v>
      </c>
      <c r="K11" s="77">
        <f t="shared" si="4"/>
        <v>87.912087912189833</v>
      </c>
      <c r="L11" s="77">
        <f t="shared" si="4"/>
        <v>32.521382809106726</v>
      </c>
      <c r="M11" s="77">
        <f>IF(M7=0,1000,M10/ABS(M7))</f>
        <v>9.9981783319079269E-4</v>
      </c>
      <c r="N11" s="77">
        <f t="shared" ref="N11:O11" si="5">IF(N7=0,1000,N10/ABS(N7))</f>
        <v>1.0000908082453887E-3</v>
      </c>
      <c r="O11" s="77">
        <f t="shared" si="5"/>
        <v>6.1743640405116631</v>
      </c>
      <c r="P11" s="77">
        <f t="shared" si="4"/>
        <v>4.1664218893806637E-3</v>
      </c>
      <c r="Q11" s="77">
        <f t="shared" si="4"/>
        <v>4.166658854181317E-3</v>
      </c>
      <c r="R11" s="77">
        <f t="shared" si="4"/>
        <v>4.1669192861483895E-3</v>
      </c>
      <c r="S11" s="77">
        <f t="shared" si="4"/>
        <v>2.0023996226295013E-2</v>
      </c>
      <c r="T11" s="77">
        <f t="shared" si="4"/>
        <v>2.0026525867036186E-2</v>
      </c>
      <c r="U11" s="77">
        <f t="shared" si="4"/>
        <v>17.066082458098968</v>
      </c>
      <c r="V11" s="77">
        <f>IF(V7=0,1000,V10/ABS(V7))</f>
        <v>56.384785541584932</v>
      </c>
      <c r="W11" s="77">
        <f t="shared" ref="W11:X11" si="6">IF(W7=0,1000,W10/ABS(W7))</f>
        <v>4.6845717336760879</v>
      </c>
      <c r="X11" s="77">
        <f t="shared" si="6"/>
        <v>3.6302400877524112</v>
      </c>
      <c r="Y11" s="77">
        <f>IF(Y7=0,1000,Y10/ABS(Y7))</f>
        <v>1.4998100079779532E-3</v>
      </c>
      <c r="Z11" s="77">
        <f t="shared" ref="Z11:AA11" si="7">IF(Z7=0,1000,Z10/ABS(Z7))</f>
        <v>3.0004916870137823E-3</v>
      </c>
      <c r="AA11" s="77">
        <f t="shared" si="7"/>
        <v>3.001116496303499E-3</v>
      </c>
      <c r="AB11" s="77">
        <f>IF(AB6=0,1000,AB9/ABS(AB6))</f>
        <v>2.0002099655625216E-3</v>
      </c>
      <c r="AC11" s="77">
        <f t="shared" ref="AC11:AM11" si="8">IF(AC6=0,1000,AC9/ABS(AC6))</f>
        <v>2.0002380825972933E-3</v>
      </c>
      <c r="AD11" s="77">
        <f t="shared" si="8"/>
        <v>1.274730778016641</v>
      </c>
      <c r="AE11" s="77">
        <f t="shared" si="8"/>
        <v>5.0001715992388715E-3</v>
      </c>
      <c r="AF11" s="77">
        <f t="shared" si="8"/>
        <v>5.000218964206115E-3</v>
      </c>
      <c r="AG11" s="77">
        <f t="shared" si="8"/>
        <v>616.21265740404294</v>
      </c>
      <c r="AH11" s="77">
        <f t="shared" si="8"/>
        <v>5.0001918579028904E-3</v>
      </c>
      <c r="AI11" s="77">
        <f t="shared" si="8"/>
        <v>5.0002290618326277E-3</v>
      </c>
      <c r="AJ11" s="77">
        <f t="shared" si="8"/>
        <v>12.528777905871094</v>
      </c>
      <c r="AK11" s="77">
        <f t="shared" si="8"/>
        <v>2.9983861395132152E-3</v>
      </c>
      <c r="AL11" s="77">
        <f t="shared" si="8"/>
        <v>7.5013851417306196E-3</v>
      </c>
      <c r="AM11" s="77">
        <f t="shared" si="8"/>
        <v>7.4999244450093218E-3</v>
      </c>
    </row>
    <row r="12" spans="1:39" ht="15.6" thickTop="1" thickBot="1">
      <c r="A12" s="78" t="s">
        <v>47</v>
      </c>
      <c r="B12" s="78"/>
      <c r="C12" s="78"/>
      <c r="D12" s="79"/>
      <c r="E12" s="80">
        <v>19</v>
      </c>
      <c r="F12" s="81">
        <v>48.996044158935547</v>
      </c>
      <c r="G12" s="81">
        <v>57.738624572753906</v>
      </c>
      <c r="H12" s="81">
        <v>57.700908660888672</v>
      </c>
      <c r="I12" s="81">
        <v>57.742664337158203</v>
      </c>
      <c r="J12" s="81">
        <v>119.99529266357422</v>
      </c>
      <c r="K12" s="81">
        <v>119.999755859375</v>
      </c>
      <c r="L12" s="81">
        <v>120.00496673583984</v>
      </c>
      <c r="M12" s="81">
        <v>5.0013270378112793</v>
      </c>
      <c r="N12" s="81">
        <v>4.9999399185180664</v>
      </c>
      <c r="O12" s="81">
        <v>5.0011496543884277</v>
      </c>
      <c r="P12" s="81">
        <v>120.01801300048828</v>
      </c>
      <c r="Q12" s="81">
        <v>119.98434448242187</v>
      </c>
      <c r="R12" s="82">
        <v>119.99765777587891</v>
      </c>
      <c r="S12" s="83">
        <v>0.50040507316589355</v>
      </c>
      <c r="T12" s="84">
        <v>0.50073498487472534</v>
      </c>
      <c r="U12" s="84">
        <v>0.50053268671035767</v>
      </c>
      <c r="V12" s="84">
        <v>57.727508544921875</v>
      </c>
      <c r="W12" s="84">
        <v>1.4936350286006927E-2</v>
      </c>
      <c r="X12" s="84">
        <v>1.4178937301039696E-2</v>
      </c>
      <c r="Y12" s="84">
        <v>5.0006914138793945</v>
      </c>
      <c r="Z12" s="84">
        <v>6.5034249564632773E-4</v>
      </c>
      <c r="AA12" s="84">
        <v>1.0770056396722794E-3</v>
      </c>
      <c r="AB12" s="84">
        <v>144.50180053710937</v>
      </c>
      <c r="AC12" s="84">
        <v>144.46257019042969</v>
      </c>
      <c r="AD12" s="84">
        <v>144.54301452636719</v>
      </c>
      <c r="AE12" s="84">
        <v>-250.0142822265625</v>
      </c>
      <c r="AF12" s="84">
        <v>-249.72669982910156</v>
      </c>
      <c r="AG12" s="84">
        <v>-250.00053405761719</v>
      </c>
      <c r="AH12" s="84">
        <v>288.76962280273437</v>
      </c>
      <c r="AI12" s="84">
        <v>288.50103759765625</v>
      </c>
      <c r="AJ12" s="84">
        <v>288.77835083007812</v>
      </c>
      <c r="AK12" s="84">
        <v>433.50738525390625</v>
      </c>
      <c r="AL12" s="84">
        <v>-749.74151611328125</v>
      </c>
      <c r="AM12" s="85">
        <v>866.049072265625</v>
      </c>
    </row>
    <row r="13" spans="1:39">
      <c r="A13" s="86" t="s">
        <v>48</v>
      </c>
      <c r="B13" s="86"/>
      <c r="C13" s="86"/>
      <c r="D13" s="87"/>
      <c r="E13" s="88"/>
      <c r="F13" s="89">
        <v>8.0841589355458154E-3</v>
      </c>
      <c r="G13" s="90">
        <v>1.355542724608938E-2</v>
      </c>
      <c r="H13" s="90">
        <v>6.2853391113293355E-3</v>
      </c>
      <c r="I13" s="90">
        <v>6.0336628418014016E-3</v>
      </c>
      <c r="J13" s="89">
        <v>7.5821364257819823E-3</v>
      </c>
      <c r="K13" s="89">
        <v>3.5191406250021373E-3</v>
      </c>
      <c r="L13" s="89">
        <v>1.111653583986083E-2</v>
      </c>
      <c r="M13" s="90">
        <v>4.1603781127896866E-4</v>
      </c>
      <c r="N13" s="90">
        <v>3.939185180659166E-4</v>
      </c>
      <c r="O13" s="90">
        <v>2.9985438842849987E-4</v>
      </c>
      <c r="P13" s="89">
        <v>1.0963000488231955E-2</v>
      </c>
      <c r="Q13" s="89">
        <v>1.588051757806852E-2</v>
      </c>
      <c r="R13" s="91">
        <v>4.9327758789132758E-3</v>
      </c>
      <c r="S13" s="92">
        <v>1.941135804438554E-4</v>
      </c>
      <c r="T13" s="93">
        <v>7.2716560882479797E-5</v>
      </c>
      <c r="U13" s="93">
        <v>8.350053231886978E-5</v>
      </c>
      <c r="V13" s="94">
        <v>8.5153995564510865E-3</v>
      </c>
      <c r="W13" s="94">
        <v>2.2759625961382198E-3</v>
      </c>
      <c r="X13" s="94">
        <v>2.0608581087633165E-3</v>
      </c>
      <c r="Y13" s="94">
        <v>2.5582256885936516E-4</v>
      </c>
      <c r="Z13" s="94">
        <v>3.6389447252768714E-4</v>
      </c>
      <c r="AA13" s="94">
        <v>4.4362734147671825E-4</v>
      </c>
      <c r="AB13" s="94">
        <v>7.8008809575550231E-2</v>
      </c>
      <c r="AC13" s="94">
        <v>1.6613843944071505E-2</v>
      </c>
      <c r="AD13" s="94">
        <v>3.1218189649450778E-2</v>
      </c>
      <c r="AE13" s="94">
        <v>5.5641443981926386E-3</v>
      </c>
      <c r="AF13" s="94">
        <v>1.9678762249554893E-2</v>
      </c>
      <c r="AG13" s="94">
        <v>1.6605731610752628E-3</v>
      </c>
      <c r="AH13" s="94">
        <v>4.3889433245624332E-2</v>
      </c>
      <c r="AI13" s="94">
        <v>8.7333362677668447E-3</v>
      </c>
      <c r="AJ13" s="94">
        <v>1.4214013482273913E-2</v>
      </c>
      <c r="AK13" s="94">
        <v>9.2613155280957926E-2</v>
      </c>
      <c r="AL13" s="94">
        <v>2.3582333486729112E-2</v>
      </c>
      <c r="AM13" s="95">
        <v>6.6775747839415089E-2</v>
      </c>
    </row>
    <row r="14" spans="1:39">
      <c r="A14" s="96" t="s">
        <v>49</v>
      </c>
      <c r="B14" s="96"/>
      <c r="C14" s="96"/>
      <c r="D14" s="97"/>
      <c r="E14" s="98"/>
      <c r="F14" s="99">
        <v>1.6502338402223354E-2</v>
      </c>
      <c r="G14" s="99">
        <v>2.3471715260080885E-2</v>
      </c>
      <c r="H14" s="99">
        <v>1.0891777394910825E-2</v>
      </c>
      <c r="I14" s="99">
        <v>1.0448136582752742E-2</v>
      </c>
      <c r="J14" s="99">
        <v>6.3182956561820477E-3</v>
      </c>
      <c r="K14" s="99">
        <v>2.9325371536752954E-3</v>
      </c>
      <c r="L14" s="99">
        <v>9.2642546441607816E-3</v>
      </c>
      <c r="M14" s="99">
        <v>8.3192404599675661E-3</v>
      </c>
      <c r="N14" s="99">
        <v>7.8790857823073657E-3</v>
      </c>
      <c r="O14" s="99">
        <v>5.9960686767377E-3</v>
      </c>
      <c r="P14" s="99">
        <v>9.1352970414921037E-3</v>
      </c>
      <c r="Q14" s="99">
        <v>1.3233739835128249E-2</v>
      </c>
      <c r="R14" s="100">
        <v>4.1108957888182605E-3</v>
      </c>
      <c r="S14" s="101">
        <v>3.8776247661428231E-2</v>
      </c>
      <c r="T14" s="102">
        <v>1.4524074507827106E-2</v>
      </c>
      <c r="U14" s="102">
        <v>1.6679551010681248E-2</v>
      </c>
      <c r="V14" s="102">
        <v>1.4748849980802099E-2</v>
      </c>
      <c r="W14" s="102">
        <v>0</v>
      </c>
      <c r="X14" s="102">
        <v>0</v>
      </c>
      <c r="Y14" s="102">
        <v>5.1160056796635614E-3</v>
      </c>
      <c r="Z14" s="102">
        <v>0</v>
      </c>
      <c r="AA14" s="102">
        <v>0</v>
      </c>
      <c r="AB14" s="103">
        <v>5.3955534958892166E-2</v>
      </c>
      <c r="AC14" s="103">
        <v>1.1501771572074694E-2</v>
      </c>
      <c r="AD14" s="103">
        <v>2.159319061424441E-2</v>
      </c>
      <c r="AE14" s="103">
        <v>-2.2254810883840714E-3</v>
      </c>
      <c r="AF14" s="103">
        <v>-7.8794985378964691E-3</v>
      </c>
      <c r="AG14" s="103">
        <v>-6.6423225750195645E-4</v>
      </c>
      <c r="AH14" s="103">
        <v>1.5196461171720983E-2</v>
      </c>
      <c r="AI14" s="103">
        <v>3.0270504321210662E-3</v>
      </c>
      <c r="AJ14" s="103">
        <v>4.9218765344508355E-3</v>
      </c>
      <c r="AK14" s="103">
        <v>2.1359122606259589E-2</v>
      </c>
      <c r="AL14" s="103">
        <v>-3.1452962448616055E-3</v>
      </c>
      <c r="AM14" s="104">
        <v>7.7097940180372981E-3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2.347869965547654E-2</v>
      </c>
      <c r="H15" s="109">
        <v>1.0886531759468842E-2</v>
      </c>
      <c r="I15" s="109">
        <v>1.0450615470341044E-2</v>
      </c>
      <c r="J15" s="108"/>
      <c r="K15" s="108"/>
      <c r="L15" s="108"/>
      <c r="M15" s="109">
        <v>8.3207562255793732E-3</v>
      </c>
      <c r="N15" s="109">
        <v>7.878370361318332E-3</v>
      </c>
      <c r="O15" s="109">
        <v>5.9970877685699975E-3</v>
      </c>
      <c r="P15" s="108"/>
      <c r="Q15" s="108"/>
      <c r="R15" s="110"/>
      <c r="S15" s="111"/>
      <c r="T15" s="112"/>
      <c r="U15" s="112"/>
      <c r="V15" s="113">
        <v>1.474911155529763E-2</v>
      </c>
      <c r="W15" s="113">
        <v>3.9420846906351777E-3</v>
      </c>
      <c r="X15" s="113">
        <v>3.5695126158540166E-3</v>
      </c>
      <c r="Y15" s="113">
        <v>5.1164513771873033E-3</v>
      </c>
      <c r="Z15" s="113">
        <v>7.2778894505537428E-3</v>
      </c>
      <c r="AA15" s="113">
        <v>8.8725468295343651E-3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0.20002099655625216</v>
      </c>
      <c r="AC17" s="103">
        <f>IF(OR(N$3 = 0,H$3=0), 0,0.2+0.025*ABS($D$1/N$3-1)/ABS(T$3)+0.04*ABS($B$1/H$3-1))</f>
        <v>0.20002380825972935</v>
      </c>
      <c r="AD17" s="103">
        <f t="shared" ref="AD17" si="9">IF(OR(O$3 = 0,I$3=0), 0,0.2+0.025*ABS($D$1/O$3-1)/ABS(U$3)+0.04*ABS($B$1/I$3-1))</f>
        <v>0.20001797410399408</v>
      </c>
      <c r="AE17" s="103">
        <f>IF(OR(O$3 = 0,I$3=0), 0,0.5+0.025*ABS($D$1/M$3-1)/ABS((1-(S$3)^2)^0.5)+0.04*ABS($B$1/G$3-1))</f>
        <v>0.50001715992388718</v>
      </c>
      <c r="AF17" s="103">
        <f t="shared" ref="AF17:AG17" si="10">IF(OR(P$3 = 0,J$3=0), 0,0.5+0.025*ABS($D$1/N$3-1)/ABS((1-(T$3)^2)^0.5)+0.04*ABS($B$1/H$3-1))</f>
        <v>0.50002189642061146</v>
      </c>
      <c r="AG17" s="103">
        <f t="shared" si="10"/>
        <v>0.50001439551258875</v>
      </c>
      <c r="AH17" s="103">
        <f>IF(OR(O$3 = 0,I$3=0), 0,0.5+0.04*ABS($D$1/M$3-1)+0.04*ABS($B$1/G$3-1))</f>
        <v>0.50001918579028903</v>
      </c>
      <c r="AI17" s="103">
        <f t="shared" ref="AI17:AJ17" si="11">IF(OR(P$3 = 0,J$3=0), 0,0.5+0.04*ABS($D$1/N$3-1)+0.04*ABS($B$1/H$3-1))</f>
        <v>0.50002290618326273</v>
      </c>
      <c r="AJ17" s="103">
        <f t="shared" si="11"/>
        <v>0.5000162852508595</v>
      </c>
      <c r="AK17" s="103">
        <f>IF(OR(O$3 = 0,I$3=0), 0,0.2+0.025*ABS($D$1/M$3-1)/ABS(S$3)+0.04*ABS($B$1/G$3-1))</f>
        <v>0.20002099655625216</v>
      </c>
      <c r="AL17" s="103">
        <f>IF(OR(O$3 = 0,I$3=0), 0,0.5+0.025*ABS($D$1/M$3-1)/ABS((1-(S$3)^2)^0.5)+0.04*ABS($B$1/G$3-1))</f>
        <v>0.50001715992388718</v>
      </c>
      <c r="AM17" s="103">
        <f>IF(OR(O$3 = 0,I$3=0), 0,0.5+0.04*ABS($D$1/M$3-1)+0.04*ABS($B$1/G$3-1))</f>
        <v>0.50001918579028903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1.2369870607108286</v>
      </c>
      <c r="G19" s="77">
        <f>IF(G15=0,1000,G18/ABS(G15))</f>
        <v>4.2591796593247206</v>
      </c>
      <c r="H19" s="77">
        <f t="shared" ref="H19:I19" si="12">IF(H15=0,1000,H18/ABS(H15))</f>
        <v>9.1856618994403263</v>
      </c>
      <c r="I19" s="77">
        <f t="shared" si="12"/>
        <v>9.568814418997718</v>
      </c>
      <c r="J19" s="77">
        <f t="shared" ref="J19:U19" si="13">IF(J13=0,1000,J16/ABS(J13))</f>
        <v>26.377789684702627</v>
      </c>
      <c r="K19" s="77">
        <f t="shared" si="13"/>
        <v>56.832056832022317</v>
      </c>
      <c r="L19" s="77">
        <f t="shared" si="13"/>
        <v>17.991216227887755</v>
      </c>
      <c r="M19" s="77">
        <f>IF(M15=0,1000,M18/ABS(M15))</f>
        <v>12.018138410615078</v>
      </c>
      <c r="N19" s="77">
        <f t="shared" ref="N19:O19" si="14">IF(N15=0,1000,N18/ABS(N15))</f>
        <v>12.692980326361104</v>
      </c>
      <c r="O19" s="77">
        <f t="shared" si="14"/>
        <v>16.674760126754816</v>
      </c>
      <c r="P19" s="77">
        <f t="shared" si="13"/>
        <v>45.607951996054041</v>
      </c>
      <c r="Q19" s="77">
        <f t="shared" si="13"/>
        <v>31.485119898769248</v>
      </c>
      <c r="R19" s="77">
        <f t="shared" si="13"/>
        <v>101.36280509670215</v>
      </c>
      <c r="S19" s="77">
        <f t="shared" si="13"/>
        <v>51.516230740447128</v>
      </c>
      <c r="T19" s="77">
        <f t="shared" si="13"/>
        <v>137.52025506488692</v>
      </c>
      <c r="U19" s="77">
        <f t="shared" si="13"/>
        <v>119.75971556459361</v>
      </c>
      <c r="V19" s="77">
        <f>IF(V15=0,1000,V18/ABS(V15))</f>
        <v>6.7800694045250278</v>
      </c>
      <c r="W19" s="77">
        <f t="shared" ref="W19:X19" si="15">IF(W15=0,1000,W18/ABS(W15))</f>
        <v>25.367288591632786</v>
      </c>
      <c r="X19" s="77">
        <f t="shared" si="15"/>
        <v>28.015029154358292</v>
      </c>
      <c r="Y19" s="77">
        <f>IF(Y15=0,1000,Y18/ABS(Y15))</f>
        <v>19.544796310558041</v>
      </c>
      <c r="Z19" s="77">
        <f t="shared" ref="Z19:AA19" si="16">IF(Z15=0,1000,Z18/ABS(Z15))</f>
        <v>13.740247180093048</v>
      </c>
      <c r="AA19" s="77">
        <f t="shared" si="16"/>
        <v>11.270721014075285</v>
      </c>
      <c r="AB19" s="77">
        <f>IF(AB14=0,1000,AB17/ABS(AB14))</f>
        <v>3.7071450910206871</v>
      </c>
      <c r="AC19" s="77">
        <f t="shared" ref="AC19:AM19" si="17">IF(AC14=0,1000,AC17/ABS(AC14))</f>
        <v>17.390695599047529</v>
      </c>
      <c r="AD19" s="77">
        <f t="shared" si="17"/>
        <v>9.2630115519865761</v>
      </c>
      <c r="AE19" s="77">
        <f>IF(AE14=0,1000,AE17/ABS(AE14))</f>
        <v>224.67823363394706</v>
      </c>
      <c r="AF19" s="77">
        <f t="shared" si="17"/>
        <v>63.458593718338143</v>
      </c>
      <c r="AG19" s="77">
        <f t="shared" si="17"/>
        <v>752.77042008324327</v>
      </c>
      <c r="AH19" s="77">
        <f t="shared" si="17"/>
        <v>32.903659617857095</v>
      </c>
      <c r="AI19" s="77">
        <f t="shared" si="17"/>
        <v>165.18486143387267</v>
      </c>
      <c r="AJ19" s="77">
        <f t="shared" si="17"/>
        <v>101.59057866465751</v>
      </c>
      <c r="AK19" s="77">
        <f t="shared" si="17"/>
        <v>9.3646635324633234</v>
      </c>
      <c r="AL19" s="77">
        <f t="shared" si="17"/>
        <v>158.97299363796117</v>
      </c>
      <c r="AM19" s="77">
        <f t="shared" si="17"/>
        <v>64.855064171685896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20</v>
      </c>
      <c r="F2" s="12">
        <v>50.996000000000002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20</v>
      </c>
      <c r="F3" s="21">
        <v>50.989553999999998</v>
      </c>
      <c r="G3" s="21">
        <v>57.751953999999991</v>
      </c>
      <c r="H3" s="21">
        <v>57.706971999999993</v>
      </c>
      <c r="I3" s="21">
        <v>57.748836000000004</v>
      </c>
      <c r="J3" s="21">
        <v>120.0032775</v>
      </c>
      <c r="K3" s="21">
        <v>120.00274749999997</v>
      </c>
      <c r="L3" s="21">
        <v>119.99397500000003</v>
      </c>
      <c r="M3" s="21">
        <v>5.0006700000000013</v>
      </c>
      <c r="N3" s="21">
        <v>4.9995437999999996</v>
      </c>
      <c r="O3" s="21">
        <v>5.0008448000000003</v>
      </c>
      <c r="P3" s="21">
        <v>120.01171000000002</v>
      </c>
      <c r="Q3" s="21">
        <v>119.99883999999994</v>
      </c>
      <c r="R3" s="22">
        <v>119.98945000000003</v>
      </c>
      <c r="S3" s="23">
        <v>0.50054517429014278</v>
      </c>
      <c r="T3" s="24">
        <v>0.5006725797035495</v>
      </c>
      <c r="U3" s="24">
        <v>0.50061354320375595</v>
      </c>
      <c r="V3" s="24">
        <v>57.73592061331334</v>
      </c>
      <c r="W3" s="24">
        <v>1.2759631939101134E-2</v>
      </c>
      <c r="X3" s="24">
        <v>1.6247632762767777E-2</v>
      </c>
      <c r="Y3" s="24">
        <v>5.0003528455300872</v>
      </c>
      <c r="Z3" s="24">
        <v>1.9476429792923087E-4</v>
      </c>
      <c r="AA3" s="24">
        <v>7.1122043894765159E-4</v>
      </c>
      <c r="AB3" s="24">
        <v>144.55667740209145</v>
      </c>
      <c r="AC3" s="24">
        <v>144.44831202400937</v>
      </c>
      <c r="AD3" s="24">
        <v>144.5736700700412</v>
      </c>
      <c r="AE3" s="24">
        <v>-250.0158389322763</v>
      </c>
      <c r="AF3" s="24">
        <v>-249.74358728512632</v>
      </c>
      <c r="AG3" s="24">
        <v>-249.99966251715549</v>
      </c>
      <c r="AH3" s="24">
        <v>288.79846380918002</v>
      </c>
      <c r="AI3" s="24">
        <v>288.50853407937359</v>
      </c>
      <c r="AJ3" s="24">
        <v>288.79296621665281</v>
      </c>
      <c r="AK3" s="24">
        <v>433.578659496142</v>
      </c>
      <c r="AL3" s="24">
        <v>-749.75908873455808</v>
      </c>
      <c r="AM3" s="25">
        <v>866.09996410520648</v>
      </c>
    </row>
    <row r="4" spans="1:39" ht="15.6" thickTop="1" thickBot="1">
      <c r="A4" s="26" t="s">
        <v>39</v>
      </c>
      <c r="B4" s="27"/>
      <c r="C4" s="27"/>
      <c r="D4" s="28"/>
      <c r="E4" s="29">
        <v>20</v>
      </c>
      <c r="F4" s="30">
        <v>50.996000000000002</v>
      </c>
      <c r="G4" s="30">
        <v>57.734900000000003</v>
      </c>
      <c r="H4" s="30">
        <v>57.734999999999999</v>
      </c>
      <c r="I4" s="30">
        <v>57.734999999999999</v>
      </c>
      <c r="J4" s="30">
        <v>120.00042724599999</v>
      </c>
      <c r="K4" s="30">
        <v>120</v>
      </c>
      <c r="L4" s="30">
        <v>119.999572754</v>
      </c>
      <c r="M4" s="30">
        <v>0</v>
      </c>
      <c r="N4" s="30">
        <v>0</v>
      </c>
      <c r="O4" s="30">
        <v>5</v>
      </c>
      <c r="P4" s="30">
        <v>0</v>
      </c>
      <c r="Q4" s="30">
        <v>0</v>
      </c>
      <c r="R4" s="31">
        <v>0</v>
      </c>
      <c r="S4" s="32">
        <v>1</v>
      </c>
      <c r="T4" s="33">
        <v>1</v>
      </c>
      <c r="U4" s="33">
        <v>0.50001511491854689</v>
      </c>
      <c r="V4" s="33">
        <v>57.734966666309944</v>
      </c>
      <c r="W4" s="33">
        <v>1.473273692372792E-4</v>
      </c>
      <c r="X4" s="33">
        <v>1.4732736922869126E-4</v>
      </c>
      <c r="Y4" s="33">
        <v>1.6666666666666665</v>
      </c>
      <c r="Z4" s="33">
        <v>1.6666666666666665</v>
      </c>
      <c r="AA4" s="33">
        <v>1.6666666666666663</v>
      </c>
      <c r="AB4" s="33">
        <v>0</v>
      </c>
      <c r="AC4" s="33">
        <v>0</v>
      </c>
      <c r="AD4" s="33">
        <v>144.34186329911151</v>
      </c>
      <c r="AE4" s="33">
        <v>0</v>
      </c>
      <c r="AF4" s="33">
        <v>0</v>
      </c>
      <c r="AG4" s="33">
        <v>-249.99736423478663</v>
      </c>
      <c r="AH4" s="33">
        <v>0</v>
      </c>
      <c r="AI4" s="33">
        <v>0</v>
      </c>
      <c r="AJ4" s="33">
        <v>288.67499999999995</v>
      </c>
      <c r="AK4" s="33">
        <v>144.34186329911151</v>
      </c>
      <c r="AL4" s="33">
        <v>-249.99736423478663</v>
      </c>
      <c r="AM4" s="34">
        <v>288.67499999999995</v>
      </c>
    </row>
    <row r="5" spans="1:39">
      <c r="A5" s="35" t="s">
        <v>40</v>
      </c>
      <c r="B5" s="35"/>
      <c r="C5" s="35"/>
      <c r="D5" s="36"/>
      <c r="E5" s="37"/>
      <c r="F5" s="38">
        <v>6.4460000000039486E-3</v>
      </c>
      <c r="G5" s="39">
        <v>1.7053999999987468E-2</v>
      </c>
      <c r="H5" s="39">
        <v>2.8028000000006159E-2</v>
      </c>
      <c r="I5" s="39">
        <v>1.3836000000004844E-2</v>
      </c>
      <c r="J5" s="38">
        <v>2.8502540000090448E-3</v>
      </c>
      <c r="K5" s="38">
        <v>2.7474999999697047E-3</v>
      </c>
      <c r="L5" s="38">
        <v>5.5977539999645387E-3</v>
      </c>
      <c r="M5" s="39">
        <v>5.0006700000000013</v>
      </c>
      <c r="N5" s="39">
        <v>4.9995437999999996</v>
      </c>
      <c r="O5" s="39">
        <v>8.4480000000031197E-4</v>
      </c>
      <c r="P5" s="38">
        <v>120.01171000000002</v>
      </c>
      <c r="Q5" s="38">
        <v>119.99883999999994</v>
      </c>
      <c r="R5" s="40">
        <v>119.98945000000003</v>
      </c>
      <c r="S5" s="41">
        <v>0.49945482570985722</v>
      </c>
      <c r="T5" s="42">
        <v>0.4993274202964505</v>
      </c>
      <c r="U5" s="42">
        <v>5.9842828520906277E-4</v>
      </c>
      <c r="V5" s="43">
        <v>9.5394700339568317E-4</v>
      </c>
      <c r="W5" s="43">
        <v>1.2612304569863855E-2</v>
      </c>
      <c r="X5" s="43">
        <v>1.6100305393539086E-2</v>
      </c>
      <c r="Y5" s="43">
        <v>3.3336861788634207</v>
      </c>
      <c r="Z5" s="43">
        <v>1.6664719023687373</v>
      </c>
      <c r="AA5" s="43">
        <v>1.6659554462277186</v>
      </c>
      <c r="AB5" s="43">
        <v>144.55667740209145</v>
      </c>
      <c r="AC5" s="43">
        <v>144.44831202400937</v>
      </c>
      <c r="AD5" s="43">
        <v>0.23180677092969404</v>
      </c>
      <c r="AE5" s="43">
        <v>250.0158389322763</v>
      </c>
      <c r="AF5" s="43">
        <v>249.74358728512632</v>
      </c>
      <c r="AG5" s="43">
        <v>2.298282368855098E-3</v>
      </c>
      <c r="AH5" s="43">
        <v>288.79846380918002</v>
      </c>
      <c r="AI5" s="43">
        <v>288.50853407937359</v>
      </c>
      <c r="AJ5" s="43">
        <v>0.11796621665286011</v>
      </c>
      <c r="AK5" s="43">
        <v>289.23679619703046</v>
      </c>
      <c r="AL5" s="43">
        <v>499.76172449977145</v>
      </c>
      <c r="AM5" s="44">
        <v>577.42496410520653</v>
      </c>
    </row>
    <row r="6" spans="1:39">
      <c r="A6" s="45" t="s">
        <v>41</v>
      </c>
      <c r="B6" s="45"/>
      <c r="C6" s="45"/>
      <c r="D6" s="46"/>
      <c r="E6" s="47"/>
      <c r="F6" s="48">
        <v>1.264180502540569E-2</v>
      </c>
      <c r="G6" s="48">
        <v>2.9529736777369423E-2</v>
      </c>
      <c r="H6" s="48">
        <v>4.8569521201019109E-2</v>
      </c>
      <c r="I6" s="48">
        <v>2.395892447079772E-2</v>
      </c>
      <c r="J6" s="48">
        <v>2.3751467954773527E-3</v>
      </c>
      <c r="K6" s="48">
        <v>2.2895309125899013E-3</v>
      </c>
      <c r="L6" s="48">
        <v>4.6650292233127019E-3</v>
      </c>
      <c r="M6" s="48">
        <v>100</v>
      </c>
      <c r="N6" s="48">
        <v>100</v>
      </c>
      <c r="O6" s="48">
        <v>1.6893145734103006E-2</v>
      </c>
      <c r="P6" s="48">
        <v>100</v>
      </c>
      <c r="Q6" s="48">
        <v>100</v>
      </c>
      <c r="R6" s="49">
        <v>100</v>
      </c>
      <c r="S6" s="50">
        <v>99.782167796976196</v>
      </c>
      <c r="T6" s="51">
        <v>99.731329523199477</v>
      </c>
      <c r="U6" s="51">
        <v>0.11953897239362039</v>
      </c>
      <c r="V6" s="51">
        <v>1.6522591018938602E-3</v>
      </c>
      <c r="W6" s="51">
        <v>0</v>
      </c>
      <c r="X6" s="51">
        <v>0</v>
      </c>
      <c r="Y6" s="51">
        <v>66.669018804212342</v>
      </c>
      <c r="Z6" s="51">
        <v>0</v>
      </c>
      <c r="AA6" s="51">
        <v>0</v>
      </c>
      <c r="AB6" s="52">
        <v>100</v>
      </c>
      <c r="AC6" s="52">
        <v>100</v>
      </c>
      <c r="AD6" s="52">
        <v>0.16033816587584121</v>
      </c>
      <c r="AE6" s="52">
        <v>-100</v>
      </c>
      <c r="AF6" s="52">
        <v>-100</v>
      </c>
      <c r="AG6" s="52">
        <v>-9.1931418855310863E-4</v>
      </c>
      <c r="AH6" s="52">
        <v>100</v>
      </c>
      <c r="AI6" s="52">
        <v>100</v>
      </c>
      <c r="AJ6" s="52">
        <v>4.0848022788879744E-2</v>
      </c>
      <c r="AK6" s="52">
        <v>66.709186409946938</v>
      </c>
      <c r="AL6" s="52">
        <v>-66.656307607189973</v>
      </c>
      <c r="AM6" s="53">
        <v>66.669551788027306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2.9538408244543984E-2</v>
      </c>
      <c r="H7" s="58">
        <v>4.8545942669102206E-2</v>
      </c>
      <c r="I7" s="58">
        <v>2.3964666147059572E-2</v>
      </c>
      <c r="J7" s="57"/>
      <c r="K7" s="57"/>
      <c r="L7" s="57"/>
      <c r="M7" s="58">
        <v>100.01340000000003</v>
      </c>
      <c r="N7" s="58">
        <v>99.990876</v>
      </c>
      <c r="O7" s="58">
        <v>1.6896000000006239E-2</v>
      </c>
      <c r="P7" s="57"/>
      <c r="Q7" s="57"/>
      <c r="R7" s="59"/>
      <c r="S7" s="60"/>
      <c r="T7" s="61"/>
      <c r="U7" s="61"/>
      <c r="V7" s="62">
        <v>1.6522854479876733E-3</v>
      </c>
      <c r="W7" s="62">
        <v>2.1845162500846723E-2</v>
      </c>
      <c r="X7" s="62">
        <v>2.7886559961096537E-2</v>
      </c>
      <c r="Y7" s="62">
        <v>66.673723577268419</v>
      </c>
      <c r="Z7" s="62">
        <v>33.329438047374751</v>
      </c>
      <c r="AA7" s="62">
        <v>33.319108924554378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0.20001843443890444</v>
      </c>
      <c r="AC9" s="52">
        <f t="shared" ref="AC9" si="0">IF(OR(N$3 = 0,H$3=0), 0,0.2+0.025*ABS($D$1/N$3-1)/ABS(T$3)+0.04*ABS($B$1/H$3-1))</f>
        <v>0.2000239840958225</v>
      </c>
      <c r="AD9" s="52">
        <f>IF(OR(O$3 = 0,I$3=0), 0,0.2+0.025*ABS($D$1/O$3-1)/ABS(U$3)+0.04*ABS($B$1/I$3-1))</f>
        <v>0.20001801979068337</v>
      </c>
      <c r="AE9" s="52">
        <f>IF(OR(O$3 = 0,I$3=0), 0,0.5+0.025*ABS($D$1/M$3-1)/ABS((1-(S$3)^2)^0.5)+0.04*ABS($B$1/G$3-1))</f>
        <v>0.5000156117687713</v>
      </c>
      <c r="AF9" s="52">
        <f t="shared" ref="AF9:AG9" si="1">IF(OR(P$3 = 0,J$3=0), 0,0.5+0.025*ABS($D$1/N$3-1)/ABS((1-(T$3)^2)^0.5)+0.04*ABS($B$1/H$3-1))</f>
        <v>0.50002206310343555</v>
      </c>
      <c r="AG9" s="52">
        <f t="shared" si="1"/>
        <v>0.50001446219803936</v>
      </c>
      <c r="AH9" s="52">
        <f>IF(OR(O$3 = 0,I$3=0), 0,0.5+0.04*ABS($D$1/M$3-1)+0.04*ABS($B$1/G$3-1))</f>
        <v>0.50001710191484139</v>
      </c>
      <c r="AI9" s="52">
        <f t="shared" ref="AI9:AJ9" si="2">IF(OR(P$3 = 0,J$3=0), 0,0.5+0.04*ABS($D$1/N$3-1)+0.04*ABS($B$1/H$3-1))</f>
        <v>0.50002307774150034</v>
      </c>
      <c r="AJ9" s="52">
        <f t="shared" si="2"/>
        <v>0.500016340828082</v>
      </c>
      <c r="AK9" s="52">
        <f>IF(OR(O$3 = 0,I$3=0), 0,0.2+0.025*ABS($D$1/M$3-1)/ABS(S$3)+0.04*ABS($B$1/G$3-1))</f>
        <v>0.20001843443890444</v>
      </c>
      <c r="AL9" s="52">
        <f>IF(OR(O$3 = 0,I$3=0), 0,0.5+0.025*ABS($D$1/M$3-1)/ABS((1-(S$3)^2)^0.5)+0.04*ABS($B$1/G$3-1))</f>
        <v>0.5000156117687713</v>
      </c>
      <c r="AM9" s="52">
        <f>IF(OR(O$3 = 0,I$3=0), 0,0.5+0.04*ABS($D$1/M$3-1)+0.04*ABS($B$1/G$3-1))</f>
        <v>0.50001710191484139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1.5513496742156181</v>
      </c>
      <c r="G11" s="77">
        <f>IF(G7=0,1000,G10/ABS(G7))</f>
        <v>3.3854227747180969</v>
      </c>
      <c r="H11" s="77">
        <f t="shared" ref="H11:I11" si="3">IF(H7=0,1000,H10/ABS(H7))</f>
        <v>2.0599043813325002</v>
      </c>
      <c r="I11" s="77">
        <f t="shared" si="3"/>
        <v>4.1728100607097272</v>
      </c>
      <c r="J11" s="77">
        <f t="shared" ref="J11:U11" si="4">IF(J5=0,1000,J8/ABS(J5))</f>
        <v>70.169184921542197</v>
      </c>
      <c r="K11" s="77">
        <f t="shared" si="4"/>
        <v>72.793448590429591</v>
      </c>
      <c r="L11" s="77">
        <f t="shared" si="4"/>
        <v>35.728615441347905</v>
      </c>
      <c r="M11" s="77">
        <f>IF(M7=0,1000,M10/ABS(M7))</f>
        <v>9.9986601795359399E-4</v>
      </c>
      <c r="N11" s="77">
        <f t="shared" ref="N11:O11" si="5">IF(N7=0,1000,N10/ABS(N7))</f>
        <v>1.0000912483254974E-3</v>
      </c>
      <c r="O11" s="77">
        <f t="shared" si="5"/>
        <v>5.9185606060584206</v>
      </c>
      <c r="P11" s="77">
        <f t="shared" si="4"/>
        <v>4.1662601091176843E-3</v>
      </c>
      <c r="Q11" s="77">
        <f t="shared" si="4"/>
        <v>4.1667069448338024E-3</v>
      </c>
      <c r="R11" s="77">
        <f t="shared" si="4"/>
        <v>4.1670330183195261E-3</v>
      </c>
      <c r="S11" s="77">
        <f t="shared" si="4"/>
        <v>2.0021830774759979E-2</v>
      </c>
      <c r="T11" s="77">
        <f t="shared" si="4"/>
        <v>2.0026939425964237E-2</v>
      </c>
      <c r="U11" s="77">
        <f t="shared" si="4"/>
        <v>16.710440076385208</v>
      </c>
      <c r="V11" s="77">
        <f>IF(V7=0,1000,V10/ABS(V7))</f>
        <v>60.522230055218671</v>
      </c>
      <c r="W11" s="77">
        <f t="shared" ref="W11:X11" si="6">IF(W7=0,1000,W10/ABS(W7))</f>
        <v>4.5776725165639753</v>
      </c>
      <c r="X11" s="77">
        <f t="shared" si="6"/>
        <v>3.5859568243449944</v>
      </c>
      <c r="Y11" s="77">
        <f>IF(Y7=0,1000,Y10/ABS(Y7))</f>
        <v>1.4998412363171774E-3</v>
      </c>
      <c r="Z11" s="77">
        <f t="shared" ref="Z11:AA11" si="7">IF(Z7=0,1000,Z10/ABS(Z7))</f>
        <v>3.000350616708843E-3</v>
      </c>
      <c r="AA11" s="77">
        <f t="shared" si="7"/>
        <v>3.001280743324604E-3</v>
      </c>
      <c r="AB11" s="77">
        <f>IF(AB6=0,1000,AB9/ABS(AB6))</f>
        <v>2.0001843443890445E-3</v>
      </c>
      <c r="AC11" s="77">
        <f t="shared" ref="AC11:AM11" si="8">IF(AC6=0,1000,AC9/ABS(AC6))</f>
        <v>2.0002398409582249E-3</v>
      </c>
      <c r="AD11" s="77">
        <f t="shared" si="8"/>
        <v>1.2474760372746716</v>
      </c>
      <c r="AE11" s="77">
        <f t="shared" si="8"/>
        <v>5.0001561176877133E-3</v>
      </c>
      <c r="AF11" s="77">
        <f t="shared" si="8"/>
        <v>5.0002206310343555E-3</v>
      </c>
      <c r="AG11" s="77">
        <f t="shared" si="8"/>
        <v>543.89942896998332</v>
      </c>
      <c r="AH11" s="77">
        <f t="shared" si="8"/>
        <v>5.0001710191484141E-3</v>
      </c>
      <c r="AI11" s="77">
        <f t="shared" si="8"/>
        <v>5.0002307774150035E-3</v>
      </c>
      <c r="AJ11" s="77">
        <f t="shared" si="8"/>
        <v>12.240894581663911</v>
      </c>
      <c r="AK11" s="77">
        <f t="shared" si="8"/>
        <v>2.9983641714610974E-3</v>
      </c>
      <c r="AL11" s="77">
        <f t="shared" si="8"/>
        <v>7.50139978823004E-3</v>
      </c>
      <c r="AM11" s="77">
        <f t="shared" si="8"/>
        <v>7.4999319555142975E-3</v>
      </c>
    </row>
    <row r="12" spans="1:39" ht="15.6" thickTop="1" thickBot="1">
      <c r="A12" s="78" t="s">
        <v>47</v>
      </c>
      <c r="B12" s="78"/>
      <c r="C12" s="78"/>
      <c r="D12" s="79"/>
      <c r="E12" s="80">
        <v>20</v>
      </c>
      <c r="F12" s="81">
        <v>50.995632171630859</v>
      </c>
      <c r="G12" s="81">
        <v>57.738365173339844</v>
      </c>
      <c r="H12" s="81">
        <v>57.702491760253906</v>
      </c>
      <c r="I12" s="81">
        <v>57.742912292480469</v>
      </c>
      <c r="J12" s="81">
        <v>119.99568176269531</v>
      </c>
      <c r="K12" s="81">
        <v>120.00003814697266</v>
      </c>
      <c r="L12" s="81">
        <v>120.00429534912109</v>
      </c>
      <c r="M12" s="81">
        <v>5.0008625984191895</v>
      </c>
      <c r="N12" s="81">
        <v>4.9996414184570313</v>
      </c>
      <c r="O12" s="81">
        <v>5.0009045600891113</v>
      </c>
      <c r="P12" s="81">
        <v>120.02216339111328</v>
      </c>
      <c r="Q12" s="81">
        <v>119.98418426513672</v>
      </c>
      <c r="R12" s="82">
        <v>119.99366760253906</v>
      </c>
      <c r="S12" s="83">
        <v>0.5003846287727356</v>
      </c>
      <c r="T12" s="84">
        <v>0.50077462196350098</v>
      </c>
      <c r="U12" s="84">
        <v>0.50055092573165894</v>
      </c>
      <c r="V12" s="84">
        <v>57.727516174316406</v>
      </c>
      <c r="W12" s="84">
        <v>1.4018998481333256E-2</v>
      </c>
      <c r="X12" s="84">
        <v>1.2332549318671227E-2</v>
      </c>
      <c r="Y12" s="84">
        <v>5.0003018379211426</v>
      </c>
      <c r="Z12" s="84">
        <v>4.4863065704703331E-4</v>
      </c>
      <c r="AA12" s="84">
        <v>9.9511793814599514E-4</v>
      </c>
      <c r="AB12" s="84">
        <v>144.48187255859375</v>
      </c>
      <c r="AC12" s="84">
        <v>144.4693603515625</v>
      </c>
      <c r="AD12" s="84">
        <v>144.54248046875</v>
      </c>
      <c r="AE12" s="84">
        <v>-249.99342346191406</v>
      </c>
      <c r="AF12" s="84">
        <v>-249.7120361328125</v>
      </c>
      <c r="AG12" s="84">
        <v>-249.98745727539062</v>
      </c>
      <c r="AH12" s="84">
        <v>288.74160766601562</v>
      </c>
      <c r="AI12" s="84">
        <v>288.49176025390625</v>
      </c>
      <c r="AJ12" s="84">
        <v>288.76675415039062</v>
      </c>
      <c r="AK12" s="84">
        <v>433.49368286132812</v>
      </c>
      <c r="AL12" s="84">
        <v>-749.69293212890625</v>
      </c>
      <c r="AM12" s="85">
        <v>866.0001220703125</v>
      </c>
    </row>
    <row r="13" spans="1:39">
      <c r="A13" s="86" t="s">
        <v>48</v>
      </c>
      <c r="B13" s="86"/>
      <c r="C13" s="86"/>
      <c r="D13" s="87"/>
      <c r="E13" s="88"/>
      <c r="F13" s="89">
        <v>6.0781716308611067E-3</v>
      </c>
      <c r="G13" s="90">
        <v>1.3588826660146935E-2</v>
      </c>
      <c r="H13" s="90">
        <v>4.4802397460870225E-3</v>
      </c>
      <c r="I13" s="90">
        <v>5.923707519535526E-3</v>
      </c>
      <c r="J13" s="89">
        <v>7.5957373046833254E-3</v>
      </c>
      <c r="K13" s="89">
        <v>2.7093530273134547E-3</v>
      </c>
      <c r="L13" s="89">
        <v>1.032034912105928E-2</v>
      </c>
      <c r="M13" s="90">
        <v>1.9259841918817244E-4</v>
      </c>
      <c r="N13" s="90">
        <v>9.7618457031600769E-5</v>
      </c>
      <c r="O13" s="90">
        <v>5.9760089111016157E-5</v>
      </c>
      <c r="P13" s="89">
        <v>1.0453391113259158E-2</v>
      </c>
      <c r="Q13" s="89">
        <v>1.4655734863225689E-2</v>
      </c>
      <c r="R13" s="91">
        <v>4.2176025390290306E-3</v>
      </c>
      <c r="S13" s="92">
        <v>1.6054551740718459E-4</v>
      </c>
      <c r="T13" s="93">
        <v>1.0204225995147365E-4</v>
      </c>
      <c r="U13" s="93">
        <v>6.2617472097015181E-5</v>
      </c>
      <c r="V13" s="94">
        <v>8.4044389969335498E-3</v>
      </c>
      <c r="W13" s="94">
        <v>1.2593665422321217E-3</v>
      </c>
      <c r="X13" s="94">
        <v>3.915083444096551E-3</v>
      </c>
      <c r="Y13" s="94">
        <v>5.1007608944608762E-5</v>
      </c>
      <c r="Z13" s="94">
        <v>2.5386635911780244E-4</v>
      </c>
      <c r="AA13" s="94">
        <v>2.8389749919834355E-4</v>
      </c>
      <c r="AB13" s="94">
        <v>7.4804843497702223E-2</v>
      </c>
      <c r="AC13" s="94">
        <v>2.1048327553131685E-2</v>
      </c>
      <c r="AD13" s="94">
        <v>3.1189601291202962E-2</v>
      </c>
      <c r="AE13" s="94">
        <v>2.2415470362233236E-2</v>
      </c>
      <c r="AF13" s="94">
        <v>3.1551152313824105E-2</v>
      </c>
      <c r="AG13" s="94">
        <v>1.2205241764860375E-2</v>
      </c>
      <c r="AH13" s="94">
        <v>5.6856143164395689E-2</v>
      </c>
      <c r="AI13" s="94">
        <v>1.677382546733952E-2</v>
      </c>
      <c r="AJ13" s="94">
        <v>2.6212066262189637E-2</v>
      </c>
      <c r="AK13" s="94">
        <v>8.4976634813870078E-2</v>
      </c>
      <c r="AL13" s="94">
        <v>6.6156605651826794E-2</v>
      </c>
      <c r="AM13" s="95">
        <v>9.984203489398169E-2</v>
      </c>
    </row>
    <row r="14" spans="1:39">
      <c r="A14" s="96" t="s">
        <v>49</v>
      </c>
      <c r="B14" s="96"/>
      <c r="C14" s="96"/>
      <c r="D14" s="97"/>
      <c r="E14" s="98"/>
      <c r="F14" s="99">
        <v>1.1920425173479859E-2</v>
      </c>
      <c r="G14" s="99">
        <v>2.3529639638075167E-2</v>
      </c>
      <c r="H14" s="99">
        <v>7.7637754864126694E-3</v>
      </c>
      <c r="I14" s="99">
        <v>1.0257708951112929E-2</v>
      </c>
      <c r="J14" s="99">
        <v>6.3296082098118749E-3</v>
      </c>
      <c r="K14" s="99">
        <v>2.2577424965319693E-3</v>
      </c>
      <c r="L14" s="99">
        <v>8.6007227621714144E-3</v>
      </c>
      <c r="M14" s="99">
        <v>3.8514522891567012E-3</v>
      </c>
      <c r="N14" s="99">
        <v>1.9525472910468507E-3</v>
      </c>
      <c r="O14" s="99">
        <v>1.194999875041436E-3</v>
      </c>
      <c r="P14" s="99">
        <v>8.7103092800353867E-3</v>
      </c>
      <c r="Q14" s="99">
        <v>1.2213230447249071E-2</v>
      </c>
      <c r="R14" s="100">
        <v>3.5149778076564472E-3</v>
      </c>
      <c r="S14" s="101">
        <v>3.2074131497694509E-2</v>
      </c>
      <c r="T14" s="102">
        <v>2.0381036247659762E-2</v>
      </c>
      <c r="U14" s="102">
        <v>1.2508145843655109E-2</v>
      </c>
      <c r="V14" s="102">
        <v>1.4556690025300417E-2</v>
      </c>
      <c r="W14" s="102">
        <v>0</v>
      </c>
      <c r="X14" s="102">
        <v>0</v>
      </c>
      <c r="Y14" s="102">
        <v>1.0200801927449071E-3</v>
      </c>
      <c r="Z14" s="102">
        <v>0</v>
      </c>
      <c r="AA14" s="102">
        <v>0</v>
      </c>
      <c r="AB14" s="103">
        <v>5.1747760699859542E-2</v>
      </c>
      <c r="AC14" s="103">
        <v>1.4571528914531832E-2</v>
      </c>
      <c r="AD14" s="103">
        <v>2.1573500400240669E-2</v>
      </c>
      <c r="AE14" s="103">
        <v>-8.9656201214936178E-3</v>
      </c>
      <c r="AF14" s="103">
        <v>-1.2633418401971982E-2</v>
      </c>
      <c r="AG14" s="103">
        <v>-4.8821032964485806E-3</v>
      </c>
      <c r="AH14" s="103">
        <v>1.9687134901784892E-2</v>
      </c>
      <c r="AI14" s="103">
        <v>5.8139789593623448E-3</v>
      </c>
      <c r="AJ14" s="103">
        <v>9.0764212873956623E-3</v>
      </c>
      <c r="AK14" s="103">
        <v>1.9598896982757567E-2</v>
      </c>
      <c r="AL14" s="103">
        <v>-8.8237150633926672E-3</v>
      </c>
      <c r="AM14" s="104">
        <v>1.1527772662723921E-2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2.3536549164539598E-2</v>
      </c>
      <c r="H15" s="109">
        <v>7.7600064884160774E-3</v>
      </c>
      <c r="I15" s="109">
        <v>1.0260167176817402E-2</v>
      </c>
      <c r="J15" s="108"/>
      <c r="K15" s="108"/>
      <c r="L15" s="108"/>
      <c r="M15" s="109">
        <v>3.8519683837634489E-3</v>
      </c>
      <c r="N15" s="109">
        <v>1.9523691406320152E-3</v>
      </c>
      <c r="O15" s="109">
        <v>1.1952017822203231E-3</v>
      </c>
      <c r="P15" s="108"/>
      <c r="Q15" s="108"/>
      <c r="R15" s="110"/>
      <c r="S15" s="111"/>
      <c r="T15" s="112"/>
      <c r="U15" s="112"/>
      <c r="V15" s="113">
        <v>1.4556922138968649E-2</v>
      </c>
      <c r="W15" s="113">
        <v>2.1812878535240696E-3</v>
      </c>
      <c r="X15" s="113">
        <v>6.781126602747988E-3</v>
      </c>
      <c r="Y15" s="113">
        <v>1.0201521788921752E-3</v>
      </c>
      <c r="Z15" s="113">
        <v>5.0773271823560491E-3</v>
      </c>
      <c r="AA15" s="113">
        <v>5.6779499839668714E-3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0.20001843443890444</v>
      </c>
      <c r="AC17" s="103">
        <f>IF(OR(N$3 = 0,H$3=0), 0,0.2+0.025*ABS($D$1/N$3-1)/ABS(T$3)+0.04*ABS($B$1/H$3-1))</f>
        <v>0.2000239840958225</v>
      </c>
      <c r="AD17" s="103">
        <f t="shared" ref="AD17" si="9">IF(OR(O$3 = 0,I$3=0), 0,0.2+0.025*ABS($D$1/O$3-1)/ABS(U$3)+0.04*ABS($B$1/I$3-1))</f>
        <v>0.20001801979068337</v>
      </c>
      <c r="AE17" s="103">
        <f>IF(OR(O$3 = 0,I$3=0), 0,0.5+0.025*ABS($D$1/M$3-1)/ABS((1-(S$3)^2)^0.5)+0.04*ABS($B$1/G$3-1))</f>
        <v>0.5000156117687713</v>
      </c>
      <c r="AF17" s="103">
        <f t="shared" ref="AF17:AG17" si="10">IF(OR(P$3 = 0,J$3=0), 0,0.5+0.025*ABS($D$1/N$3-1)/ABS((1-(T$3)^2)^0.5)+0.04*ABS($B$1/H$3-1))</f>
        <v>0.50002206310343555</v>
      </c>
      <c r="AG17" s="103">
        <f t="shared" si="10"/>
        <v>0.50001446219803936</v>
      </c>
      <c r="AH17" s="103">
        <f>IF(OR(O$3 = 0,I$3=0), 0,0.5+0.04*ABS($D$1/M$3-1)+0.04*ABS($B$1/G$3-1))</f>
        <v>0.50001710191484139</v>
      </c>
      <c r="AI17" s="103">
        <f t="shared" ref="AI17:AJ17" si="11">IF(OR(P$3 = 0,J$3=0), 0,0.5+0.04*ABS($D$1/N$3-1)+0.04*ABS($B$1/H$3-1))</f>
        <v>0.50002307774150034</v>
      </c>
      <c r="AJ17" s="103">
        <f t="shared" si="11"/>
        <v>0.500016340828082</v>
      </c>
      <c r="AK17" s="103">
        <f>IF(OR(O$3 = 0,I$3=0), 0,0.2+0.025*ABS($D$1/M$3-1)/ABS(S$3)+0.04*ABS($B$1/G$3-1))</f>
        <v>0.20001843443890444</v>
      </c>
      <c r="AL17" s="103">
        <f>IF(OR(O$3 = 0,I$3=0), 0,0.5+0.025*ABS($D$1/M$3-1)/ABS((1-(S$3)^2)^0.5)+0.04*ABS($B$1/G$3-1))</f>
        <v>0.5000156117687713</v>
      </c>
      <c r="AM17" s="103">
        <f>IF(OR(O$3 = 0,I$3=0), 0,0.5+0.04*ABS($D$1/M$3-1)+0.04*ABS($B$1/G$3-1))</f>
        <v>0.50001710191484139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1.6452315938606163</v>
      </c>
      <c r="G19" s="77">
        <f>IF(G15=0,1000,G18/ABS(G15))</f>
        <v>4.2487111980995502</v>
      </c>
      <c r="H19" s="77">
        <f t="shared" ref="H19:I19" si="12">IF(H15=0,1000,H18/ABS(H15))</f>
        <v>12.886587163203695</v>
      </c>
      <c r="I19" s="77">
        <f t="shared" si="12"/>
        <v>9.7464298852700537</v>
      </c>
      <c r="J19" s="77">
        <f t="shared" ref="J19:U19" si="13">IF(J13=0,1000,J16/ABS(J13))</f>
        <v>26.330557782282103</v>
      </c>
      <c r="K19" s="77">
        <f t="shared" si="13"/>
        <v>73.818361056593787</v>
      </c>
      <c r="L19" s="77">
        <f t="shared" si="13"/>
        <v>19.379189371790556</v>
      </c>
      <c r="M19" s="77">
        <f>IF(M15=0,1000,M18/ABS(M15))</f>
        <v>25.960753058491626</v>
      </c>
      <c r="N19" s="77">
        <f t="shared" ref="N19:O19" si="14">IF(N15=0,1000,N18/ABS(N15))</f>
        <v>51.219822070957491</v>
      </c>
      <c r="O19" s="77">
        <f t="shared" si="14"/>
        <v>83.667880593543188</v>
      </c>
      <c r="P19" s="77">
        <f t="shared" si="13"/>
        <v>47.831368269173083</v>
      </c>
      <c r="Q19" s="77">
        <f t="shared" si="13"/>
        <v>34.116337711226258</v>
      </c>
      <c r="R19" s="77">
        <f t="shared" si="13"/>
        <v>118.55076322936517</v>
      </c>
      <c r="S19" s="77">
        <f t="shared" si="13"/>
        <v>62.28763133035622</v>
      </c>
      <c r="T19" s="77">
        <f t="shared" si="13"/>
        <v>97.998613562219376</v>
      </c>
      <c r="U19" s="77">
        <f t="shared" si="13"/>
        <v>159.69983560669283</v>
      </c>
      <c r="V19" s="77">
        <f>IF(V15=0,1000,V18/ABS(V15))</f>
        <v>6.8695840401798671</v>
      </c>
      <c r="W19" s="77">
        <f t="shared" ref="W19:X19" si="15">IF(W15=0,1000,W18/ABS(W15))</f>
        <v>45.844476618911564</v>
      </c>
      <c r="X19" s="77">
        <f t="shared" si="15"/>
        <v>14.746812124032008</v>
      </c>
      <c r="Y19" s="77">
        <f>IF(Y15=0,1000,Y18/ABS(Y15))</f>
        <v>98.024590908185942</v>
      </c>
      <c r="Z19" s="77">
        <f t="shared" ref="Z19:AA19" si="16">IF(Z15=0,1000,Z18/ABS(Z15))</f>
        <v>19.695402011417485</v>
      </c>
      <c r="AA19" s="77">
        <f t="shared" si="16"/>
        <v>17.611990292689317</v>
      </c>
      <c r="AB19" s="77">
        <f>IF(AB14=0,1000,AB17/ABS(AB14))</f>
        <v>3.8652577760615512</v>
      </c>
      <c r="AC19" s="77">
        <f t="shared" ref="AC19:AM19" si="17">IF(AC14=0,1000,AC17/ABS(AC14))</f>
        <v>13.727041635030037</v>
      </c>
      <c r="AD19" s="77">
        <f t="shared" si="17"/>
        <v>9.271468054783174</v>
      </c>
      <c r="AE19" s="77">
        <f>IF(AE14=0,1000,AE17/ABS(AE14))</f>
        <v>55.770332112339347</v>
      </c>
      <c r="AF19" s="77">
        <f t="shared" si="17"/>
        <v>39.579316317536502</v>
      </c>
      <c r="AG19" s="77">
        <f t="shared" si="17"/>
        <v>102.4178375254305</v>
      </c>
      <c r="AH19" s="77">
        <f t="shared" si="17"/>
        <v>25.398165066137096</v>
      </c>
      <c r="AI19" s="77">
        <f t="shared" si="17"/>
        <v>86.00359258891109</v>
      </c>
      <c r="AJ19" s="77">
        <f t="shared" si="17"/>
        <v>55.089591480559612</v>
      </c>
      <c r="AK19" s="77">
        <f t="shared" si="17"/>
        <v>10.205596499378192</v>
      </c>
      <c r="AL19" s="77">
        <f t="shared" si="17"/>
        <v>56.667243692309142</v>
      </c>
      <c r="AM19" s="77">
        <f t="shared" si="17"/>
        <v>43.374996761663354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</v>
      </c>
      <c r="F3" s="21">
        <v>49.990839999999999</v>
      </c>
      <c r="G3" s="21">
        <v>57.746456000000002</v>
      </c>
      <c r="H3" s="21">
        <v>57.704886000000009</v>
      </c>
      <c r="I3" s="21">
        <v>57.757230000000007</v>
      </c>
      <c r="J3" s="21">
        <v>120.00751499999998</v>
      </c>
      <c r="K3" s="21">
        <v>119.99521250000002</v>
      </c>
      <c r="L3" s="21">
        <v>119.99727250000001</v>
      </c>
      <c r="M3" s="21">
        <v>5.0005199999999999</v>
      </c>
      <c r="N3" s="21">
        <v>4.9998756000000011</v>
      </c>
      <c r="O3" s="21">
        <v>5.0003776000000002</v>
      </c>
      <c r="P3" s="21">
        <v>120.00902500000001</v>
      </c>
      <c r="Q3" s="21">
        <v>120.00087499999999</v>
      </c>
      <c r="R3" s="22">
        <v>119.99009999999998</v>
      </c>
      <c r="S3" s="23">
        <v>0.50053180232543759</v>
      </c>
      <c r="T3" s="24">
        <v>0.500554617696094</v>
      </c>
      <c r="U3" s="24">
        <v>0.5006401722395396</v>
      </c>
      <c r="V3" s="24">
        <v>57.736190581842393</v>
      </c>
      <c r="W3" s="24">
        <v>1.4895523478176124E-2</v>
      </c>
      <c r="X3" s="24">
        <v>1.7241108768247301E-2</v>
      </c>
      <c r="Y3" s="24">
        <v>5.0002577180820662</v>
      </c>
      <c r="Z3" s="24">
        <v>1.6997450518841712E-4</v>
      </c>
      <c r="AA3" s="24">
        <v>4.4723792752974546E-4</v>
      </c>
      <c r="AB3" s="24">
        <v>144.53471854553678</v>
      </c>
      <c r="AC3" s="24">
        <v>144.41864252940792</v>
      </c>
      <c r="AD3" s="24">
        <v>144.58886640301716</v>
      </c>
      <c r="AE3" s="24">
        <v>-249.98677114437476</v>
      </c>
      <c r="AF3" s="24">
        <v>-249.77081516883959</v>
      </c>
      <c r="AG3" s="24">
        <v>-250.00819380403107</v>
      </c>
      <c r="AH3" s="24">
        <v>288.76230815712</v>
      </c>
      <c r="AI3" s="24">
        <v>288.51725151218176</v>
      </c>
      <c r="AJ3" s="24">
        <v>288.80795913004806</v>
      </c>
      <c r="AK3" s="24">
        <v>433.54222747796189</v>
      </c>
      <c r="AL3" s="24">
        <v>-749.76578011724541</v>
      </c>
      <c r="AM3" s="25">
        <v>866.08751879934982</v>
      </c>
    </row>
    <row r="4" spans="1:39" ht="15.6" thickTop="1" thickBot="1">
      <c r="A4" s="26" t="s">
        <v>39</v>
      </c>
      <c r="B4" s="27"/>
      <c r="C4" s="27"/>
      <c r="D4" s="28"/>
      <c r="E4" s="29">
        <v>2</v>
      </c>
      <c r="F4" s="30">
        <v>49.997</v>
      </c>
      <c r="G4" s="30">
        <v>57.734900000000003</v>
      </c>
      <c r="H4" s="30">
        <v>57.735100000000003</v>
      </c>
      <c r="I4" s="30">
        <v>57.734999999999999</v>
      </c>
      <c r="J4" s="30">
        <v>119.999</v>
      </c>
      <c r="K4" s="30">
        <v>120.001</v>
      </c>
      <c r="L4" s="30">
        <v>120</v>
      </c>
      <c r="M4" s="30">
        <v>5.0000099999999996</v>
      </c>
      <c r="N4" s="30">
        <v>4.9999599999999997</v>
      </c>
      <c r="O4" s="30">
        <v>5.0000200000000001</v>
      </c>
      <c r="P4" s="30">
        <v>119.99080000000004</v>
      </c>
      <c r="Q4" s="30">
        <v>120.00099999999998</v>
      </c>
      <c r="R4" s="31">
        <v>120.0082</v>
      </c>
      <c r="S4" s="32">
        <v>0.50012393783551345</v>
      </c>
      <c r="T4" s="33">
        <v>0.50000000000000044</v>
      </c>
      <c r="U4" s="33">
        <v>0.50000000000000011</v>
      </c>
      <c r="V4" s="33">
        <v>57.734999998045865</v>
      </c>
      <c r="W4" s="33">
        <v>3.6816730464260755E-4</v>
      </c>
      <c r="X4" s="33">
        <v>3.1106594258125444E-4</v>
      </c>
      <c r="Y4" s="33">
        <v>4.9999966537305802</v>
      </c>
      <c r="Z4" s="33">
        <v>2.7102881534959305E-4</v>
      </c>
      <c r="AA4" s="33">
        <v>2.3789292219925321E-4</v>
      </c>
      <c r="AB4" s="33">
        <v>144.37331643875345</v>
      </c>
      <c r="AC4" s="33">
        <v>144.33659529800008</v>
      </c>
      <c r="AD4" s="33">
        <v>144.33807734999996</v>
      </c>
      <c r="AE4" s="33">
        <v>-249.97929070810383</v>
      </c>
      <c r="AF4" s="33">
        <v>-249.99831644764308</v>
      </c>
      <c r="AG4" s="33">
        <v>-250.00088343700656</v>
      </c>
      <c r="AH4" s="33">
        <v>288.67507734899999</v>
      </c>
      <c r="AI4" s="33">
        <v>288.67319059599998</v>
      </c>
      <c r="AJ4" s="33">
        <v>288.67615469999998</v>
      </c>
      <c r="AK4" s="33">
        <v>433.04798908675343</v>
      </c>
      <c r="AL4" s="33">
        <v>-749.97849059275347</v>
      </c>
      <c r="AM4" s="34">
        <v>866.02442264499996</v>
      </c>
    </row>
    <row r="5" spans="1:39">
      <c r="A5" s="35" t="s">
        <v>40</v>
      </c>
      <c r="B5" s="35"/>
      <c r="C5" s="35"/>
      <c r="D5" s="36"/>
      <c r="E5" s="37"/>
      <c r="F5" s="38">
        <v>6.1600000000012756E-3</v>
      </c>
      <c r="G5" s="39">
        <v>1.1555999999998789E-2</v>
      </c>
      <c r="H5" s="39">
        <v>3.0213999999993746E-2</v>
      </c>
      <c r="I5" s="39">
        <v>2.2230000000007522E-2</v>
      </c>
      <c r="J5" s="38">
        <v>8.514999999988504E-3</v>
      </c>
      <c r="K5" s="38">
        <v>5.787499999982515E-3</v>
      </c>
      <c r="L5" s="38">
        <v>2.7274999999917782E-3</v>
      </c>
      <c r="M5" s="39">
        <v>5.1000000000023249E-4</v>
      </c>
      <c r="N5" s="39">
        <v>8.439999999865222E-5</v>
      </c>
      <c r="O5" s="39">
        <v>3.5760000000006897E-4</v>
      </c>
      <c r="P5" s="38">
        <v>1.8224999999972624E-2</v>
      </c>
      <c r="Q5" s="38">
        <v>1.2499999998283329E-4</v>
      </c>
      <c r="R5" s="40">
        <v>1.8100000000018213E-2</v>
      </c>
      <c r="S5" s="41">
        <v>4.0786448992413682E-4</v>
      </c>
      <c r="T5" s="42">
        <v>5.5461769609355116E-4</v>
      </c>
      <c r="U5" s="42">
        <v>6.4017223953949376E-4</v>
      </c>
      <c r="V5" s="43">
        <v>1.1905837965286992E-3</v>
      </c>
      <c r="W5" s="43">
        <v>1.4527356173533517E-2</v>
      </c>
      <c r="X5" s="43">
        <v>1.6930042825666045E-2</v>
      </c>
      <c r="Y5" s="43">
        <v>2.610643514859845E-4</v>
      </c>
      <c r="Z5" s="43">
        <v>1.0105431016117593E-4</v>
      </c>
      <c r="AA5" s="43">
        <v>2.0934500533049226E-4</v>
      </c>
      <c r="AB5" s="43">
        <v>0.16140210678332778</v>
      </c>
      <c r="AC5" s="43">
        <v>8.2047231407841537E-2</v>
      </c>
      <c r="AD5" s="43">
        <v>0.25078905301720056</v>
      </c>
      <c r="AE5" s="43">
        <v>7.4804362709244288E-3</v>
      </c>
      <c r="AF5" s="43">
        <v>0.22750127880348714</v>
      </c>
      <c r="AG5" s="43">
        <v>7.3103670245018293E-3</v>
      </c>
      <c r="AH5" s="43">
        <v>8.7230808120011716E-2</v>
      </c>
      <c r="AI5" s="43">
        <v>0.1559390838182253</v>
      </c>
      <c r="AJ5" s="43">
        <v>0.13180443004807785</v>
      </c>
      <c r="AK5" s="43">
        <v>0.49423839120845514</v>
      </c>
      <c r="AL5" s="43">
        <v>0.21271047550806088</v>
      </c>
      <c r="AM5" s="44">
        <v>6.3096154349864264E-2</v>
      </c>
    </row>
    <row r="6" spans="1:39">
      <c r="A6" s="45" t="s">
        <v>41</v>
      </c>
      <c r="B6" s="45"/>
      <c r="C6" s="45"/>
      <c r="D6" s="46"/>
      <c r="E6" s="47"/>
      <c r="F6" s="48">
        <v>1.2322257437565114E-2</v>
      </c>
      <c r="G6" s="48">
        <v>2.0011617682648419E-2</v>
      </c>
      <c r="H6" s="48">
        <v>5.2359517701835057E-2</v>
      </c>
      <c r="I6" s="48">
        <v>3.8488687909734448E-2</v>
      </c>
      <c r="J6" s="48">
        <v>7.095388984588594E-3</v>
      </c>
      <c r="K6" s="48">
        <v>4.8231090886084425E-3</v>
      </c>
      <c r="L6" s="48">
        <v>2.2729683293358006E-3</v>
      </c>
      <c r="M6" s="48">
        <v>1.0198939310316377E-2</v>
      </c>
      <c r="N6" s="48">
        <v>1.6880419984579658E-3</v>
      </c>
      <c r="O6" s="48">
        <v>7.1514599217480882E-3</v>
      </c>
      <c r="P6" s="48">
        <v>1.5186357859313184E-2</v>
      </c>
      <c r="Q6" s="48">
        <v>1.0416590710928842E-4</v>
      </c>
      <c r="R6" s="49">
        <v>1.5084577811017921E-2</v>
      </c>
      <c r="S6" s="50">
        <v>8.1486228852837211E-2</v>
      </c>
      <c r="T6" s="51">
        <v>0.11080063523263327</v>
      </c>
      <c r="U6" s="51">
        <v>0.12787072932557092</v>
      </c>
      <c r="V6" s="51">
        <v>2.0621100639485711E-3</v>
      </c>
      <c r="W6" s="51">
        <v>0</v>
      </c>
      <c r="X6" s="51">
        <v>0</v>
      </c>
      <c r="Y6" s="51">
        <v>5.2210179195747563E-3</v>
      </c>
      <c r="Z6" s="51">
        <v>0</v>
      </c>
      <c r="AA6" s="51">
        <v>0</v>
      </c>
      <c r="AB6" s="52">
        <v>0.11167012909253136</v>
      </c>
      <c r="AC6" s="52">
        <v>5.6812077700518673E-2</v>
      </c>
      <c r="AD6" s="52">
        <v>0.17344976778375745</v>
      </c>
      <c r="AE6" s="52">
        <v>-2.9923328489267361E-3</v>
      </c>
      <c r="AF6" s="52">
        <v>-9.1084011816873506E-2</v>
      </c>
      <c r="AG6" s="52">
        <v>-2.92405097339812E-3</v>
      </c>
      <c r="AH6" s="52">
        <v>3.0208516020223838E-2</v>
      </c>
      <c r="AI6" s="52">
        <v>5.4048443550919256E-2</v>
      </c>
      <c r="AJ6" s="52">
        <v>4.5637395328404814E-2</v>
      </c>
      <c r="AK6" s="52">
        <v>0.11400005809897229</v>
      </c>
      <c r="AL6" s="52">
        <v>-2.8370256571965454E-2</v>
      </c>
      <c r="AM6" s="53">
        <v>7.285193814746801E-3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2.0015588464534148E-2</v>
      </c>
      <c r="H7" s="58">
        <v>5.2332207499772659E-2</v>
      </c>
      <c r="I7" s="58">
        <v>3.8503507404533684E-2</v>
      </c>
      <c r="J7" s="57"/>
      <c r="K7" s="57"/>
      <c r="L7" s="57"/>
      <c r="M7" s="58">
        <v>1.020000000000465E-2</v>
      </c>
      <c r="N7" s="58">
        <v>1.6879999999730444E-3</v>
      </c>
      <c r="O7" s="58">
        <v>7.1520000000013786E-3</v>
      </c>
      <c r="P7" s="57"/>
      <c r="Q7" s="57"/>
      <c r="R7" s="59"/>
      <c r="S7" s="60"/>
      <c r="T7" s="61"/>
      <c r="U7" s="61"/>
      <c r="V7" s="62">
        <v>2.0621525877348211E-3</v>
      </c>
      <c r="W7" s="62">
        <v>2.5162130724055629E-2</v>
      </c>
      <c r="X7" s="62">
        <v>2.9323708020552605E-2</v>
      </c>
      <c r="Y7" s="62">
        <v>5.2212870297196901E-3</v>
      </c>
      <c r="Z7" s="62">
        <v>2.0210862032235188E-3</v>
      </c>
      <c r="AA7" s="62">
        <v>4.1869001066098454E-3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0.20001312931371579</v>
      </c>
      <c r="AC9" s="52">
        <f t="shared" ref="AC9" si="0">IF(OR(N$3 = 0,H$3=0), 0,0.2+0.025*ABS($D$1/N$3-1)/ABS(T$3)+0.04*ABS($B$1/H$3-1))</f>
        <v>0.20002211714141771</v>
      </c>
      <c r="AD9" s="52">
        <f>IF(OR(O$3 = 0,I$3=0), 0,0.2+0.025*ABS($D$1/O$3-1)/ABS(U$3)+0.04*ABS($B$1/I$3-1))</f>
        <v>0.20001916636198777</v>
      </c>
      <c r="AE9" s="52">
        <f>IF(OR(O$3 = 0,I$3=0), 0,0.5+0.025*ABS($D$1/M$3-1)/ABS((1-(S$3)^2)^0.5)+0.04*ABS($B$1/G$3-1))</f>
        <v>0.50001093835336863</v>
      </c>
      <c r="AF9" s="52">
        <f t="shared" ref="AF9:AG9" si="1">IF(OR(P$3 = 0,J$3=0), 0,0.5+0.025*ABS($D$1/N$3-1)/ABS((1-(T$3)^2)^0.5)+0.04*ABS($B$1/H$3-1))</f>
        <v>0.50002159299632631</v>
      </c>
      <c r="AG9" s="52">
        <f t="shared" si="1"/>
        <v>0.50001757631669119</v>
      </c>
      <c r="AH9" s="52">
        <f>IF(OR(O$3 = 0,I$3=0), 0,0.5+0.04*ABS($D$1/M$3-1)+0.04*ABS($B$1/G$3-1))</f>
        <v>0.50001209494615795</v>
      </c>
      <c r="AI9" s="52">
        <f t="shared" ref="AI9:AJ9" si="2">IF(OR(P$3 = 0,J$3=0), 0,0.5+0.04*ABS($D$1/N$3-1)+0.04*ABS($B$1/H$3-1))</f>
        <v>0.50002186971362161</v>
      </c>
      <c r="AJ9" s="52">
        <f t="shared" si="2"/>
        <v>0.50001841604705033</v>
      </c>
      <c r="AK9" s="52">
        <f>IF(OR(O$3 = 0,I$3=0), 0,0.2+0.025*ABS($D$1/M$3-1)/ABS(S$3)+0.04*ABS($B$1/G$3-1))</f>
        <v>0.20001312931371579</v>
      </c>
      <c r="AL9" s="52">
        <f>IF(OR(O$3 = 0,I$3=0), 0,0.5+0.025*ABS($D$1/M$3-1)/ABS((1-(S$3)^2)^0.5)+0.04*ABS($B$1/G$3-1))</f>
        <v>0.50001093835336863</v>
      </c>
      <c r="AM9" s="52">
        <f>IF(OR(O$3 = 0,I$3=0), 0,0.5+0.04*ABS($D$1/M$3-1)+0.04*ABS($B$1/G$3-1))</f>
        <v>0.50001209494615795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1.6233766233762872</v>
      </c>
      <c r="G11" s="77">
        <f>IF(G7=0,1000,G10/ABS(G7))</f>
        <v>4.9961059190036385</v>
      </c>
      <c r="H11" s="77">
        <f t="shared" ref="H11:I11" si="3">IF(H7=0,1000,H10/ABS(H7))</f>
        <v>1.9108691335146606</v>
      </c>
      <c r="I11" s="77">
        <f t="shared" si="3"/>
        <v>2.5971659919019552</v>
      </c>
      <c r="J11" s="77">
        <f t="shared" ref="J11:U11" si="4">IF(J5=0,1000,J8/ABS(J5))</f>
        <v>23.48796241929184</v>
      </c>
      <c r="K11" s="77">
        <f t="shared" si="4"/>
        <v>34.557235421270711</v>
      </c>
      <c r="L11" s="77">
        <f t="shared" si="4"/>
        <v>73.327222731660086</v>
      </c>
      <c r="M11" s="77">
        <f>IF(M7=0,1000,M10/ABS(M7))</f>
        <v>9.8039215686229824</v>
      </c>
      <c r="N11" s="77">
        <f t="shared" ref="N11:O11" si="5">IF(N7=0,1000,N10/ABS(N7))</f>
        <v>59.241706162083474</v>
      </c>
      <c r="O11" s="77">
        <f t="shared" si="5"/>
        <v>13.98210290827471</v>
      </c>
      <c r="P11" s="77">
        <f t="shared" si="4"/>
        <v>27.434842249698274</v>
      </c>
      <c r="Q11" s="77">
        <f t="shared" si="4"/>
        <v>4000.0000005493348</v>
      </c>
      <c r="R11" s="77">
        <f t="shared" si="4"/>
        <v>27.624309392237397</v>
      </c>
      <c r="S11" s="77">
        <f t="shared" si="4"/>
        <v>24.517947129596916</v>
      </c>
      <c r="T11" s="77">
        <f t="shared" si="4"/>
        <v>18.030438030439676</v>
      </c>
      <c r="U11" s="77">
        <f t="shared" si="4"/>
        <v>15.620796064498945</v>
      </c>
      <c r="V11" s="77">
        <f>IF(V7=0,1000,V10/ABS(V7))</f>
        <v>48.493016760629416</v>
      </c>
      <c r="W11" s="77">
        <f t="shared" ref="W11:X11" si="6">IF(W7=0,1000,W10/ABS(W7))</f>
        <v>3.9742262329317564</v>
      </c>
      <c r="X11" s="77">
        <f t="shared" si="6"/>
        <v>3.4102099205840988</v>
      </c>
      <c r="Y11" s="77">
        <f>IF(Y7=0,1000,Y10/ABS(Y7))</f>
        <v>19.152365964712843</v>
      </c>
      <c r="Z11" s="77">
        <f t="shared" ref="Z11:AA11" si="7">IF(Z7=0,1000,Z10/ABS(Z7))</f>
        <v>49.478344783367298</v>
      </c>
      <c r="AA11" s="77">
        <f t="shared" si="7"/>
        <v>23.884018594599461</v>
      </c>
      <c r="AB11" s="77">
        <f>IF(AB6=0,1000,AB9/ABS(AB6))</f>
        <v>1.7911068155744876</v>
      </c>
      <c r="AC11" s="77">
        <f t="shared" ref="AC11:AM11" si="8">IF(AC6=0,1000,AC9/ABS(AC6))</f>
        <v>3.5207675064415325</v>
      </c>
      <c r="AD11" s="77">
        <f t="shared" si="8"/>
        <v>1.1531820936846384</v>
      </c>
      <c r="AE11" s="77">
        <f t="shared" si="8"/>
        <v>167.09736636841996</v>
      </c>
      <c r="AF11" s="77">
        <f t="shared" si="8"/>
        <v>5.4896746753055981</v>
      </c>
      <c r="AG11" s="77">
        <f t="shared" si="8"/>
        <v>171.00166203176923</v>
      </c>
      <c r="AH11" s="77">
        <f t="shared" si="8"/>
        <v>16.552024422894938</v>
      </c>
      <c r="AI11" s="77">
        <f t="shared" si="8"/>
        <v>9.2513648287123935</v>
      </c>
      <c r="AJ11" s="77">
        <f t="shared" si="8"/>
        <v>10.956331150122359</v>
      </c>
      <c r="AK11" s="77">
        <f t="shared" si="8"/>
        <v>1.7545002401671488</v>
      </c>
      <c r="AL11" s="77">
        <f t="shared" si="8"/>
        <v>17.624477138055312</v>
      </c>
      <c r="AM11" s="77">
        <f t="shared" si="8"/>
        <v>68.634014092257345</v>
      </c>
    </row>
    <row r="12" spans="1:39" ht="15.6" thickTop="1" thickBot="1">
      <c r="A12" s="78" t="s">
        <v>47</v>
      </c>
      <c r="B12" s="78"/>
      <c r="C12" s="78"/>
      <c r="D12" s="79"/>
      <c r="E12" s="80">
        <v>2</v>
      </c>
      <c r="F12" s="81">
        <v>49.999412536621094</v>
      </c>
      <c r="G12" s="81">
        <v>57.734413146972656</v>
      </c>
      <c r="H12" s="81">
        <v>57.696891784667969</v>
      </c>
      <c r="I12" s="81">
        <v>57.753154754638672</v>
      </c>
      <c r="J12" s="81">
        <v>120.01163482666016</v>
      </c>
      <c r="K12" s="81">
        <v>119.99195098876953</v>
      </c>
      <c r="L12" s="81">
        <v>119.99642944335937</v>
      </c>
      <c r="M12" s="81">
        <v>5.0010519027709961</v>
      </c>
      <c r="N12" s="81">
        <v>4.9998908042907715</v>
      </c>
      <c r="O12" s="81">
        <v>5.0007882118225098</v>
      </c>
      <c r="P12" s="81">
        <v>120.01975250244141</v>
      </c>
      <c r="Q12" s="81">
        <v>119.99517059326172</v>
      </c>
      <c r="R12" s="82">
        <v>119.98509979248047</v>
      </c>
      <c r="S12" s="83">
        <v>0.50046157836914063</v>
      </c>
      <c r="T12" s="84">
        <v>0.50059062242507935</v>
      </c>
      <c r="U12" s="84">
        <v>0.50060153007507324</v>
      </c>
      <c r="V12" s="84">
        <v>57.726459503173828</v>
      </c>
      <c r="W12" s="84">
        <v>1.4053742401301861E-2</v>
      </c>
      <c r="X12" s="84">
        <v>1.9878340885043144E-2</v>
      </c>
      <c r="Y12" s="84">
        <v>5.0004639625549316</v>
      </c>
      <c r="Z12" s="84">
        <v>6.0845148982480168E-4</v>
      </c>
      <c r="AA12" s="84">
        <v>1.0506073012948036E-3</v>
      </c>
      <c r="AB12" s="84">
        <v>144.49964904785156</v>
      </c>
      <c r="AC12" s="84">
        <v>144.40934753417969</v>
      </c>
      <c r="AD12" s="84">
        <v>144.57925415039062</v>
      </c>
      <c r="AE12" s="84">
        <v>-249.97291564941406</v>
      </c>
      <c r="AF12" s="84">
        <v>-249.73078918457031</v>
      </c>
      <c r="AG12" s="84">
        <v>-250.017333984375</v>
      </c>
      <c r="AH12" s="84">
        <v>288.73272705078125</v>
      </c>
      <c r="AI12" s="84">
        <v>288.47793579101562</v>
      </c>
      <c r="AJ12" s="84">
        <v>288.81103515625</v>
      </c>
      <c r="AK12" s="84">
        <v>433.48825073242187</v>
      </c>
      <c r="AL12" s="84">
        <v>-749.72100830078125</v>
      </c>
      <c r="AM12" s="85">
        <v>866.021728515625</v>
      </c>
    </row>
    <row r="13" spans="1:39">
      <c r="A13" s="86" t="s">
        <v>48</v>
      </c>
      <c r="B13" s="86"/>
      <c r="C13" s="86"/>
      <c r="D13" s="87"/>
      <c r="E13" s="88"/>
      <c r="F13" s="89">
        <v>8.5725366210951393E-3</v>
      </c>
      <c r="G13" s="90">
        <v>1.2042853027345757E-2</v>
      </c>
      <c r="H13" s="90">
        <v>7.9942153320402554E-3</v>
      </c>
      <c r="I13" s="90">
        <v>4.0752453613350781E-3</v>
      </c>
      <c r="J13" s="89">
        <v>4.1198266601725209E-3</v>
      </c>
      <c r="K13" s="89">
        <v>3.2615112304910099E-3</v>
      </c>
      <c r="L13" s="89">
        <v>8.4305664063322183E-4</v>
      </c>
      <c r="M13" s="90">
        <v>5.3190277099623984E-4</v>
      </c>
      <c r="N13" s="90">
        <v>1.5204290770398643E-5</v>
      </c>
      <c r="O13" s="90">
        <v>4.1061182250956563E-4</v>
      </c>
      <c r="P13" s="89">
        <v>1.0727502441397974E-2</v>
      </c>
      <c r="Q13" s="89">
        <v>5.7044067382747699E-3</v>
      </c>
      <c r="R13" s="91">
        <v>5.0002075195152429E-3</v>
      </c>
      <c r="S13" s="92">
        <v>7.0223956296966428E-5</v>
      </c>
      <c r="T13" s="93">
        <v>3.6004728985350454E-5</v>
      </c>
      <c r="U13" s="93">
        <v>3.8642164466362594E-5</v>
      </c>
      <c r="V13" s="94">
        <v>9.7310786685653738E-3</v>
      </c>
      <c r="W13" s="94">
        <v>8.4178107687426368E-4</v>
      </c>
      <c r="X13" s="94">
        <v>2.6372321167958436E-3</v>
      </c>
      <c r="Y13" s="94">
        <v>2.0624447286543557E-4</v>
      </c>
      <c r="Z13" s="94">
        <v>4.3847698463638456E-4</v>
      </c>
      <c r="AA13" s="94">
        <v>6.0336937376505816E-4</v>
      </c>
      <c r="AB13" s="94">
        <v>3.5069497685213946E-2</v>
      </c>
      <c r="AC13" s="94">
        <v>9.2949952282310733E-3</v>
      </c>
      <c r="AD13" s="94">
        <v>9.6122526265389752E-3</v>
      </c>
      <c r="AE13" s="94">
        <v>1.3855494960694159E-2</v>
      </c>
      <c r="AF13" s="94">
        <v>4.0025984269277615E-2</v>
      </c>
      <c r="AG13" s="94">
        <v>9.1401803439339346E-3</v>
      </c>
      <c r="AH13" s="94">
        <v>2.9581106338753216E-2</v>
      </c>
      <c r="AI13" s="94">
        <v>3.9315721166133244E-2</v>
      </c>
      <c r="AJ13" s="94">
        <v>3.0760262019384754E-3</v>
      </c>
      <c r="AK13" s="94">
        <v>5.3976745540012416E-2</v>
      </c>
      <c r="AL13" s="94">
        <v>4.4771816464162839E-2</v>
      </c>
      <c r="AM13" s="95">
        <v>6.5790283724822984E-2</v>
      </c>
    </row>
    <row r="14" spans="1:39">
      <c r="A14" s="96" t="s">
        <v>49</v>
      </c>
      <c r="B14" s="96"/>
      <c r="C14" s="96"/>
      <c r="D14" s="97"/>
      <c r="E14" s="98"/>
      <c r="F14" s="99">
        <v>1.7148214795140747E-2</v>
      </c>
      <c r="G14" s="99">
        <v>2.0854704966389203E-2</v>
      </c>
      <c r="H14" s="99">
        <v>1.3853619487334668E-2</v>
      </c>
      <c r="I14" s="99">
        <v>7.0558185725580636E-3</v>
      </c>
      <c r="J14" s="99">
        <v>3.432973893487022E-3</v>
      </c>
      <c r="K14" s="99">
        <v>2.7180344636591309E-3</v>
      </c>
      <c r="L14" s="99">
        <v>7.0256316920305143E-4</v>
      </c>
      <c r="M14" s="99">
        <v>1.0636949177210368E-2</v>
      </c>
      <c r="N14" s="99">
        <v>3.0409338125129834E-4</v>
      </c>
      <c r="O14" s="99">
        <v>8.2116163089276627E-3</v>
      </c>
      <c r="P14" s="99">
        <v>8.938913087076554E-3</v>
      </c>
      <c r="Q14" s="99">
        <v>4.7536376199546629E-3</v>
      </c>
      <c r="R14" s="100">
        <v>4.1671833922258946E-3</v>
      </c>
      <c r="S14" s="101">
        <v>1.402986902544665E-2</v>
      </c>
      <c r="T14" s="102">
        <v>7.1929671033841725E-3</v>
      </c>
      <c r="U14" s="102">
        <v>7.7185504897664516E-3</v>
      </c>
      <c r="V14" s="102">
        <v>1.6854382962400927E-2</v>
      </c>
      <c r="W14" s="102">
        <v>0</v>
      </c>
      <c r="X14" s="102">
        <v>0</v>
      </c>
      <c r="Y14" s="102">
        <v>4.1246768565469894E-3</v>
      </c>
      <c r="Z14" s="102">
        <v>0</v>
      </c>
      <c r="AA14" s="102">
        <v>0</v>
      </c>
      <c r="AB14" s="103">
        <v>2.4263718806194674E-2</v>
      </c>
      <c r="AC14" s="103">
        <v>6.4361463765582319E-3</v>
      </c>
      <c r="AD14" s="103">
        <v>6.647989479180532E-3</v>
      </c>
      <c r="AE14" s="103">
        <v>-5.5424912675447937E-3</v>
      </c>
      <c r="AF14" s="103">
        <v>-1.6025084532883049E-2</v>
      </c>
      <c r="AG14" s="103">
        <v>-3.6559523129463772E-3</v>
      </c>
      <c r="AH14" s="103">
        <v>1.0244102330231299E-2</v>
      </c>
      <c r="AI14" s="103">
        <v>1.3626818140014501E-2</v>
      </c>
      <c r="AJ14" s="103">
        <v>1.0650766728188968E-3</v>
      </c>
      <c r="AK14" s="103">
        <v>1.2450170276148292E-2</v>
      </c>
      <c r="AL14" s="103">
        <v>-5.9714403686390704E-3</v>
      </c>
      <c r="AM14" s="104">
        <v>7.5962627675350324E-3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2.0858843036885351E-2</v>
      </c>
      <c r="H15" s="109">
        <v>1.3846393577622334E-2</v>
      </c>
      <c r="I15" s="109">
        <v>7.058535310184598E-3</v>
      </c>
      <c r="J15" s="108"/>
      <c r="K15" s="108"/>
      <c r="L15" s="108"/>
      <c r="M15" s="109">
        <v>1.0638055419924797E-2</v>
      </c>
      <c r="N15" s="109">
        <v>3.0408581540797286E-4</v>
      </c>
      <c r="O15" s="109">
        <v>8.2122364501913125E-3</v>
      </c>
      <c r="P15" s="108"/>
      <c r="Q15" s="108"/>
      <c r="R15" s="110"/>
      <c r="S15" s="111"/>
      <c r="T15" s="112"/>
      <c r="U15" s="112"/>
      <c r="V15" s="113">
        <v>1.6854730524924873E-2</v>
      </c>
      <c r="W15" s="113">
        <v>1.4580082737927838E-3</v>
      </c>
      <c r="X15" s="113">
        <v>4.5678221473903933E-3</v>
      </c>
      <c r="Y15" s="113">
        <v>4.1248894573087114E-3</v>
      </c>
      <c r="Z15" s="113">
        <v>8.769539692727691E-3</v>
      </c>
      <c r="AA15" s="113">
        <v>1.2067387475301164E-2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0.20001312931371579</v>
      </c>
      <c r="AC17" s="103">
        <f>IF(OR(N$3 = 0,H$3=0), 0,0.2+0.025*ABS($D$1/N$3-1)/ABS(T$3)+0.04*ABS($B$1/H$3-1))</f>
        <v>0.20002211714141771</v>
      </c>
      <c r="AD17" s="103">
        <f t="shared" ref="AD17" si="9">IF(OR(O$3 = 0,I$3=0), 0,0.2+0.025*ABS($D$1/O$3-1)/ABS(U$3)+0.04*ABS($B$1/I$3-1))</f>
        <v>0.20001916636198777</v>
      </c>
      <c r="AE17" s="103">
        <f>IF(OR(O$3 = 0,I$3=0), 0,0.5+0.025*ABS($D$1/M$3-1)/ABS((1-(S$3)^2)^0.5)+0.04*ABS($B$1/G$3-1))</f>
        <v>0.50001093835336863</v>
      </c>
      <c r="AF17" s="103">
        <f t="shared" ref="AF17:AG17" si="10">IF(OR(P$3 = 0,J$3=0), 0,0.5+0.025*ABS($D$1/N$3-1)/ABS((1-(T$3)^2)^0.5)+0.04*ABS($B$1/H$3-1))</f>
        <v>0.50002159299632631</v>
      </c>
      <c r="AG17" s="103">
        <f t="shared" si="10"/>
        <v>0.50001757631669119</v>
      </c>
      <c r="AH17" s="103">
        <f>IF(OR(O$3 = 0,I$3=0), 0,0.5+0.04*ABS($D$1/M$3-1)+0.04*ABS($B$1/G$3-1))</f>
        <v>0.50001209494615795</v>
      </c>
      <c r="AI17" s="103">
        <f t="shared" ref="AI17:AJ17" si="11">IF(OR(P$3 = 0,J$3=0), 0,0.5+0.04*ABS($D$1/N$3-1)+0.04*ABS($B$1/H$3-1))</f>
        <v>0.50002186971362161</v>
      </c>
      <c r="AJ17" s="103">
        <f t="shared" si="11"/>
        <v>0.50001841604705033</v>
      </c>
      <c r="AK17" s="103">
        <f>IF(OR(O$3 = 0,I$3=0), 0,0.2+0.025*ABS($D$1/M$3-1)/ABS(S$3)+0.04*ABS($B$1/G$3-1))</f>
        <v>0.20001312931371579</v>
      </c>
      <c r="AL17" s="103">
        <f>IF(OR(O$3 = 0,I$3=0), 0,0.5+0.025*ABS($D$1/M$3-1)/ABS((1-(S$3)^2)^0.5)+0.04*ABS($B$1/G$3-1))</f>
        <v>0.50001093835336863</v>
      </c>
      <c r="AM17" s="103">
        <f>IF(OR(O$3 = 0,I$3=0), 0,0.5+0.04*ABS($D$1/M$3-1)+0.04*ABS($B$1/G$3-1))</f>
        <v>0.50001209494615795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1.1665158682894612</v>
      </c>
      <c r="G19" s="77">
        <f>IF(G15=0,1000,G18/ABS(G15))</f>
        <v>4.7941297522190878</v>
      </c>
      <c r="H19" s="77">
        <f t="shared" ref="H19:I19" si="12">IF(H15=0,1000,H18/ABS(H15))</f>
        <v>7.2220971792693867</v>
      </c>
      <c r="I19" s="77">
        <f t="shared" si="12"/>
        <v>14.167245130262692</v>
      </c>
      <c r="J19" s="77">
        <f t="shared" ref="J19:U19" si="13">IF(J13=0,1000,J16/ABS(J13))</f>
        <v>48.545731773973436</v>
      </c>
      <c r="K19" s="77">
        <f t="shared" si="13"/>
        <v>61.321266696938729</v>
      </c>
      <c r="L19" s="77">
        <f t="shared" si="13"/>
        <v>237.23198461467493</v>
      </c>
      <c r="M19" s="77">
        <f>IF(M15=0,1000,M18/ABS(M15))</f>
        <v>9.400214235836998</v>
      </c>
      <c r="N19" s="77">
        <f t="shared" ref="N19:O19" si="14">IF(N15=0,1000,N18/ABS(N15))</f>
        <v>328.85453688734634</v>
      </c>
      <c r="O19" s="77">
        <f t="shared" si="14"/>
        <v>12.176950895960918</v>
      </c>
      <c r="P19" s="77">
        <f t="shared" si="13"/>
        <v>46.60917140139486</v>
      </c>
      <c r="Q19" s="77">
        <f t="shared" si="13"/>
        <v>87.651533794944484</v>
      </c>
      <c r="R19" s="77">
        <f t="shared" si="13"/>
        <v>99.995849781945395</v>
      </c>
      <c r="S19" s="77">
        <f t="shared" si="13"/>
        <v>142.40154681276459</v>
      </c>
      <c r="T19" s="77">
        <f t="shared" si="13"/>
        <v>277.74129348588582</v>
      </c>
      <c r="U19" s="77">
        <f t="shared" si="13"/>
        <v>258.7846757058561</v>
      </c>
      <c r="V19" s="77">
        <f>IF(V15=0,1000,V18/ABS(V15))</f>
        <v>5.933052436057606</v>
      </c>
      <c r="W19" s="77">
        <f t="shared" ref="W19:X19" si="15">IF(W15=0,1000,W18/ABS(W15))</f>
        <v>68.586716411331068</v>
      </c>
      <c r="X19" s="77">
        <f t="shared" si="15"/>
        <v>21.892270927652081</v>
      </c>
      <c r="Y19" s="77">
        <f>IF(Y15=0,1000,Y18/ABS(Y15))</f>
        <v>24.243073913851042</v>
      </c>
      <c r="Z19" s="77">
        <f t="shared" ref="Z19:AA19" si="16">IF(Z15=0,1000,Z18/ABS(Z15))</f>
        <v>11.403107061927882</v>
      </c>
      <c r="AA19" s="77">
        <f t="shared" si="16"/>
        <v>8.2867978014855552</v>
      </c>
      <c r="AB19" s="77">
        <f>IF(AB14=0,1000,AB17/ABS(AB14))</f>
        <v>8.2433006626606318</v>
      </c>
      <c r="AC19" s="77">
        <f t="shared" ref="AC19:AM19" si="17">IF(AC14=0,1000,AC17/ABS(AC14))</f>
        <v>31.077931643994205</v>
      </c>
      <c r="AD19" s="77">
        <f t="shared" si="17"/>
        <v>30.087166501750126</v>
      </c>
      <c r="AE19" s="77">
        <f>IF(AE14=0,1000,AE17/ABS(AE14))</f>
        <v>90.214113873536675</v>
      </c>
      <c r="AF19" s="77">
        <f t="shared" si="17"/>
        <v>31.202430912005191</v>
      </c>
      <c r="AG19" s="77">
        <f t="shared" si="17"/>
        <v>136.76807942653957</v>
      </c>
      <c r="AH19" s="77">
        <f t="shared" si="17"/>
        <v>48.809752072719519</v>
      </c>
      <c r="AI19" s="77">
        <f t="shared" si="17"/>
        <v>36.693956327584004</v>
      </c>
      <c r="AJ19" s="77">
        <f t="shared" si="17"/>
        <v>469.46706167516663</v>
      </c>
      <c r="AK19" s="77">
        <f t="shared" si="17"/>
        <v>16.065091872429704</v>
      </c>
      <c r="AL19" s="77">
        <f t="shared" si="17"/>
        <v>83.733723772799621</v>
      </c>
      <c r="AM19" s="77">
        <f t="shared" si="17"/>
        <v>65.823433212857452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9" priority="1" operator="between">
      <formula>2</formula>
      <formula>1</formula>
    </cfRule>
    <cfRule type="cellIs" dxfId="38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3</v>
      </c>
      <c r="F2" s="12">
        <v>49.505000000000003</v>
      </c>
      <c r="G2" s="12">
        <v>8.6602499999999996</v>
      </c>
      <c r="H2" s="12">
        <v>8.6602499999999996</v>
      </c>
      <c r="I2" s="12">
        <v>8.6602499999999996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8.6602499999999978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43.301249999999996</v>
      </c>
      <c r="AC2" s="15">
        <v>43.301249999999996</v>
      </c>
      <c r="AD2" s="15">
        <v>43.301249999999996</v>
      </c>
      <c r="AE2" s="15">
        <v>0</v>
      </c>
      <c r="AF2" s="15">
        <v>0</v>
      </c>
      <c r="AG2" s="15">
        <v>0</v>
      </c>
      <c r="AH2" s="15">
        <v>43.301249999999996</v>
      </c>
      <c r="AI2" s="15">
        <v>43.301249999999996</v>
      </c>
      <c r="AJ2" s="15">
        <v>43.301249999999996</v>
      </c>
      <c r="AK2" s="15">
        <v>129.90375</v>
      </c>
      <c r="AL2" s="15">
        <v>0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3</v>
      </c>
      <c r="F3" s="21">
        <v>49.498908</v>
      </c>
      <c r="G3" s="21">
        <v>8.6633683999999995</v>
      </c>
      <c r="H3" s="21">
        <v>8.6555310000000016</v>
      </c>
      <c r="I3" s="21">
        <v>8.6614341999999986</v>
      </c>
      <c r="J3" s="21">
        <v>119.9943375</v>
      </c>
      <c r="K3" s="21">
        <v>120.0085875</v>
      </c>
      <c r="L3" s="21">
        <v>119.997075</v>
      </c>
      <c r="M3" s="21">
        <v>5.0007116000000007</v>
      </c>
      <c r="N3" s="21">
        <v>4.9998094000000002</v>
      </c>
      <c r="O3" s="21">
        <v>5.0007104000000009</v>
      </c>
      <c r="P3" s="21">
        <v>120.00510499999999</v>
      </c>
      <c r="Q3" s="21">
        <v>120.00291999999999</v>
      </c>
      <c r="R3" s="22">
        <v>119.99197500000002</v>
      </c>
      <c r="S3" s="23">
        <v>0.99999979064321343</v>
      </c>
      <c r="T3" s="24">
        <v>0.99999965137988212</v>
      </c>
      <c r="U3" s="24">
        <v>0.99999972908384549</v>
      </c>
      <c r="V3" s="24">
        <v>8.6601111832432078</v>
      </c>
      <c r="W3" s="24">
        <v>2.1716527499845047E-3</v>
      </c>
      <c r="X3" s="24">
        <v>2.5858834658184621E-3</v>
      </c>
      <c r="Y3" s="24">
        <v>5.000410458289533</v>
      </c>
      <c r="Z3" s="24">
        <v>1.0345197944537574E-4</v>
      </c>
      <c r="AA3" s="24">
        <v>5.0370300993010804E-4</v>
      </c>
      <c r="AB3" s="24">
        <v>43.32299778298794</v>
      </c>
      <c r="AC3" s="24">
        <v>43.275990168905359</v>
      </c>
      <c r="AD3" s="24">
        <v>43.313312348576481</v>
      </c>
      <c r="AE3" s="24">
        <v>2.8033484850613632E-2</v>
      </c>
      <c r="AF3" s="24">
        <v>3.6135856051657811E-2</v>
      </c>
      <c r="AG3" s="24">
        <v>3.1882614980597523E-2</v>
      </c>
      <c r="AH3" s="24">
        <v>43.323006852953441</v>
      </c>
      <c r="AI3" s="24">
        <v>43.276005255791411</v>
      </c>
      <c r="AJ3" s="24">
        <v>43.313324082855679</v>
      </c>
      <c r="AK3" s="24">
        <v>129.91230030046978</v>
      </c>
      <c r="AL3" s="24">
        <v>9.6051955882868967E-2</v>
      </c>
      <c r="AM3" s="25">
        <v>129.91233619160053</v>
      </c>
    </row>
    <row r="4" spans="1:39" ht="15.6" thickTop="1" thickBot="1">
      <c r="A4" s="26" t="s">
        <v>39</v>
      </c>
      <c r="B4" s="27"/>
      <c r="C4" s="27"/>
      <c r="D4" s="28"/>
      <c r="E4" s="29">
        <v>3</v>
      </c>
      <c r="F4" s="30">
        <v>49.505000000000003</v>
      </c>
      <c r="G4" s="30">
        <v>8.6602300000000003</v>
      </c>
      <c r="H4" s="30">
        <v>8.6604399999999995</v>
      </c>
      <c r="I4" s="30">
        <v>8.6600900000000003</v>
      </c>
      <c r="J4" s="30">
        <v>119.99770190400002</v>
      </c>
      <c r="K4" s="30">
        <v>120.00499999999998</v>
      </c>
      <c r="L4" s="30">
        <v>119.99729809600001</v>
      </c>
      <c r="M4" s="30">
        <v>4.9999500000000001</v>
      </c>
      <c r="N4" s="30">
        <v>5.0000400000000003</v>
      </c>
      <c r="O4" s="30">
        <v>4.9999399999999996</v>
      </c>
      <c r="P4" s="30">
        <v>119.99703051760002</v>
      </c>
      <c r="Q4" s="30">
        <v>120.00599999999999</v>
      </c>
      <c r="R4" s="31">
        <v>119.9969694824</v>
      </c>
      <c r="S4" s="32">
        <v>0.99999999993134536</v>
      </c>
      <c r="T4" s="33">
        <v>1</v>
      </c>
      <c r="U4" s="33">
        <v>0.99999999984769128</v>
      </c>
      <c r="V4" s="33">
        <v>8.6602533278254157</v>
      </c>
      <c r="W4" s="33">
        <v>2.5532105949974148E-4</v>
      </c>
      <c r="X4" s="33">
        <v>2.256101975590357E-4</v>
      </c>
      <c r="Y4" s="33">
        <v>4.9999766620972563</v>
      </c>
      <c r="Z4" s="33">
        <v>1.6715029189351009E-4</v>
      </c>
      <c r="AA4" s="33">
        <v>1.4063030767858063E-4</v>
      </c>
      <c r="AB4" s="33">
        <v>43.30071698552721</v>
      </c>
      <c r="AC4" s="33">
        <v>43.302546417599999</v>
      </c>
      <c r="AD4" s="33">
        <v>43.299930388005038</v>
      </c>
      <c r="AE4" s="33">
        <v>5.0739361158398536E-4</v>
      </c>
      <c r="AF4" s="33">
        <v>0</v>
      </c>
      <c r="AG4" s="33">
        <v>7.5572635121545773E-4</v>
      </c>
      <c r="AH4" s="33">
        <v>43.300716988500007</v>
      </c>
      <c r="AI4" s="33">
        <v>43.302546417599999</v>
      </c>
      <c r="AJ4" s="33">
        <v>43.299930394599997</v>
      </c>
      <c r="AK4" s="33">
        <v>129.90319379113225</v>
      </c>
      <c r="AL4" s="33">
        <v>1.2631199627994431E-3</v>
      </c>
      <c r="AM4" s="34">
        <v>129.90319380070002</v>
      </c>
    </row>
    <row r="5" spans="1:39">
      <c r="A5" s="35" t="s">
        <v>40</v>
      </c>
      <c r="B5" s="35"/>
      <c r="C5" s="35"/>
      <c r="D5" s="36"/>
      <c r="E5" s="37"/>
      <c r="F5" s="38">
        <v>6.0920000000024288E-3</v>
      </c>
      <c r="G5" s="39">
        <v>3.1383999999992085E-3</v>
      </c>
      <c r="H5" s="39">
        <v>4.9089999999978318E-3</v>
      </c>
      <c r="I5" s="39">
        <v>1.3441999999983523E-3</v>
      </c>
      <c r="J5" s="38">
        <v>3.3644040000240238E-3</v>
      </c>
      <c r="K5" s="38">
        <v>3.5875000000231694E-3</v>
      </c>
      <c r="L5" s="38">
        <v>2.2309600001335639E-4</v>
      </c>
      <c r="M5" s="39">
        <v>7.6160000000058403E-4</v>
      </c>
      <c r="N5" s="39">
        <v>2.3060000000008074E-4</v>
      </c>
      <c r="O5" s="39">
        <v>7.7040000000128117E-4</v>
      </c>
      <c r="P5" s="38">
        <v>8.074482399962335E-3</v>
      </c>
      <c r="Q5" s="38">
        <v>3.0799999999970851E-3</v>
      </c>
      <c r="R5" s="40">
        <v>4.9944823999794608E-3</v>
      </c>
      <c r="S5" s="41">
        <v>2.0928813193599183E-7</v>
      </c>
      <c r="T5" s="42">
        <v>3.4862011788483471E-7</v>
      </c>
      <c r="U5" s="42">
        <v>2.7076384578883506E-7</v>
      </c>
      <c r="V5" s="43">
        <v>1.421445822078482E-4</v>
      </c>
      <c r="W5" s="43">
        <v>1.9163316904847632E-3</v>
      </c>
      <c r="X5" s="43">
        <v>2.3602732682594264E-3</v>
      </c>
      <c r="Y5" s="43">
        <v>4.3379619227668087E-4</v>
      </c>
      <c r="Z5" s="43">
        <v>6.3698312448134354E-5</v>
      </c>
      <c r="AA5" s="43">
        <v>3.6307270225152742E-4</v>
      </c>
      <c r="AB5" s="43">
        <v>2.2280797460730639E-2</v>
      </c>
      <c r="AC5" s="43">
        <v>2.6556248694639351E-2</v>
      </c>
      <c r="AD5" s="43">
        <v>1.3381960571443585E-2</v>
      </c>
      <c r="AE5" s="43">
        <v>2.7526091239029646E-2</v>
      </c>
      <c r="AF5" s="43">
        <v>3.6135856051657811E-2</v>
      </c>
      <c r="AG5" s="43">
        <v>3.1126888629382066E-2</v>
      </c>
      <c r="AH5" s="43">
        <v>2.228986445343395E-2</v>
      </c>
      <c r="AI5" s="43">
        <v>2.6541161808587788E-2</v>
      </c>
      <c r="AJ5" s="43">
        <v>1.3393688255682434E-2</v>
      </c>
      <c r="AK5" s="43">
        <v>9.1065093375277684E-3</v>
      </c>
      <c r="AL5" s="43">
        <v>9.4788835920069522E-2</v>
      </c>
      <c r="AM5" s="44">
        <v>9.1423909005072801E-3</v>
      </c>
    </row>
    <row r="6" spans="1:39">
      <c r="A6" s="45" t="s">
        <v>41</v>
      </c>
      <c r="B6" s="45"/>
      <c r="C6" s="45"/>
      <c r="D6" s="46"/>
      <c r="E6" s="47"/>
      <c r="F6" s="48">
        <v>1.2307342214503861E-2</v>
      </c>
      <c r="G6" s="48">
        <v>3.6226094229113104E-2</v>
      </c>
      <c r="H6" s="48">
        <v>5.6715180154722239E-2</v>
      </c>
      <c r="I6" s="48">
        <v>1.5519369759783576E-2</v>
      </c>
      <c r="J6" s="48">
        <v>2.803802304441261E-3</v>
      </c>
      <c r="K6" s="48">
        <v>2.989369406604481E-3</v>
      </c>
      <c r="L6" s="48">
        <v>1.8591786509242528E-4</v>
      </c>
      <c r="M6" s="48">
        <v>1.5229832490251666E-2</v>
      </c>
      <c r="N6" s="48">
        <v>4.612175816143726E-3</v>
      </c>
      <c r="O6" s="48">
        <v>1.5405811142378512E-2</v>
      </c>
      <c r="P6" s="48">
        <v>6.7284490938634119E-3</v>
      </c>
      <c r="Q6" s="48">
        <v>2.5666042126283972E-3</v>
      </c>
      <c r="R6" s="49">
        <v>4.162347023606754E-3</v>
      </c>
      <c r="S6" s="50">
        <v>2.0928817575189177E-5</v>
      </c>
      <c r="T6" s="51">
        <v>3.486202394208637E-5</v>
      </c>
      <c r="U6" s="51">
        <v>2.7076391914315481E-5</v>
      </c>
      <c r="V6" s="51">
        <v>1.641371331154378E-3</v>
      </c>
      <c r="W6" s="51">
        <v>0</v>
      </c>
      <c r="X6" s="51">
        <v>0</v>
      </c>
      <c r="Y6" s="51">
        <v>8.6752116830238687E-3</v>
      </c>
      <c r="Z6" s="51">
        <v>0</v>
      </c>
      <c r="AA6" s="51">
        <v>0</v>
      </c>
      <c r="AB6" s="52">
        <v>5.142949149626911E-2</v>
      </c>
      <c r="AC6" s="52">
        <v>6.1364855179490571E-2</v>
      </c>
      <c r="AD6" s="52">
        <v>3.0895721998235471E-2</v>
      </c>
      <c r="AE6" s="52">
        <v>0</v>
      </c>
      <c r="AF6" s="52">
        <v>0</v>
      </c>
      <c r="AG6" s="52">
        <v>0</v>
      </c>
      <c r="AH6" s="52">
        <v>5.1450409545879414E-2</v>
      </c>
      <c r="AI6" s="52">
        <v>6.1329971774684348E-2</v>
      </c>
      <c r="AJ6" s="52">
        <v>3.0922790017365434E-2</v>
      </c>
      <c r="AK6" s="52">
        <v>7.0097360422882431E-3</v>
      </c>
      <c r="AL6" s="52">
        <v>0</v>
      </c>
      <c r="AM6" s="53">
        <v>7.0373539330581139E-3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5.4358707889481401E-3</v>
      </c>
      <c r="H7" s="58">
        <v>8.5026413787093295E-3</v>
      </c>
      <c r="I7" s="58">
        <v>2.3282237810658218E-3</v>
      </c>
      <c r="J7" s="57"/>
      <c r="K7" s="57"/>
      <c r="L7" s="57"/>
      <c r="M7" s="58">
        <v>1.5232000000011681E-2</v>
      </c>
      <c r="N7" s="58">
        <v>4.6120000000016148E-3</v>
      </c>
      <c r="O7" s="58">
        <v>1.5408000000025623E-2</v>
      </c>
      <c r="P7" s="57"/>
      <c r="Q7" s="57"/>
      <c r="R7" s="59"/>
      <c r="S7" s="60"/>
      <c r="T7" s="61"/>
      <c r="U7" s="61"/>
      <c r="V7" s="62">
        <v>2.4620175319623833E-4</v>
      </c>
      <c r="W7" s="62">
        <v>3.319185399644519E-3</v>
      </c>
      <c r="X7" s="62">
        <v>4.0881151264560945E-3</v>
      </c>
      <c r="Y7" s="62">
        <v>8.6759238455336174E-3</v>
      </c>
      <c r="Z7" s="62">
        <v>1.2739662489626871E-3</v>
      </c>
      <c r="AA7" s="62">
        <v>7.2614540450305484E-3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0.42657423686206564</v>
      </c>
      <c r="AC9" s="52">
        <f t="shared" ref="AC9" si="0">IF(OR(N$3 = 0,H$3=0), 0,0.2+0.025*ABS($D$1/N$3-1)/ABS(T$3)+0.04*ABS($B$1/H$3-1))</f>
        <v>0.42681300650859799</v>
      </c>
      <c r="AD9" s="52">
        <f>IF(OR(O$3 = 0,I$3=0), 0,0.2+0.025*ABS($D$1/O$3-1)/ABS(U$3)+0.04*ABS($B$1/I$3-1))</f>
        <v>0.42663375922801372</v>
      </c>
      <c r="AE9" s="52">
        <f>IF(OR(O$3 = 0,I$3=0), 0,0.5+0.025*ABS($D$1/M$3-1)/ABS((1-(S$3)^2)^0.5)+0.04*ABS($B$1/G$3-1))</f>
        <v>0.73206843766193586</v>
      </c>
      <c r="AF9" s="52">
        <f t="shared" ref="AF9:AG9" si="1">IF(OR(P$3 = 0,J$3=0), 0,0.5+0.025*ABS($D$1/N$3-1)/ABS((1-(T$3)^2)^0.5)+0.04*ABS($B$1/H$3-1))</f>
        <v>0.72795340197506919</v>
      </c>
      <c r="AG9" s="52">
        <f t="shared" si="1"/>
        <v>0.73145500241940997</v>
      </c>
      <c r="AH9" s="52">
        <f>IF(OR(O$3 = 0,I$3=0), 0,0.5+0.04*ABS($D$1/M$3-1)+0.04*ABS($B$1/G$3-1))</f>
        <v>0.72657637135753927</v>
      </c>
      <c r="AI9" s="52">
        <f t="shared" ref="AI9:AJ9" si="2">IF(OR(P$3 = 0,J$3=0), 0,0.5+0.04*ABS($D$1/N$3-1)+0.04*ABS($B$1/H$3-1))</f>
        <v>0.72681357833006355</v>
      </c>
      <c r="AJ9" s="52">
        <f t="shared" si="2"/>
        <v>0.72663589012429364</v>
      </c>
      <c r="AK9" s="52">
        <f>IF(OR(O$3 = 0,I$3=0), 0,0.2+0.025*ABS($D$1/M$3-1)/ABS(S$3)+0.04*ABS($B$1/G$3-1))</f>
        <v>0.42657423686206564</v>
      </c>
      <c r="AL9" s="52">
        <f>IF(OR(O$3 = 0,I$3=0), 0,0.5+0.025*ABS($D$1/M$3-1)/ABS((1-(S$3)^2)^0.5)+0.04*ABS($B$1/G$3-1))</f>
        <v>0.73206843766193586</v>
      </c>
      <c r="AM9" s="52">
        <f>IF(OR(O$3 = 0,I$3=0), 0,0.5+0.04*ABS($D$1/M$3-1)+0.04*ABS($B$1/G$3-1))</f>
        <v>0.72657637135753927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1.641497045304664</v>
      </c>
      <c r="G11" s="77">
        <f>IF(G7=0,1000,G10/ABS(G7))</f>
        <v>18.396316594447669</v>
      </c>
      <c r="H11" s="77">
        <f t="shared" ref="H11:I11" si="3">IF(H7=0,1000,H10/ABS(H7))</f>
        <v>11.761051130581688</v>
      </c>
      <c r="I11" s="77">
        <f t="shared" si="3"/>
        <v>42.951197738484439</v>
      </c>
      <c r="J11" s="77">
        <f t="shared" ref="J11:U11" si="4">IF(J5=0,1000,J8/ABS(J5))</f>
        <v>59.445892942278007</v>
      </c>
      <c r="K11" s="77">
        <f t="shared" si="4"/>
        <v>55.749128919500585</v>
      </c>
      <c r="L11" s="77">
        <f t="shared" si="4"/>
        <v>896.47506001015859</v>
      </c>
      <c r="M11" s="77">
        <f>IF(M7=0,1000,M10/ABS(M7))</f>
        <v>6.5651260504151336</v>
      </c>
      <c r="N11" s="77">
        <f t="shared" ref="N11:O11" si="5">IF(N7=0,1000,N10/ABS(N7))</f>
        <v>21.68256721595078</v>
      </c>
      <c r="O11" s="77">
        <f t="shared" si="5"/>
        <v>6.4901349947970992</v>
      </c>
      <c r="P11" s="77">
        <f t="shared" si="4"/>
        <v>61.923473881413422</v>
      </c>
      <c r="Q11" s="77">
        <f t="shared" si="4"/>
        <v>162.33766233781597</v>
      </c>
      <c r="R11" s="77">
        <f t="shared" si="4"/>
        <v>100.11047391058105</v>
      </c>
      <c r="S11" s="77">
        <f t="shared" si="4"/>
        <v>47781.018003726917</v>
      </c>
      <c r="T11" s="77">
        <f t="shared" si="4"/>
        <v>28684.51786624506</v>
      </c>
      <c r="U11" s="77">
        <f t="shared" si="4"/>
        <v>36932.552685777926</v>
      </c>
      <c r="V11" s="77">
        <f>IF(V7=0,1000,V10/ABS(V7))</f>
        <v>406.17095005125208</v>
      </c>
      <c r="W11" s="77">
        <f t="shared" ref="W11:X11" si="6">IF(W7=0,1000,W10/ABS(W7))</f>
        <v>30.127874149696456</v>
      </c>
      <c r="X11" s="77">
        <f t="shared" si="6"/>
        <v>24.461150654210662</v>
      </c>
      <c r="Y11" s="77">
        <f>IF(Y7=0,1000,Y10/ABS(Y7))</f>
        <v>11.526150042393491</v>
      </c>
      <c r="Z11" s="77">
        <f t="shared" ref="Z11:AA11" si="7">IF(Z7=0,1000,Z10/ABS(Z7))</f>
        <v>78.495015139862531</v>
      </c>
      <c r="AA11" s="77">
        <f t="shared" si="7"/>
        <v>13.771346534711743</v>
      </c>
      <c r="AB11" s="77">
        <f>IF(AB6=0,1000,AB9/ABS(AB6))</f>
        <v>8.2943506624600971</v>
      </c>
      <c r="AC11" s="77">
        <f t="shared" ref="AC11:AM11" si="8">IF(AC6=0,1000,AC9/ABS(AC6))</f>
        <v>6.9553330690699307</v>
      </c>
      <c r="AD11" s="77">
        <f t="shared" si="8"/>
        <v>13.808829560687393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14.121877313914009</v>
      </c>
      <c r="AI11" s="77">
        <f t="shared" si="8"/>
        <v>11.850870908603223</v>
      </c>
      <c r="AJ11" s="77">
        <f t="shared" si="8"/>
        <v>23.498393570445415</v>
      </c>
      <c r="AK11" s="77">
        <f t="shared" si="8"/>
        <v>60.854536360375654</v>
      </c>
      <c r="AL11" s="77">
        <f t="shared" si="8"/>
        <v>1000</v>
      </c>
      <c r="AM11" s="77">
        <f t="shared" si="8"/>
        <v>103.24567703557327</v>
      </c>
    </row>
    <row r="12" spans="1:39" ht="15.6" thickTop="1" thickBot="1">
      <c r="A12" s="78" t="s">
        <v>47</v>
      </c>
      <c r="B12" s="78"/>
      <c r="C12" s="78"/>
      <c r="D12" s="79"/>
      <c r="E12" s="80">
        <v>3</v>
      </c>
      <c r="F12" s="81">
        <v>49.507488250732422</v>
      </c>
      <c r="G12" s="81">
        <v>8.6597175598144531</v>
      </c>
      <c r="H12" s="81">
        <v>8.6552829742431641</v>
      </c>
      <c r="I12" s="81">
        <v>8.6590156555175781</v>
      </c>
      <c r="J12" s="81">
        <v>119.99436187744141</v>
      </c>
      <c r="K12" s="81">
        <v>120.00004577636719</v>
      </c>
      <c r="L12" s="81">
        <v>120.00559997558594</v>
      </c>
      <c r="M12" s="81">
        <v>5.0011181831359863</v>
      </c>
      <c r="N12" s="81">
        <v>5.0001358985900879</v>
      </c>
      <c r="O12" s="81">
        <v>5.0010433197021484</v>
      </c>
      <c r="P12" s="81">
        <v>120.01981353759766</v>
      </c>
      <c r="Q12" s="81">
        <v>119.98749542236328</v>
      </c>
      <c r="R12" s="82">
        <v>119.99270629882812</v>
      </c>
      <c r="S12" s="83">
        <v>0.9999997615814209</v>
      </c>
      <c r="T12" s="84">
        <v>0.99999946355819702</v>
      </c>
      <c r="U12" s="84">
        <v>0.9999995231628418</v>
      </c>
      <c r="V12" s="84">
        <v>8.6567840576171875</v>
      </c>
      <c r="W12" s="84">
        <v>9.9872215650975704E-4</v>
      </c>
      <c r="X12" s="84">
        <v>8.5631599649786949E-3</v>
      </c>
      <c r="Y12" s="84">
        <v>5.0005941390991211</v>
      </c>
      <c r="Z12" s="84">
        <v>3.1419441802427173E-4</v>
      </c>
      <c r="AA12" s="84">
        <v>8.8585203047841787E-4</v>
      </c>
      <c r="AB12" s="84">
        <v>43.308246612548828</v>
      </c>
      <c r="AC12" s="84">
        <v>43.277561187744141</v>
      </c>
      <c r="AD12" s="84">
        <v>43.304084777832031</v>
      </c>
      <c r="AE12" s="84">
        <v>0</v>
      </c>
      <c r="AF12" s="84">
        <v>0</v>
      </c>
      <c r="AG12" s="84">
        <v>0</v>
      </c>
      <c r="AH12" s="84">
        <v>43.308254241943359</v>
      </c>
      <c r="AI12" s="84">
        <v>43.277584075927734</v>
      </c>
      <c r="AJ12" s="84">
        <v>43.304103851318359</v>
      </c>
      <c r="AK12" s="84">
        <v>129.889892578125</v>
      </c>
      <c r="AL12" s="84">
        <v>0</v>
      </c>
      <c r="AM12" s="85">
        <v>129.88993835449219</v>
      </c>
    </row>
    <row r="13" spans="1:39">
      <c r="A13" s="86" t="s">
        <v>48</v>
      </c>
      <c r="B13" s="86"/>
      <c r="C13" s="86"/>
      <c r="D13" s="87"/>
      <c r="E13" s="88"/>
      <c r="F13" s="89">
        <v>8.5802507324217459E-3</v>
      </c>
      <c r="G13" s="90">
        <v>3.6508401855464001E-3</v>
      </c>
      <c r="H13" s="90">
        <v>2.4802575683757766E-4</v>
      </c>
      <c r="I13" s="90">
        <v>2.4185444824205149E-3</v>
      </c>
      <c r="J13" s="89">
        <v>2.4377441405931677E-5</v>
      </c>
      <c r="K13" s="89">
        <v>8.541723632816911E-3</v>
      </c>
      <c r="L13" s="89">
        <v>8.5249755859422294E-3</v>
      </c>
      <c r="M13" s="90">
        <v>4.0658313598562756E-4</v>
      </c>
      <c r="N13" s="90">
        <v>3.2649859008770932E-4</v>
      </c>
      <c r="O13" s="90">
        <v>3.329197021475494E-4</v>
      </c>
      <c r="P13" s="89">
        <v>1.4708537597670102E-2</v>
      </c>
      <c r="Q13" s="89">
        <v>1.5424577636707681E-2</v>
      </c>
      <c r="R13" s="91">
        <v>7.3129882810007985E-4</v>
      </c>
      <c r="S13" s="92">
        <v>2.9061792528040087E-8</v>
      </c>
      <c r="T13" s="93">
        <v>1.8782168509368091E-7</v>
      </c>
      <c r="U13" s="93">
        <v>2.0592100369309918E-7</v>
      </c>
      <c r="V13" s="94">
        <v>3.327125626020333E-3</v>
      </c>
      <c r="W13" s="94">
        <v>1.1729305934747476E-3</v>
      </c>
      <c r="X13" s="94">
        <v>5.9772764991602324E-3</v>
      </c>
      <c r="Y13" s="94">
        <v>1.8368080958808264E-4</v>
      </c>
      <c r="Z13" s="94">
        <v>2.10742438578896E-4</v>
      </c>
      <c r="AA13" s="94">
        <v>3.8214902054830983E-4</v>
      </c>
      <c r="AB13" s="94">
        <v>1.4751170439112116E-2</v>
      </c>
      <c r="AC13" s="94">
        <v>1.5710188387814128E-3</v>
      </c>
      <c r="AD13" s="94">
        <v>9.2275707444500199E-3</v>
      </c>
      <c r="AE13" s="94">
        <v>2.8033484850613632E-2</v>
      </c>
      <c r="AF13" s="94">
        <v>3.6135856051657811E-2</v>
      </c>
      <c r="AG13" s="94">
        <v>3.1882614980597523E-2</v>
      </c>
      <c r="AH13" s="94">
        <v>1.4752611010081296E-2</v>
      </c>
      <c r="AI13" s="94">
        <v>1.5788201363235999E-3</v>
      </c>
      <c r="AJ13" s="94">
        <v>9.2202315373199895E-3</v>
      </c>
      <c r="AK13" s="94">
        <v>2.2407722344780723E-2</v>
      </c>
      <c r="AL13" s="94">
        <v>9.6051955882868967E-2</v>
      </c>
      <c r="AM13" s="95">
        <v>2.239783710834331E-2</v>
      </c>
    </row>
    <row r="14" spans="1:39">
      <c r="A14" s="96" t="s">
        <v>49</v>
      </c>
      <c r="B14" s="96"/>
      <c r="C14" s="96"/>
      <c r="D14" s="97"/>
      <c r="E14" s="98"/>
      <c r="F14" s="99">
        <v>1.7334222266927071E-2</v>
      </c>
      <c r="G14" s="99">
        <v>4.2141116676354208E-2</v>
      </c>
      <c r="H14" s="99">
        <v>2.8655175151885842E-3</v>
      </c>
      <c r="I14" s="99">
        <v>2.7923140978436518E-2</v>
      </c>
      <c r="J14" s="99">
        <v>2.0315493142275714E-5</v>
      </c>
      <c r="K14" s="99">
        <v>7.1175936745500904E-3</v>
      </c>
      <c r="L14" s="99">
        <v>7.1043194894060786E-3</v>
      </c>
      <c r="M14" s="99">
        <v>8.1305055861575284E-3</v>
      </c>
      <c r="N14" s="99">
        <v>6.530220733768557E-3</v>
      </c>
      <c r="O14" s="99">
        <v>6.6574481527174488E-3</v>
      </c>
      <c r="P14" s="99">
        <v>1.2256593248820627E-2</v>
      </c>
      <c r="Q14" s="99">
        <v>1.285350192870947E-2</v>
      </c>
      <c r="R14" s="100">
        <v>6.0945644748332522E-4</v>
      </c>
      <c r="S14" s="101">
        <v>2.9061798612324855E-6</v>
      </c>
      <c r="T14" s="102">
        <v>1.8782175057212172E-5</v>
      </c>
      <c r="U14" s="102">
        <v>2.0592105948044075E-5</v>
      </c>
      <c r="V14" s="102">
        <v>3.8418971253603766E-2</v>
      </c>
      <c r="W14" s="102">
        <v>0</v>
      </c>
      <c r="X14" s="102">
        <v>0</v>
      </c>
      <c r="Y14" s="102">
        <v>3.6733146432725741E-3</v>
      </c>
      <c r="Z14" s="102">
        <v>0</v>
      </c>
      <c r="AA14" s="102">
        <v>0</v>
      </c>
      <c r="AB14" s="103">
        <v>3.4049283738404178E-2</v>
      </c>
      <c r="AC14" s="103">
        <v>3.6302319892618437E-3</v>
      </c>
      <c r="AD14" s="103">
        <v>2.1304237067321152E-2</v>
      </c>
      <c r="AE14" s="103">
        <v>0</v>
      </c>
      <c r="AF14" s="103">
        <v>0</v>
      </c>
      <c r="AG14" s="103">
        <v>0</v>
      </c>
      <c r="AH14" s="103">
        <v>3.4052601796903142E-2</v>
      </c>
      <c r="AI14" s="103">
        <v>3.6482575667316571E-3</v>
      </c>
      <c r="AJ14" s="103">
        <v>2.128728683968532E-2</v>
      </c>
      <c r="AK14" s="103">
        <v>1.7248345455322289E-2</v>
      </c>
      <c r="AL14" s="103">
        <v>0</v>
      </c>
      <c r="AM14" s="104">
        <v>1.7240731530922496E-2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6.3234436399868359E-3</v>
      </c>
      <c r="H15" s="109">
        <v>4.2959341272638375E-4</v>
      </c>
      <c r="I15" s="109">
        <v>4.1890438770598682E-3</v>
      </c>
      <c r="J15" s="108"/>
      <c r="K15" s="108"/>
      <c r="L15" s="108"/>
      <c r="M15" s="109">
        <v>8.1316627197125513E-3</v>
      </c>
      <c r="N15" s="109">
        <v>6.5299718017541863E-3</v>
      </c>
      <c r="O15" s="109">
        <v>6.658394042950988E-3</v>
      </c>
      <c r="P15" s="108"/>
      <c r="Q15" s="108"/>
      <c r="R15" s="110"/>
      <c r="S15" s="111"/>
      <c r="T15" s="112"/>
      <c r="U15" s="112"/>
      <c r="V15" s="113">
        <v>5.7627533143159836E-3</v>
      </c>
      <c r="W15" s="113">
        <v>2.0315763288728632E-3</v>
      </c>
      <c r="X15" s="113">
        <v>1.0352951414497675E-2</v>
      </c>
      <c r="Y15" s="113">
        <v>3.6736161917616532E-3</v>
      </c>
      <c r="Z15" s="113">
        <v>4.2148487715779198E-3</v>
      </c>
      <c r="AA15" s="113">
        <v>7.6429804109661966E-3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0.42657423686206564</v>
      </c>
      <c r="AC17" s="103">
        <f>IF(OR(N$3 = 0,H$3=0), 0,0.2+0.025*ABS($D$1/N$3-1)/ABS(T$3)+0.04*ABS($B$1/H$3-1))</f>
        <v>0.42681300650859799</v>
      </c>
      <c r="AD17" s="103">
        <f t="shared" ref="AD17" si="9">IF(OR(O$3 = 0,I$3=0), 0,0.2+0.025*ABS($D$1/O$3-1)/ABS(U$3)+0.04*ABS($B$1/I$3-1))</f>
        <v>0.42663375922801372</v>
      </c>
      <c r="AE17" s="103">
        <f>IF(OR(O$3 = 0,I$3=0), 0,0.5+0.025*ABS($D$1/M$3-1)/ABS((1-(S$3)^2)^0.5)+0.04*ABS($B$1/G$3-1))</f>
        <v>0.73206843766193586</v>
      </c>
      <c r="AF17" s="103">
        <f t="shared" ref="AF17:AG17" si="10">IF(OR(P$3 = 0,J$3=0), 0,0.5+0.025*ABS($D$1/N$3-1)/ABS((1-(T$3)^2)^0.5)+0.04*ABS($B$1/H$3-1))</f>
        <v>0.72795340197506919</v>
      </c>
      <c r="AG17" s="103">
        <f t="shared" si="10"/>
        <v>0.73145500241940997</v>
      </c>
      <c r="AH17" s="103">
        <f>IF(OR(O$3 = 0,I$3=0), 0,0.5+0.04*ABS($D$1/M$3-1)+0.04*ABS($B$1/G$3-1))</f>
        <v>0.72657637135753927</v>
      </c>
      <c r="AI17" s="103">
        <f t="shared" ref="AI17:AJ17" si="11">IF(OR(P$3 = 0,J$3=0), 0,0.5+0.04*ABS($D$1/N$3-1)+0.04*ABS($B$1/H$3-1))</f>
        <v>0.72681357833006355</v>
      </c>
      <c r="AJ17" s="103">
        <f t="shared" si="11"/>
        <v>0.72663589012429364</v>
      </c>
      <c r="AK17" s="103">
        <f>IF(OR(O$3 = 0,I$3=0), 0,0.2+0.025*ABS($D$1/M$3-1)/ABS(S$3)+0.04*ABS($B$1/G$3-1))</f>
        <v>0.42657423686206564</v>
      </c>
      <c r="AL17" s="103">
        <f>IF(OR(O$3 = 0,I$3=0), 0,0.5+0.025*ABS($D$1/M$3-1)/ABS((1-(S$3)^2)^0.5)+0.04*ABS($B$1/G$3-1))</f>
        <v>0.73206843766193586</v>
      </c>
      <c r="AM17" s="103">
        <f>IF(OR(O$3 = 0,I$3=0), 0,0.5+0.04*ABS($D$1/M$3-1)+0.04*ABS($B$1/G$3-1))</f>
        <v>0.72657637135753927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1.1654671071806237</v>
      </c>
      <c r="G19" s="77">
        <f>IF(G15=0,1000,G18/ABS(G15))</f>
        <v>15.814167990308551</v>
      </c>
      <c r="H19" s="77">
        <f t="shared" ref="H19:I19" si="12">IF(H15=0,1000,H18/ABS(H15))</f>
        <v>232.77824342174426</v>
      </c>
      <c r="I19" s="77">
        <f t="shared" si="12"/>
        <v>23.871795792739757</v>
      </c>
      <c r="J19" s="77">
        <f t="shared" ref="J19:U19" si="13">IF(J13=0,1000,J16/ABS(J13))</f>
        <v>8204.3064597966677</v>
      </c>
      <c r="K19" s="77">
        <f t="shared" si="13"/>
        <v>23.414477990321434</v>
      </c>
      <c r="L19" s="77">
        <f t="shared" si="13"/>
        <v>23.460477743748854</v>
      </c>
      <c r="M19" s="77">
        <f>IF(M15=0,1000,M18/ABS(M15))</f>
        <v>12.29760793663795</v>
      </c>
      <c r="N19" s="77">
        <f t="shared" ref="N19:O19" si="14">IF(N15=0,1000,N18/ABS(N15))</f>
        <v>15.314001811330394</v>
      </c>
      <c r="O19" s="77">
        <f t="shared" si="14"/>
        <v>15.018636529309429</v>
      </c>
      <c r="P19" s="77">
        <f t="shared" si="13"/>
        <v>33.993862182410453</v>
      </c>
      <c r="Q19" s="77">
        <f t="shared" si="13"/>
        <v>32.415798459861307</v>
      </c>
      <c r="R19" s="77">
        <f t="shared" si="13"/>
        <v>683.71502973552413</v>
      </c>
      <c r="S19" s="77">
        <f t="shared" si="13"/>
        <v>344094.39783700759</v>
      </c>
      <c r="T19" s="77">
        <f t="shared" si="13"/>
        <v>53241.98851166862</v>
      </c>
      <c r="U19" s="77">
        <f t="shared" si="13"/>
        <v>48562.311860638627</v>
      </c>
      <c r="V19" s="77">
        <f>IF(V15=0,1000,V18/ABS(V15))</f>
        <v>17.352816361508548</v>
      </c>
      <c r="W19" s="77">
        <f t="shared" ref="W19:X19" si="15">IF(W15=0,1000,W18/ABS(W15))</f>
        <v>49.222861370648531</v>
      </c>
      <c r="X19" s="77">
        <f t="shared" si="15"/>
        <v>9.6590813572220373</v>
      </c>
      <c r="Y19" s="77">
        <f>IF(Y15=0,1000,Y18/ABS(Y15))</f>
        <v>27.221134375511831</v>
      </c>
      <c r="Z19" s="77">
        <f t="shared" ref="Z19:AA19" si="16">IF(Z15=0,1000,Z18/ABS(Z15))</f>
        <v>23.725643651637551</v>
      </c>
      <c r="AA19" s="77">
        <f t="shared" si="16"/>
        <v>13.083901125341022</v>
      </c>
      <c r="AB19" s="77">
        <f>IF(AB14=0,1000,AB17/ABS(AB14))</f>
        <v>12.52814127132233</v>
      </c>
      <c r="AC19" s="77">
        <f t="shared" ref="AC19:AM19" si="17">IF(AC14=0,1000,AC17/ABS(AC14))</f>
        <v>117.57182675132131</v>
      </c>
      <c r="AD19" s="77">
        <f t="shared" si="17"/>
        <v>20.025770361072109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21.336882734863934</v>
      </c>
      <c r="AI19" s="77">
        <f t="shared" si="17"/>
        <v>199.22211220990894</v>
      </c>
      <c r="AJ19" s="77">
        <f t="shared" si="17"/>
        <v>34.134734764302877</v>
      </c>
      <c r="AK19" s="77">
        <f t="shared" si="17"/>
        <v>24.731313386956685</v>
      </c>
      <c r="AL19" s="77">
        <f t="shared" si="17"/>
        <v>1000</v>
      </c>
      <c r="AM19" s="77">
        <f t="shared" si="17"/>
        <v>42.143012902577375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7" priority="1" operator="between">
      <formula>2</formula>
      <formula>1</formula>
    </cfRule>
    <cfRule type="cellIs" dxfId="3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4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0.05</v>
      </c>
      <c r="N2" s="12">
        <v>0.05</v>
      </c>
      <c r="O2" s="12">
        <v>0.05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46.187999999999995</v>
      </c>
      <c r="W2" s="15">
        <v>0</v>
      </c>
      <c r="X2" s="15">
        <v>0</v>
      </c>
      <c r="Y2" s="15">
        <v>4.9999999999999996E-2</v>
      </c>
      <c r="Z2" s="15">
        <v>0</v>
      </c>
      <c r="AA2" s="15">
        <v>0</v>
      </c>
      <c r="AB2" s="15">
        <v>2.3094000000000001</v>
      </c>
      <c r="AC2" s="15">
        <v>2.3094000000000001</v>
      </c>
      <c r="AD2" s="15">
        <v>2.3094000000000001</v>
      </c>
      <c r="AE2" s="15">
        <v>0</v>
      </c>
      <c r="AF2" s="15">
        <v>0</v>
      </c>
      <c r="AG2" s="15">
        <v>0</v>
      </c>
      <c r="AH2" s="15">
        <v>2.3094000000000001</v>
      </c>
      <c r="AI2" s="15">
        <v>2.3094000000000001</v>
      </c>
      <c r="AJ2" s="15">
        <v>2.3094000000000001</v>
      </c>
      <c r="AK2" s="15">
        <v>6.9282000000000004</v>
      </c>
      <c r="AL2" s="15">
        <v>0</v>
      </c>
      <c r="AM2" s="16">
        <v>6.9282000000000004</v>
      </c>
    </row>
    <row r="3" spans="1:39" ht="15.6" thickTop="1" thickBot="1">
      <c r="A3" s="17" t="s">
        <v>38</v>
      </c>
      <c r="B3" s="18"/>
      <c r="C3" s="18"/>
      <c r="D3" s="19"/>
      <c r="E3" s="20">
        <v>4</v>
      </c>
      <c r="F3" s="21">
        <v>49.498873333333329</v>
      </c>
      <c r="G3" s="21">
        <v>46.200699999999998</v>
      </c>
      <c r="H3" s="21">
        <v>46.163806000000001</v>
      </c>
      <c r="I3" s="21">
        <v>46.197150000000001</v>
      </c>
      <c r="J3" s="21">
        <v>120.00061999999998</v>
      </c>
      <c r="K3" s="21">
        <v>120.00382000000002</v>
      </c>
      <c r="L3" s="21">
        <v>119.99555999999998</v>
      </c>
      <c r="M3" s="21">
        <v>5.0054799999999997E-2</v>
      </c>
      <c r="N3" s="21">
        <v>5.0019400000000006E-2</v>
      </c>
      <c r="O3" s="21">
        <v>5.0105200000000003E-2</v>
      </c>
      <c r="P3" s="21">
        <v>119.99923499999998</v>
      </c>
      <c r="Q3" s="21">
        <v>119.98524000000003</v>
      </c>
      <c r="R3" s="22">
        <v>120.015525</v>
      </c>
      <c r="S3" s="23">
        <v>0.99999969852623194</v>
      </c>
      <c r="T3" s="24">
        <v>0.99999971700418189</v>
      </c>
      <c r="U3" s="24">
        <v>0.99999990839002495</v>
      </c>
      <c r="V3" s="24">
        <v>46.187218639547019</v>
      </c>
      <c r="W3" s="24">
        <v>1.0689427367356017E-2</v>
      </c>
      <c r="X3" s="24">
        <v>1.2822566118832771E-2</v>
      </c>
      <c r="Y3" s="24">
        <v>5.0059799610568806E-2</v>
      </c>
      <c r="Z3" s="24">
        <v>2.7169584313650935E-5</v>
      </c>
      <c r="AA3" s="24">
        <v>2.3243136272914459E-5</v>
      </c>
      <c r="AB3" s="24">
        <v>2.3125661011817731</v>
      </c>
      <c r="AC3" s="24">
        <v>2.3090852243747531</v>
      </c>
      <c r="AD3" s="24">
        <v>2.3147172281287935</v>
      </c>
      <c r="AE3" s="24">
        <v>1.7957009642637356E-3</v>
      </c>
      <c r="AF3" s="24">
        <v>1.7371809620330136E-3</v>
      </c>
      <c r="AG3" s="24">
        <v>9.9079625007882088E-4</v>
      </c>
      <c r="AH3" s="24">
        <v>2.3125667983599998</v>
      </c>
      <c r="AI3" s="24">
        <v>2.3090858778364001</v>
      </c>
      <c r="AJ3" s="24">
        <v>2.3147174401800004</v>
      </c>
      <c r="AK3" s="24">
        <v>6.9363685536853197</v>
      </c>
      <c r="AL3" s="24">
        <v>4.5236781763755701E-3</v>
      </c>
      <c r="AM3" s="25">
        <v>6.9363701163764002</v>
      </c>
    </row>
    <row r="4" spans="1:39" ht="15.6" thickTop="1" thickBot="1">
      <c r="A4" s="26" t="s">
        <v>39</v>
      </c>
      <c r="B4" s="27"/>
      <c r="C4" s="27"/>
      <c r="D4" s="28"/>
      <c r="E4" s="29">
        <v>4</v>
      </c>
      <c r="F4" s="30">
        <v>49.505000000000003</v>
      </c>
      <c r="G4" s="30">
        <v>46.187800000000003</v>
      </c>
      <c r="H4" s="30">
        <v>46.188099999999999</v>
      </c>
      <c r="I4" s="30">
        <v>46.188000000000002</v>
      </c>
      <c r="J4" s="30">
        <v>119.99912207</v>
      </c>
      <c r="K4" s="30">
        <v>120.001</v>
      </c>
      <c r="L4" s="30">
        <v>119.99987793</v>
      </c>
      <c r="M4" s="30">
        <v>5.0000799999999998E-2</v>
      </c>
      <c r="N4" s="30">
        <v>4.9999399999999999E-2</v>
      </c>
      <c r="O4" s="30">
        <v>5.0000099999999999E-2</v>
      </c>
      <c r="P4" s="30">
        <v>119.994</v>
      </c>
      <c r="Q4" s="30">
        <v>120.006</v>
      </c>
      <c r="R4" s="31">
        <v>120</v>
      </c>
      <c r="S4" s="32">
        <v>0.99999999999773048</v>
      </c>
      <c r="T4" s="33">
        <v>0.9999999961922823</v>
      </c>
      <c r="U4" s="33">
        <v>1</v>
      </c>
      <c r="V4" s="33">
        <v>46.187966665270892</v>
      </c>
      <c r="W4" s="33">
        <v>3.2429453858696451E-4</v>
      </c>
      <c r="X4" s="33">
        <v>1.9830114993273285E-4</v>
      </c>
      <c r="Y4" s="33">
        <v>5.0000099939076822E-2</v>
      </c>
      <c r="Z4" s="33">
        <v>1.5824476091812827E-6</v>
      </c>
      <c r="AA4" s="33">
        <v>1.9785995914539791E-6</v>
      </c>
      <c r="AB4" s="33">
        <v>2.3094269502347586</v>
      </c>
      <c r="AC4" s="33">
        <v>2.3093772783465427</v>
      </c>
      <c r="AD4" s="33">
        <v>2.3094046187999999</v>
      </c>
      <c r="AE4" s="33">
        <v>4.9202881999995109E-6</v>
      </c>
      <c r="AF4" s="33">
        <v>-2.015311864000946E-4</v>
      </c>
      <c r="AG4" s="33">
        <v>0</v>
      </c>
      <c r="AH4" s="33">
        <v>2.3094269502400002</v>
      </c>
      <c r="AI4" s="33">
        <v>2.3093772871399998</v>
      </c>
      <c r="AJ4" s="33">
        <v>2.3094046187999999</v>
      </c>
      <c r="AK4" s="33">
        <v>6.9282088473813008</v>
      </c>
      <c r="AL4" s="33">
        <v>-1.9661089820009509E-4</v>
      </c>
      <c r="AM4" s="34">
        <v>6.9282088561799995</v>
      </c>
    </row>
    <row r="5" spans="1:39">
      <c r="A5" s="35" t="s">
        <v>40</v>
      </c>
      <c r="B5" s="35"/>
      <c r="C5" s="35"/>
      <c r="D5" s="36"/>
      <c r="E5" s="37"/>
      <c r="F5" s="38">
        <v>6.1266666666739411E-3</v>
      </c>
      <c r="G5" s="39">
        <v>1.2899999999994805E-2</v>
      </c>
      <c r="H5" s="39">
        <v>2.4293999999997595E-2</v>
      </c>
      <c r="I5" s="39">
        <v>9.1499999999982151E-3</v>
      </c>
      <c r="J5" s="38">
        <v>1.4979299999851037E-3</v>
      </c>
      <c r="K5" s="38">
        <v>2.8200000000140335E-3</v>
      </c>
      <c r="L5" s="38">
        <v>4.317930000013348E-3</v>
      </c>
      <c r="M5" s="39">
        <v>5.3999999999998494E-5</v>
      </c>
      <c r="N5" s="39">
        <v>2.0000000000006124E-5</v>
      </c>
      <c r="O5" s="39">
        <v>1.051000000000038E-4</v>
      </c>
      <c r="P5" s="38">
        <v>5.2349999999847796E-3</v>
      </c>
      <c r="Q5" s="38">
        <v>2.0759999999967249E-2</v>
      </c>
      <c r="R5" s="40">
        <v>1.552499999999668E-2</v>
      </c>
      <c r="S5" s="41">
        <v>3.0147149854276023E-7</v>
      </c>
      <c r="T5" s="42">
        <v>2.7918810041605013E-7</v>
      </c>
      <c r="U5" s="42">
        <v>9.1609975050310766E-8</v>
      </c>
      <c r="V5" s="43">
        <v>7.480257238725585E-4</v>
      </c>
      <c r="W5" s="43">
        <v>1.0365132828769053E-2</v>
      </c>
      <c r="X5" s="43">
        <v>1.2624264968900038E-2</v>
      </c>
      <c r="Y5" s="43">
        <v>5.9699671491983408E-5</v>
      </c>
      <c r="Z5" s="43">
        <v>2.5587136704469651E-5</v>
      </c>
      <c r="AA5" s="43">
        <v>2.1264536681460481E-5</v>
      </c>
      <c r="AB5" s="43">
        <v>3.1391509470144463E-3</v>
      </c>
      <c r="AC5" s="43">
        <v>2.9205397178966308E-4</v>
      </c>
      <c r="AD5" s="43">
        <v>5.3126093287936271E-3</v>
      </c>
      <c r="AE5" s="43">
        <v>1.7907806760637361E-3</v>
      </c>
      <c r="AF5" s="43">
        <v>1.9387121484331082E-3</v>
      </c>
      <c r="AG5" s="43">
        <v>9.9079625007882088E-4</v>
      </c>
      <c r="AH5" s="43">
        <v>3.1398481199995665E-3</v>
      </c>
      <c r="AI5" s="43">
        <v>2.9140930359972117E-4</v>
      </c>
      <c r="AJ5" s="43">
        <v>5.3128213800004431E-3</v>
      </c>
      <c r="AK5" s="43">
        <v>8.1597063040188544E-3</v>
      </c>
      <c r="AL5" s="43">
        <v>4.720289074575665E-3</v>
      </c>
      <c r="AM5" s="44">
        <v>8.1612601964007325E-3</v>
      </c>
    </row>
    <row r="6" spans="1:39">
      <c r="A6" s="45" t="s">
        <v>41</v>
      </c>
      <c r="B6" s="45"/>
      <c r="C6" s="45"/>
      <c r="D6" s="46"/>
      <c r="E6" s="47"/>
      <c r="F6" s="48">
        <v>1.2377386098095584E-2</v>
      </c>
      <c r="G6" s="48">
        <v>2.7921654866689911E-2</v>
      </c>
      <c r="H6" s="48">
        <v>5.2625643561533014E-2</v>
      </c>
      <c r="I6" s="48">
        <v>1.9806416629593416E-2</v>
      </c>
      <c r="J6" s="48">
        <v>1.2482685506000752E-3</v>
      </c>
      <c r="K6" s="48">
        <v>2.3499251940596834E-3</v>
      </c>
      <c r="L6" s="48">
        <v>3.5984081411123449E-3</v>
      </c>
      <c r="M6" s="48">
        <v>0.10788176158929513</v>
      </c>
      <c r="N6" s="48">
        <v>3.9984486019436702E-2</v>
      </c>
      <c r="O6" s="48">
        <v>0.20975866776303417</v>
      </c>
      <c r="P6" s="48">
        <v>4.3625278111021123E-3</v>
      </c>
      <c r="Q6" s="48">
        <v>1.7302128161736596E-2</v>
      </c>
      <c r="R6" s="49">
        <v>1.2935826427453183E-2</v>
      </c>
      <c r="S6" s="50">
        <v>3.0147158942853627E-5</v>
      </c>
      <c r="T6" s="51">
        <v>2.7918817942513738E-5</v>
      </c>
      <c r="U6" s="51">
        <v>9.1609983442699062E-6</v>
      </c>
      <c r="V6" s="51">
        <v>1.6195513518800074E-3</v>
      </c>
      <c r="W6" s="51">
        <v>0</v>
      </c>
      <c r="X6" s="51">
        <v>0</v>
      </c>
      <c r="Y6" s="51">
        <v>0.119256712884203</v>
      </c>
      <c r="Z6" s="51">
        <v>0</v>
      </c>
      <c r="AA6" s="51">
        <v>0</v>
      </c>
      <c r="AB6" s="52">
        <v>0.1357431878557015</v>
      </c>
      <c r="AC6" s="52">
        <v>1.2648037790322119E-2</v>
      </c>
      <c r="AD6" s="52">
        <v>0.22951439874529794</v>
      </c>
      <c r="AE6" s="52">
        <v>0</v>
      </c>
      <c r="AF6" s="52">
        <v>0</v>
      </c>
      <c r="AG6" s="52">
        <v>0</v>
      </c>
      <c r="AH6" s="52">
        <v>0.13577329408284547</v>
      </c>
      <c r="AI6" s="52">
        <v>1.2620115449009196E-2</v>
      </c>
      <c r="AJ6" s="52">
        <v>0.22952353871698913</v>
      </c>
      <c r="AK6" s="52">
        <v>0.11763657367490328</v>
      </c>
      <c r="AL6" s="52">
        <v>0</v>
      </c>
      <c r="AM6" s="53">
        <v>0.11765894926991326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2.2343465835272892E-2</v>
      </c>
      <c r="H7" s="58">
        <v>4.2078461938161595E-2</v>
      </c>
      <c r="I7" s="58">
        <v>1.5848272278510808E-2</v>
      </c>
      <c r="J7" s="57"/>
      <c r="K7" s="57"/>
      <c r="L7" s="57"/>
      <c r="M7" s="58">
        <v>1.0799999999999699E-3</v>
      </c>
      <c r="N7" s="58">
        <v>4.0000000000012248E-4</v>
      </c>
      <c r="O7" s="58">
        <v>2.102000000000076E-3</v>
      </c>
      <c r="P7" s="57"/>
      <c r="Q7" s="57"/>
      <c r="R7" s="59"/>
      <c r="S7" s="60"/>
      <c r="T7" s="61"/>
      <c r="U7" s="61"/>
      <c r="V7" s="62">
        <v>1.2956191631983346E-3</v>
      </c>
      <c r="W7" s="62">
        <v>1.7952945057190705E-2</v>
      </c>
      <c r="X7" s="62">
        <v>2.1865878529315042E-2</v>
      </c>
      <c r="Y7" s="62">
        <v>1.1939934298396682E-3</v>
      </c>
      <c r="Z7" s="62">
        <v>5.1174273408939304E-4</v>
      </c>
      <c r="AA7" s="62">
        <v>4.2529073362920956E-4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2.6822500006944421</v>
      </c>
      <c r="AC9" s="52">
        <f t="shared" ref="AC9" si="0">IF(OR(N$3 = 0,H$3=0), 0,0.2+0.025*ABS($D$1/N$3-1)/ABS(T$3)+0.04*ABS($B$1/H$3-1))</f>
        <v>2.6840572808662975</v>
      </c>
      <c r="AD9" s="52">
        <f>IF(OR(O$3 = 0,I$3=0), 0,0.2+0.025*ABS($D$1/O$3-1)/ABS(U$3)+0.04*ABS($B$1/I$3-1))</f>
        <v>2.6797413668493744</v>
      </c>
      <c r="AE9" s="52">
        <f>IF(OR(O$3 = 0,I$3=0), 0,0.5+0.025*ABS($D$1/M$3-1)/ABS((1-(S$3)^2)^0.5)+0.04*ABS($B$1/G$3-1))</f>
        <v>3184.3771469715575</v>
      </c>
      <c r="AF9" s="52">
        <f t="shared" ref="AF9:AG9" si="1">IF(OR(P$3 = 0,J$3=0), 0,0.5+0.025*ABS($D$1/N$3-1)/ABS((1-(T$3)^2)^0.5)+0.04*ABS($B$1/H$3-1))</f>
        <v>3289.0267251373675</v>
      </c>
      <c r="AG9" s="52">
        <f t="shared" si="1"/>
        <v>5770.3903414718789</v>
      </c>
      <c r="AH9" s="52">
        <f>IF(OR(O$3 = 0,I$3=0), 0,0.5+0.04*ABS($D$1/M$3-1)+0.04*ABS($B$1/G$3-1))</f>
        <v>4.4656070552231384</v>
      </c>
      <c r="AI9" s="52">
        <f t="shared" ref="AI9:AJ9" si="2">IF(OR(P$3 = 0,J$3=0), 0,0.5+0.04*ABS($D$1/N$3-1)+0.04*ABS($B$1/H$3-1))</f>
        <v>4.4684748064542665</v>
      </c>
      <c r="AJ9" s="52">
        <f t="shared" si="2"/>
        <v>4.4615917668778238</v>
      </c>
      <c r="AK9" s="52">
        <f>IF(OR(O$3 = 0,I$3=0), 0,0.2+0.025*ABS($D$1/M$3-1)/ABS(S$3)+0.04*ABS($B$1/G$3-1))</f>
        <v>2.6822500006944421</v>
      </c>
      <c r="AL9" s="52">
        <f>IF(OR(O$3 = 0,I$3=0), 0,0.5+0.025*ABS($D$1/M$3-1)/ABS((1-(S$3)^2)^0.5)+0.04*ABS($B$1/G$3-1))</f>
        <v>3184.3771469715575</v>
      </c>
      <c r="AM9" s="52">
        <f>IF(OR(O$3 = 0,I$3=0), 0,0.5+0.04*ABS($D$1/M$3-1)+0.04*ABS($B$1/G$3-1))</f>
        <v>4.4656070552231384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1.632208922740173</v>
      </c>
      <c r="G11" s="77">
        <f>IF(G7=0,1000,G10/ABS(G7))</f>
        <v>4.4755813953506403</v>
      </c>
      <c r="H11" s="77">
        <f t="shared" ref="H11:I11" si="3">IF(H7=0,1000,H10/ABS(H7))</f>
        <v>2.3765127191901585</v>
      </c>
      <c r="I11" s="77">
        <f t="shared" si="3"/>
        <v>6.3098360655750021</v>
      </c>
      <c r="J11" s="77">
        <f t="shared" ref="J11:U11" si="4">IF(J5=0,1000,J8/ABS(J5))</f>
        <v>133.51758760555495</v>
      </c>
      <c r="K11" s="77">
        <f t="shared" si="4"/>
        <v>70.921985815249897</v>
      </c>
      <c r="L11" s="77">
        <f t="shared" si="4"/>
        <v>46.318490572886027</v>
      </c>
      <c r="M11" s="77">
        <f>IF(M7=0,1000,M10/ABS(M7))</f>
        <v>92.592592592595182</v>
      </c>
      <c r="N11" s="77">
        <f t="shared" ref="N11:O11" si="5">IF(N7=0,1000,N10/ABS(N7))</f>
        <v>249.99999999992346</v>
      </c>
      <c r="O11" s="77">
        <f t="shared" si="5"/>
        <v>47.57373929590694</v>
      </c>
      <c r="P11" s="77">
        <f t="shared" si="4"/>
        <v>95.510983763410451</v>
      </c>
      <c r="Q11" s="77">
        <f t="shared" si="4"/>
        <v>24.084778420076532</v>
      </c>
      <c r="R11" s="77">
        <f t="shared" si="4"/>
        <v>32.206119162647788</v>
      </c>
      <c r="S11" s="77">
        <f t="shared" si="4"/>
        <v>33170.631546721874</v>
      </c>
      <c r="T11" s="77">
        <f t="shared" si="4"/>
        <v>35818.145490792253</v>
      </c>
      <c r="U11" s="77">
        <f t="shared" si="4"/>
        <v>109158.41855112565</v>
      </c>
      <c r="V11" s="77">
        <f>IF(V7=0,1000,V10/ABS(V7))</f>
        <v>77.183174531891282</v>
      </c>
      <c r="W11" s="77">
        <f t="shared" ref="W11:X11" si="6">IF(W7=0,1000,W10/ABS(W7))</f>
        <v>5.5701167513987873</v>
      </c>
      <c r="X11" s="77">
        <f t="shared" si="6"/>
        <v>4.573335567831518</v>
      </c>
      <c r="Y11" s="77">
        <f>IF(Y7=0,1000,Y10/ABS(Y7))</f>
        <v>83.752554663075671</v>
      </c>
      <c r="Z11" s="77">
        <f t="shared" ref="Z11:AA11" si="7">IF(Z7=0,1000,Z10/ABS(Z7))</f>
        <v>195.41068849358913</v>
      </c>
      <c r="AA11" s="77">
        <f t="shared" si="7"/>
        <v>235.13326788630474</v>
      </c>
      <c r="AB11" s="77">
        <f>IF(AB6=0,1000,AB9/ABS(AB6))</f>
        <v>19.759739277272189</v>
      </c>
      <c r="AC11" s="77">
        <f t="shared" ref="AC11:AM11" si="8">IF(AC6=0,1000,AC9/ABS(AC6))</f>
        <v>212.21135842273128</v>
      </c>
      <c r="AD11" s="77">
        <f t="shared" si="8"/>
        <v>11.675700441884691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32.890172440674057</v>
      </c>
      <c r="AI11" s="77">
        <f t="shared" si="8"/>
        <v>354.07558865121842</v>
      </c>
      <c r="AJ11" s="77">
        <f t="shared" si="8"/>
        <v>19.438493288390472</v>
      </c>
      <c r="AK11" s="77">
        <f t="shared" si="8"/>
        <v>22.801157130834358</v>
      </c>
      <c r="AL11" s="77">
        <f t="shared" si="8"/>
        <v>1000</v>
      </c>
      <c r="AM11" s="77">
        <f t="shared" si="8"/>
        <v>37.953824022165101</v>
      </c>
    </row>
    <row r="12" spans="1:39" ht="15.6" thickTop="1" thickBot="1">
      <c r="A12" s="78" t="s">
        <v>47</v>
      </c>
      <c r="B12" s="78"/>
      <c r="C12" s="78"/>
      <c r="D12" s="79"/>
      <c r="E12" s="80">
        <v>4</v>
      </c>
      <c r="F12" s="81">
        <v>49.507007598876953</v>
      </c>
      <c r="G12" s="81">
        <v>46.189174652099609</v>
      </c>
      <c r="H12" s="81">
        <v>46.15899658203125</v>
      </c>
      <c r="I12" s="81">
        <v>46.193325042724609</v>
      </c>
      <c r="J12" s="81">
        <v>119.99608612060547</v>
      </c>
      <c r="K12" s="81">
        <v>120.00127410888672</v>
      </c>
      <c r="L12" s="81">
        <v>120.00266265869141</v>
      </c>
      <c r="M12" s="81">
        <v>5.0033364444971085E-2</v>
      </c>
      <c r="N12" s="81">
        <v>5.0001587718725204E-2</v>
      </c>
      <c r="O12" s="81">
        <v>4.9999654293060303E-2</v>
      </c>
      <c r="P12" s="81">
        <v>120.02198791503906</v>
      </c>
      <c r="Q12" s="81">
        <v>120.06076049804687</v>
      </c>
      <c r="R12" s="82">
        <v>119.91726684570312</v>
      </c>
      <c r="S12" s="83">
        <v>0.99999994039535522</v>
      </c>
      <c r="T12" s="84">
        <v>1</v>
      </c>
      <c r="U12" s="84">
        <v>0.99999934434890747</v>
      </c>
      <c r="V12" s="84">
        <v>46.180339813232422</v>
      </c>
      <c r="W12" s="84">
        <v>1.1605010367929935E-2</v>
      </c>
      <c r="X12" s="84">
        <v>1.3321071863174438E-2</v>
      </c>
      <c r="Y12" s="84">
        <v>5.018046498298645E-2</v>
      </c>
      <c r="Z12" s="84">
        <v>1.3484413102560211E-5</v>
      </c>
      <c r="AA12" s="84">
        <v>4.208917380310595E-4</v>
      </c>
      <c r="AB12" s="84">
        <v>2.3110144138336182</v>
      </c>
      <c r="AC12" s="84">
        <v>2.3080301284790039</v>
      </c>
      <c r="AD12" s="84">
        <v>2.309657096862793</v>
      </c>
      <c r="AE12" s="84">
        <v>0</v>
      </c>
      <c r="AF12" s="84">
        <v>0</v>
      </c>
      <c r="AG12" s="84">
        <v>0</v>
      </c>
      <c r="AH12" s="84">
        <v>2.3110146522521973</v>
      </c>
      <c r="AI12" s="84">
        <v>2.3080298900604248</v>
      </c>
      <c r="AJ12" s="84">
        <v>2.3096585273742676</v>
      </c>
      <c r="AK12" s="84">
        <v>6.9287014007568359</v>
      </c>
      <c r="AL12" s="84">
        <v>0</v>
      </c>
      <c r="AM12" s="85">
        <v>6.9287033081054687</v>
      </c>
    </row>
    <row r="13" spans="1:39">
      <c r="A13" s="86" t="s">
        <v>48</v>
      </c>
      <c r="B13" s="86"/>
      <c r="C13" s="86"/>
      <c r="D13" s="87"/>
      <c r="E13" s="88"/>
      <c r="F13" s="89">
        <v>8.1342655436245082E-3</v>
      </c>
      <c r="G13" s="90">
        <v>1.1525347900388283E-2</v>
      </c>
      <c r="H13" s="90">
        <v>4.8094179687510064E-3</v>
      </c>
      <c r="I13" s="90">
        <v>3.8249572753912275E-3</v>
      </c>
      <c r="J13" s="89">
        <v>4.5338793945148836E-3</v>
      </c>
      <c r="K13" s="89">
        <v>2.5458911133000584E-3</v>
      </c>
      <c r="L13" s="89">
        <v>7.1026586914229028E-3</v>
      </c>
      <c r="M13" s="90">
        <v>2.1435555028911923E-5</v>
      </c>
      <c r="N13" s="90">
        <v>1.7812281274801056E-5</v>
      </c>
      <c r="O13" s="90">
        <v>1.0554570693969978E-4</v>
      </c>
      <c r="P13" s="89">
        <v>2.2752915039077948E-2</v>
      </c>
      <c r="Q13" s="89">
        <v>7.5520498046842022E-2</v>
      </c>
      <c r="R13" s="91">
        <v>9.825815429687168E-2</v>
      </c>
      <c r="S13" s="92">
        <v>2.4186912328527654E-7</v>
      </c>
      <c r="T13" s="93">
        <v>2.8299581811275232E-7</v>
      </c>
      <c r="U13" s="93">
        <v>5.6404111747898611E-7</v>
      </c>
      <c r="V13" s="94">
        <v>6.8788263145975748E-3</v>
      </c>
      <c r="W13" s="94">
        <v>9.1558300057391871E-4</v>
      </c>
      <c r="X13" s="94">
        <v>4.9850574434166794E-4</v>
      </c>
      <c r="Y13" s="94">
        <v>1.206653724176443E-4</v>
      </c>
      <c r="Z13" s="94">
        <v>1.3685171211090724E-5</v>
      </c>
      <c r="AA13" s="94">
        <v>3.9764860175814506E-4</v>
      </c>
      <c r="AB13" s="94">
        <v>1.5516873481549176E-3</v>
      </c>
      <c r="AC13" s="94">
        <v>1.0550958957491474E-3</v>
      </c>
      <c r="AD13" s="94">
        <v>5.0601312660005782E-3</v>
      </c>
      <c r="AE13" s="94">
        <v>1.7957009642637356E-3</v>
      </c>
      <c r="AF13" s="94">
        <v>1.7371809620330136E-3</v>
      </c>
      <c r="AG13" s="94">
        <v>9.9079625007882088E-4</v>
      </c>
      <c r="AH13" s="94">
        <v>1.5521461078025212E-3</v>
      </c>
      <c r="AI13" s="94">
        <v>1.0559877759752645E-3</v>
      </c>
      <c r="AJ13" s="94">
        <v>5.0589128057327848E-3</v>
      </c>
      <c r="AK13" s="94">
        <v>7.6671529284837447E-3</v>
      </c>
      <c r="AL13" s="94">
        <v>4.5236781763755701E-3</v>
      </c>
      <c r="AM13" s="95">
        <v>7.6668082709314689E-3</v>
      </c>
    </row>
    <row r="14" spans="1:39">
      <c r="A14" s="96" t="s">
        <v>49</v>
      </c>
      <c r="B14" s="96"/>
      <c r="C14" s="96"/>
      <c r="D14" s="97"/>
      <c r="E14" s="98"/>
      <c r="F14" s="99">
        <v>1.6433233719981996E-2</v>
      </c>
      <c r="G14" s="99">
        <v>2.4946262503356624E-2</v>
      </c>
      <c r="H14" s="99">
        <v>1.0418157395321795E-2</v>
      </c>
      <c r="I14" s="99">
        <v>8.2796390586675327E-3</v>
      </c>
      <c r="J14" s="99">
        <v>3.7782133079936452E-3</v>
      </c>
      <c r="K14" s="99">
        <v>2.1215083930662022E-3</v>
      </c>
      <c r="L14" s="99">
        <v>5.9191012495986546E-3</v>
      </c>
      <c r="M14" s="99">
        <v>4.2824174762284381E-2</v>
      </c>
      <c r="N14" s="99">
        <v>3.5610745580316946E-2</v>
      </c>
      <c r="O14" s="99">
        <v>0.21064821004546389</v>
      </c>
      <c r="P14" s="99">
        <v>1.8960883408196686E-2</v>
      </c>
      <c r="Q14" s="99">
        <v>6.2941490175659948E-2</v>
      </c>
      <c r="R14" s="100">
        <v>8.1871203160484171E-2</v>
      </c>
      <c r="S14" s="101">
        <v>2.4186919620249446E-5</v>
      </c>
      <c r="T14" s="102">
        <v>2.8299589819940804E-5</v>
      </c>
      <c r="U14" s="102">
        <v>5.6404116915078358E-5</v>
      </c>
      <c r="V14" s="102">
        <v>1.4893354735822298E-2</v>
      </c>
      <c r="W14" s="102">
        <v>0</v>
      </c>
      <c r="X14" s="102">
        <v>0</v>
      </c>
      <c r="Y14" s="102">
        <v>0.24104245993060067</v>
      </c>
      <c r="Z14" s="102">
        <v>0</v>
      </c>
      <c r="AA14" s="102">
        <v>0</v>
      </c>
      <c r="AB14" s="103">
        <v>6.709807548255467E-2</v>
      </c>
      <c r="AC14" s="103">
        <v>4.5693241834971379E-2</v>
      </c>
      <c r="AD14" s="103">
        <v>0.21860688659975819</v>
      </c>
      <c r="AE14" s="103">
        <v>0</v>
      </c>
      <c r="AF14" s="103">
        <v>0</v>
      </c>
      <c r="AG14" s="103">
        <v>0</v>
      </c>
      <c r="AH14" s="103">
        <v>6.711789293624966E-2</v>
      </c>
      <c r="AI14" s="103">
        <v>4.5731853722336166E-2</v>
      </c>
      <c r="AJ14" s="103">
        <v>0.21855422687528489</v>
      </c>
      <c r="AK14" s="103">
        <v>0.1105355470826324</v>
      </c>
      <c r="AL14" s="103">
        <v>0</v>
      </c>
      <c r="AM14" s="104">
        <v>0.11053055333409247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1.9962497445896392E-2</v>
      </c>
      <c r="H15" s="109">
        <v>8.3301601606495298E-3</v>
      </c>
      <c r="I15" s="109">
        <v>6.6250234266757206E-3</v>
      </c>
      <c r="J15" s="108"/>
      <c r="K15" s="108"/>
      <c r="L15" s="108"/>
      <c r="M15" s="109">
        <v>4.2871110057823847E-4</v>
      </c>
      <c r="N15" s="109">
        <v>3.5624562549602112E-4</v>
      </c>
      <c r="O15" s="109">
        <v>2.1109141387939956E-3</v>
      </c>
      <c r="P15" s="108"/>
      <c r="Q15" s="108"/>
      <c r="R15" s="110"/>
      <c r="S15" s="111"/>
      <c r="T15" s="112"/>
      <c r="U15" s="112"/>
      <c r="V15" s="113">
        <v>1.1914482228453408E-2</v>
      </c>
      <c r="W15" s="113">
        <v>1.5858370149370725E-3</v>
      </c>
      <c r="X15" s="113">
        <v>8.6343767964262223E-4</v>
      </c>
      <c r="Y15" s="113">
        <v>2.413307448352886E-3</v>
      </c>
      <c r="Z15" s="113">
        <v>2.7370342422181445E-4</v>
      </c>
      <c r="AA15" s="113">
        <v>7.9529720351629012E-3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2.6822500006944421</v>
      </c>
      <c r="AC17" s="103">
        <f>IF(OR(N$3 = 0,H$3=0), 0,0.2+0.025*ABS($D$1/N$3-1)/ABS(T$3)+0.04*ABS($B$1/H$3-1))</f>
        <v>2.6840572808662975</v>
      </c>
      <c r="AD17" s="103">
        <f t="shared" ref="AD17" si="9">IF(OR(O$3 = 0,I$3=0), 0,0.2+0.025*ABS($D$1/O$3-1)/ABS(U$3)+0.04*ABS($B$1/I$3-1))</f>
        <v>2.6797413668493744</v>
      </c>
      <c r="AE17" s="103">
        <f>IF(OR(O$3 = 0,I$3=0), 0,0.5+0.025*ABS($D$1/M$3-1)/ABS((1-(S$3)^2)^0.5)+0.04*ABS($B$1/G$3-1))</f>
        <v>3184.3771469715575</v>
      </c>
      <c r="AF17" s="103">
        <f t="shared" ref="AF17:AG17" si="10">IF(OR(P$3 = 0,J$3=0), 0,0.5+0.025*ABS($D$1/N$3-1)/ABS((1-(T$3)^2)^0.5)+0.04*ABS($B$1/H$3-1))</f>
        <v>3289.0267251373675</v>
      </c>
      <c r="AG17" s="103">
        <f t="shared" si="10"/>
        <v>5770.3903414718789</v>
      </c>
      <c r="AH17" s="103">
        <f>IF(OR(O$3 = 0,I$3=0), 0,0.5+0.04*ABS($D$1/M$3-1)+0.04*ABS($B$1/G$3-1))</f>
        <v>4.4656070552231384</v>
      </c>
      <c r="AI17" s="103">
        <f t="shared" ref="AI17:AJ17" si="11">IF(OR(P$3 = 0,J$3=0), 0,0.5+0.04*ABS($D$1/N$3-1)+0.04*ABS($B$1/H$3-1))</f>
        <v>4.4684748064542665</v>
      </c>
      <c r="AJ17" s="103">
        <f t="shared" si="11"/>
        <v>4.4615917668778238</v>
      </c>
      <c r="AK17" s="103">
        <f>IF(OR(O$3 = 0,I$3=0), 0,0.2+0.025*ABS($D$1/M$3-1)/ABS(S$3)+0.04*ABS($B$1/G$3-1))</f>
        <v>2.6822500006944421</v>
      </c>
      <c r="AL17" s="103">
        <f>IF(OR(O$3 = 0,I$3=0), 0,0.5+0.025*ABS($D$1/M$3-1)/ABS((1-(S$3)^2)^0.5)+0.04*ABS($B$1/G$3-1))</f>
        <v>3184.3771469715575</v>
      </c>
      <c r="AM17" s="103">
        <f>IF(OR(O$3 = 0,I$3=0), 0,0.5+0.04*ABS($D$1/M$3-1)+0.04*ABS($B$1/G$3-1))</f>
        <v>4.4656070552231384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1.2293672915359668</v>
      </c>
      <c r="G19" s="77">
        <f>IF(G15=0,1000,G18/ABS(G15))</f>
        <v>5.0093932520731066</v>
      </c>
      <c r="H19" s="77">
        <f t="shared" ref="H19:I19" si="12">IF(H15=0,1000,H18/ABS(H15))</f>
        <v>12.004571109254961</v>
      </c>
      <c r="I19" s="77">
        <f t="shared" si="12"/>
        <v>15.094286247705789</v>
      </c>
      <c r="J19" s="77">
        <f t="shared" ref="J19:U19" si="13">IF(J13=0,1000,J16/ABS(J13))</f>
        <v>44.11233352214029</v>
      </c>
      <c r="K19" s="77">
        <f t="shared" si="13"/>
        <v>78.557955191082058</v>
      </c>
      <c r="L19" s="77">
        <f t="shared" si="13"/>
        <v>28.158469763092789</v>
      </c>
      <c r="M19" s="77">
        <f>IF(M15=0,1000,M18/ABS(M15))</f>
        <v>233.25731445983473</v>
      </c>
      <c r="N19" s="77">
        <f t="shared" ref="N19:O19" si="14">IF(N15=0,1000,N18/ABS(N15))</f>
        <v>280.70520125198533</v>
      </c>
      <c r="O19" s="77">
        <f t="shared" si="14"/>
        <v>47.372841065497745</v>
      </c>
      <c r="P19" s="77">
        <f t="shared" si="13"/>
        <v>21.975206216049859</v>
      </c>
      <c r="Q19" s="77">
        <f t="shared" si="13"/>
        <v>6.6207190488848751</v>
      </c>
      <c r="R19" s="77">
        <f t="shared" si="13"/>
        <v>5.0886361908379429</v>
      </c>
      <c r="S19" s="77">
        <f t="shared" si="13"/>
        <v>41344.673781304999</v>
      </c>
      <c r="T19" s="77">
        <f t="shared" si="13"/>
        <v>35336.211208660905</v>
      </c>
      <c r="U19" s="77">
        <f t="shared" si="13"/>
        <v>17729.203935868311</v>
      </c>
      <c r="V19" s="77">
        <f>IF(V15=0,1000,V18/ABS(V15))</f>
        <v>8.3931469351799759</v>
      </c>
      <c r="W19" s="77">
        <f t="shared" ref="W19:X19" si="15">IF(W15=0,1000,W18/ABS(W15))</f>
        <v>63.058182561067348</v>
      </c>
      <c r="X19" s="77">
        <f t="shared" si="15"/>
        <v>115.81611777863355</v>
      </c>
      <c r="Y19" s="77">
        <f>IF(Y15=0,1000,Y18/ABS(Y15))</f>
        <v>41.436908533246068</v>
      </c>
      <c r="Z19" s="77">
        <f t="shared" ref="Z19:AA19" si="16">IF(Z15=0,1000,Z18/ABS(Z15))</f>
        <v>365.35896576492263</v>
      </c>
      <c r="AA19" s="77">
        <f t="shared" si="16"/>
        <v>12.573915708223875</v>
      </c>
      <c r="AB19" s="77">
        <f>IF(AB14=0,1000,AB17/ABS(AB14))</f>
        <v>39.975066071631524</v>
      </c>
      <c r="AC19" s="77">
        <f t="shared" ref="AC19:AM19" si="17">IF(AC14=0,1000,AC17/ABS(AC14))</f>
        <v>58.740793453881203</v>
      </c>
      <c r="AD19" s="77">
        <f t="shared" si="17"/>
        <v>12.258266006759635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66.533778994890227</v>
      </c>
      <c r="AI19" s="77">
        <f t="shared" si="17"/>
        <v>97.710336291743019</v>
      </c>
      <c r="AJ19" s="77">
        <f t="shared" si="17"/>
        <v>20.414117954459755</v>
      </c>
      <c r="AK19" s="77">
        <f t="shared" si="17"/>
        <v>24.26594947496201</v>
      </c>
      <c r="AL19" s="77">
        <f t="shared" si="17"/>
        <v>1000</v>
      </c>
      <c r="AM19" s="77">
        <f t="shared" si="17"/>
        <v>40.40156246866222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5" priority="1" operator="between">
      <formula>2</formula>
      <formula>1</formula>
    </cfRule>
    <cfRule type="cellIs" dxfId="34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5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0.1</v>
      </c>
      <c r="N2" s="12">
        <v>0.1</v>
      </c>
      <c r="O2" s="12">
        <v>0.1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46.187999999999995</v>
      </c>
      <c r="W2" s="15">
        <v>0</v>
      </c>
      <c r="X2" s="15">
        <v>0</v>
      </c>
      <c r="Y2" s="15">
        <v>9.9999999999999992E-2</v>
      </c>
      <c r="Z2" s="15">
        <v>0</v>
      </c>
      <c r="AA2" s="15">
        <v>0</v>
      </c>
      <c r="AB2" s="15">
        <v>2.309400000000001</v>
      </c>
      <c r="AC2" s="15">
        <v>2.309400000000001</v>
      </c>
      <c r="AD2" s="15">
        <v>2.3093999999999997</v>
      </c>
      <c r="AE2" s="15">
        <v>-3.9999981349995655</v>
      </c>
      <c r="AF2" s="15">
        <v>-3.9999981349995655</v>
      </c>
      <c r="AG2" s="15">
        <v>-3.9999981349995655</v>
      </c>
      <c r="AH2" s="15">
        <v>4.6188000000000002</v>
      </c>
      <c r="AI2" s="15">
        <v>4.6188000000000002</v>
      </c>
      <c r="AJ2" s="15">
        <v>4.6188000000000002</v>
      </c>
      <c r="AK2" s="15">
        <v>6.9282000000000021</v>
      </c>
      <c r="AL2" s="15">
        <v>-11.999994404998697</v>
      </c>
      <c r="AM2" s="16">
        <v>13.856400000000001</v>
      </c>
    </row>
    <row r="3" spans="1:39" ht="15.6" thickTop="1" thickBot="1">
      <c r="A3" s="17" t="s">
        <v>38</v>
      </c>
      <c r="B3" s="18"/>
      <c r="C3" s="18"/>
      <c r="D3" s="19"/>
      <c r="E3" s="20">
        <v>5</v>
      </c>
      <c r="F3" s="21">
        <v>49.498871999999992</v>
      </c>
      <c r="G3" s="21">
        <v>46.199666000000001</v>
      </c>
      <c r="H3" s="21">
        <v>46.162264</v>
      </c>
      <c r="I3" s="21">
        <v>46.199618000000001</v>
      </c>
      <c r="J3" s="21">
        <v>120.00277750000001</v>
      </c>
      <c r="K3" s="21">
        <v>120.00531249999997</v>
      </c>
      <c r="L3" s="21">
        <v>119.99191000000002</v>
      </c>
      <c r="M3" s="21">
        <v>0.1000224</v>
      </c>
      <c r="N3" s="21">
        <v>0.10003720000000001</v>
      </c>
      <c r="O3" s="21">
        <v>0.10000880000000001</v>
      </c>
      <c r="P3" s="21">
        <v>120.00284000000001</v>
      </c>
      <c r="Q3" s="21">
        <v>120.00203499999998</v>
      </c>
      <c r="R3" s="22">
        <v>119.99512500000003</v>
      </c>
      <c r="S3" s="23">
        <v>0.50067495924493166</v>
      </c>
      <c r="T3" s="24">
        <v>0.50067590350633628</v>
      </c>
      <c r="U3" s="24">
        <v>0.50062638563476458</v>
      </c>
      <c r="V3" s="24">
        <v>46.187182587400429</v>
      </c>
      <c r="W3" s="24">
        <v>1.0581236476840486E-2</v>
      </c>
      <c r="X3" s="24">
        <v>1.4346775263133682E-2</v>
      </c>
      <c r="Y3" s="24">
        <v>0.1000227999391131</v>
      </c>
      <c r="Z3" s="24">
        <v>1.0514668608895455E-5</v>
      </c>
      <c r="AA3" s="24">
        <v>6.0107041774195745E-6</v>
      </c>
      <c r="AB3" s="24">
        <v>2.3136197239239191</v>
      </c>
      <c r="AC3" s="24">
        <v>2.3120931024061848</v>
      </c>
      <c r="AD3" s="24">
        <v>2.3130783106851194</v>
      </c>
      <c r="AE3" s="24">
        <v>-4.0001022964528579</v>
      </c>
      <c r="AF3" s="24">
        <v>-3.9974528031132439</v>
      </c>
      <c r="AG3" s="24">
        <v>-3.9996840474796889</v>
      </c>
      <c r="AH3" s="24">
        <v>4.6210014725184001</v>
      </c>
      <c r="AI3" s="24">
        <v>4.6179436362208008</v>
      </c>
      <c r="AJ3" s="24">
        <v>4.6203683566384006</v>
      </c>
      <c r="AK3" s="24">
        <v>6.9387911370152233</v>
      </c>
      <c r="AL3" s="24">
        <v>-11.997239147045789</v>
      </c>
      <c r="AM3" s="25">
        <v>13.859313465377603</v>
      </c>
    </row>
    <row r="4" spans="1:39" ht="15.6" thickTop="1" thickBot="1">
      <c r="A4" s="26" t="s">
        <v>39</v>
      </c>
      <c r="B4" s="27"/>
      <c r="C4" s="27"/>
      <c r="D4" s="28"/>
      <c r="E4" s="29">
        <v>5</v>
      </c>
      <c r="F4" s="30">
        <v>49.505000000000003</v>
      </c>
      <c r="G4" s="30">
        <v>46.188000000000002</v>
      </c>
      <c r="H4" s="30">
        <v>46.187800000000003</v>
      </c>
      <c r="I4" s="30">
        <v>46.188099999999999</v>
      </c>
      <c r="J4" s="30">
        <v>120</v>
      </c>
      <c r="K4" s="30">
        <v>120</v>
      </c>
      <c r="L4" s="30">
        <v>120</v>
      </c>
      <c r="M4" s="30">
        <v>9.9999599999999994E-2</v>
      </c>
      <c r="N4" s="30">
        <v>0.1</v>
      </c>
      <c r="O4" s="30">
        <v>0.1</v>
      </c>
      <c r="P4" s="30">
        <v>119.99189999999999</v>
      </c>
      <c r="Q4" s="30">
        <v>120.005</v>
      </c>
      <c r="R4" s="31">
        <v>120.0031</v>
      </c>
      <c r="S4" s="32">
        <v>0.50004685575170982</v>
      </c>
      <c r="T4" s="33">
        <v>0.49992442312272739</v>
      </c>
      <c r="U4" s="33">
        <v>0.50000000000000011</v>
      </c>
      <c r="V4" s="33">
        <v>46.187966666666661</v>
      </c>
      <c r="W4" s="33">
        <v>8.81917103605936E-5</v>
      </c>
      <c r="X4" s="33">
        <v>8.8191710367882569E-5</v>
      </c>
      <c r="Y4" s="33">
        <v>9.9999866497062731E-2</v>
      </c>
      <c r="Z4" s="33">
        <v>4.2012578689126542E-6</v>
      </c>
      <c r="AA4" s="33">
        <v>4.0380351665457975E-6</v>
      </c>
      <c r="AB4" s="33">
        <v>2.3096071788803267</v>
      </c>
      <c r="AC4" s="33">
        <v>2.3090409270307903</v>
      </c>
      <c r="AD4" s="33">
        <v>2.3094049999999995</v>
      </c>
      <c r="AE4" s="33">
        <v>-3.9998571790875568</v>
      </c>
      <c r="AF4" s="33">
        <v>-4.0001823315565002</v>
      </c>
      <c r="AG4" s="33">
        <v>-4.0000067952536034</v>
      </c>
      <c r="AH4" s="33">
        <v>4.6187815247999993</v>
      </c>
      <c r="AI4" s="33">
        <v>4.618780000000001</v>
      </c>
      <c r="AJ4" s="33">
        <v>4.6188099999999999</v>
      </c>
      <c r="AK4" s="33">
        <v>6.9280531059111166</v>
      </c>
      <c r="AL4" s="33">
        <v>-12.000046305897662</v>
      </c>
      <c r="AM4" s="34">
        <v>13.8563715248</v>
      </c>
    </row>
    <row r="5" spans="1:39">
      <c r="A5" s="35" t="s">
        <v>40</v>
      </c>
      <c r="B5" s="35"/>
      <c r="C5" s="35"/>
      <c r="D5" s="36"/>
      <c r="E5" s="37"/>
      <c r="F5" s="38">
        <v>6.1280000000110135E-3</v>
      </c>
      <c r="G5" s="39">
        <v>1.1665999999998178E-2</v>
      </c>
      <c r="H5" s="39">
        <v>2.5536000000002446E-2</v>
      </c>
      <c r="I5" s="39">
        <v>1.151800000000236E-2</v>
      </c>
      <c r="J5" s="38">
        <v>2.7775000000076489E-3</v>
      </c>
      <c r="K5" s="38">
        <v>5.312499999973852E-3</v>
      </c>
      <c r="L5" s="38">
        <v>8.0899999999815009E-3</v>
      </c>
      <c r="M5" s="39">
        <v>2.2800000000003373E-5</v>
      </c>
      <c r="N5" s="39">
        <v>3.7200000000001121E-5</v>
      </c>
      <c r="O5" s="39">
        <v>8.8000000000032497E-6</v>
      </c>
      <c r="P5" s="38">
        <v>1.0940000000019268E-2</v>
      </c>
      <c r="Q5" s="38">
        <v>2.9650000000174259E-3</v>
      </c>
      <c r="R5" s="40">
        <v>7.97499999997342E-3</v>
      </c>
      <c r="S5" s="41">
        <v>6.2810349322184322E-4</v>
      </c>
      <c r="T5" s="42">
        <v>7.5148038360889347E-4</v>
      </c>
      <c r="U5" s="42">
        <v>6.2638563476447029E-4</v>
      </c>
      <c r="V5" s="43">
        <v>7.8407926623214053E-4</v>
      </c>
      <c r="W5" s="43">
        <v>1.0493044766479893E-2</v>
      </c>
      <c r="X5" s="43">
        <v>1.42585835527658E-2</v>
      </c>
      <c r="Y5" s="43">
        <v>2.2933442050371289E-5</v>
      </c>
      <c r="Z5" s="43">
        <v>6.313410739982801E-6</v>
      </c>
      <c r="AA5" s="43">
        <v>1.972669010873777E-6</v>
      </c>
      <c r="AB5" s="43">
        <v>4.012545043592386E-3</v>
      </c>
      <c r="AC5" s="43">
        <v>3.0521753753944836E-3</v>
      </c>
      <c r="AD5" s="43">
        <v>3.6733106851198905E-3</v>
      </c>
      <c r="AE5" s="43">
        <v>2.4511736530108408E-4</v>
      </c>
      <c r="AF5" s="43">
        <v>2.7295284432562461E-3</v>
      </c>
      <c r="AG5" s="43">
        <v>3.2274777391450016E-4</v>
      </c>
      <c r="AH5" s="43">
        <v>2.2199477184008387E-3</v>
      </c>
      <c r="AI5" s="43">
        <v>8.3636377920015548E-4</v>
      </c>
      <c r="AJ5" s="43">
        <v>1.5583566384007597E-3</v>
      </c>
      <c r="AK5" s="43">
        <v>1.073803110410676E-2</v>
      </c>
      <c r="AL5" s="43">
        <v>2.8071588518727708E-3</v>
      </c>
      <c r="AM5" s="44">
        <v>2.9419405776032193E-3</v>
      </c>
    </row>
    <row r="6" spans="1:39">
      <c r="A6" s="45" t="s">
        <v>41</v>
      </c>
      <c r="B6" s="45"/>
      <c r="C6" s="45"/>
      <c r="D6" s="46"/>
      <c r="E6" s="47"/>
      <c r="F6" s="48">
        <v>1.2380080095584833E-2</v>
      </c>
      <c r="G6" s="48">
        <v>2.5251264803512169E-2</v>
      </c>
      <c r="H6" s="48">
        <v>5.5317910750656514E-2</v>
      </c>
      <c r="I6" s="48">
        <v>2.4930942069699279E-2</v>
      </c>
      <c r="J6" s="48">
        <v>2.3145297616195995E-3</v>
      </c>
      <c r="K6" s="48">
        <v>4.4268873513194284E-3</v>
      </c>
      <c r="L6" s="48">
        <v>6.7421211979886812E-3</v>
      </c>
      <c r="M6" s="48">
        <v>2.279489394375997E-2</v>
      </c>
      <c r="N6" s="48">
        <v>3.7186166745971617E-2</v>
      </c>
      <c r="O6" s="48">
        <v>8.799225668144452E-3</v>
      </c>
      <c r="P6" s="48">
        <v>9.1164509106778369E-3</v>
      </c>
      <c r="Q6" s="48">
        <v>2.4707914328431402E-3</v>
      </c>
      <c r="R6" s="49">
        <v>6.6461033312590137E-3</v>
      </c>
      <c r="S6" s="50">
        <v>0.12545134954803544</v>
      </c>
      <c r="T6" s="51">
        <v>0.15009317970889391</v>
      </c>
      <c r="U6" s="51">
        <v>0.12512037973592829</v>
      </c>
      <c r="V6" s="51">
        <v>1.6976122428520512E-3</v>
      </c>
      <c r="W6" s="51">
        <v>0</v>
      </c>
      <c r="X6" s="51">
        <v>0</v>
      </c>
      <c r="Y6" s="51">
        <v>2.2928214431441198E-2</v>
      </c>
      <c r="Z6" s="51">
        <v>0</v>
      </c>
      <c r="AA6" s="51">
        <v>0</v>
      </c>
      <c r="AB6" s="52">
        <v>0.17343148496275243</v>
      </c>
      <c r="AC6" s="52">
        <v>0.13200918995078956</v>
      </c>
      <c r="AD6" s="52">
        <v>0.15880615317480881</v>
      </c>
      <c r="AE6" s="52">
        <v>-6.1277774200536083E-3</v>
      </c>
      <c r="AF6" s="52">
        <v>-6.8281692810243322E-2</v>
      </c>
      <c r="AG6" s="52">
        <v>-8.0693317292867776E-3</v>
      </c>
      <c r="AH6" s="52">
        <v>4.8040402748259443E-2</v>
      </c>
      <c r="AI6" s="52">
        <v>1.8111173394151966E-2</v>
      </c>
      <c r="AJ6" s="52">
        <v>3.3727974007997902E-2</v>
      </c>
      <c r="AK6" s="52">
        <v>0.15475362915630014</v>
      </c>
      <c r="AL6" s="52">
        <v>-2.3398373721374124E-2</v>
      </c>
      <c r="AM6" s="53">
        <v>2.1227173950229033E-2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2.0206114142198282E-2</v>
      </c>
      <c r="H7" s="58">
        <v>4.4229670044171554E-2</v>
      </c>
      <c r="I7" s="58">
        <v>1.9949770503165081E-2</v>
      </c>
      <c r="J7" s="57"/>
      <c r="K7" s="57"/>
      <c r="L7" s="57"/>
      <c r="M7" s="58">
        <v>4.5600000000006746E-4</v>
      </c>
      <c r="N7" s="58">
        <v>7.4400000000002242E-4</v>
      </c>
      <c r="O7" s="58">
        <v>1.7600000000006499E-4</v>
      </c>
      <c r="P7" s="57"/>
      <c r="Q7" s="57"/>
      <c r="R7" s="59"/>
      <c r="S7" s="60"/>
      <c r="T7" s="61"/>
      <c r="U7" s="61"/>
      <c r="V7" s="62">
        <v>1.3580657594736997E-3</v>
      </c>
      <c r="W7" s="62">
        <v>1.8174495135498212E-2</v>
      </c>
      <c r="X7" s="62">
        <v>2.4696602672149993E-2</v>
      </c>
      <c r="Y7" s="62">
        <v>4.5866884100742572E-4</v>
      </c>
      <c r="Z7" s="62">
        <v>1.2626821479965603E-4</v>
      </c>
      <c r="AA7" s="62">
        <v>3.9453380217475536E-5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2.6561254128126515</v>
      </c>
      <c r="AC9" s="52">
        <f t="shared" ref="AC9" si="0">IF(OR(N$3 = 0,H$3=0), 0,0.2+0.025*ABS($D$1/N$3-1)/ABS(T$3)+0.04*ABS($B$1/H$3-1))</f>
        <v>2.655792020291722</v>
      </c>
      <c r="AD9" s="52">
        <f>IF(OR(O$3 = 0,I$3=0), 0,0.2+0.025*ABS($D$1/O$3-1)/ABS(U$3)+0.04*ABS($B$1/I$3-1))</f>
        <v>2.6567022715983422</v>
      </c>
      <c r="AE9" s="52">
        <f>IF(OR(O$3 = 0,I$3=0), 0,0.5+0.025*ABS($D$1/M$3-1)/ABS((1-(S$3)^2)^0.5)+0.04*ABS($B$1/G$3-1))</f>
        <v>1.924809494843271</v>
      </c>
      <c r="AF9" s="52">
        <f t="shared" ref="AF9:AG9" si="1">IF(OR(P$3 = 0,J$3=0), 0,0.5+0.025*ABS($D$1/N$3-1)/ABS((1-(T$3)^2)^0.5)+0.04*ABS($B$1/H$3-1))</f>
        <v>1.9246373000366386</v>
      </c>
      <c r="AG9" s="52">
        <f t="shared" si="1"/>
        <v>1.9249599526079362</v>
      </c>
      <c r="AH9" s="52">
        <f>IF(OR(O$3 = 0,I$3=0), 0,0.5+0.04*ABS($D$1/M$3-1)+0.04*ABS($B$1/G$3-1))</f>
        <v>2.4695394746971249</v>
      </c>
      <c r="AI9" s="52">
        <f t="shared" ref="AI9:AJ9" si="2">IF(OR(P$3 = 0,J$3=0), 0,0.5+0.04*ABS($D$1/N$3-1)+0.04*ABS($B$1/H$3-1))</f>
        <v>2.4692841522476123</v>
      </c>
      <c r="AJ9" s="52">
        <f t="shared" si="2"/>
        <v>2.4698114417895991</v>
      </c>
      <c r="AK9" s="52">
        <f>IF(OR(O$3 = 0,I$3=0), 0,0.2+0.025*ABS($D$1/M$3-1)/ABS(S$3)+0.04*ABS($B$1/G$3-1))</f>
        <v>2.6561254128126515</v>
      </c>
      <c r="AL9" s="52">
        <f>IF(OR(O$3 = 0,I$3=0), 0,0.5+0.025*ABS($D$1/M$3-1)/ABS((1-(S$3)^2)^0.5)+0.04*ABS($B$1/G$3-1))</f>
        <v>1.924809494843271</v>
      </c>
      <c r="AM9" s="52">
        <f>IF(OR(O$3 = 0,I$3=0), 0,0.5+0.04*ABS($D$1/M$3-1)+0.04*ABS($B$1/G$3-1))</f>
        <v>2.4695394746971249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1.6318537858978506</v>
      </c>
      <c r="G11" s="77">
        <f>IF(G7=0,1000,G10/ABS(G7))</f>
        <v>4.9489970855485188</v>
      </c>
      <c r="H11" s="77">
        <f t="shared" ref="H11:I11" si="3">IF(H7=0,1000,H10/ABS(H7))</f>
        <v>2.2609257518794825</v>
      </c>
      <c r="I11" s="77">
        <f t="shared" si="3"/>
        <v>5.0125889911432688</v>
      </c>
      <c r="J11" s="77">
        <f t="shared" ref="J11:U11" si="4">IF(J5=0,1000,J8/ABS(J5))</f>
        <v>72.007200719873708</v>
      </c>
      <c r="K11" s="77">
        <f t="shared" si="4"/>
        <v>37.647058823714708</v>
      </c>
      <c r="L11" s="77">
        <f t="shared" si="4"/>
        <v>24.721878862850104</v>
      </c>
      <c r="M11" s="77">
        <f>IF(M7=0,1000,M10/ABS(M7))</f>
        <v>219.29824561400267</v>
      </c>
      <c r="N11" s="77">
        <f t="shared" ref="N11:O11" si="5">IF(N7=0,1000,N10/ABS(N7))</f>
        <v>134.4086021505336</v>
      </c>
      <c r="O11" s="77">
        <f t="shared" si="5"/>
        <v>568.18181818160838</v>
      </c>
      <c r="P11" s="77">
        <f t="shared" si="4"/>
        <v>45.703839122405796</v>
      </c>
      <c r="Q11" s="77">
        <f t="shared" si="4"/>
        <v>168.63406407995325</v>
      </c>
      <c r="R11" s="77">
        <f t="shared" si="4"/>
        <v>62.695924765099242</v>
      </c>
      <c r="S11" s="77">
        <f t="shared" si="4"/>
        <v>15.920943137420265</v>
      </c>
      <c r="T11" s="77">
        <f t="shared" si="4"/>
        <v>13.307067247685445</v>
      </c>
      <c r="U11" s="77">
        <f t="shared" si="4"/>
        <v>15.964606218595897</v>
      </c>
      <c r="V11" s="77">
        <f>IF(V7=0,1000,V10/ABS(V7))</f>
        <v>73.634136861497538</v>
      </c>
      <c r="W11" s="77">
        <f t="shared" ref="W11:X11" si="6">IF(W7=0,1000,W10/ABS(W7))</f>
        <v>5.5022161140906283</v>
      </c>
      <c r="X11" s="77">
        <f t="shared" si="6"/>
        <v>4.0491399293866674</v>
      </c>
      <c r="Y11" s="77">
        <f>IF(Y7=0,1000,Y10/ABS(Y7))</f>
        <v>218.02222226467097</v>
      </c>
      <c r="Z11" s="77">
        <f t="shared" ref="Z11:AA11" si="7">IF(Z7=0,1000,Z10/ABS(Z7))</f>
        <v>791.96494667058857</v>
      </c>
      <c r="AA11" s="77">
        <f t="shared" si="7"/>
        <v>2534.6370690870708</v>
      </c>
      <c r="AB11" s="77">
        <f>IF(AB6=0,1000,AB9/ABS(AB6))</f>
        <v>15.315128123264946</v>
      </c>
      <c r="AC11" s="77">
        <f t="shared" ref="AC11:AM11" si="8">IF(AC6=0,1000,AC9/ABS(AC6))</f>
        <v>20.118235868894804</v>
      </c>
      <c r="AD11" s="77">
        <f t="shared" si="8"/>
        <v>16.729214948453087</v>
      </c>
      <c r="AE11" s="77">
        <f t="shared" si="8"/>
        <v>314.11217524712771</v>
      </c>
      <c r="AF11" s="77">
        <f t="shared" si="8"/>
        <v>28.186725033095737</v>
      </c>
      <c r="AG11" s="77">
        <f t="shared" si="8"/>
        <v>238.55258616044989</v>
      </c>
      <c r="AH11" s="77">
        <f t="shared" si="8"/>
        <v>51.405469842498334</v>
      </c>
      <c r="AI11" s="77">
        <f t="shared" si="8"/>
        <v>136.34037389564915</v>
      </c>
      <c r="AJ11" s="77">
        <f t="shared" si="8"/>
        <v>73.22738807862973</v>
      </c>
      <c r="AK11" s="77">
        <f t="shared" si="8"/>
        <v>17.163574303837375</v>
      </c>
      <c r="AL11" s="77">
        <f t="shared" si="8"/>
        <v>82.262533189859326</v>
      </c>
      <c r="AM11" s="77">
        <f t="shared" si="8"/>
        <v>116.33858941785699</v>
      </c>
    </row>
    <row r="12" spans="1:39" ht="15.6" thickTop="1" thickBot="1">
      <c r="A12" s="78" t="s">
        <v>47</v>
      </c>
      <c r="B12" s="78"/>
      <c r="C12" s="78"/>
      <c r="D12" s="79"/>
      <c r="E12" s="80">
        <v>5</v>
      </c>
      <c r="F12" s="81">
        <v>49.507041931152344</v>
      </c>
      <c r="G12" s="81">
        <v>46.189613342285156</v>
      </c>
      <c r="H12" s="81">
        <v>46.157825469970703</v>
      </c>
      <c r="I12" s="81">
        <v>46.194362640380859</v>
      </c>
      <c r="J12" s="81">
        <v>120.00181579589844</v>
      </c>
      <c r="K12" s="81">
        <v>119.99541473388672</v>
      </c>
      <c r="L12" s="81">
        <v>120.00278472900391</v>
      </c>
      <c r="M12" s="81">
        <v>0.10002686828374863</v>
      </c>
      <c r="N12" s="81">
        <v>0.10005240887403488</v>
      </c>
      <c r="O12" s="81">
        <v>0.1000177264213562</v>
      </c>
      <c r="P12" s="81">
        <v>120.03873443603516</v>
      </c>
      <c r="Q12" s="81">
        <v>119.96906280517578</v>
      </c>
      <c r="R12" s="82">
        <v>119.99221801757812</v>
      </c>
      <c r="S12" s="83">
        <v>0.49999880790710449</v>
      </c>
      <c r="T12" s="84">
        <v>0.50052356719970703</v>
      </c>
      <c r="U12" s="84">
        <v>0.50011229515075684</v>
      </c>
      <c r="V12" s="84">
        <v>46.179115295410156</v>
      </c>
      <c r="W12" s="84">
        <v>1.1154281906783581E-2</v>
      </c>
      <c r="X12" s="84">
        <v>1.2130009010434151E-2</v>
      </c>
      <c r="Y12" s="84">
        <v>9.9930562078952789E-2</v>
      </c>
      <c r="Z12" s="84">
        <v>0</v>
      </c>
      <c r="AA12" s="84">
        <v>2.5964915403164923E-4</v>
      </c>
      <c r="AB12" s="84">
        <v>2.3101000785827637</v>
      </c>
      <c r="AC12" s="84">
        <v>2.3115217685699463</v>
      </c>
      <c r="AD12" s="84">
        <v>2.3106505870819092</v>
      </c>
      <c r="AE12" s="84">
        <v>-4.0012235641479492</v>
      </c>
      <c r="AF12" s="84">
        <v>-3.9980883598327637</v>
      </c>
      <c r="AG12" s="84">
        <v>-4.0009660720825195</v>
      </c>
      <c r="AH12" s="84">
        <v>4.620211124420166</v>
      </c>
      <c r="AI12" s="84">
        <v>4.6182074546813965</v>
      </c>
      <c r="AJ12" s="84">
        <v>4.6202630996704102</v>
      </c>
      <c r="AK12" s="84">
        <v>6.9322724342346191</v>
      </c>
      <c r="AL12" s="84">
        <v>-12.000277519226074</v>
      </c>
      <c r="AM12" s="85">
        <v>13.858681678771973</v>
      </c>
    </row>
    <row r="13" spans="1:39">
      <c r="A13" s="86" t="s">
        <v>48</v>
      </c>
      <c r="B13" s="86"/>
      <c r="C13" s="86"/>
      <c r="D13" s="87"/>
      <c r="E13" s="88"/>
      <c r="F13" s="89">
        <v>8.1699311523522056E-3</v>
      </c>
      <c r="G13" s="90">
        <v>1.0052657714844315E-2</v>
      </c>
      <c r="H13" s="90">
        <v>4.4385300292972829E-3</v>
      </c>
      <c r="I13" s="90">
        <v>5.2553596191415863E-3</v>
      </c>
      <c r="J13" s="89">
        <v>9.6170410157014885E-4</v>
      </c>
      <c r="K13" s="89">
        <v>9.897766113255102E-3</v>
      </c>
      <c r="L13" s="89">
        <v>1.0874729003887751E-2</v>
      </c>
      <c r="M13" s="90">
        <v>4.468283748629287E-6</v>
      </c>
      <c r="N13" s="90">
        <v>1.520887403487492E-5</v>
      </c>
      <c r="O13" s="90">
        <v>8.9264213561923711E-6</v>
      </c>
      <c r="P13" s="89">
        <v>3.5894436035150079E-2</v>
      </c>
      <c r="Q13" s="89">
        <v>3.2972194824196777E-2</v>
      </c>
      <c r="R13" s="91">
        <v>2.9069824219050133E-3</v>
      </c>
      <c r="S13" s="92">
        <v>6.7615133782716885E-4</v>
      </c>
      <c r="T13" s="93">
        <v>1.5233630662925268E-4</v>
      </c>
      <c r="U13" s="93">
        <v>5.1409048400774537E-4</v>
      </c>
      <c r="V13" s="94">
        <v>8.0672919902724516E-3</v>
      </c>
      <c r="W13" s="94">
        <v>5.7304542994309447E-4</v>
      </c>
      <c r="X13" s="94">
        <v>2.2167662526995317E-3</v>
      </c>
      <c r="Y13" s="94">
        <v>9.223786016031299E-5</v>
      </c>
      <c r="Z13" s="94">
        <v>1.0514668608895455E-5</v>
      </c>
      <c r="AA13" s="94">
        <v>2.5363844985422965E-4</v>
      </c>
      <c r="AB13" s="94">
        <v>3.5196453411554529E-3</v>
      </c>
      <c r="AC13" s="94">
        <v>5.7133383623853007E-4</v>
      </c>
      <c r="AD13" s="94">
        <v>2.4277236032101968E-3</v>
      </c>
      <c r="AE13" s="94">
        <v>1.1212676950913547E-3</v>
      </c>
      <c r="AF13" s="94">
        <v>6.3555671951975867E-4</v>
      </c>
      <c r="AG13" s="94">
        <v>1.282024602830667E-3</v>
      </c>
      <c r="AH13" s="94">
        <v>7.9034809823408381E-4</v>
      </c>
      <c r="AI13" s="94">
        <v>2.6381846059564396E-4</v>
      </c>
      <c r="AJ13" s="94">
        <v>1.0525696799046358E-4</v>
      </c>
      <c r="AK13" s="94">
        <v>6.5187027806041797E-3</v>
      </c>
      <c r="AL13" s="94">
        <v>3.0383721802849095E-3</v>
      </c>
      <c r="AM13" s="95">
        <v>6.3178660563067979E-4</v>
      </c>
    </row>
    <row r="14" spans="1:39">
      <c r="A14" s="96" t="s">
        <v>49</v>
      </c>
      <c r="B14" s="96"/>
      <c r="C14" s="96"/>
      <c r="D14" s="97"/>
      <c r="E14" s="98"/>
      <c r="F14" s="99">
        <v>1.6505287539385155E-2</v>
      </c>
      <c r="G14" s="99">
        <v>2.1759156689237353E-2</v>
      </c>
      <c r="H14" s="99">
        <v>9.6150614044780876E-3</v>
      </c>
      <c r="I14" s="99">
        <v>1.1375331326639078E-2</v>
      </c>
      <c r="J14" s="99">
        <v>8.0140153553541612E-4</v>
      </c>
      <c r="K14" s="99">
        <v>8.2477732919158091E-3</v>
      </c>
      <c r="L14" s="99">
        <v>9.0628851594142888E-3</v>
      </c>
      <c r="M14" s="99">
        <v>4.4672830772199898E-3</v>
      </c>
      <c r="N14" s="99">
        <v>1.5203218437616125E-2</v>
      </c>
      <c r="O14" s="99">
        <v>8.9256359002331496E-3</v>
      </c>
      <c r="P14" s="99">
        <v>2.9911322128001367E-2</v>
      </c>
      <c r="Q14" s="99">
        <v>2.7476363066840311E-2</v>
      </c>
      <c r="R14" s="100">
        <v>2.4225837690531283E-3</v>
      </c>
      <c r="S14" s="101">
        <v>0.135047963822052</v>
      </c>
      <c r="T14" s="102">
        <v>3.0426131068503642E-2</v>
      </c>
      <c r="U14" s="102">
        <v>0.1026894504083937</v>
      </c>
      <c r="V14" s="102">
        <v>1.7466516765785919E-2</v>
      </c>
      <c r="W14" s="102">
        <v>0</v>
      </c>
      <c r="X14" s="102">
        <v>0</v>
      </c>
      <c r="Y14" s="102">
        <v>9.2216834778131543E-2</v>
      </c>
      <c r="Z14" s="102">
        <v>0</v>
      </c>
      <c r="AA14" s="102">
        <v>0</v>
      </c>
      <c r="AB14" s="103">
        <v>0.15212721886663827</v>
      </c>
      <c r="AC14" s="103">
        <v>2.4710676038259254E-2</v>
      </c>
      <c r="AD14" s="103">
        <v>0.10495639477468102</v>
      </c>
      <c r="AE14" s="103">
        <v>-2.8030975509942664E-2</v>
      </c>
      <c r="AF14" s="103">
        <v>-1.5899042485874572E-2</v>
      </c>
      <c r="AG14" s="103">
        <v>-3.2053146888902533E-2</v>
      </c>
      <c r="AH14" s="103">
        <v>1.7103394208687665E-2</v>
      </c>
      <c r="AI14" s="103">
        <v>5.7128991035400719E-3</v>
      </c>
      <c r="AJ14" s="103">
        <v>2.2781077149235012E-3</v>
      </c>
      <c r="AK14" s="103">
        <v>9.3945799086384549E-2</v>
      </c>
      <c r="AL14" s="103">
        <v>-2.5325594855988853E-2</v>
      </c>
      <c r="AM14" s="104">
        <v>4.5585707200357806E-3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1.7411722031426893E-2</v>
      </c>
      <c r="H15" s="109">
        <v>7.6877631060834556E-3</v>
      </c>
      <c r="I15" s="109">
        <v>9.1025541164658982E-3</v>
      </c>
      <c r="J15" s="108"/>
      <c r="K15" s="108"/>
      <c r="L15" s="108"/>
      <c r="M15" s="109">
        <v>8.936567497258574E-5</v>
      </c>
      <c r="N15" s="109">
        <v>3.0417748069749839E-4</v>
      </c>
      <c r="O15" s="109">
        <v>1.7852842712384742E-4</v>
      </c>
      <c r="P15" s="108"/>
      <c r="Q15" s="108"/>
      <c r="R15" s="110"/>
      <c r="S15" s="111"/>
      <c r="T15" s="112"/>
      <c r="U15" s="112"/>
      <c r="V15" s="113">
        <v>1.3972966121542307E-2</v>
      </c>
      <c r="W15" s="113">
        <v>9.9254426248046156E-4</v>
      </c>
      <c r="X15" s="113">
        <v>3.8395535683719267E-3</v>
      </c>
      <c r="Y15" s="113">
        <v>1.8447572032062598E-3</v>
      </c>
      <c r="Z15" s="113">
        <v>2.1029337217790911E-4</v>
      </c>
      <c r="AA15" s="113">
        <v>5.0727689970845929E-3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2.6561254128126515</v>
      </c>
      <c r="AC17" s="103">
        <f>IF(OR(N$3 = 0,H$3=0), 0,0.2+0.025*ABS($D$1/N$3-1)/ABS(T$3)+0.04*ABS($B$1/H$3-1))</f>
        <v>2.655792020291722</v>
      </c>
      <c r="AD17" s="103">
        <f t="shared" ref="AD17" si="9">IF(OR(O$3 = 0,I$3=0), 0,0.2+0.025*ABS($D$1/O$3-1)/ABS(U$3)+0.04*ABS($B$1/I$3-1))</f>
        <v>2.6567022715983422</v>
      </c>
      <c r="AE17" s="103">
        <f>IF(OR(O$3 = 0,I$3=0), 0,0.5+0.025*ABS($D$1/M$3-1)/ABS((1-(S$3)^2)^0.5)+0.04*ABS($B$1/G$3-1))</f>
        <v>1.924809494843271</v>
      </c>
      <c r="AF17" s="103">
        <f t="shared" ref="AF17:AG17" si="10">IF(OR(P$3 = 0,J$3=0), 0,0.5+0.025*ABS($D$1/N$3-1)/ABS((1-(T$3)^2)^0.5)+0.04*ABS($B$1/H$3-1))</f>
        <v>1.9246373000366386</v>
      </c>
      <c r="AG17" s="103">
        <f t="shared" si="10"/>
        <v>1.9249599526079362</v>
      </c>
      <c r="AH17" s="103">
        <f>IF(OR(O$3 = 0,I$3=0), 0,0.5+0.04*ABS($D$1/M$3-1)+0.04*ABS($B$1/G$3-1))</f>
        <v>2.4695394746971249</v>
      </c>
      <c r="AI17" s="103">
        <f t="shared" ref="AI17:AJ17" si="11">IF(OR(P$3 = 0,J$3=0), 0,0.5+0.04*ABS($D$1/N$3-1)+0.04*ABS($B$1/H$3-1))</f>
        <v>2.4692841522476123</v>
      </c>
      <c r="AJ17" s="103">
        <f t="shared" si="11"/>
        <v>2.4698114417895991</v>
      </c>
      <c r="AK17" s="103">
        <f>IF(OR(O$3 = 0,I$3=0), 0,0.2+0.025*ABS($D$1/M$3-1)/ABS(S$3)+0.04*ABS($B$1/G$3-1))</f>
        <v>2.6561254128126515</v>
      </c>
      <c r="AL17" s="103">
        <f>IF(OR(O$3 = 0,I$3=0), 0,0.5+0.025*ABS($D$1/M$3-1)/ABS((1-(S$3)^2)^0.5)+0.04*ABS($B$1/G$3-1))</f>
        <v>1.924809494843271</v>
      </c>
      <c r="AM17" s="103">
        <f>IF(OR(O$3 = 0,I$3=0), 0,0.5+0.04*ABS($D$1/M$3-1)+0.04*ABS($B$1/G$3-1))</f>
        <v>2.4695394746971249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1.2240005225895814</v>
      </c>
      <c r="G19" s="77">
        <f>IF(G15=0,1000,G18/ABS(G15))</f>
        <v>5.7432573193798566</v>
      </c>
      <c r="H19" s="77">
        <f t="shared" ref="H19:I19" si="12">IF(H15=0,1000,H18/ABS(H15))</f>
        <v>13.007684890923386</v>
      </c>
      <c r="I19" s="77">
        <f t="shared" si="12"/>
        <v>10.985927545226767</v>
      </c>
      <c r="J19" s="77">
        <f t="shared" ref="J19:U19" si="13">IF(J13=0,1000,J16/ABS(J13))</f>
        <v>207.96417491977553</v>
      </c>
      <c r="K19" s="77">
        <f t="shared" si="13"/>
        <v>20.206579718241649</v>
      </c>
      <c r="L19" s="77">
        <f t="shared" si="13"/>
        <v>18.391262892941917</v>
      </c>
      <c r="M19" s="77">
        <f>IF(M15=0,1000,M18/ABS(M15))</f>
        <v>1118.9978706105728</v>
      </c>
      <c r="N19" s="77">
        <f t="shared" ref="N19:O19" si="14">IF(N15=0,1000,N18/ABS(N15))</f>
        <v>328.75543505289613</v>
      </c>
      <c r="O19" s="77">
        <f t="shared" si="14"/>
        <v>560.13488502102098</v>
      </c>
      <c r="P19" s="77">
        <f t="shared" si="13"/>
        <v>13.929735503028065</v>
      </c>
      <c r="Q19" s="77">
        <f t="shared" si="13"/>
        <v>15.164292297371512</v>
      </c>
      <c r="R19" s="77">
        <f t="shared" si="13"/>
        <v>171.99966406138032</v>
      </c>
      <c r="S19" s="77">
        <f t="shared" si="13"/>
        <v>14.789588425773553</v>
      </c>
      <c r="T19" s="77">
        <f t="shared" si="13"/>
        <v>65.644232955820726</v>
      </c>
      <c r="U19" s="77">
        <f t="shared" si="13"/>
        <v>19.451828639273817</v>
      </c>
      <c r="V19" s="77">
        <f>IF(V15=0,1000,V18/ABS(V15))</f>
        <v>7.1566766232853505</v>
      </c>
      <c r="W19" s="77">
        <f t="shared" ref="W19:X19" si="15">IF(W15=0,1000,W18/ABS(W15))</f>
        <v>100.75117431044394</v>
      </c>
      <c r="X19" s="77">
        <f t="shared" si="15"/>
        <v>26.044694576927775</v>
      </c>
      <c r="Y19" s="77">
        <f>IF(Y15=0,1000,Y18/ABS(Y15))</f>
        <v>54.207675582562366</v>
      </c>
      <c r="Z19" s="77">
        <f t="shared" ref="Z19:AA19" si="16">IF(Z15=0,1000,Z18/ABS(Z15))</f>
        <v>475.52616121158383</v>
      </c>
      <c r="AA19" s="77">
        <f t="shared" si="16"/>
        <v>19.713099503933989</v>
      </c>
      <c r="AB19" s="77">
        <f>IF(AB14=0,1000,AB17/ABS(AB14))</f>
        <v>17.459895951566256</v>
      </c>
      <c r="AC19" s="77">
        <f t="shared" ref="AC19:AM19" si="17">IF(AC14=0,1000,AC17/ABS(AC14))</f>
        <v>107.47549019621276</v>
      </c>
      <c r="AD19" s="77">
        <f t="shared" si="17"/>
        <v>25.312438344530744</v>
      </c>
      <c r="AE19" s="77">
        <f>IF(AE14=0,1000,AE17/ABS(AE14))</f>
        <v>68.667231868563974</v>
      </c>
      <c r="AF19" s="77">
        <f t="shared" si="17"/>
        <v>121.05366104572482</v>
      </c>
      <c r="AG19" s="77">
        <f t="shared" si="17"/>
        <v>60.05525633036666</v>
      </c>
      <c r="AH19" s="77">
        <f t="shared" si="17"/>
        <v>144.38885314604531</v>
      </c>
      <c r="AI19" s="77">
        <f t="shared" si="17"/>
        <v>432.22961013218111</v>
      </c>
      <c r="AJ19" s="77">
        <f t="shared" si="17"/>
        <v>1084.1504225679405</v>
      </c>
      <c r="AK19" s="77">
        <f t="shared" si="17"/>
        <v>28.272955668515895</v>
      </c>
      <c r="AL19" s="77">
        <f t="shared" si="17"/>
        <v>76.002538372286367</v>
      </c>
      <c r="AM19" s="77">
        <f t="shared" si="17"/>
        <v>541.73547507841261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3" priority="1" operator="between">
      <formula>2</formula>
      <formula>1</formula>
    </cfRule>
    <cfRule type="cellIs" dxfId="32" priority="2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6</v>
      </c>
      <c r="F2" s="12">
        <v>49.997</v>
      </c>
      <c r="G2" s="12">
        <v>69.281999999999996</v>
      </c>
      <c r="H2" s="12">
        <v>69.281999999999996</v>
      </c>
      <c r="I2" s="12">
        <v>69.281999999999996</v>
      </c>
      <c r="J2" s="12">
        <v>120</v>
      </c>
      <c r="K2" s="12">
        <v>120</v>
      </c>
      <c r="L2" s="12">
        <v>120</v>
      </c>
      <c r="M2" s="12">
        <v>6</v>
      </c>
      <c r="N2" s="12">
        <v>6</v>
      </c>
      <c r="O2" s="12">
        <v>6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69.281999999999982</v>
      </c>
      <c r="W2" s="15">
        <v>0</v>
      </c>
      <c r="X2" s="15">
        <v>0</v>
      </c>
      <c r="Y2" s="15">
        <v>5.9999999999999982</v>
      </c>
      <c r="Z2" s="15">
        <v>0</v>
      </c>
      <c r="AA2" s="15">
        <v>0</v>
      </c>
      <c r="AB2" s="15">
        <v>415.69200000000001</v>
      </c>
      <c r="AC2" s="15">
        <v>415.69199999999989</v>
      </c>
      <c r="AD2" s="15">
        <v>415.69199999999989</v>
      </c>
      <c r="AE2" s="15">
        <v>0</v>
      </c>
      <c r="AF2" s="15">
        <v>0</v>
      </c>
      <c r="AG2" s="15">
        <v>0</v>
      </c>
      <c r="AH2" s="15">
        <v>415.69200000000001</v>
      </c>
      <c r="AI2" s="15">
        <v>415.69199999999989</v>
      </c>
      <c r="AJ2" s="15">
        <v>415.69199999999989</v>
      </c>
      <c r="AK2" s="15">
        <v>1247.0759999999998</v>
      </c>
      <c r="AL2" s="15">
        <v>0</v>
      </c>
      <c r="AM2" s="16">
        <v>1247.0759999999998</v>
      </c>
    </row>
    <row r="3" spans="1:39" ht="15.6" thickTop="1" thickBot="1">
      <c r="A3" s="17" t="s">
        <v>38</v>
      </c>
      <c r="B3" s="18"/>
      <c r="C3" s="18"/>
      <c r="D3" s="19"/>
      <c r="E3" s="20">
        <v>6</v>
      </c>
      <c r="F3" s="21">
        <v>49.991240000000005</v>
      </c>
      <c r="G3" s="21">
        <v>69.306169999999995</v>
      </c>
      <c r="H3" s="21">
        <v>69.252831999999998</v>
      </c>
      <c r="I3" s="21">
        <v>69.290526</v>
      </c>
      <c r="J3" s="21">
        <v>119.99369399999998</v>
      </c>
      <c r="K3" s="21">
        <v>120.15774600000003</v>
      </c>
      <c r="L3" s="21">
        <v>119.84855999999999</v>
      </c>
      <c r="M3" s="21">
        <v>6.0019632000000005</v>
      </c>
      <c r="N3" s="21">
        <v>6.0000923999999998</v>
      </c>
      <c r="O3" s="21">
        <v>6.0009802000000008</v>
      </c>
      <c r="P3" s="21">
        <v>120.00711000000003</v>
      </c>
      <c r="Q3" s="21">
        <v>120.00071500000001</v>
      </c>
      <c r="R3" s="22">
        <v>119.99217499999997</v>
      </c>
      <c r="S3" s="23">
        <v>0.99999978524434596</v>
      </c>
      <c r="T3" s="24">
        <v>0.99999991128779997</v>
      </c>
      <c r="U3" s="24">
        <v>0.99999500111697415</v>
      </c>
      <c r="V3" s="24">
        <v>69.283119885206233</v>
      </c>
      <c r="W3" s="24">
        <v>4.7277129710715793E-2</v>
      </c>
      <c r="X3" s="24">
        <v>7.7728118546361719E-2</v>
      </c>
      <c r="Y3" s="24">
        <v>6.0010119219282068</v>
      </c>
      <c r="Z3" s="24">
        <v>4.540219648848074E-4</v>
      </c>
      <c r="AA3" s="24">
        <v>7.1733366657553534E-4</v>
      </c>
      <c r="AB3" s="24">
        <v>415.97299254037267</v>
      </c>
      <c r="AC3" s="24">
        <v>415.52335409968259</v>
      </c>
      <c r="AD3" s="24">
        <v>415.80899598266257</v>
      </c>
      <c r="AE3" s="24">
        <v>-0.27261673091695116</v>
      </c>
      <c r="AF3" s="24">
        <v>-0.17502582748937812</v>
      </c>
      <c r="AG3" s="24">
        <v>-1.3147615486274162</v>
      </c>
      <c r="AH3" s="24">
        <v>415.97308187294396</v>
      </c>
      <c r="AI3" s="24">
        <v>415.5233909616768</v>
      </c>
      <c r="AJ3" s="24">
        <v>415.81107457358524</v>
      </c>
      <c r="AK3" s="24">
        <v>1247.3053426227177</v>
      </c>
      <c r="AL3" s="24">
        <v>-1.7624041070337455</v>
      </c>
      <c r="AM3" s="25">
        <v>1247.3075474082061</v>
      </c>
    </row>
    <row r="4" spans="1:39" ht="15.6" thickTop="1" thickBot="1">
      <c r="A4" s="26" t="s">
        <v>39</v>
      </c>
      <c r="B4" s="27"/>
      <c r="C4" s="27"/>
      <c r="D4" s="28"/>
      <c r="E4" s="29">
        <v>6</v>
      </c>
      <c r="F4" s="30">
        <v>49.997</v>
      </c>
      <c r="G4" s="30">
        <v>69.281999999999996</v>
      </c>
      <c r="H4" s="30">
        <v>69.281999999999996</v>
      </c>
      <c r="I4" s="30">
        <v>69.281899999999993</v>
      </c>
      <c r="J4" s="30">
        <v>120</v>
      </c>
      <c r="K4" s="30">
        <v>120</v>
      </c>
      <c r="L4" s="30">
        <v>120</v>
      </c>
      <c r="M4" s="30">
        <v>0</v>
      </c>
      <c r="N4" s="30">
        <v>0</v>
      </c>
      <c r="O4" s="30">
        <v>6.00007</v>
      </c>
      <c r="P4" s="30">
        <v>0</v>
      </c>
      <c r="Q4" s="30">
        <v>0</v>
      </c>
      <c r="R4" s="31">
        <v>0</v>
      </c>
      <c r="S4" s="32">
        <v>1</v>
      </c>
      <c r="T4" s="33">
        <v>1</v>
      </c>
      <c r="U4" s="33">
        <v>1</v>
      </c>
      <c r="V4" s="33">
        <v>69.281966666666648</v>
      </c>
      <c r="W4" s="33">
        <v>3.3333333347626955E-5</v>
      </c>
      <c r="X4" s="33">
        <v>3.3333333329081487E-5</v>
      </c>
      <c r="Y4" s="33">
        <v>2.000023333333333</v>
      </c>
      <c r="Z4" s="33">
        <v>2.000023333333333</v>
      </c>
      <c r="AA4" s="33">
        <v>2.000023333333333</v>
      </c>
      <c r="AB4" s="33">
        <v>0</v>
      </c>
      <c r="AC4" s="33">
        <v>0</v>
      </c>
      <c r="AD4" s="33">
        <v>415.69624973299989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415.69624973299989</v>
      </c>
      <c r="AK4" s="33">
        <v>415.69624973299989</v>
      </c>
      <c r="AL4" s="33">
        <v>0</v>
      </c>
      <c r="AM4" s="34">
        <v>415.69624973299989</v>
      </c>
    </row>
    <row r="5" spans="1:39">
      <c r="A5" s="35" t="s">
        <v>40</v>
      </c>
      <c r="B5" s="35"/>
      <c r="C5" s="35"/>
      <c r="D5" s="36"/>
      <c r="E5" s="37"/>
      <c r="F5" s="38">
        <v>5.7599999999951024E-3</v>
      </c>
      <c r="G5" s="39">
        <v>2.4169999999998026E-2</v>
      </c>
      <c r="H5" s="39">
        <v>2.9167999999998528E-2</v>
      </c>
      <c r="I5" s="39">
        <v>8.6260000000066839E-3</v>
      </c>
      <c r="J5" s="38">
        <v>6.3060000000234595E-3</v>
      </c>
      <c r="K5" s="38">
        <v>0.15774600000003147</v>
      </c>
      <c r="L5" s="38">
        <v>0.15144000000000801</v>
      </c>
      <c r="M5" s="39">
        <v>6.0019632000000005</v>
      </c>
      <c r="N5" s="39">
        <v>6.0000923999999998</v>
      </c>
      <c r="O5" s="39">
        <v>9.102000000007493E-4</v>
      </c>
      <c r="P5" s="38">
        <v>120.00711000000003</v>
      </c>
      <c r="Q5" s="38">
        <v>120.00071500000001</v>
      </c>
      <c r="R5" s="40">
        <v>119.99217499999997</v>
      </c>
      <c r="S5" s="41">
        <v>2.1475565403772379E-7</v>
      </c>
      <c r="T5" s="42">
        <v>8.8712200030371946E-8</v>
      </c>
      <c r="U5" s="42">
        <v>4.9988830258529404E-6</v>
      </c>
      <c r="V5" s="43">
        <v>1.1532185395850547E-3</v>
      </c>
      <c r="W5" s="43">
        <v>4.7243796377368169E-2</v>
      </c>
      <c r="X5" s="43">
        <v>7.7694785213032636E-2</v>
      </c>
      <c r="Y5" s="43">
        <v>4.0009885885948737</v>
      </c>
      <c r="Z5" s="43">
        <v>1.9995693113684483</v>
      </c>
      <c r="AA5" s="43">
        <v>1.9993059996667575</v>
      </c>
      <c r="AB5" s="43">
        <v>415.97299254037267</v>
      </c>
      <c r="AC5" s="43">
        <v>415.52335409968259</v>
      </c>
      <c r="AD5" s="43">
        <v>0.11274624966267766</v>
      </c>
      <c r="AE5" s="43">
        <v>0.27261673091695116</v>
      </c>
      <c r="AF5" s="43">
        <v>0.17502582748937812</v>
      </c>
      <c r="AG5" s="43">
        <v>1.3147615486274162</v>
      </c>
      <c r="AH5" s="43">
        <v>415.97308187294396</v>
      </c>
      <c r="AI5" s="43">
        <v>415.5233909616768</v>
      </c>
      <c r="AJ5" s="43">
        <v>0.11482484058535647</v>
      </c>
      <c r="AK5" s="43">
        <v>831.60909288971789</v>
      </c>
      <c r="AL5" s="43">
        <v>1.7624041070337455</v>
      </c>
      <c r="AM5" s="44">
        <v>831.61129767520629</v>
      </c>
    </row>
    <row r="6" spans="1:39">
      <c r="A6" s="45" t="s">
        <v>41</v>
      </c>
      <c r="B6" s="45"/>
      <c r="C6" s="45"/>
      <c r="D6" s="46"/>
      <c r="E6" s="47"/>
      <c r="F6" s="48">
        <v>1.1522018657659025E-2</v>
      </c>
      <c r="G6" s="48">
        <v>3.4874239912547511E-2</v>
      </c>
      <c r="H6" s="48">
        <v>4.2118133161685764E-2</v>
      </c>
      <c r="I6" s="48">
        <v>1.2449032354014292E-2</v>
      </c>
      <c r="J6" s="48">
        <v>5.2552761647820098E-3</v>
      </c>
      <c r="K6" s="48">
        <v>0.13128242269127738</v>
      </c>
      <c r="L6" s="48">
        <v>0.12635946564565151</v>
      </c>
      <c r="M6" s="48">
        <v>100</v>
      </c>
      <c r="N6" s="48">
        <v>100</v>
      </c>
      <c r="O6" s="48">
        <v>1.5167522132480111E-2</v>
      </c>
      <c r="P6" s="48">
        <v>100</v>
      </c>
      <c r="Q6" s="48">
        <v>100</v>
      </c>
      <c r="R6" s="49">
        <v>100</v>
      </c>
      <c r="S6" s="50">
        <v>2.1475570015772461E-5</v>
      </c>
      <c r="T6" s="51">
        <v>8.8712207900227091E-6</v>
      </c>
      <c r="U6" s="51">
        <v>4.9989080148093643E-4</v>
      </c>
      <c r="V6" s="51">
        <v>1.6645014564814612E-3</v>
      </c>
      <c r="W6" s="51">
        <v>0</v>
      </c>
      <c r="X6" s="51">
        <v>0</v>
      </c>
      <c r="Y6" s="51">
        <v>66.671898683869003</v>
      </c>
      <c r="Z6" s="51">
        <v>0</v>
      </c>
      <c r="AA6" s="51">
        <v>0</v>
      </c>
      <c r="AB6" s="52">
        <v>100</v>
      </c>
      <c r="AC6" s="52">
        <v>100</v>
      </c>
      <c r="AD6" s="52">
        <v>2.7114913518460456E-2</v>
      </c>
      <c r="AE6" s="52">
        <v>0</v>
      </c>
      <c r="AF6" s="52">
        <v>0</v>
      </c>
      <c r="AG6" s="52">
        <v>0</v>
      </c>
      <c r="AH6" s="52">
        <v>100</v>
      </c>
      <c r="AI6" s="52">
        <v>100</v>
      </c>
      <c r="AJ6" s="52">
        <v>2.7614666276772327E-2</v>
      </c>
      <c r="AK6" s="52">
        <v>66.672454969293042</v>
      </c>
      <c r="AL6" s="52">
        <v>0</v>
      </c>
      <c r="AM6" s="53">
        <v>66.672513880255153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4.1863687537885212E-2</v>
      </c>
      <c r="H7" s="58">
        <v>5.0520481510346466E-2</v>
      </c>
      <c r="I7" s="58">
        <v>1.4940677232193094E-2</v>
      </c>
      <c r="J7" s="57"/>
      <c r="K7" s="57"/>
      <c r="L7" s="57"/>
      <c r="M7" s="58">
        <v>120.039264</v>
      </c>
      <c r="N7" s="58">
        <v>120.001848</v>
      </c>
      <c r="O7" s="58">
        <v>1.8204000000014986E-2</v>
      </c>
      <c r="P7" s="57"/>
      <c r="Q7" s="57"/>
      <c r="R7" s="59"/>
      <c r="S7" s="60"/>
      <c r="T7" s="61"/>
      <c r="U7" s="61"/>
      <c r="V7" s="62">
        <v>1.9974340340955308E-3</v>
      </c>
      <c r="W7" s="62">
        <v>8.1828693820677534E-2</v>
      </c>
      <c r="X7" s="62">
        <v>0.13457137821604334</v>
      </c>
      <c r="Y7" s="62">
        <v>80.019771771897467</v>
      </c>
      <c r="Z7" s="62">
        <v>39.991386227368963</v>
      </c>
      <c r="AA7" s="62">
        <v>39.986119993335151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0.21085177341323258</v>
      </c>
      <c r="AC9" s="52">
        <f t="shared" ref="AC9" si="0">IF(OR(N$3 = 0,H$3=0), 0,0.2+0.025*ABS($D$1/N$3-1)/ABS(T$3)+0.04*ABS($B$1/H$3-1))</f>
        <v>0.21081961515366801</v>
      </c>
      <c r="AD9" s="52">
        <f>IF(OR(O$3 = 0,I$3=0), 0,0.2+0.025*ABS($D$1/O$3-1)/ABS(U$3)+0.04*ABS($B$1/I$3-1))</f>
        <v>0.21084085866625332</v>
      </c>
      <c r="AE9" s="52">
        <f>IF(OR(O$3 = 0,I$3=0), 0,0.5+0.025*ABS($D$1/M$3-1)/ABS((1-(S$3)^2)^0.5)+0.04*ABS($B$1/G$3-1))</f>
        <v>6.874797338550195</v>
      </c>
      <c r="AF9" s="52">
        <f t="shared" ref="AF9:AG9" si="1">IF(OR(P$3 = 0,J$3=0), 0,0.5+0.025*ABS($D$1/N$3-1)/ABS((1-(T$3)^2)^0.5)+0.04*ABS($B$1/H$3-1))</f>
        <v>10.399368458263966</v>
      </c>
      <c r="AG9" s="52">
        <f t="shared" si="1"/>
        <v>1.8255115239211808</v>
      </c>
      <c r="AH9" s="52">
        <f>IF(OR(O$3 = 0,I$3=0), 0,0.5+0.04*ABS($D$1/M$3-1)+0.04*ABS($B$1/G$3-1))</f>
        <v>0.51335586117914356</v>
      </c>
      <c r="AI9" s="52">
        <f t="shared" ref="AI9:AJ9" si="2">IF(OR(P$3 = 0,J$3=0), 0,0.5+0.04*ABS($D$1/N$3-1)+0.04*ABS($B$1/H$3-1))</f>
        <v>0.51331980728104087</v>
      </c>
      <c r="AJ9" s="52">
        <f t="shared" si="2"/>
        <v>0.5133428795702385</v>
      </c>
      <c r="AK9" s="52">
        <f>IF(OR(O$3 = 0,I$3=0), 0,0.2+0.025*ABS($D$1/M$3-1)/ABS(S$3)+0.04*ABS($B$1/G$3-1))</f>
        <v>0.21085177341323258</v>
      </c>
      <c r="AL9" s="52">
        <f>IF(OR(O$3 = 0,I$3=0), 0,0.5+0.025*ABS($D$1/M$3-1)/ABS((1-(S$3)^2)^0.5)+0.04*ABS($B$1/G$3-1))</f>
        <v>6.874797338550195</v>
      </c>
      <c r="AM9" s="52">
        <f>IF(OR(O$3 = 0,I$3=0), 0,0.5+0.04*ABS($D$1/M$3-1)+0.04*ABS($B$1/G$3-1))</f>
        <v>0.51335586117914356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1.7361111111125873</v>
      </c>
      <c r="G11" s="77">
        <f>IF(G7=0,1000,G10/ABS(G7))</f>
        <v>2.3887050062062358</v>
      </c>
      <c r="H11" s="77">
        <f t="shared" ref="H11:I11" si="3">IF(H7=0,1000,H10/ABS(H7))</f>
        <v>1.9793952276468358</v>
      </c>
      <c r="I11" s="77">
        <f t="shared" si="3"/>
        <v>6.6931370275858191</v>
      </c>
      <c r="J11" s="77">
        <f t="shared" ref="J11:U11" si="4">IF(J5=0,1000,J8/ABS(J5))</f>
        <v>31.715826197154453</v>
      </c>
      <c r="K11" s="77">
        <f t="shared" si="4"/>
        <v>1.2678609917206149</v>
      </c>
      <c r="L11" s="77">
        <f t="shared" si="4"/>
        <v>1.3206550449022016</v>
      </c>
      <c r="M11" s="77">
        <f>IF(M7=0,1000,M10/ABS(M7))</f>
        <v>8.3306075585401788E-4</v>
      </c>
      <c r="N11" s="77">
        <f t="shared" ref="N11:O11" si="5">IF(N7=0,1000,N10/ABS(N7))</f>
        <v>8.3332050019763041E-4</v>
      </c>
      <c r="O11" s="77">
        <f t="shared" si="5"/>
        <v>5.4932981762204838</v>
      </c>
      <c r="P11" s="77">
        <f t="shared" si="4"/>
        <v>4.1664198062931427E-3</v>
      </c>
      <c r="Q11" s="77">
        <f t="shared" si="4"/>
        <v>4.1666418404257E-3</v>
      </c>
      <c r="R11" s="77">
        <f t="shared" si="4"/>
        <v>4.166938385773907E-3</v>
      </c>
      <c r="S11" s="77">
        <f t="shared" si="4"/>
        <v>46564.548182947532</v>
      </c>
      <c r="T11" s="77">
        <f t="shared" si="4"/>
        <v>112724.06722611266</v>
      </c>
      <c r="U11" s="77">
        <f t="shared" si="4"/>
        <v>2000.4468894916256</v>
      </c>
      <c r="V11" s="77">
        <f>IF(V7=0,1000,V10/ABS(V7))</f>
        <v>50.064231555602568</v>
      </c>
      <c r="W11" s="77">
        <f t="shared" ref="W11:X11" si="6">IF(W7=0,1000,W10/ABS(W7))</f>
        <v>1.2220652112466044</v>
      </c>
      <c r="X11" s="77">
        <f t="shared" si="6"/>
        <v>0.74310006574695386</v>
      </c>
      <c r="Y11" s="77">
        <f>IF(Y7=0,1000,Y10/ABS(Y7))</f>
        <v>1.249691142397378E-3</v>
      </c>
      <c r="Z11" s="77">
        <f t="shared" ref="Z11:AA11" si="7">IF(Z7=0,1000,Z10/ABS(Z7))</f>
        <v>2.5005384767473465E-3</v>
      </c>
      <c r="AA11" s="77">
        <f t="shared" si="7"/>
        <v>2.5008678015438334E-3</v>
      </c>
      <c r="AB11" s="77">
        <f>IF(AB6=0,1000,AB9/ABS(AB6))</f>
        <v>2.108517734132326E-3</v>
      </c>
      <c r="AC11" s="77">
        <f t="shared" ref="AC11:AM11" si="8">IF(AC6=0,1000,AC9/ABS(AC6))</f>
        <v>2.10819615153668E-3</v>
      </c>
      <c r="AD11" s="77">
        <f t="shared" si="8"/>
        <v>7.7758263371449816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5.133558611791436E-3</v>
      </c>
      <c r="AI11" s="77">
        <f t="shared" si="8"/>
        <v>5.133198072810409E-3</v>
      </c>
      <c r="AJ11" s="77">
        <f t="shared" si="8"/>
        <v>18.589501478134078</v>
      </c>
      <c r="AK11" s="77">
        <f t="shared" si="8"/>
        <v>3.1625020184174019E-3</v>
      </c>
      <c r="AL11" s="77">
        <f t="shared" si="8"/>
        <v>1000</v>
      </c>
      <c r="AM11" s="77">
        <f t="shared" si="8"/>
        <v>7.6996625941109474E-3</v>
      </c>
    </row>
    <row r="12" spans="1:39" ht="15.6" thickTop="1" thickBot="1">
      <c r="A12" s="78" t="s">
        <v>47</v>
      </c>
      <c r="B12" s="78"/>
      <c r="C12" s="78"/>
      <c r="D12" s="79"/>
      <c r="E12" s="80">
        <v>6</v>
      </c>
      <c r="F12" s="81">
        <v>49.998058319091797</v>
      </c>
      <c r="G12" s="81">
        <v>69.286285400390625</v>
      </c>
      <c r="H12" s="81">
        <v>69.247116088867188</v>
      </c>
      <c r="I12" s="81">
        <v>69.2823486328125</v>
      </c>
      <c r="J12" s="81">
        <v>119.98867797851562</v>
      </c>
      <c r="K12" s="81">
        <v>119.99616241455078</v>
      </c>
      <c r="L12" s="81">
        <v>120.01518249511719</v>
      </c>
      <c r="M12" s="81">
        <v>6.0012669563293457</v>
      </c>
      <c r="N12" s="81">
        <v>6.0000276565551758</v>
      </c>
      <c r="O12" s="81">
        <v>6.001136302947998</v>
      </c>
      <c r="P12" s="81">
        <v>120.01575469970703</v>
      </c>
      <c r="Q12" s="81">
        <v>119.98716735839844</v>
      </c>
      <c r="R12" s="82">
        <v>119.99709320068359</v>
      </c>
      <c r="S12" s="83">
        <v>0.99999994039535522</v>
      </c>
      <c r="T12" s="84">
        <v>0.99999964237213135</v>
      </c>
      <c r="U12" s="84">
        <v>0.9999997615814209</v>
      </c>
      <c r="V12" s="84">
        <v>69.270454406738281</v>
      </c>
      <c r="W12" s="84">
        <v>1.6606766730546951E-2</v>
      </c>
      <c r="X12" s="84">
        <v>5.8369697071611881E-3</v>
      </c>
      <c r="Y12" s="84">
        <v>6.0007305145263672</v>
      </c>
      <c r="Z12" s="84">
        <v>5.778116756118834E-4</v>
      </c>
      <c r="AA12" s="84">
        <v>6.0790468705818057E-4</v>
      </c>
      <c r="AB12" s="84">
        <v>415.80545043945312</v>
      </c>
      <c r="AC12" s="84">
        <v>415.48446655273437</v>
      </c>
      <c r="AD12" s="84">
        <v>415.7725830078125</v>
      </c>
      <c r="AE12" s="84">
        <v>0.18224969506263733</v>
      </c>
      <c r="AF12" s="84">
        <v>0.37434723973274231</v>
      </c>
      <c r="AG12" s="84">
        <v>0.31214842200279236</v>
      </c>
      <c r="AH12" s="84">
        <v>415.80548095703125</v>
      </c>
      <c r="AI12" s="84">
        <v>415.484619140625</v>
      </c>
      <c r="AJ12" s="84">
        <v>415.77267456054687</v>
      </c>
      <c r="AK12" s="84">
        <v>1247.0625</v>
      </c>
      <c r="AL12" s="84">
        <v>0.86874538660049438</v>
      </c>
      <c r="AM12" s="85">
        <v>1247.062744140625</v>
      </c>
    </row>
    <row r="13" spans="1:39">
      <c r="A13" s="86" t="s">
        <v>48</v>
      </c>
      <c r="B13" s="86"/>
      <c r="C13" s="86"/>
      <c r="D13" s="87"/>
      <c r="E13" s="88"/>
      <c r="F13" s="89">
        <v>6.8183190917920911E-3</v>
      </c>
      <c r="G13" s="90">
        <v>1.9884599609369502E-2</v>
      </c>
      <c r="H13" s="90">
        <v>5.7159111328104473E-3</v>
      </c>
      <c r="I13" s="90">
        <v>8.1773671874998399E-3</v>
      </c>
      <c r="J13" s="89">
        <v>5.0160214843515405E-3</v>
      </c>
      <c r="K13" s="89">
        <v>0.16158358544925022</v>
      </c>
      <c r="L13" s="89">
        <v>0.16662249511719551</v>
      </c>
      <c r="M13" s="90">
        <v>6.9624367065479476E-4</v>
      </c>
      <c r="N13" s="90">
        <v>6.4743444823989194E-5</v>
      </c>
      <c r="O13" s="90">
        <v>1.5610294799728308E-4</v>
      </c>
      <c r="P13" s="89">
        <v>8.6446997070055431E-3</v>
      </c>
      <c r="Q13" s="89">
        <v>1.3547641601576288E-2</v>
      </c>
      <c r="R13" s="91">
        <v>4.918200683619034E-3</v>
      </c>
      <c r="S13" s="92">
        <v>1.5515100926233316E-7</v>
      </c>
      <c r="T13" s="93">
        <v>2.689156686219718E-7</v>
      </c>
      <c r="U13" s="93">
        <v>4.7604644467513779E-6</v>
      </c>
      <c r="V13" s="94">
        <v>1.266547846795163E-2</v>
      </c>
      <c r="W13" s="94">
        <v>3.0670362980168842E-2</v>
      </c>
      <c r="X13" s="94">
        <v>7.189114883920053E-2</v>
      </c>
      <c r="Y13" s="94">
        <v>2.8140740183957291E-4</v>
      </c>
      <c r="Z13" s="94">
        <v>1.23789710727076E-4</v>
      </c>
      <c r="AA13" s="94">
        <v>1.0942897951735477E-4</v>
      </c>
      <c r="AB13" s="94">
        <v>0.16754210091954747</v>
      </c>
      <c r="AC13" s="94">
        <v>3.8887546948217278E-2</v>
      </c>
      <c r="AD13" s="94">
        <v>3.6412974850065893E-2</v>
      </c>
      <c r="AE13" s="94">
        <v>0.45486642597958848</v>
      </c>
      <c r="AF13" s="94">
        <v>0.54937306722212043</v>
      </c>
      <c r="AG13" s="94">
        <v>1.6269099706302086</v>
      </c>
      <c r="AH13" s="94">
        <v>0.16760091591271475</v>
      </c>
      <c r="AI13" s="94">
        <v>3.8771821051795996E-2</v>
      </c>
      <c r="AJ13" s="94">
        <v>3.8400013038369707E-2</v>
      </c>
      <c r="AK13" s="94">
        <v>0.24284262271771695</v>
      </c>
      <c r="AL13" s="94">
        <v>2.6311494936342399</v>
      </c>
      <c r="AM13" s="95">
        <v>0.24480326758111914</v>
      </c>
    </row>
    <row r="14" spans="1:39">
      <c r="A14" s="96" t="s">
        <v>49</v>
      </c>
      <c r="B14" s="96"/>
      <c r="C14" s="96"/>
      <c r="D14" s="97"/>
      <c r="E14" s="98"/>
      <c r="F14" s="99">
        <v>1.3639027741244446E-2</v>
      </c>
      <c r="G14" s="99">
        <v>2.8690951482919204E-2</v>
      </c>
      <c r="H14" s="99">
        <v>8.2536857594653276E-3</v>
      </c>
      <c r="I14" s="99">
        <v>1.1801566043097782E-2</v>
      </c>
      <c r="J14" s="99">
        <v>4.1802375751108572E-3</v>
      </c>
      <c r="K14" s="99">
        <v>0.13447621216966751</v>
      </c>
      <c r="L14" s="99">
        <v>0.1390275320097259</v>
      </c>
      <c r="M14" s="99">
        <v>1.1600265570685183E-2</v>
      </c>
      <c r="N14" s="99">
        <v>1.0790407965048871E-3</v>
      </c>
      <c r="O14" s="99">
        <v>2.6012908357418521E-3</v>
      </c>
      <c r="P14" s="99">
        <v>7.2034896157448852E-3</v>
      </c>
      <c r="Q14" s="99">
        <v>1.1289634067243922E-2</v>
      </c>
      <c r="R14" s="100">
        <v>4.0987678435023241E-3</v>
      </c>
      <c r="S14" s="101">
        <v>1.551510425818968E-5</v>
      </c>
      <c r="T14" s="102">
        <v>2.6891569247807448E-5</v>
      </c>
      <c r="U14" s="102">
        <v>4.7604882438752544E-4</v>
      </c>
      <c r="V14" s="102">
        <v>1.8280756537720586E-2</v>
      </c>
      <c r="W14" s="102">
        <v>0</v>
      </c>
      <c r="X14" s="102">
        <v>0</v>
      </c>
      <c r="Y14" s="102">
        <v>4.6893324909301785E-3</v>
      </c>
      <c r="Z14" s="102">
        <v>0</v>
      </c>
      <c r="AA14" s="102">
        <v>0</v>
      </c>
      <c r="AB14" s="103">
        <v>4.0277158355007024E-2</v>
      </c>
      <c r="AC14" s="103">
        <v>9.3586910493816174E-3</v>
      </c>
      <c r="AD14" s="103">
        <v>8.7571397448996408E-3</v>
      </c>
      <c r="AE14" s="103">
        <v>0</v>
      </c>
      <c r="AF14" s="103">
        <v>0</v>
      </c>
      <c r="AG14" s="103">
        <v>0</v>
      </c>
      <c r="AH14" s="103">
        <v>4.0291288839672389E-2</v>
      </c>
      <c r="AI14" s="103">
        <v>9.3308395857242786E-3</v>
      </c>
      <c r="AJ14" s="103">
        <v>9.2349664033717638E-3</v>
      </c>
      <c r="AK14" s="103">
        <v>1.9469380465178644E-2</v>
      </c>
      <c r="AL14" s="103">
        <v>0</v>
      </c>
      <c r="AM14" s="104">
        <v>1.9626536221142774E-2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3.4441152869783498E-2</v>
      </c>
      <c r="H15" s="109">
        <v>9.9002531095703609E-3</v>
      </c>
      <c r="I15" s="109">
        <v>1.4163622044686654E-2</v>
      </c>
      <c r="J15" s="108"/>
      <c r="K15" s="108"/>
      <c r="L15" s="108"/>
      <c r="M15" s="109">
        <v>1.3924873413095895E-2</v>
      </c>
      <c r="N15" s="109">
        <v>1.2948688964797839E-3</v>
      </c>
      <c r="O15" s="109">
        <v>3.1220589599456616E-3</v>
      </c>
      <c r="P15" s="108"/>
      <c r="Q15" s="108"/>
      <c r="R15" s="110"/>
      <c r="S15" s="111"/>
      <c r="T15" s="112"/>
      <c r="U15" s="112"/>
      <c r="V15" s="113">
        <v>2.1937262436912842E-2</v>
      </c>
      <c r="W15" s="113">
        <v>5.3122651736674187E-2</v>
      </c>
      <c r="X15" s="113">
        <v>0.12451918046107306</v>
      </c>
      <c r="Y15" s="113">
        <v>5.6281480367914583E-3</v>
      </c>
      <c r="Z15" s="113">
        <v>2.4757942145415203E-3</v>
      </c>
      <c r="AA15" s="113">
        <v>2.1885795903470954E-3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0.21085177341323258</v>
      </c>
      <c r="AC17" s="103">
        <f>IF(OR(N$3 = 0,H$3=0), 0,0.2+0.025*ABS($D$1/N$3-1)/ABS(T$3)+0.04*ABS($B$1/H$3-1))</f>
        <v>0.21081961515366801</v>
      </c>
      <c r="AD17" s="103">
        <f t="shared" ref="AD17" si="9">IF(OR(O$3 = 0,I$3=0), 0,0.2+0.025*ABS($D$1/O$3-1)/ABS(U$3)+0.04*ABS($B$1/I$3-1))</f>
        <v>0.21084085866625332</v>
      </c>
      <c r="AE17" s="103">
        <f>IF(OR(O$3 = 0,I$3=0), 0,0.5+0.025*ABS($D$1/M$3-1)/ABS((1-(S$3)^2)^0.5)+0.04*ABS($B$1/G$3-1))</f>
        <v>6.874797338550195</v>
      </c>
      <c r="AF17" s="103">
        <f t="shared" ref="AF17:AG17" si="10">IF(OR(P$3 = 0,J$3=0), 0,0.5+0.025*ABS($D$1/N$3-1)/ABS((1-(T$3)^2)^0.5)+0.04*ABS($B$1/H$3-1))</f>
        <v>10.399368458263966</v>
      </c>
      <c r="AG17" s="103">
        <f t="shared" si="10"/>
        <v>1.8255115239211808</v>
      </c>
      <c r="AH17" s="103">
        <f>IF(OR(O$3 = 0,I$3=0), 0,0.5+0.04*ABS($D$1/M$3-1)+0.04*ABS($B$1/G$3-1))</f>
        <v>0.51335586117914356</v>
      </c>
      <c r="AI17" s="103">
        <f t="shared" ref="AI17:AJ17" si="11">IF(OR(P$3 = 0,J$3=0), 0,0.5+0.04*ABS($D$1/N$3-1)+0.04*ABS($B$1/H$3-1))</f>
        <v>0.51331980728104087</v>
      </c>
      <c r="AJ17" s="103">
        <f t="shared" si="11"/>
        <v>0.5133428795702385</v>
      </c>
      <c r="AK17" s="103">
        <f>IF(OR(O$3 = 0,I$3=0), 0,0.2+0.025*ABS($D$1/M$3-1)/ABS(S$3)+0.04*ABS($B$1/G$3-1))</f>
        <v>0.21085177341323258</v>
      </c>
      <c r="AL17" s="103">
        <f>IF(OR(O$3 = 0,I$3=0), 0,0.5+0.025*ABS($D$1/M$3-1)/ABS((1-(S$3)^2)^0.5)+0.04*ABS($B$1/G$3-1))</f>
        <v>6.874797338550195</v>
      </c>
      <c r="AM17" s="103">
        <f>IF(OR(O$3 = 0,I$3=0), 0,0.5+0.04*ABS($D$1/M$3-1)+0.04*ABS($B$1/G$3-1))</f>
        <v>0.51335586117914356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1.4666371381823453</v>
      </c>
      <c r="G19" s="77">
        <f>IF(G15=0,1000,G18/ABS(G15))</f>
        <v>2.9035032705810995</v>
      </c>
      <c r="H19" s="77">
        <f t="shared" ref="H19:I19" si="12">IF(H15=0,1000,H18/ABS(H15))</f>
        <v>10.100751858892593</v>
      </c>
      <c r="I19" s="77">
        <f t="shared" si="12"/>
        <v>7.0603408989944088</v>
      </c>
      <c r="J19" s="77">
        <f t="shared" ref="J19:U19" si="13">IF(J13=0,1000,J16/ABS(J13))</f>
        <v>39.872237514121323</v>
      </c>
      <c r="K19" s="77">
        <f t="shared" si="13"/>
        <v>1.2377494870159043</v>
      </c>
      <c r="L19" s="77">
        <f t="shared" si="13"/>
        <v>1.200318119467171</v>
      </c>
      <c r="M19" s="77">
        <f>IF(M15=0,1000,M18/ABS(M15))</f>
        <v>7.1813938291139667</v>
      </c>
      <c r="N19" s="77">
        <f t="shared" ref="N19:O19" si="14">IF(N15=0,1000,N18/ABS(N15))</f>
        <v>77.22789563627552</v>
      </c>
      <c r="O19" s="77">
        <f t="shared" si="14"/>
        <v>32.03014462024781</v>
      </c>
      <c r="P19" s="77">
        <f t="shared" si="13"/>
        <v>57.838909036343622</v>
      </c>
      <c r="Q19" s="77">
        <f t="shared" si="13"/>
        <v>36.906792687948304</v>
      </c>
      <c r="R19" s="77">
        <f t="shared" si="13"/>
        <v>101.66319598656098</v>
      </c>
      <c r="S19" s="77">
        <f t="shared" si="13"/>
        <v>64453.335157438472</v>
      </c>
      <c r="T19" s="77">
        <f t="shared" si="13"/>
        <v>37186.379102578438</v>
      </c>
      <c r="U19" s="77">
        <f t="shared" si="13"/>
        <v>2100.6353711609318</v>
      </c>
      <c r="V19" s="77">
        <f>IF(V15=0,1000,V18/ABS(V15))</f>
        <v>4.5584539222968186</v>
      </c>
      <c r="W19" s="77">
        <f t="shared" ref="W19:X19" si="15">IF(W15=0,1000,W18/ABS(W15))</f>
        <v>1.8824361497557396</v>
      </c>
      <c r="X19" s="77">
        <f t="shared" si="15"/>
        <v>0.80308912755221518</v>
      </c>
      <c r="Y19" s="77">
        <f>IF(Y15=0,1000,Y18/ABS(Y15))</f>
        <v>17.767833991980218</v>
      </c>
      <c r="Z19" s="77">
        <f t="shared" ref="Z19:AA19" si="16">IF(Z15=0,1000,Z18/ABS(Z15))</f>
        <v>40.39107911822893</v>
      </c>
      <c r="AA19" s="77">
        <f t="shared" si="16"/>
        <v>45.691735608363508</v>
      </c>
      <c r="AB19" s="77">
        <f>IF(AB14=0,1000,AB17/ABS(AB14))</f>
        <v>5.2350210894910543</v>
      </c>
      <c r="AC19" s="77">
        <f t="shared" ref="AC19:AM19" si="17">IF(AC14=0,1000,AC17/ABS(AC14))</f>
        <v>22.52661339510701</v>
      </c>
      <c r="AD19" s="77">
        <f t="shared" si="17"/>
        <v>24.076452450019641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12.741112929444768</v>
      </c>
      <c r="AI19" s="77">
        <f t="shared" si="17"/>
        <v>55.013249618651109</v>
      </c>
      <c r="AJ19" s="77">
        <f t="shared" si="17"/>
        <v>55.586870287130949</v>
      </c>
      <c r="AK19" s="77">
        <f t="shared" si="17"/>
        <v>10.829916945243582</v>
      </c>
      <c r="AL19" s="77">
        <f t="shared" si="17"/>
        <v>1000</v>
      </c>
      <c r="AM19" s="77">
        <f t="shared" si="17"/>
        <v>26.156212965695325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1" priority="1" operator="between">
      <formula>2</formula>
      <formula>1</formula>
    </cfRule>
    <cfRule type="cellIs" dxfId="30" priority="2" operator="lessThanOr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7</v>
      </c>
      <c r="F2" s="12">
        <v>49.505000000000003</v>
      </c>
      <c r="G2" s="12">
        <v>17.320499999999999</v>
      </c>
      <c r="H2" s="12">
        <v>17.320499999999999</v>
      </c>
      <c r="I2" s="12">
        <v>17.320499999999999</v>
      </c>
      <c r="J2" s="12">
        <v>120</v>
      </c>
      <c r="K2" s="12">
        <v>120</v>
      </c>
      <c r="L2" s="12">
        <v>120</v>
      </c>
      <c r="M2" s="12">
        <v>3.75</v>
      </c>
      <c r="N2" s="12">
        <v>3.75</v>
      </c>
      <c r="O2" s="12">
        <v>3.75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17.320499999999996</v>
      </c>
      <c r="W2" s="15">
        <v>0</v>
      </c>
      <c r="X2" s="15">
        <v>0</v>
      </c>
      <c r="Y2" s="15">
        <v>3.7499999999999996</v>
      </c>
      <c r="Z2" s="15">
        <v>0</v>
      </c>
      <c r="AA2" s="15">
        <v>0</v>
      </c>
      <c r="AB2" s="15">
        <v>32.475937500000008</v>
      </c>
      <c r="AC2" s="15">
        <v>32.475937500000001</v>
      </c>
      <c r="AD2" s="15">
        <v>32.475937499999993</v>
      </c>
      <c r="AE2" s="15">
        <v>-56.249973773431378</v>
      </c>
      <c r="AF2" s="15">
        <v>-56.249973773431378</v>
      </c>
      <c r="AG2" s="15">
        <v>-56.249973773431385</v>
      </c>
      <c r="AH2" s="15">
        <v>64.951875000000001</v>
      </c>
      <c r="AI2" s="15">
        <v>64.951874999999987</v>
      </c>
      <c r="AJ2" s="15">
        <v>64.951875000000001</v>
      </c>
      <c r="AK2" s="15">
        <v>97.427812499999987</v>
      </c>
      <c r="AL2" s="15">
        <v>-168.74992132029413</v>
      </c>
      <c r="AM2" s="16">
        <v>194.855625</v>
      </c>
    </row>
    <row r="3" spans="1:39" ht="15.6" thickTop="1" thickBot="1">
      <c r="A3" s="17" t="s">
        <v>38</v>
      </c>
      <c r="B3" s="18"/>
      <c r="C3" s="18"/>
      <c r="D3" s="19"/>
      <c r="E3" s="20">
        <v>7</v>
      </c>
      <c r="F3" s="21">
        <v>49.498820000000002</v>
      </c>
      <c r="G3" s="21">
        <v>17.326257999999999</v>
      </c>
      <c r="H3" s="21">
        <v>17.309866</v>
      </c>
      <c r="I3" s="21">
        <v>17.323847999999998</v>
      </c>
      <c r="J3" s="21">
        <v>120.01080100000001</v>
      </c>
      <c r="K3" s="21">
        <v>119.99892499999999</v>
      </c>
      <c r="L3" s="21">
        <v>119.990274</v>
      </c>
      <c r="M3" s="21">
        <v>3.7504384000000002</v>
      </c>
      <c r="N3" s="21">
        <v>3.7492938000000002</v>
      </c>
      <c r="O3" s="21">
        <v>3.7505372000000001</v>
      </c>
      <c r="P3" s="21">
        <v>120.01564000000005</v>
      </c>
      <c r="Q3" s="21">
        <v>119.99547499999997</v>
      </c>
      <c r="R3" s="22">
        <v>119.98888499999998</v>
      </c>
      <c r="S3" s="23">
        <v>0.50066130138134701</v>
      </c>
      <c r="T3" s="24">
        <v>0.50073440878089714</v>
      </c>
      <c r="U3" s="24">
        <v>0.50068228669780601</v>
      </c>
      <c r="V3" s="24">
        <v>17.319990604398139</v>
      </c>
      <c r="W3" s="24">
        <v>4.4075151136106936E-3</v>
      </c>
      <c r="X3" s="24">
        <v>5.9121269738186995E-3</v>
      </c>
      <c r="Y3" s="24">
        <v>3.7500897753365936</v>
      </c>
      <c r="Z3" s="24">
        <v>2.6827596529096495E-4</v>
      </c>
      <c r="AA3" s="24">
        <v>6.5684312097987157E-4</v>
      </c>
      <c r="AB3" s="24">
        <v>32.533503732696119</v>
      </c>
      <c r="AC3" s="24">
        <v>32.497549599685051</v>
      </c>
      <c r="AD3" s="24">
        <v>32.531198901605599</v>
      </c>
      <c r="AE3" s="24">
        <v>-56.250419790149103</v>
      </c>
      <c r="AF3" s="24">
        <v>-56.17730716984299</v>
      </c>
      <c r="AG3" s="24">
        <v>-56.243288631189614</v>
      </c>
      <c r="AH3" s="24">
        <v>64.981063331507201</v>
      </c>
      <c r="AI3" s="24">
        <v>64.899773272630796</v>
      </c>
      <c r="AJ3" s="24">
        <v>64.973736371145591</v>
      </c>
      <c r="AK3" s="24">
        <v>97.562252233986754</v>
      </c>
      <c r="AL3" s="24">
        <v>-168.67101559118171</v>
      </c>
      <c r="AM3" s="25">
        <v>194.85457297528359</v>
      </c>
    </row>
    <row r="4" spans="1:39" ht="15.6" thickTop="1" thickBot="1">
      <c r="A4" s="26" t="s">
        <v>39</v>
      </c>
      <c r="B4" s="27"/>
      <c r="C4" s="27"/>
      <c r="D4" s="28"/>
      <c r="E4" s="29">
        <v>7</v>
      </c>
      <c r="F4" s="30">
        <v>49.505000000000003</v>
      </c>
      <c r="G4" s="30">
        <v>17.320399999999999</v>
      </c>
      <c r="H4" s="30">
        <v>17.320399999999999</v>
      </c>
      <c r="I4" s="30">
        <v>17.320699999999999</v>
      </c>
      <c r="J4" s="30">
        <v>119.99946484</v>
      </c>
      <c r="K4" s="30">
        <v>120.001</v>
      </c>
      <c r="L4" s="30">
        <v>119.99953516000001</v>
      </c>
      <c r="M4" s="30">
        <v>3.7499600000000002</v>
      </c>
      <c r="N4" s="30">
        <v>3.7499199999999999</v>
      </c>
      <c r="O4" s="30">
        <v>3.75007</v>
      </c>
      <c r="P4" s="30">
        <v>120.00069999999997</v>
      </c>
      <c r="Q4" s="30">
        <v>119.99400000000003</v>
      </c>
      <c r="R4" s="31">
        <v>120.00530000000001</v>
      </c>
      <c r="S4" s="32">
        <v>0.50010224703546557</v>
      </c>
      <c r="T4" s="33">
        <v>0.50012091508334378</v>
      </c>
      <c r="U4" s="33">
        <v>0.50001511491854689</v>
      </c>
      <c r="V4" s="33">
        <v>17.320499999559594</v>
      </c>
      <c r="W4" s="33">
        <v>1.6421999673734062E-4</v>
      </c>
      <c r="X4" s="33">
        <v>9.1037312138056656E-5</v>
      </c>
      <c r="Y4" s="33">
        <v>3.7499833292349343</v>
      </c>
      <c r="Z4" s="33">
        <v>1.3813292993420046E-4</v>
      </c>
      <c r="AA4" s="33">
        <v>1.252172958234417E-4</v>
      </c>
      <c r="AB4" s="33">
        <v>32.482044619485663</v>
      </c>
      <c r="AC4" s="33">
        <v>32.482910632491958</v>
      </c>
      <c r="AD4" s="33">
        <v>32.477900496462347</v>
      </c>
      <c r="AE4" s="33">
        <v>-56.245214295892673</v>
      </c>
      <c r="AF4" s="33">
        <v>-56.243914099730119</v>
      </c>
      <c r="AG4" s="33">
        <v>-56.251106466388777</v>
      </c>
      <c r="AH4" s="33">
        <v>64.950807184000013</v>
      </c>
      <c r="AI4" s="33">
        <v>64.950114368000001</v>
      </c>
      <c r="AJ4" s="33">
        <v>64.953837448999991</v>
      </c>
      <c r="AK4" s="33">
        <v>97.442855748439968</v>
      </c>
      <c r="AL4" s="33">
        <v>-168.74023486201156</v>
      </c>
      <c r="AM4" s="34">
        <v>194.85475900099999</v>
      </c>
    </row>
    <row r="5" spans="1:39">
      <c r="A5" s="35" t="s">
        <v>40</v>
      </c>
      <c r="B5" s="35"/>
      <c r="C5" s="35"/>
      <c r="D5" s="36"/>
      <c r="E5" s="37"/>
      <c r="F5" s="38">
        <v>6.1800000000005184E-3</v>
      </c>
      <c r="G5" s="39">
        <v>5.8579999999999188E-3</v>
      </c>
      <c r="H5" s="39">
        <v>1.0533999999999821E-2</v>
      </c>
      <c r="I5" s="39">
        <v>3.1479999999994845E-3</v>
      </c>
      <c r="J5" s="38">
        <v>1.1336160000013251E-2</v>
      </c>
      <c r="K5" s="38">
        <v>2.0750000000191449E-3</v>
      </c>
      <c r="L5" s="38">
        <v>9.2611600000083172E-3</v>
      </c>
      <c r="M5" s="39">
        <v>4.7839999999998994E-4</v>
      </c>
      <c r="N5" s="39">
        <v>6.2619999999968812E-4</v>
      </c>
      <c r="O5" s="39">
        <v>4.6720000000011197E-4</v>
      </c>
      <c r="P5" s="38">
        <v>1.4940000000081E-2</v>
      </c>
      <c r="Q5" s="38">
        <v>1.4749999999423835E-3</v>
      </c>
      <c r="R5" s="40">
        <v>1.6415000000023383E-2</v>
      </c>
      <c r="S5" s="41">
        <v>5.5905434588143788E-4</v>
      </c>
      <c r="T5" s="42">
        <v>6.1349369755336891E-4</v>
      </c>
      <c r="U5" s="42">
        <v>6.6717177925912363E-4</v>
      </c>
      <c r="V5" s="43">
        <v>5.0939516145476205E-4</v>
      </c>
      <c r="W5" s="43">
        <v>4.2432951168733532E-3</v>
      </c>
      <c r="X5" s="43">
        <v>5.8210896616806432E-3</v>
      </c>
      <c r="Y5" s="43">
        <v>1.0644610165932988E-4</v>
      </c>
      <c r="Z5" s="43">
        <v>1.3014303535676449E-4</v>
      </c>
      <c r="AA5" s="43">
        <v>5.3162582515642993E-4</v>
      </c>
      <c r="AB5" s="43">
        <v>5.1459113210455598E-2</v>
      </c>
      <c r="AC5" s="43">
        <v>1.4638967193093322E-2</v>
      </c>
      <c r="AD5" s="43">
        <v>5.3298405143252126E-2</v>
      </c>
      <c r="AE5" s="43">
        <v>5.205494256429688E-3</v>
      </c>
      <c r="AF5" s="43">
        <v>6.660692988712924E-2</v>
      </c>
      <c r="AG5" s="43">
        <v>7.8178351991624595E-3</v>
      </c>
      <c r="AH5" s="43">
        <v>3.0256147507188302E-2</v>
      </c>
      <c r="AI5" s="43">
        <v>5.0341095369205391E-2</v>
      </c>
      <c r="AJ5" s="43">
        <v>1.9898922145600295E-2</v>
      </c>
      <c r="AK5" s="43">
        <v>0.11939648554678683</v>
      </c>
      <c r="AL5" s="43">
        <v>6.9219270829847801E-2</v>
      </c>
      <c r="AM5" s="44">
        <v>1.8602571640258247E-4</v>
      </c>
    </row>
    <row r="6" spans="1:39">
      <c r="A6" s="45" t="s">
        <v>41</v>
      </c>
      <c r="B6" s="45"/>
      <c r="C6" s="45"/>
      <c r="D6" s="46"/>
      <c r="E6" s="47"/>
      <c r="F6" s="48">
        <v>1.2485146110554794E-2</v>
      </c>
      <c r="G6" s="48">
        <v>3.3809954809630095E-2</v>
      </c>
      <c r="H6" s="48">
        <v>6.0855468205240994E-2</v>
      </c>
      <c r="I6" s="48">
        <v>1.8171482455857872E-2</v>
      </c>
      <c r="J6" s="48">
        <v>9.4459497858140704E-3</v>
      </c>
      <c r="K6" s="48">
        <v>1.72918215727278E-3</v>
      </c>
      <c r="L6" s="48">
        <v>7.7182588982239652E-3</v>
      </c>
      <c r="M6" s="48">
        <v>1.2755842090353756E-2</v>
      </c>
      <c r="N6" s="48">
        <v>1.6701811951885127E-2</v>
      </c>
      <c r="O6" s="48">
        <v>1.2456882176774887E-2</v>
      </c>
      <c r="P6" s="48">
        <v>1.2448377561525309E-2</v>
      </c>
      <c r="Q6" s="48">
        <v>1.2292130181928808E-3</v>
      </c>
      <c r="R6" s="49">
        <v>1.3680433816868443E-2</v>
      </c>
      <c r="S6" s="50">
        <v>0.11166318314177305</v>
      </c>
      <c r="T6" s="51">
        <v>0.12251878177235689</v>
      </c>
      <c r="U6" s="51">
        <v>0.13325252300403523</v>
      </c>
      <c r="V6" s="51">
        <v>2.9410822043137203E-3</v>
      </c>
      <c r="W6" s="51">
        <v>0</v>
      </c>
      <c r="X6" s="51">
        <v>0</v>
      </c>
      <c r="Y6" s="51">
        <v>2.8384947570962E-3</v>
      </c>
      <c r="Z6" s="51">
        <v>0</v>
      </c>
      <c r="AA6" s="51">
        <v>0</v>
      </c>
      <c r="AB6" s="52">
        <v>0.15817267526196163</v>
      </c>
      <c r="AC6" s="52">
        <v>4.5046372337055204E-2</v>
      </c>
      <c r="AD6" s="52">
        <v>0.16383781398422897</v>
      </c>
      <c r="AE6" s="52">
        <v>-9.2541429483541451E-3</v>
      </c>
      <c r="AF6" s="52">
        <v>-0.11856554406524679</v>
      </c>
      <c r="AG6" s="52">
        <v>-1.3900032145039069E-2</v>
      </c>
      <c r="AH6" s="52">
        <v>4.656148415552025E-2</v>
      </c>
      <c r="AI6" s="52">
        <v>7.7567444123005869E-2</v>
      </c>
      <c r="AJ6" s="52">
        <v>3.0626101032473905E-2</v>
      </c>
      <c r="AK6" s="52">
        <v>0.12237979629707023</v>
      </c>
      <c r="AL6" s="52">
        <v>-4.1038035247039001E-2</v>
      </c>
      <c r="AM6" s="53">
        <v>9.546900211891819E-5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1.0146358361479032E-2</v>
      </c>
      <c r="H7" s="58">
        <v>1.8245431713864765E-2</v>
      </c>
      <c r="I7" s="58">
        <v>5.452498484453944E-3</v>
      </c>
      <c r="J7" s="57"/>
      <c r="K7" s="57"/>
      <c r="L7" s="57"/>
      <c r="M7" s="58">
        <v>9.5679999999997989E-3</v>
      </c>
      <c r="N7" s="58">
        <v>1.2523999999993762E-2</v>
      </c>
      <c r="O7" s="58">
        <v>9.3440000000022394E-3</v>
      </c>
      <c r="P7" s="57"/>
      <c r="Q7" s="57"/>
      <c r="R7" s="59"/>
      <c r="S7" s="60"/>
      <c r="T7" s="61"/>
      <c r="U7" s="61"/>
      <c r="V7" s="62">
        <v>8.8229871214126978E-4</v>
      </c>
      <c r="W7" s="62">
        <v>7.349606160688236E-3</v>
      </c>
      <c r="X7" s="62">
        <v>1.0082427750377834E-2</v>
      </c>
      <c r="Y7" s="62">
        <v>2.1289220331865977E-3</v>
      </c>
      <c r="Z7" s="62">
        <v>2.6028607071352898E-3</v>
      </c>
      <c r="AA7" s="62">
        <v>1.0632516503128598E-2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0.30992589276840604</v>
      </c>
      <c r="AC9" s="52">
        <f t="shared" ref="AC9" si="0">IF(OR(N$3 = 0,H$3=0), 0,0.2+0.025*ABS($D$1/N$3-1)/ABS(T$3)+0.04*ABS($B$1/H$3-1))</f>
        <v>0.31007000512402449</v>
      </c>
      <c r="AD9" s="52">
        <f>IF(OR(O$3 = 0,I$3=0), 0,0.2+0.025*ABS($D$1/O$3-1)/ABS(U$3)+0.04*ABS($B$1/I$3-1))</f>
        <v>0.30994198431299663</v>
      </c>
      <c r="AE9" s="52">
        <f>IF(OR(O$3 = 0,I$3=0), 0,0.5+0.025*ABS($D$1/M$3-1)/ABS((1-(S$3)^2)^0.5)+0.04*ABS($B$1/G$3-1))</f>
        <v>0.60291127409200895</v>
      </c>
      <c r="AF9" s="52">
        <f t="shared" ref="AF9:AG9" si="1">IF(OR(P$3 = 0,J$3=0), 0,0.5+0.025*ABS($D$1/N$3-1)/ABS((1-(T$3)^2)^0.5)+0.04*ABS($B$1/H$3-1))</f>
        <v>0.60304972024034731</v>
      </c>
      <c r="AG9" s="52">
        <f t="shared" si="1"/>
        <v>0.60292893717809337</v>
      </c>
      <c r="AH9" s="52">
        <f>IF(OR(O$3 = 0,I$3=0), 0,0.5+0.04*ABS($D$1/M$3-1)+0.04*ABS($B$1/G$3-1))</f>
        <v>0.6066161219784203</v>
      </c>
      <c r="AI9" s="52">
        <f t="shared" ref="AI9:AJ9" si="2">IF(OR(P$3 = 0,J$3=0), 0,0.5+0.04*ABS($D$1/N$3-1)+0.04*ABS($B$1/H$3-1))</f>
        <v>0.60675862318969664</v>
      </c>
      <c r="AJ9" s="52">
        <f t="shared" si="2"/>
        <v>0.60663325963604564</v>
      </c>
      <c r="AK9" s="52">
        <f>IF(OR(O$3 = 0,I$3=0), 0,0.2+0.025*ABS($D$1/M$3-1)/ABS(S$3)+0.04*ABS($B$1/G$3-1))</f>
        <v>0.30992589276840604</v>
      </c>
      <c r="AL9" s="52">
        <f>IF(OR(O$3 = 0,I$3=0), 0,0.5+0.025*ABS($D$1/M$3-1)/ABS((1-(S$3)^2)^0.5)+0.04*ABS($B$1/G$3-1))</f>
        <v>0.60291127409200895</v>
      </c>
      <c r="AM9" s="52">
        <f>IF(OR(O$3 = 0,I$3=0), 0,0.5+0.04*ABS($D$1/M$3-1)+0.04*ABS($B$1/G$3-1))</f>
        <v>0.6066161219784203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1.6181229773461425</v>
      </c>
      <c r="G11" s="77">
        <f>IF(G7=0,1000,G10/ABS(G7))</f>
        <v>9.8557528166611128</v>
      </c>
      <c r="H11" s="77">
        <f t="shared" ref="H11:I11" si="3">IF(H7=0,1000,H10/ABS(H7))</f>
        <v>5.4808239984812017</v>
      </c>
      <c r="I11" s="77">
        <f t="shared" si="3"/>
        <v>18.340216010168188</v>
      </c>
      <c r="J11" s="77">
        <f t="shared" ref="J11:U11" si="4">IF(J5=0,1000,J8/ABS(J5))</f>
        <v>17.642658536908989</v>
      </c>
      <c r="K11" s="77">
        <f t="shared" si="4"/>
        <v>96.385542167785403</v>
      </c>
      <c r="L11" s="77">
        <f t="shared" si="4"/>
        <v>21.595566862015168</v>
      </c>
      <c r="M11" s="77">
        <f>IF(M7=0,1000,M10/ABS(M7))</f>
        <v>10.451505016722628</v>
      </c>
      <c r="N11" s="77">
        <f t="shared" ref="N11:O11" si="5">IF(N7=0,1000,N10/ABS(N7))</f>
        <v>7.9846694346893816</v>
      </c>
      <c r="O11" s="77">
        <f t="shared" si="5"/>
        <v>10.702054794517984</v>
      </c>
      <c r="P11" s="77">
        <f t="shared" si="4"/>
        <v>33.46720214171949</v>
      </c>
      <c r="Q11" s="77">
        <f t="shared" si="4"/>
        <v>338.983050860699</v>
      </c>
      <c r="R11" s="77">
        <f t="shared" si="4"/>
        <v>30.459945172055299</v>
      </c>
      <c r="S11" s="77">
        <f t="shared" si="4"/>
        <v>17.887348651647478</v>
      </c>
      <c r="T11" s="77">
        <f t="shared" si="4"/>
        <v>16.300085950157754</v>
      </c>
      <c r="U11" s="77">
        <f t="shared" si="4"/>
        <v>14.988643571082596</v>
      </c>
      <c r="V11" s="77">
        <f>IF(V7=0,1000,V10/ABS(V7))</f>
        <v>113.34029917975042</v>
      </c>
      <c r="W11" s="77">
        <f t="shared" ref="W11:X11" si="6">IF(W7=0,1000,W10/ABS(W7))</f>
        <v>13.606171244233821</v>
      </c>
      <c r="X11" s="77">
        <f t="shared" si="6"/>
        <v>9.91824612839428</v>
      </c>
      <c r="Y11" s="77">
        <f>IF(Y7=0,1000,Y10/ABS(Y7))</f>
        <v>46.9721288244261</v>
      </c>
      <c r="Z11" s="77">
        <f t="shared" ref="Z11:AA11" si="7">IF(Z7=0,1000,Z10/ABS(Z7))</f>
        <v>38.41926681895324</v>
      </c>
      <c r="AA11" s="77">
        <f t="shared" si="7"/>
        <v>9.405111195508157</v>
      </c>
      <c r="AB11" s="77">
        <f>IF(AB6=0,1000,AB9/ABS(AB6))</f>
        <v>1.9594148752628386</v>
      </c>
      <c r="AC11" s="77">
        <f t="shared" ref="AC11:AM11" si="8">IF(AC6=0,1000,AC9/ABS(AC6))</f>
        <v>6.88335128973217</v>
      </c>
      <c r="AD11" s="77">
        <f t="shared" si="8"/>
        <v>1.8917609846944836</v>
      </c>
      <c r="AE11" s="77">
        <f t="shared" si="8"/>
        <v>65.15041721926687</v>
      </c>
      <c r="AF11" s="77">
        <f t="shared" si="8"/>
        <v>5.0862139164856206</v>
      </c>
      <c r="AG11" s="77">
        <f t="shared" si="8"/>
        <v>43.376082219585307</v>
      </c>
      <c r="AH11" s="77">
        <f t="shared" si="8"/>
        <v>13.028281485879159</v>
      </c>
      <c r="AI11" s="77">
        <f t="shared" si="8"/>
        <v>7.8223361624176171</v>
      </c>
      <c r="AJ11" s="77">
        <f t="shared" si="8"/>
        <v>19.807720838927931</v>
      </c>
      <c r="AK11" s="77">
        <f t="shared" si="8"/>
        <v>2.5324923079302892</v>
      </c>
      <c r="AL11" s="77">
        <f t="shared" si="8"/>
        <v>14.691523862256796</v>
      </c>
      <c r="AM11" s="77">
        <f t="shared" si="8"/>
        <v>6354.0637119345456</v>
      </c>
    </row>
    <row r="12" spans="1:39" ht="15.6" thickTop="1" thickBot="1">
      <c r="A12" s="78" t="s">
        <v>47</v>
      </c>
      <c r="B12" s="78"/>
      <c r="C12" s="78"/>
      <c r="D12" s="79"/>
      <c r="E12" s="80">
        <v>7</v>
      </c>
      <c r="F12" s="81">
        <v>49.506999969482422</v>
      </c>
      <c r="G12" s="81">
        <v>17.321407318115234</v>
      </c>
      <c r="H12" s="81">
        <v>17.310035705566406</v>
      </c>
      <c r="I12" s="81">
        <v>17.319950103759766</v>
      </c>
      <c r="J12" s="81">
        <v>119.98986053466797</v>
      </c>
      <c r="K12" s="81">
        <v>120.00229644775391</v>
      </c>
      <c r="L12" s="81">
        <v>120.00785827636719</v>
      </c>
      <c r="M12" s="81">
        <v>3.7508816719055176</v>
      </c>
      <c r="N12" s="81">
        <v>3.7496364116668701</v>
      </c>
      <c r="O12" s="81">
        <v>3.7507004737854004</v>
      </c>
      <c r="P12" s="81">
        <v>120.02527618408203</v>
      </c>
      <c r="Q12" s="81">
        <v>119.98014068603516</v>
      </c>
      <c r="R12" s="82">
        <v>119.99459075927734</v>
      </c>
      <c r="S12" s="83">
        <v>0.5002252459526062</v>
      </c>
      <c r="T12" s="84">
        <v>0.50073438882827759</v>
      </c>
      <c r="U12" s="84">
        <v>0.50042790174484253</v>
      </c>
      <c r="V12" s="84">
        <v>17.316267013549805</v>
      </c>
      <c r="W12" s="84">
        <v>4.8857284709811211E-3</v>
      </c>
      <c r="X12" s="84">
        <v>8.6285034194588661E-3</v>
      </c>
      <c r="Y12" s="84">
        <v>3.7502610683441162</v>
      </c>
      <c r="Z12" s="84">
        <v>5.4537563119083643E-4</v>
      </c>
      <c r="AA12" s="84">
        <v>8.1096118083223701E-4</v>
      </c>
      <c r="AB12" s="84">
        <v>32.499897003173828</v>
      </c>
      <c r="AC12" s="84">
        <v>32.500843048095703</v>
      </c>
      <c r="AD12" s="84">
        <v>32.508769989013672</v>
      </c>
      <c r="AE12" s="84">
        <v>-56.257671356201172</v>
      </c>
      <c r="AF12" s="84">
        <v>-56.182998657226563</v>
      </c>
      <c r="AG12" s="84">
        <v>-56.242637634277344</v>
      </c>
      <c r="AH12" s="84">
        <v>64.97052001953125</v>
      </c>
      <c r="AI12" s="84">
        <v>64.906349182128906</v>
      </c>
      <c r="AJ12" s="84">
        <v>64.961944580078125</v>
      </c>
      <c r="AK12" s="84">
        <v>97.509513854980469</v>
      </c>
      <c r="AL12" s="84">
        <v>-168.68330383300781</v>
      </c>
      <c r="AM12" s="85">
        <v>194.83882141113281</v>
      </c>
    </row>
    <row r="13" spans="1:39">
      <c r="A13" s="86" t="s">
        <v>48</v>
      </c>
      <c r="B13" s="86"/>
      <c r="C13" s="86"/>
      <c r="D13" s="87"/>
      <c r="E13" s="88"/>
      <c r="F13" s="89">
        <v>8.1799694824198355E-3</v>
      </c>
      <c r="G13" s="90">
        <v>4.8506818847648958E-3</v>
      </c>
      <c r="H13" s="90">
        <v>1.697055664067193E-4</v>
      </c>
      <c r="I13" s="90">
        <v>3.8978962402325124E-3</v>
      </c>
      <c r="J13" s="89">
        <v>2.0940465332046188E-2</v>
      </c>
      <c r="K13" s="89">
        <v>3.37144775392062E-3</v>
      </c>
      <c r="L13" s="89">
        <v>1.7584276367188068E-2</v>
      </c>
      <c r="M13" s="90">
        <v>4.4327190551740614E-4</v>
      </c>
      <c r="N13" s="90">
        <v>3.4261166686988531E-4</v>
      </c>
      <c r="O13" s="90">
        <v>1.6327378540026416E-4</v>
      </c>
      <c r="P13" s="89">
        <v>9.6361840819838562E-3</v>
      </c>
      <c r="Q13" s="89">
        <v>1.5334313964814328E-2</v>
      </c>
      <c r="R13" s="91">
        <v>5.7057592773617216E-3</v>
      </c>
      <c r="S13" s="92">
        <v>4.3605542874081138E-4</v>
      </c>
      <c r="T13" s="93">
        <v>1.9952619556562468E-8</v>
      </c>
      <c r="U13" s="93">
        <v>2.5438495296348229E-4</v>
      </c>
      <c r="V13" s="94">
        <v>3.7235908483346236E-3</v>
      </c>
      <c r="W13" s="94">
        <v>4.7821335737042742E-4</v>
      </c>
      <c r="X13" s="94">
        <v>2.7163764456401666E-3</v>
      </c>
      <c r="Y13" s="94">
        <v>1.7129300752261045E-4</v>
      </c>
      <c r="Z13" s="94">
        <v>2.7709966589987148E-4</v>
      </c>
      <c r="AA13" s="94">
        <v>1.5411805985236543E-4</v>
      </c>
      <c r="AB13" s="94">
        <v>3.3606729522290379E-2</v>
      </c>
      <c r="AC13" s="94">
        <v>3.2934484106519335E-3</v>
      </c>
      <c r="AD13" s="94">
        <v>2.242891259192703E-2</v>
      </c>
      <c r="AE13" s="94">
        <v>7.2515660520693359E-3</v>
      </c>
      <c r="AF13" s="94">
        <v>5.6914873835722801E-3</v>
      </c>
      <c r="AG13" s="94">
        <v>6.5099691227032963E-4</v>
      </c>
      <c r="AH13" s="94">
        <v>1.0543311975951042E-2</v>
      </c>
      <c r="AI13" s="94">
        <v>6.5759094981103772E-3</v>
      </c>
      <c r="AJ13" s="94">
        <v>1.1791791067466306E-2</v>
      </c>
      <c r="AK13" s="94">
        <v>5.2738379006285641E-2</v>
      </c>
      <c r="AL13" s="94">
        <v>1.2288241826098556E-2</v>
      </c>
      <c r="AM13" s="95">
        <v>1.5751564150775721E-2</v>
      </c>
    </row>
    <row r="14" spans="1:39">
      <c r="A14" s="96" t="s">
        <v>49</v>
      </c>
      <c r="B14" s="96"/>
      <c r="C14" s="96"/>
      <c r="D14" s="97"/>
      <c r="E14" s="98"/>
      <c r="F14" s="99">
        <v>1.6525584816809442E-2</v>
      </c>
      <c r="G14" s="99">
        <v>2.7996130986649836E-2</v>
      </c>
      <c r="H14" s="99">
        <v>9.8039792108569343E-4</v>
      </c>
      <c r="I14" s="99">
        <v>2.2500175712881529E-2</v>
      </c>
      <c r="J14" s="99">
        <v>1.7448817237746946E-2</v>
      </c>
      <c r="K14" s="99">
        <v>2.8095649639533191E-3</v>
      </c>
      <c r="L14" s="99">
        <v>1.4654751406924921E-2</v>
      </c>
      <c r="M14" s="99">
        <v>1.1819202403575169E-2</v>
      </c>
      <c r="N14" s="99">
        <v>9.138031990714765E-3</v>
      </c>
      <c r="O14" s="99">
        <v>4.3533439796374813E-3</v>
      </c>
      <c r="P14" s="99">
        <v>8.0291069413818503E-3</v>
      </c>
      <c r="Q14" s="99">
        <v>1.2779076848368102E-2</v>
      </c>
      <c r="R14" s="100">
        <v>4.7552398518927166E-3</v>
      </c>
      <c r="S14" s="101">
        <v>8.7095892480148721E-2</v>
      </c>
      <c r="T14" s="102">
        <v>3.9846711563400856E-6</v>
      </c>
      <c r="U14" s="102">
        <v>5.0807659811823939E-2</v>
      </c>
      <c r="V14" s="102">
        <v>2.149880408935716E-2</v>
      </c>
      <c r="W14" s="102">
        <v>0</v>
      </c>
      <c r="X14" s="102">
        <v>0</v>
      </c>
      <c r="Y14" s="102">
        <v>4.567704182688156E-3</v>
      </c>
      <c r="Z14" s="102">
        <v>0</v>
      </c>
      <c r="AA14" s="102">
        <v>0</v>
      </c>
      <c r="AB14" s="103">
        <v>0.10329883248485061</v>
      </c>
      <c r="AC14" s="103">
        <v>1.0134451523950752E-2</v>
      </c>
      <c r="AD14" s="103">
        <v>6.8945853055603301E-2</v>
      </c>
      <c r="AE14" s="103">
        <v>-1.2891576772444411E-2</v>
      </c>
      <c r="AF14" s="103">
        <v>-1.0131292634524097E-2</v>
      </c>
      <c r="AG14" s="103">
        <v>-1.1574659450288979E-3</v>
      </c>
      <c r="AH14" s="103">
        <v>1.62252069070697E-2</v>
      </c>
      <c r="AI14" s="103">
        <v>1.0132407505472035E-2</v>
      </c>
      <c r="AJ14" s="103">
        <v>1.8148550054300036E-2</v>
      </c>
      <c r="AK14" s="103">
        <v>5.4056131135432846E-2</v>
      </c>
      <c r="AL14" s="103">
        <v>-7.2853310232519862E-3</v>
      </c>
      <c r="AM14" s="104">
        <v>8.0837539043919354E-3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8.401631393028311E-3</v>
      </c>
      <c r="H15" s="109">
        <v>2.9393880039268956E-4</v>
      </c>
      <c r="I15" s="109">
        <v>6.7513574785355718E-3</v>
      </c>
      <c r="J15" s="108"/>
      <c r="K15" s="108"/>
      <c r="L15" s="108"/>
      <c r="M15" s="109">
        <v>8.8654381103481228E-3</v>
      </c>
      <c r="N15" s="109">
        <v>6.8522333373977054E-3</v>
      </c>
      <c r="O15" s="109">
        <v>3.2654757080052832E-3</v>
      </c>
      <c r="P15" s="108"/>
      <c r="Q15" s="108"/>
      <c r="R15" s="110"/>
      <c r="S15" s="111"/>
      <c r="T15" s="112"/>
      <c r="U15" s="112"/>
      <c r="V15" s="113">
        <v>6.4494515429715489E-3</v>
      </c>
      <c r="W15" s="113">
        <v>8.2829021801407703E-4</v>
      </c>
      <c r="X15" s="113">
        <v>4.7049042099942262E-3</v>
      </c>
      <c r="Y15" s="113">
        <v>3.425860150452209E-3</v>
      </c>
      <c r="Z15" s="113">
        <v>5.5419933179974299E-3</v>
      </c>
      <c r="AA15" s="113">
        <v>3.0823611970473091E-3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0.30992589276840604</v>
      </c>
      <c r="AC17" s="103">
        <f>IF(OR(N$3 = 0,H$3=0), 0,0.2+0.025*ABS($D$1/N$3-1)/ABS(T$3)+0.04*ABS($B$1/H$3-1))</f>
        <v>0.31007000512402449</v>
      </c>
      <c r="AD17" s="103">
        <f t="shared" ref="AD17" si="9">IF(OR(O$3 = 0,I$3=0), 0,0.2+0.025*ABS($D$1/O$3-1)/ABS(U$3)+0.04*ABS($B$1/I$3-1))</f>
        <v>0.30994198431299663</v>
      </c>
      <c r="AE17" s="103">
        <f>IF(OR(O$3 = 0,I$3=0), 0,0.5+0.025*ABS($D$1/M$3-1)/ABS((1-(S$3)^2)^0.5)+0.04*ABS($B$1/G$3-1))</f>
        <v>0.60291127409200895</v>
      </c>
      <c r="AF17" s="103">
        <f t="shared" ref="AF17:AG17" si="10">IF(OR(P$3 = 0,J$3=0), 0,0.5+0.025*ABS($D$1/N$3-1)/ABS((1-(T$3)^2)^0.5)+0.04*ABS($B$1/H$3-1))</f>
        <v>0.60304972024034731</v>
      </c>
      <c r="AG17" s="103">
        <f t="shared" si="10"/>
        <v>0.60292893717809337</v>
      </c>
      <c r="AH17" s="103">
        <f>IF(OR(O$3 = 0,I$3=0), 0,0.5+0.04*ABS($D$1/M$3-1)+0.04*ABS($B$1/G$3-1))</f>
        <v>0.6066161219784203</v>
      </c>
      <c r="AI17" s="103">
        <f t="shared" ref="AI17:AJ17" si="11">IF(OR(P$3 = 0,J$3=0), 0,0.5+0.04*ABS($D$1/N$3-1)+0.04*ABS($B$1/H$3-1))</f>
        <v>0.60675862318969664</v>
      </c>
      <c r="AJ17" s="103">
        <f t="shared" si="11"/>
        <v>0.60663325963604564</v>
      </c>
      <c r="AK17" s="103">
        <f>IF(OR(O$3 = 0,I$3=0), 0,0.2+0.025*ABS($D$1/M$3-1)/ABS(S$3)+0.04*ABS($B$1/G$3-1))</f>
        <v>0.30992589276840604</v>
      </c>
      <c r="AL17" s="103">
        <f>IF(OR(O$3 = 0,I$3=0), 0,0.5+0.025*ABS($D$1/M$3-1)/ABS((1-(S$3)^2)^0.5)+0.04*ABS($B$1/G$3-1))</f>
        <v>0.60291127409200895</v>
      </c>
      <c r="AM17" s="103">
        <f>IF(OR(O$3 = 0,I$3=0), 0,0.5+0.04*ABS($D$1/M$3-1)+0.04*ABS($B$1/G$3-1))</f>
        <v>0.6066161219784203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1.2224984483733985</v>
      </c>
      <c r="G19" s="77">
        <f>IF(G15=0,1000,G18/ABS(G15))</f>
        <v>11.902450288759418</v>
      </c>
      <c r="H19" s="77">
        <f t="shared" ref="H19:I19" si="12">IF(H15=0,1000,H18/ABS(H15))</f>
        <v>340.20687254082929</v>
      </c>
      <c r="I19" s="77">
        <f t="shared" si="12"/>
        <v>14.81183603711218</v>
      </c>
      <c r="J19" s="77">
        <f t="shared" ref="J19:U19" si="13">IF(J13=0,1000,J16/ABS(J13))</f>
        <v>9.5508861349862428</v>
      </c>
      <c r="K19" s="77">
        <f t="shared" si="13"/>
        <v>59.321696374331232</v>
      </c>
      <c r="L19" s="77">
        <f t="shared" si="13"/>
        <v>11.373797580501879</v>
      </c>
      <c r="M19" s="77">
        <f>IF(M15=0,1000,M18/ABS(M15))</f>
        <v>11.279758400577595</v>
      </c>
      <c r="N19" s="77">
        <f t="shared" ref="N19:O19" si="14">IF(N15=0,1000,N18/ABS(N15))</f>
        <v>14.593782067260618</v>
      </c>
      <c r="O19" s="77">
        <f t="shared" si="14"/>
        <v>30.623409555566724</v>
      </c>
      <c r="P19" s="77">
        <f t="shared" si="13"/>
        <v>51.887759277535736</v>
      </c>
      <c r="Q19" s="77">
        <f t="shared" si="13"/>
        <v>32.606610321615008</v>
      </c>
      <c r="R19" s="77">
        <f t="shared" si="13"/>
        <v>87.630756170140131</v>
      </c>
      <c r="S19" s="77">
        <f t="shared" si="13"/>
        <v>22.93286435826932</v>
      </c>
      <c r="T19" s="77">
        <f t="shared" si="13"/>
        <v>501187.32388254127</v>
      </c>
      <c r="U19" s="77">
        <f t="shared" si="13"/>
        <v>39.31050120498098</v>
      </c>
      <c r="V19" s="77">
        <f>IF(V15=0,1000,V18/ABS(V15))</f>
        <v>15.505194408193903</v>
      </c>
      <c r="W19" s="77">
        <f t="shared" ref="W19:X19" si="15">IF(W15=0,1000,W18/ABS(W15))</f>
        <v>120.7306301887299</v>
      </c>
      <c r="X19" s="77">
        <f t="shared" si="15"/>
        <v>21.254417845017663</v>
      </c>
      <c r="Y19" s="77">
        <f>IF(Y15=0,1000,Y18/ABS(Y15))</f>
        <v>29.189749612750578</v>
      </c>
      <c r="Z19" s="77">
        <f t="shared" ref="Z19:AA19" si="16">IF(Z15=0,1000,Z18/ABS(Z15))</f>
        <v>18.044049182674669</v>
      </c>
      <c r="AA19" s="77">
        <f t="shared" si="16"/>
        <v>32.442661196161289</v>
      </c>
      <c r="AB19" s="77">
        <f>IF(AB14=0,1000,AB17/ABS(AB14))</f>
        <v>3.0002845657898267</v>
      </c>
      <c r="AC19" s="77">
        <f t="shared" ref="AC19:AM19" si="17">IF(AC14=0,1000,AC17/ABS(AC14))</f>
        <v>30.595637503542839</v>
      </c>
      <c r="AD19" s="77">
        <f t="shared" si="17"/>
        <v>4.4954405606242238</v>
      </c>
      <c r="AE19" s="77">
        <f>IF(AE14=0,1000,AE17/ABS(AE14))</f>
        <v>46.767845759622247</v>
      </c>
      <c r="AF19" s="77">
        <f t="shared" si="17"/>
        <v>59.523472669751264</v>
      </c>
      <c r="AG19" s="77">
        <f t="shared" si="17"/>
        <v>520.90425620517101</v>
      </c>
      <c r="AH19" s="77">
        <f t="shared" si="17"/>
        <v>37.387265718879895</v>
      </c>
      <c r="AI19" s="77">
        <f t="shared" si="17"/>
        <v>59.882966892321981</v>
      </c>
      <c r="AJ19" s="77">
        <f t="shared" si="17"/>
        <v>33.425990386064626</v>
      </c>
      <c r="AK19" s="77">
        <f t="shared" si="17"/>
        <v>5.7334087042210662</v>
      </c>
      <c r="AL19" s="77">
        <f t="shared" si="17"/>
        <v>82.756881213461284</v>
      </c>
      <c r="AM19" s="77">
        <f t="shared" si="17"/>
        <v>75.041389081481483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" priority="1" operator="between">
      <formula>2</formula>
      <formula>1</formula>
    </cfRule>
    <cfRule type="cellIs" dxfId="28" priority="2" operator="less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8</v>
      </c>
      <c r="F2" s="12">
        <v>49.505000000000003</v>
      </c>
      <c r="G2" s="12">
        <v>28.8675</v>
      </c>
      <c r="H2" s="12">
        <v>28.8675</v>
      </c>
      <c r="I2" s="12">
        <v>28.8675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28.867499999999996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72.168750000000017</v>
      </c>
      <c r="AC2" s="15">
        <v>72.168750000000017</v>
      </c>
      <c r="AD2" s="15">
        <v>72.168749999999974</v>
      </c>
      <c r="AE2" s="15">
        <v>-124.99994171873639</v>
      </c>
      <c r="AF2" s="15">
        <v>-124.99994171873638</v>
      </c>
      <c r="AG2" s="15">
        <v>-124.99994171873639</v>
      </c>
      <c r="AH2" s="15">
        <v>144.33750000000001</v>
      </c>
      <c r="AI2" s="15">
        <v>144.33749999999998</v>
      </c>
      <c r="AJ2" s="15">
        <v>144.33749999999998</v>
      </c>
      <c r="AK2" s="15">
        <v>216.50625000000002</v>
      </c>
      <c r="AL2" s="15">
        <v>-374.99982515620917</v>
      </c>
      <c r="AM2" s="16">
        <v>433.01249999999993</v>
      </c>
    </row>
    <row r="3" spans="1:39" ht="15.6" thickTop="1" thickBot="1">
      <c r="A3" s="17" t="s">
        <v>38</v>
      </c>
      <c r="B3" s="18"/>
      <c r="C3" s="18"/>
      <c r="D3" s="19"/>
      <c r="E3" s="20">
        <v>8</v>
      </c>
      <c r="F3" s="21">
        <v>49.501151999999998</v>
      </c>
      <c r="G3" s="21">
        <v>28.873612000000001</v>
      </c>
      <c r="H3" s="21">
        <v>28.852390000000003</v>
      </c>
      <c r="I3" s="21">
        <v>28.873412000000002</v>
      </c>
      <c r="J3" s="21">
        <v>120.00379999999998</v>
      </c>
      <c r="K3" s="21">
        <v>120.12208000000004</v>
      </c>
      <c r="L3" s="21">
        <v>119.87411999999998</v>
      </c>
      <c r="M3" s="21">
        <v>5.0005737999999997</v>
      </c>
      <c r="N3" s="21">
        <v>4.9999328000000007</v>
      </c>
      <c r="O3" s="21">
        <v>5.0011741999999995</v>
      </c>
      <c r="P3" s="21">
        <v>120.01932749999997</v>
      </c>
      <c r="Q3" s="21">
        <v>119.998075</v>
      </c>
      <c r="R3" s="22">
        <v>119.98259750000001</v>
      </c>
      <c r="S3" s="23">
        <v>0.49425873717957369</v>
      </c>
      <c r="T3" s="24">
        <v>0.49449430856515153</v>
      </c>
      <c r="U3" s="24">
        <v>0.49261198761320918</v>
      </c>
      <c r="V3" s="24">
        <v>28.866456302881797</v>
      </c>
      <c r="W3" s="24">
        <v>1.4982236642265332E-2</v>
      </c>
      <c r="X3" s="24">
        <v>2.7247627361934642E-2</v>
      </c>
      <c r="Y3" s="24">
        <v>5.0005602091131625</v>
      </c>
      <c r="Z3" s="24">
        <v>1.8436425035107514E-4</v>
      </c>
      <c r="AA3" s="24">
        <v>8.9361433440986833E-4</v>
      </c>
      <c r="AB3" s="24">
        <v>71.363363744550782</v>
      </c>
      <c r="AC3" s="24">
        <v>71.335754452084785</v>
      </c>
      <c r="AD3" s="24">
        <v>71.133645475691878</v>
      </c>
      <c r="AE3" s="24">
        <v>-125.5157003125145</v>
      </c>
      <c r="AF3" s="24">
        <v>-125.38804147493084</v>
      </c>
      <c r="AG3" s="24">
        <v>-125.66480272129196</v>
      </c>
      <c r="AH3" s="24">
        <v>144.38462767856561</v>
      </c>
      <c r="AI3" s="24">
        <v>144.26001111939203</v>
      </c>
      <c r="AJ3" s="24">
        <v>144.4009631603704</v>
      </c>
      <c r="AK3" s="24">
        <v>213.83276367232745</v>
      </c>
      <c r="AL3" s="24">
        <v>-376.56854450873732</v>
      </c>
      <c r="AM3" s="25">
        <v>433.04560195832806</v>
      </c>
    </row>
    <row r="4" spans="1:39" ht="15.6" thickTop="1" thickBot="1">
      <c r="A4" s="26" t="s">
        <v>39</v>
      </c>
      <c r="B4" s="27"/>
      <c r="C4" s="27"/>
      <c r="D4" s="28"/>
      <c r="E4" s="29">
        <v>8</v>
      </c>
      <c r="F4" s="30">
        <v>49.505000000000003</v>
      </c>
      <c r="G4" s="30">
        <v>28.8674</v>
      </c>
      <c r="H4" s="30">
        <v>28.867599999999999</v>
      </c>
      <c r="I4" s="30">
        <v>28.8673</v>
      </c>
      <c r="J4" s="30">
        <v>120</v>
      </c>
      <c r="K4" s="30">
        <v>119.999</v>
      </c>
      <c r="L4" s="30">
        <v>120.001</v>
      </c>
      <c r="M4" s="30">
        <v>4.9999399999999996</v>
      </c>
      <c r="N4" s="30">
        <v>5.0000400000000003</v>
      </c>
      <c r="O4" s="30">
        <v>5.0000099999999996</v>
      </c>
      <c r="P4" s="30">
        <v>120.00150000000002</v>
      </c>
      <c r="Q4" s="30">
        <v>119.99799999999999</v>
      </c>
      <c r="R4" s="31">
        <v>120.0005</v>
      </c>
      <c r="S4" s="32">
        <v>0.50000755747831227</v>
      </c>
      <c r="T4" s="33">
        <v>0.5000302296847805</v>
      </c>
      <c r="U4" s="33">
        <v>0.50001511491854689</v>
      </c>
      <c r="V4" s="33">
        <v>28.867433332356271</v>
      </c>
      <c r="W4" s="33">
        <v>1.2880399398257713E-4</v>
      </c>
      <c r="X4" s="33">
        <v>2.3531952013555404E-4</v>
      </c>
      <c r="Y4" s="33">
        <v>4.999996666116659</v>
      </c>
      <c r="Z4" s="33">
        <v>3.2010523740253356E-5</v>
      </c>
      <c r="AA4" s="33">
        <v>7.893632108632172E-5</v>
      </c>
      <c r="AB4" s="33">
        <v>72.168724788657272</v>
      </c>
      <c r="AC4" s="33">
        <v>72.173940679148131</v>
      </c>
      <c r="AD4" s="33">
        <v>72.170575975304104</v>
      </c>
      <c r="AE4" s="33">
        <v>-124.99737892575733</v>
      </c>
      <c r="AF4" s="33">
        <v>-124.99885546479237</v>
      </c>
      <c r="AG4" s="33">
        <v>-124.99806609634852</v>
      </c>
      <c r="AH4" s="33">
        <v>144.335267956</v>
      </c>
      <c r="AI4" s="33">
        <v>144.33915470400001</v>
      </c>
      <c r="AJ4" s="33">
        <v>144.33678867299997</v>
      </c>
      <c r="AK4" s="33">
        <v>216.51324144310951</v>
      </c>
      <c r="AL4" s="33">
        <v>-374.99430048689823</v>
      </c>
      <c r="AM4" s="34">
        <v>433.01121133300001</v>
      </c>
    </row>
    <row r="5" spans="1:39">
      <c r="A5" s="35" t="s">
        <v>40</v>
      </c>
      <c r="B5" s="35"/>
      <c r="C5" s="35"/>
      <c r="D5" s="36"/>
      <c r="E5" s="37"/>
      <c r="F5" s="38">
        <v>3.8480000000049586E-3</v>
      </c>
      <c r="G5" s="39">
        <v>6.2120000000014386E-3</v>
      </c>
      <c r="H5" s="39">
        <v>1.5209999999996171E-2</v>
      </c>
      <c r="I5" s="39">
        <v>6.1120000000016717E-3</v>
      </c>
      <c r="J5" s="38">
        <v>3.7999999999840384E-3</v>
      </c>
      <c r="K5" s="38">
        <v>0.12308000000004427</v>
      </c>
      <c r="L5" s="38">
        <v>0.1268800000000283</v>
      </c>
      <c r="M5" s="39">
        <v>6.338000000001287E-4</v>
      </c>
      <c r="N5" s="39">
        <v>1.0719999999952989E-4</v>
      </c>
      <c r="O5" s="39">
        <v>1.1641999999998376E-3</v>
      </c>
      <c r="P5" s="38">
        <v>1.7827499999953034E-2</v>
      </c>
      <c r="Q5" s="38">
        <v>7.5000000009595169E-5</v>
      </c>
      <c r="R5" s="40">
        <v>1.7902499999991051E-2</v>
      </c>
      <c r="S5" s="41">
        <v>5.7488202987385773E-3</v>
      </c>
      <c r="T5" s="42">
        <v>5.5359211196289726E-3</v>
      </c>
      <c r="U5" s="42">
        <v>7.4031273053377089E-3</v>
      </c>
      <c r="V5" s="43">
        <v>9.7702947447331212E-4</v>
      </c>
      <c r="W5" s="43">
        <v>1.4853432648282755E-2</v>
      </c>
      <c r="X5" s="43">
        <v>2.7012307841799088E-2</v>
      </c>
      <c r="Y5" s="43">
        <v>5.6354299650340778E-4</v>
      </c>
      <c r="Z5" s="43">
        <v>1.5235372661082179E-4</v>
      </c>
      <c r="AA5" s="43">
        <v>8.1467801332354658E-4</v>
      </c>
      <c r="AB5" s="43">
        <v>0.80536104410649045</v>
      </c>
      <c r="AC5" s="43">
        <v>0.83818622706334622</v>
      </c>
      <c r="AD5" s="43">
        <v>1.0369304996122253</v>
      </c>
      <c r="AE5" s="43">
        <v>0.51832138675716521</v>
      </c>
      <c r="AF5" s="43">
        <v>0.38918601013847365</v>
      </c>
      <c r="AG5" s="43">
        <v>0.66673662494343944</v>
      </c>
      <c r="AH5" s="43">
        <v>4.9359722565611719E-2</v>
      </c>
      <c r="AI5" s="43">
        <v>7.9143584607976436E-2</v>
      </c>
      <c r="AJ5" s="43">
        <v>6.4174487370422639E-2</v>
      </c>
      <c r="AK5" s="43">
        <v>2.680477770782062</v>
      </c>
      <c r="AL5" s="43">
        <v>1.5742440218390925</v>
      </c>
      <c r="AM5" s="44">
        <v>3.4390625328057922E-2</v>
      </c>
    </row>
    <row r="6" spans="1:39">
      <c r="A6" s="45" t="s">
        <v>41</v>
      </c>
      <c r="B6" s="45"/>
      <c r="C6" s="45"/>
      <c r="D6" s="46"/>
      <c r="E6" s="47"/>
      <c r="F6" s="48">
        <v>7.7735564618879142E-3</v>
      </c>
      <c r="G6" s="48">
        <v>2.1514454097400208E-2</v>
      </c>
      <c r="H6" s="48">
        <v>5.2716603373225479E-2</v>
      </c>
      <c r="I6" s="48">
        <v>2.1168263729972998E-2</v>
      </c>
      <c r="J6" s="48">
        <v>3.1665663920509507E-3</v>
      </c>
      <c r="K6" s="48">
        <v>0.10246242822305793</v>
      </c>
      <c r="L6" s="48">
        <v>0.1058443640712677</v>
      </c>
      <c r="M6" s="48">
        <v>1.2674545469164532E-2</v>
      </c>
      <c r="N6" s="48">
        <v>2.1440288157378814E-3</v>
      </c>
      <c r="O6" s="48">
        <v>2.3278533269243805E-2</v>
      </c>
      <c r="P6" s="48">
        <v>1.4853857600521079E-2</v>
      </c>
      <c r="Q6" s="48">
        <v>6.2501002628246474E-5</v>
      </c>
      <c r="R6" s="49">
        <v>1.49209138433522E-2</v>
      </c>
      <c r="S6" s="50">
        <v>1.1631196104986445</v>
      </c>
      <c r="T6" s="51">
        <v>1.1195115947223473</v>
      </c>
      <c r="U6" s="51">
        <v>1.502831334090579</v>
      </c>
      <c r="V6" s="51">
        <v>3.3846533298781583E-3</v>
      </c>
      <c r="W6" s="51">
        <v>0</v>
      </c>
      <c r="X6" s="51">
        <v>0</v>
      </c>
      <c r="Y6" s="51">
        <v>1.126959726385038E-2</v>
      </c>
      <c r="Z6" s="51">
        <v>0</v>
      </c>
      <c r="AA6" s="51">
        <v>0</v>
      </c>
      <c r="AB6" s="52">
        <v>1.1285357105493599</v>
      </c>
      <c r="AC6" s="52">
        <v>1.1749875409621469</v>
      </c>
      <c r="AD6" s="52">
        <v>1.4577215784147743</v>
      </c>
      <c r="AE6" s="52">
        <v>-0.41295342771193239</v>
      </c>
      <c r="AF6" s="52">
        <v>-0.31038526924936827</v>
      </c>
      <c r="AG6" s="52">
        <v>-0.53056751811577163</v>
      </c>
      <c r="AH6" s="52">
        <v>3.4186272707298286E-2</v>
      </c>
      <c r="AI6" s="52">
        <v>5.4861762448136696E-2</v>
      </c>
      <c r="AJ6" s="52">
        <v>4.4441869337915038E-2</v>
      </c>
      <c r="AK6" s="52">
        <v>1.2535393195822724</v>
      </c>
      <c r="AL6" s="52">
        <v>-0.41804979327012437</v>
      </c>
      <c r="AM6" s="53">
        <v>7.9415713200955973E-3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1.0759504633240562E-2</v>
      </c>
      <c r="H7" s="58">
        <v>2.6344505066244344E-2</v>
      </c>
      <c r="I7" s="58">
        <v>1.0586299471727154E-2</v>
      </c>
      <c r="J7" s="57"/>
      <c r="K7" s="57"/>
      <c r="L7" s="57"/>
      <c r="M7" s="58">
        <v>1.2676000000002574E-2</v>
      </c>
      <c r="N7" s="58">
        <v>2.1439999999905979E-3</v>
      </c>
      <c r="O7" s="58">
        <v>2.3283999999996752E-2</v>
      </c>
      <c r="P7" s="57"/>
      <c r="Q7" s="57"/>
      <c r="R7" s="59"/>
      <c r="S7" s="60"/>
      <c r="T7" s="61"/>
      <c r="U7" s="61"/>
      <c r="V7" s="62">
        <v>1.6922654792990595E-3</v>
      </c>
      <c r="W7" s="62">
        <v>2.5726912008803594E-2</v>
      </c>
      <c r="X7" s="62">
        <v>4.6786711425996517E-2</v>
      </c>
      <c r="Y7" s="62">
        <v>1.1270859930068156E-2</v>
      </c>
      <c r="Z7" s="62">
        <v>3.0470745322164357E-3</v>
      </c>
      <c r="AA7" s="62">
        <v>1.6293560266470934E-2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0.23998886949231843</v>
      </c>
      <c r="AC9" s="52">
        <f t="shared" ref="AC9" si="0">IF(OR(N$3 = 0,H$3=0), 0,0.2+0.025*ABS($D$1/N$3-1)/ABS(T$3)+0.04*ABS($B$1/H$3-1))</f>
        <v>0.24004257550047731</v>
      </c>
      <c r="AD9" s="52">
        <f>IF(OR(O$3 = 0,I$3=0), 0,0.2+0.025*ABS($D$1/O$3-1)/ABS(U$3)+0.04*ABS($B$1/I$3-1))</f>
        <v>0.23999553483602859</v>
      </c>
      <c r="AE9" s="52">
        <f>IF(OR(O$3 = 0,I$3=0), 0,0.5+0.025*ABS($D$1/M$3-1)/ABS((1-(S$3)^2)^0.5)+0.04*ABS($B$1/G$3-1))</f>
        <v>0.53998636542786627</v>
      </c>
      <c r="AF9" s="52">
        <f t="shared" ref="AF9:AG9" si="1">IF(OR(P$3 = 0,J$3=0), 0,0.5+0.025*ABS($D$1/N$3-1)/ABS((1-(T$3)^2)^0.5)+0.04*ABS($B$1/H$3-1))</f>
        <v>0.54004228258536935</v>
      </c>
      <c r="AG9" s="52">
        <f t="shared" si="1"/>
        <v>0.53999036429263803</v>
      </c>
      <c r="AH9" s="52">
        <f>IF(OR(O$3 = 0,I$3=0), 0,0.5+0.04*ABS($D$1/M$3-1)+0.04*ABS($B$1/G$3-1))</f>
        <v>0.53998765537958382</v>
      </c>
      <c r="AI9" s="52">
        <f t="shared" ref="AI9:AJ9" si="2">IF(OR(P$3 = 0,J$3=0), 0,0.5+0.04*ABS($D$1/N$3-1)+0.04*ABS($B$1/H$3-1))</f>
        <v>0.54004243361653348</v>
      </c>
      <c r="AJ9" s="52">
        <f t="shared" si="2"/>
        <v>0.53999301092657048</v>
      </c>
      <c r="AK9" s="52">
        <f>IF(OR(O$3 = 0,I$3=0), 0,0.2+0.025*ABS($D$1/M$3-1)/ABS(S$3)+0.04*ABS($B$1/G$3-1))</f>
        <v>0.23998886949231843</v>
      </c>
      <c r="AL9" s="52">
        <f>IF(OR(O$3 = 0,I$3=0), 0,0.5+0.025*ABS($D$1/M$3-1)/ABS((1-(S$3)^2)^0.5)+0.04*ABS($B$1/G$3-1))</f>
        <v>0.53998636542786627</v>
      </c>
      <c r="AM9" s="52">
        <f>IF(OR(O$3 = 0,I$3=0), 0,0.5+0.04*ABS($D$1/M$3-1)+0.04*ABS($B$1/G$3-1))</f>
        <v>0.53998765537958382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2.5987525987492499</v>
      </c>
      <c r="G11" s="77">
        <f>IF(G7=0,1000,G10/ABS(G7))</f>
        <v>9.2941081777183889</v>
      </c>
      <c r="H11" s="77">
        <f t="shared" ref="H11:I11" si="3">IF(H7=0,1000,H10/ABS(H7))</f>
        <v>3.7958579881666359</v>
      </c>
      <c r="I11" s="77">
        <f t="shared" si="3"/>
        <v>9.4461714659660014</v>
      </c>
      <c r="J11" s="77">
        <f t="shared" ref="J11:U11" si="4">IF(J5=0,1000,J8/ABS(J5))</f>
        <v>52.631578947589496</v>
      </c>
      <c r="K11" s="77">
        <f t="shared" si="4"/>
        <v>1.6249593760150154</v>
      </c>
      <c r="L11" s="77">
        <f t="shared" si="4"/>
        <v>1.5762925598987658</v>
      </c>
      <c r="M11" s="77">
        <f>IF(M7=0,1000,M10/ABS(M7))</f>
        <v>7.8889239507715132</v>
      </c>
      <c r="N11" s="77">
        <f t="shared" ref="N11:O11" si="5">IF(N7=0,1000,N10/ABS(N7))</f>
        <v>46.641791044980664</v>
      </c>
      <c r="O11" s="77">
        <f t="shared" si="5"/>
        <v>4.2947947088135185</v>
      </c>
      <c r="P11" s="77">
        <f t="shared" si="4"/>
        <v>28.046557285167143</v>
      </c>
      <c r="Q11" s="77">
        <f t="shared" si="4"/>
        <v>6666.6666658137628</v>
      </c>
      <c r="R11" s="77">
        <f t="shared" si="4"/>
        <v>27.929060187138663</v>
      </c>
      <c r="S11" s="77">
        <f t="shared" si="4"/>
        <v>1.7394873174578493</v>
      </c>
      <c r="T11" s="77">
        <f t="shared" si="4"/>
        <v>1.8063841199872837</v>
      </c>
      <c r="U11" s="77">
        <f t="shared" si="4"/>
        <v>1.3507804995856181</v>
      </c>
      <c r="V11" s="77">
        <f>IF(V7=0,1000,V10/ABS(V7))</f>
        <v>59.092383094300459</v>
      </c>
      <c r="W11" s="77">
        <f t="shared" ref="W11:X11" si="6">IF(W7=0,1000,W10/ABS(W7))</f>
        <v>3.8869802938565114</v>
      </c>
      <c r="X11" s="77">
        <f t="shared" si="6"/>
        <v>2.1373590267863132</v>
      </c>
      <c r="Y11" s="77">
        <f>IF(Y7=0,1000,Y10/ABS(Y7))</f>
        <v>8.8724374733131217</v>
      </c>
      <c r="Z11" s="77">
        <f t="shared" ref="Z11:AA11" si="7">IF(Z7=0,1000,Z10/ABS(Z7))</f>
        <v>32.818363628033808</v>
      </c>
      <c r="AA11" s="77">
        <f t="shared" si="7"/>
        <v>6.1373940602644774</v>
      </c>
      <c r="AB11" s="77">
        <f>IF(AB6=0,1000,AB9/ABS(AB6))</f>
        <v>0.21265509566861138</v>
      </c>
      <c r="AC11" s="77">
        <f t="shared" ref="AC11:AM11" si="8">IF(AC6=0,1000,AC9/ABS(AC6))</f>
        <v>0.20429371983290712</v>
      </c>
      <c r="AD11" s="77">
        <f t="shared" si="8"/>
        <v>0.16463743035005085</v>
      </c>
      <c r="AE11" s="77">
        <f t="shared" si="8"/>
        <v>1.3076204946882033</v>
      </c>
      <c r="AF11" s="77">
        <f t="shared" si="8"/>
        <v>1.7399095127529751</v>
      </c>
      <c r="AG11" s="77">
        <f t="shared" si="8"/>
        <v>1.0177599379063575</v>
      </c>
      <c r="AH11" s="77">
        <f t="shared" si="8"/>
        <v>15.795452753885746</v>
      </c>
      <c r="AI11" s="77">
        <f t="shared" si="8"/>
        <v>9.8436945792082415</v>
      </c>
      <c r="AJ11" s="77">
        <f t="shared" si="8"/>
        <v>12.150546747273793</v>
      </c>
      <c r="AK11" s="77">
        <f t="shared" si="8"/>
        <v>0.19144901619224194</v>
      </c>
      <c r="AL11" s="77">
        <f t="shared" si="8"/>
        <v>1.291679541817049</v>
      </c>
      <c r="AM11" s="77">
        <f t="shared" si="8"/>
        <v>67.995064655930548</v>
      </c>
    </row>
    <row r="12" spans="1:39" ht="15.6" thickTop="1" thickBot="1">
      <c r="A12" s="78" t="s">
        <v>47</v>
      </c>
      <c r="B12" s="78"/>
      <c r="C12" s="78"/>
      <c r="D12" s="79"/>
      <c r="E12" s="80">
        <v>8</v>
      </c>
      <c r="F12" s="81">
        <v>49.507038116455078</v>
      </c>
      <c r="G12" s="81">
        <v>28.867031097412109</v>
      </c>
      <c r="H12" s="81">
        <v>28.849094390869141</v>
      </c>
      <c r="I12" s="81">
        <v>28.872064590454102</v>
      </c>
      <c r="J12" s="81">
        <v>120.00356292724609</v>
      </c>
      <c r="K12" s="81">
        <v>119.99436950683594</v>
      </c>
      <c r="L12" s="81">
        <v>120.0020751953125</v>
      </c>
      <c r="M12" s="81">
        <v>5.0010261535644531</v>
      </c>
      <c r="N12" s="81">
        <v>4.9999246597290039</v>
      </c>
      <c r="O12" s="81">
        <v>5.0016036033630371</v>
      </c>
      <c r="P12" s="81">
        <v>120.03400421142578</v>
      </c>
      <c r="Q12" s="81">
        <v>119.98664093017578</v>
      </c>
      <c r="R12" s="82">
        <v>119.97936248779297</v>
      </c>
      <c r="S12" s="83">
        <v>0.50025880336761475</v>
      </c>
      <c r="T12" s="84">
        <v>0.50070947408676147</v>
      </c>
      <c r="U12" s="84">
        <v>0.5005791187286377</v>
      </c>
      <c r="V12" s="84">
        <v>28.861141204833984</v>
      </c>
      <c r="W12" s="84">
        <v>6.959741935133934E-3</v>
      </c>
      <c r="X12" s="84">
        <v>1.0273934341967106E-2</v>
      </c>
      <c r="Y12" s="84">
        <v>5.0007576942443848</v>
      </c>
      <c r="Z12" s="84">
        <v>5.1742495270445943E-4</v>
      </c>
      <c r="AA12" s="84">
        <v>1.5608798712491989E-3</v>
      </c>
      <c r="AB12" s="84">
        <v>72.219741821289063</v>
      </c>
      <c r="AC12" s="84">
        <v>72.223991394042969</v>
      </c>
      <c r="AD12" s="84">
        <v>72.286933898925781</v>
      </c>
      <c r="AE12" s="84">
        <v>-125.00198364257812</v>
      </c>
      <c r="AF12" s="84">
        <v>-124.85923004150391</v>
      </c>
      <c r="AG12" s="84">
        <v>-125.01148223876953</v>
      </c>
      <c r="AH12" s="84">
        <v>144.36476135253906</v>
      </c>
      <c r="AI12" s="84">
        <v>144.24330139160156</v>
      </c>
      <c r="AJ12" s="84">
        <v>144.4066162109375</v>
      </c>
      <c r="AK12" s="84">
        <v>216.73066711425781</v>
      </c>
      <c r="AL12" s="84">
        <v>-374.87271118164062</v>
      </c>
      <c r="AM12" s="85">
        <v>433.01467895507812</v>
      </c>
    </row>
    <row r="13" spans="1:39">
      <c r="A13" s="86" t="s">
        <v>48</v>
      </c>
      <c r="B13" s="86"/>
      <c r="C13" s="86"/>
      <c r="D13" s="87"/>
      <c r="E13" s="88"/>
      <c r="F13" s="89">
        <v>5.8861164550805256E-3</v>
      </c>
      <c r="G13" s="90">
        <v>6.5809025878920124E-3</v>
      </c>
      <c r="H13" s="90">
        <v>3.2956091308626867E-3</v>
      </c>
      <c r="I13" s="90">
        <v>1.3474095459002911E-3</v>
      </c>
      <c r="J13" s="89">
        <v>2.3707275389028837E-4</v>
      </c>
      <c r="K13" s="89">
        <v>0.12771049316410199</v>
      </c>
      <c r="L13" s="89">
        <v>0.12795519531252353</v>
      </c>
      <c r="M13" s="90">
        <v>4.5235356445338937E-4</v>
      </c>
      <c r="N13" s="90">
        <v>8.1402709968259046E-6</v>
      </c>
      <c r="O13" s="90">
        <v>4.2940336303765037E-4</v>
      </c>
      <c r="P13" s="89">
        <v>1.4676711425806843E-2</v>
      </c>
      <c r="Q13" s="89">
        <v>1.1434069824218795E-2</v>
      </c>
      <c r="R13" s="91">
        <v>3.2350122070425869E-3</v>
      </c>
      <c r="S13" s="92">
        <v>6.0000661880410533E-3</v>
      </c>
      <c r="T13" s="93">
        <v>6.2151655216099444E-3</v>
      </c>
      <c r="U13" s="93">
        <v>7.9671311154285163E-3</v>
      </c>
      <c r="V13" s="94">
        <v>5.3150980478129384E-3</v>
      </c>
      <c r="W13" s="94">
        <v>8.0224947071313984E-3</v>
      </c>
      <c r="X13" s="94">
        <v>1.6973693019967536E-2</v>
      </c>
      <c r="Y13" s="94">
        <v>1.9748513122230804E-4</v>
      </c>
      <c r="Z13" s="94">
        <v>3.3306070235338426E-4</v>
      </c>
      <c r="AA13" s="94">
        <v>6.6726553683933059E-4</v>
      </c>
      <c r="AB13" s="94">
        <v>0.85637807673828092</v>
      </c>
      <c r="AC13" s="94">
        <v>0.88823694195818348</v>
      </c>
      <c r="AD13" s="94">
        <v>1.1532884232339029</v>
      </c>
      <c r="AE13" s="94">
        <v>0.51371666993637177</v>
      </c>
      <c r="AF13" s="94">
        <v>0.52881143342693804</v>
      </c>
      <c r="AG13" s="94">
        <v>0.65332048252243169</v>
      </c>
      <c r="AH13" s="94">
        <v>1.9866326026544812E-2</v>
      </c>
      <c r="AI13" s="94">
        <v>1.6709727790470197E-2</v>
      </c>
      <c r="AJ13" s="94">
        <v>5.6530505671048559E-3</v>
      </c>
      <c r="AK13" s="94">
        <v>2.8979034419303673</v>
      </c>
      <c r="AL13" s="94">
        <v>1.6958333270966932</v>
      </c>
      <c r="AM13" s="95">
        <v>3.0923003249938574E-2</v>
      </c>
    </row>
    <row r="14" spans="1:39">
      <c r="A14" s="96" t="s">
        <v>49</v>
      </c>
      <c r="B14" s="96"/>
      <c r="C14" s="96"/>
      <c r="D14" s="97"/>
      <c r="E14" s="98"/>
      <c r="F14" s="99">
        <v>1.1890867620778858E-2</v>
      </c>
      <c r="G14" s="99">
        <v>2.2792100232877036E-2</v>
      </c>
      <c r="H14" s="99">
        <v>1.1422308969422243E-2</v>
      </c>
      <c r="I14" s="99">
        <v>4.6666100490662171E-3</v>
      </c>
      <c r="J14" s="99">
        <v>1.9755437235344911E-4</v>
      </c>
      <c r="K14" s="99">
        <v>0.1063172508868494</v>
      </c>
      <c r="L14" s="99">
        <v>0.10674130105190641</v>
      </c>
      <c r="M14" s="99">
        <v>9.0460331663016237E-3</v>
      </c>
      <c r="N14" s="99">
        <v>1.6280760807077052E-4</v>
      </c>
      <c r="O14" s="99">
        <v>8.5860509125567034E-3</v>
      </c>
      <c r="P14" s="99">
        <v>1.2228623282201648E-2</v>
      </c>
      <c r="Q14" s="99">
        <v>9.5285443739149944E-3</v>
      </c>
      <c r="R14" s="100">
        <v>2.6962345160452014E-3</v>
      </c>
      <c r="S14" s="101">
        <v>1.2139524780643614</v>
      </c>
      <c r="T14" s="102">
        <v>1.2568730143010478</v>
      </c>
      <c r="U14" s="102">
        <v>1.6173238402156336</v>
      </c>
      <c r="V14" s="102">
        <v>1.8412714023654929E-2</v>
      </c>
      <c r="W14" s="102">
        <v>0</v>
      </c>
      <c r="X14" s="102">
        <v>0</v>
      </c>
      <c r="Y14" s="102">
        <v>3.9492601421417858E-3</v>
      </c>
      <c r="Z14" s="102">
        <v>0</v>
      </c>
      <c r="AA14" s="102">
        <v>0</v>
      </c>
      <c r="AB14" s="103">
        <v>1.2000248191827603</v>
      </c>
      <c r="AC14" s="103">
        <v>1.2451497131845708</v>
      </c>
      <c r="AD14" s="103">
        <v>1.6212980728339166</v>
      </c>
      <c r="AE14" s="103">
        <v>-0.40928478959787296</v>
      </c>
      <c r="AF14" s="103">
        <v>-0.42173992607793037</v>
      </c>
      <c r="AG14" s="103">
        <v>-0.51989138436114912</v>
      </c>
      <c r="AH14" s="103">
        <v>1.3759308276759186E-2</v>
      </c>
      <c r="AI14" s="103">
        <v>1.1583062874326927E-2</v>
      </c>
      <c r="AJ14" s="103">
        <v>3.9148288511252028E-3</v>
      </c>
      <c r="AK14" s="103">
        <v>1.355219561381646</v>
      </c>
      <c r="AL14" s="103">
        <v>-0.45033855106220799</v>
      </c>
      <c r="AM14" s="104">
        <v>7.1408191447039082E-3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1.1398462956425066E-2</v>
      </c>
      <c r="H15" s="109">
        <v>5.7081651179746885E-3</v>
      </c>
      <c r="I15" s="109">
        <v>2.3337828802291352E-3</v>
      </c>
      <c r="J15" s="108"/>
      <c r="K15" s="108"/>
      <c r="L15" s="108"/>
      <c r="M15" s="109">
        <v>9.0470712890677873E-3</v>
      </c>
      <c r="N15" s="109">
        <v>1.6280541993651809E-4</v>
      </c>
      <c r="O15" s="109">
        <v>8.5880672607530073E-3</v>
      </c>
      <c r="P15" s="108"/>
      <c r="Q15" s="108"/>
      <c r="R15" s="110"/>
      <c r="S15" s="111"/>
      <c r="T15" s="112"/>
      <c r="U15" s="112"/>
      <c r="V15" s="113">
        <v>9.2060241583319276E-3</v>
      </c>
      <c r="W15" s="113">
        <v>1.3895374914924048E-2</v>
      </c>
      <c r="X15" s="113">
        <v>2.9399312410093595E-2</v>
      </c>
      <c r="Y15" s="113">
        <v>3.9497026244461608E-3</v>
      </c>
      <c r="Z15" s="113">
        <v>6.6612140470676861E-3</v>
      </c>
      <c r="AA15" s="113">
        <v>1.3345310736786613E-2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0.23998886949231843</v>
      </c>
      <c r="AC17" s="103">
        <f>IF(OR(N$3 = 0,H$3=0), 0,0.2+0.025*ABS($D$1/N$3-1)/ABS(T$3)+0.04*ABS($B$1/H$3-1))</f>
        <v>0.24004257550047731</v>
      </c>
      <c r="AD17" s="103">
        <f t="shared" ref="AD17" si="9">IF(OR(O$3 = 0,I$3=0), 0,0.2+0.025*ABS($D$1/O$3-1)/ABS(U$3)+0.04*ABS($B$1/I$3-1))</f>
        <v>0.23999553483602859</v>
      </c>
      <c r="AE17" s="103">
        <f>IF(OR(O$3 = 0,I$3=0), 0,0.5+0.025*ABS($D$1/M$3-1)/ABS((1-(S$3)^2)^0.5)+0.04*ABS($B$1/G$3-1))</f>
        <v>0.53998636542786627</v>
      </c>
      <c r="AF17" s="103">
        <f t="shared" ref="AF17:AG17" si="10">IF(OR(P$3 = 0,J$3=0), 0,0.5+0.025*ABS($D$1/N$3-1)/ABS((1-(T$3)^2)^0.5)+0.04*ABS($B$1/H$3-1))</f>
        <v>0.54004228258536935</v>
      </c>
      <c r="AG17" s="103">
        <f t="shared" si="10"/>
        <v>0.53999036429263803</v>
      </c>
      <c r="AH17" s="103">
        <f>IF(OR(O$3 = 0,I$3=0), 0,0.5+0.04*ABS($D$1/M$3-1)+0.04*ABS($B$1/G$3-1))</f>
        <v>0.53998765537958382</v>
      </c>
      <c r="AI17" s="103">
        <f t="shared" ref="AI17:AJ17" si="11">IF(OR(P$3 = 0,J$3=0), 0,0.5+0.04*ABS($D$1/N$3-1)+0.04*ABS($B$1/H$3-1))</f>
        <v>0.54004243361653348</v>
      </c>
      <c r="AJ17" s="103">
        <f t="shared" si="11"/>
        <v>0.53999301092657048</v>
      </c>
      <c r="AK17" s="103">
        <f>IF(OR(O$3 = 0,I$3=0), 0,0.2+0.025*ABS($D$1/M$3-1)/ABS(S$3)+0.04*ABS($B$1/G$3-1))</f>
        <v>0.23998886949231843</v>
      </c>
      <c r="AL17" s="103">
        <f>IF(OR(O$3 = 0,I$3=0), 0,0.5+0.025*ABS($D$1/M$3-1)/ABS((1-(S$3)^2)^0.5)+0.04*ABS($B$1/G$3-1))</f>
        <v>0.53998636542786627</v>
      </c>
      <c r="AM17" s="103">
        <f>IF(OR(O$3 = 0,I$3=0), 0,0.5+0.04*ABS($D$1/M$3-1)+0.04*ABS($B$1/G$3-1))</f>
        <v>0.53998765537958382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1.6989130399159245</v>
      </c>
      <c r="G19" s="77">
        <f>IF(G15=0,1000,G18/ABS(G15))</f>
        <v>8.7731126891658828</v>
      </c>
      <c r="H19" s="77">
        <f t="shared" ref="H19:I19" si="12">IF(H15=0,1000,H18/ABS(H15))</f>
        <v>17.518764424859693</v>
      </c>
      <c r="I19" s="77">
        <f t="shared" si="12"/>
        <v>42.848887463850886</v>
      </c>
      <c r="J19" s="77">
        <f t="shared" ref="J19:U19" si="13">IF(J13=0,1000,J16/ABS(J13))</f>
        <v>843.62288250363542</v>
      </c>
      <c r="K19" s="77">
        <f t="shared" si="13"/>
        <v>1.5660420302583078</v>
      </c>
      <c r="L19" s="77">
        <f t="shared" si="13"/>
        <v>1.5630471237335148</v>
      </c>
      <c r="M19" s="77">
        <f>IF(M15=0,1000,M18/ABS(M15))</f>
        <v>11.053300764948878</v>
      </c>
      <c r="N19" s="77">
        <f t="shared" ref="N19:O19" si="14">IF(N15=0,1000,N18/ABS(N15))</f>
        <v>614.23016530403288</v>
      </c>
      <c r="O19" s="77">
        <f t="shared" si="14"/>
        <v>11.644063438696444</v>
      </c>
      <c r="P19" s="77">
        <f t="shared" si="13"/>
        <v>34.067577231287885</v>
      </c>
      <c r="Q19" s="77">
        <f t="shared" si="13"/>
        <v>43.728961575950606</v>
      </c>
      <c r="R19" s="77">
        <f t="shared" si="13"/>
        <v>154.55892219247437</v>
      </c>
      <c r="S19" s="77">
        <f t="shared" si="13"/>
        <v>1.6666482813025227</v>
      </c>
      <c r="T19" s="77">
        <f t="shared" si="13"/>
        <v>1.6089676075770307</v>
      </c>
      <c r="U19" s="77">
        <f t="shared" si="13"/>
        <v>1.2551569511181748</v>
      </c>
      <c r="V19" s="77">
        <f>IF(V15=0,1000,V18/ABS(V15))</f>
        <v>10.862452485473312</v>
      </c>
      <c r="W19" s="77">
        <f t="shared" ref="W19:X19" si="15">IF(W15=0,1000,W18/ABS(W15))</f>
        <v>7.1966392135700499</v>
      </c>
      <c r="X19" s="77">
        <f t="shared" si="15"/>
        <v>3.4014400950978447</v>
      </c>
      <c r="Y19" s="77">
        <f>IF(Y15=0,1000,Y18/ABS(Y15))</f>
        <v>25.318361787812393</v>
      </c>
      <c r="Z19" s="77">
        <f t="shared" ref="Z19:AA19" si="16">IF(Z15=0,1000,Z18/ABS(Z15))</f>
        <v>15.012278436544269</v>
      </c>
      <c r="AA19" s="77">
        <f t="shared" si="16"/>
        <v>7.4932687572682761</v>
      </c>
      <c r="AB19" s="77">
        <f>IF(AB14=0,1000,AB17/ABS(AB14))</f>
        <v>0.19998658832386101</v>
      </c>
      <c r="AC19" s="77">
        <f t="shared" ref="AC19:AM19" si="17">IF(AC14=0,1000,AC17/ABS(AC14))</f>
        <v>0.19278209917950273</v>
      </c>
      <c r="AD19" s="77">
        <f t="shared" si="17"/>
        <v>0.14802678104497655</v>
      </c>
      <c r="AE19" s="77">
        <f>IF(AE14=0,1000,AE17/ABS(AE14))</f>
        <v>1.3193413954093167</v>
      </c>
      <c r="AF19" s="77">
        <f t="shared" si="17"/>
        <v>1.2805102130301476</v>
      </c>
      <c r="AG19" s="77">
        <f t="shared" si="17"/>
        <v>1.0386599596301964</v>
      </c>
      <c r="AH19" s="77">
        <f t="shared" si="17"/>
        <v>39.245261790643617</v>
      </c>
      <c r="AI19" s="77">
        <f t="shared" si="17"/>
        <v>46.623456979889227</v>
      </c>
      <c r="AJ19" s="77">
        <f t="shared" si="17"/>
        <v>137.93527928337539</v>
      </c>
      <c r="AK19" s="77">
        <f t="shared" si="17"/>
        <v>0.1770848623581332</v>
      </c>
      <c r="AL19" s="77">
        <f t="shared" si="17"/>
        <v>1.1990675995963638</v>
      </c>
      <c r="AM19" s="77">
        <f t="shared" si="17"/>
        <v>75.619847588504385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" priority="1" operator="between">
      <formula>2</formula>
      <formula>1</formula>
    </cfRule>
    <cfRule type="cellIs" dxfId="26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meter_result</vt:lpstr>
      <vt:lpstr>pnt #1</vt:lpstr>
      <vt:lpstr>pnt #2</vt:lpstr>
      <vt:lpstr>pnt #3</vt:lpstr>
      <vt:lpstr>pnt #4</vt:lpstr>
      <vt:lpstr>pnt #5</vt:lpstr>
      <vt:lpstr>pnt #6</vt:lpstr>
      <vt:lpstr>pnt #7</vt:lpstr>
      <vt:lpstr>pnt #8</vt:lpstr>
      <vt:lpstr>pnt #9</vt:lpstr>
      <vt:lpstr>pnt #10</vt:lpstr>
      <vt:lpstr>pnt #11</vt:lpstr>
      <vt:lpstr>pnt #12</vt:lpstr>
      <vt:lpstr>pnt #13</vt:lpstr>
      <vt:lpstr>pnt #14</vt:lpstr>
      <vt:lpstr>pnt #15</vt:lpstr>
      <vt:lpstr>pnt #16</vt:lpstr>
      <vt:lpstr>pnt #17</vt:lpstr>
      <vt:lpstr>pnt #18</vt:lpstr>
      <vt:lpstr>pnt #19</vt:lpstr>
      <vt:lpstr>pnt #20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2020-09-28T12:58:08Z</dcterms:created>
  <dcterms:modified xsi:type="dcterms:W3CDTF">2020-09-28T13:02:24Z</dcterms:modified>
</cp:coreProperties>
</file>