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57815828-7B1D-4157-A31F-C4C30DC9E4BA}" xr6:coauthVersionLast="45" xr6:coauthVersionMax="45" xr10:uidLastSave="{00000000-0000-0000-0000-000000000000}"/>
  <bookViews>
    <workbookView xWindow="28680" yWindow="-120" windowWidth="24240" windowHeight="13140" xr2:uid="{AC776459-6745-4339-B7EA-E0E0F9747FA4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<sst xmlns="http://schemas.openxmlformats.org/spreadsheetml/2006/main" count="4025" uniqueCount="278">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</sst>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/>
    <xf numFmtId="3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" vertical="center"/>
      <protection locked="0"/>
    </xf>
    <xf numFmtId="0" fontId="5" fillId="4" borderId="5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3" fontId="5" fillId="4" borderId="7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8" xfId="1" applyNumberFormat="1" applyFont="1" applyFill="1" applyBorder="1" applyAlignment="1" applyProtection="1">
      <alignment horizontal="centerContinuous" vertical="center"/>
      <protection locked="0"/>
    </xf>
    <xf numFmtId="0" fontId="4" fillId="5" borderId="10" xfId="0" applyFont="1" applyFill="1" applyBorder="1"/>
    <xf numFmtId="0" fontId="0" fillId="5" borderId="11" xfId="0" applyFill="1" applyBorder="1"/>
    <xf numFmtId="0" fontId="0" fillId="5" borderId="11" xfId="0" applyFill="1" applyBorder="1" applyAlignment="1">
      <alignment horizontal="left"/>
    </xf>
    <xf numFmtId="0" fontId="0" fillId="5" borderId="11" xfId="0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/>
    </xf>
    <xf numFmtId="0" fontId="9" fillId="5" borderId="11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10" fillId="5" borderId="12" xfId="0" applyFont="1" applyFill="1" applyBorder="1" applyAlignment="1">
      <alignment horizontal="left"/>
    </xf>
    <xf numFmtId="0" fontId="4" fillId="5" borderId="11" xfId="0" applyFont="1" applyFill="1" applyBorder="1" applyAlignment="1">
      <alignment horizontal="left"/>
    </xf>
    <xf numFmtId="0" fontId="12" fillId="5" borderId="12" xfId="0" applyFont="1" applyFill="1" applyBorder="1" applyAlignment="1">
      <alignment horizontal="left"/>
    </xf>
    <xf numFmtId="0" fontId="11" fillId="0" borderId="0" xfId="0" applyFont="1"/>
    <xf numFmtId="0" fontId="4" fillId="6" borderId="10" xfId="0" applyFont="1" applyFill="1" applyBorder="1"/>
    <xf numFmtId="0" fontId="0" fillId="6" borderId="11" xfId="0" applyFill="1" applyBorder="1"/>
    <xf numFmtId="0" fontId="0" fillId="6" borderId="11" xfId="0" applyFill="1" applyBorder="1" applyAlignment="1">
      <alignment horizontal="left"/>
    </xf>
    <xf numFmtId="0" fontId="0" fillId="6" borderId="11" xfId="0" applyFill="1" applyBorder="1" applyAlignment="1">
      <alignment horizontal="left" vertical="center"/>
    </xf>
    <xf numFmtId="0" fontId="8" fillId="6" borderId="11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10" fillId="6" borderId="12" xfId="0" applyFont="1" applyFill="1" applyBorder="1" applyAlignment="1">
      <alignment horizontal="left"/>
    </xf>
    <xf numFmtId="0" fontId="4" fillId="7" borderId="10" xfId="0" applyFont="1" applyFill="1" applyBorder="1"/>
    <xf numFmtId="0" fontId="0" fillId="7" borderId="11" xfId="0" applyFill="1" applyBorder="1"/>
    <xf numFmtId="0" fontId="0" fillId="7" borderId="11" xfId="0" applyFill="1" applyBorder="1" applyAlignment="1">
      <alignment horizontal="left"/>
    </xf>
    <xf numFmtId="0" fontId="0" fillId="7" borderId="11" xfId="0" applyFill="1" applyBorder="1" applyAlignment="1">
      <alignment horizontal="left" vertical="center"/>
    </xf>
    <xf numFmtId="0" fontId="8" fillId="7" borderId="11" xfId="0" applyFont="1" applyFill="1" applyBorder="1" applyAlignment="1">
      <alignment horizontal="left"/>
    </xf>
    <xf numFmtId="0" fontId="9" fillId="7" borderId="11" xfId="0" applyFont="1" applyFill="1" applyBorder="1" applyAlignment="1">
      <alignment horizontal="left"/>
    </xf>
    <xf numFmtId="0" fontId="10" fillId="7" borderId="11" xfId="0" applyFont="1" applyFill="1" applyBorder="1" applyAlignment="1">
      <alignment horizontal="left"/>
    </xf>
    <xf numFmtId="0" fontId="10" fillId="7" borderId="12" xfId="0" applyFont="1" applyFill="1" applyBorder="1" applyAlignment="1">
      <alignment horizontal="left"/>
    </xf>
    <xf numFmtId="0" fontId="4" fillId="8" borderId="10" xfId="0" applyFont="1" applyFill="1" applyBorder="1"/>
    <xf numFmtId="0" fontId="0" fillId="8" borderId="11" xfId="0" applyFill="1" applyBorder="1"/>
    <xf numFmtId="0" fontId="0" fillId="8" borderId="11" xfId="0" applyFill="1" applyBorder="1" applyAlignment="1">
      <alignment horizontal="left"/>
    </xf>
    <xf numFmtId="0" fontId="0" fillId="8" borderId="11" xfId="0" applyFill="1" applyBorder="1" applyAlignment="1">
      <alignment horizontal="left" vertical="center"/>
    </xf>
    <xf numFmtId="0" fontId="8" fillId="8" borderId="11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10" fillId="8" borderId="12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14" fillId="8" borderId="11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4" fillId="9" borderId="10" xfId="0" applyFont="1" applyFill="1" applyBorder="1"/>
    <xf numFmtId="0" fontId="0" fillId="9" borderId="11" xfId="0" applyFill="1" applyBorder="1"/>
    <xf numFmtId="0" fontId="0" fillId="9" borderId="11" xfId="0" applyFill="1" applyBorder="1" applyAlignment="1">
      <alignment horizontal="left"/>
    </xf>
    <xf numFmtId="0" fontId="0" fillId="9" borderId="11" xfId="0" applyFill="1" applyBorder="1" applyAlignment="1">
      <alignment horizontal="left" vertical="center"/>
    </xf>
    <xf numFmtId="0" fontId="8" fillId="9" borderId="11" xfId="0" applyFont="1" applyFill="1" applyBorder="1" applyAlignment="1">
      <alignment horizontal="left"/>
    </xf>
    <xf numFmtId="0" fontId="9" fillId="9" borderId="11" xfId="0" applyFont="1" applyFill="1" applyBorder="1" applyAlignment="1">
      <alignment horizontal="left"/>
    </xf>
    <xf numFmtId="0" fontId="10" fillId="9" borderId="11" xfId="0" applyFont="1" applyFill="1" applyBorder="1" applyAlignment="1">
      <alignment horizontal="left"/>
    </xf>
    <xf numFmtId="0" fontId="10" fillId="9" borderId="12" xfId="0" applyFont="1" applyFill="1" applyBorder="1" applyAlignment="1">
      <alignment horizontal="left"/>
    </xf>
    <xf numFmtId="0" fontId="4" fillId="10" borderId="10" xfId="0" applyFont="1" applyFill="1" applyBorder="1"/>
    <xf numFmtId="0" fontId="0" fillId="10" borderId="11" xfId="0" applyFill="1" applyBorder="1"/>
    <xf numFmtId="0" fontId="0" fillId="10" borderId="11" xfId="0" applyFill="1" applyBorder="1" applyAlignment="1">
      <alignment horizontal="left"/>
    </xf>
    <xf numFmtId="0" fontId="0" fillId="10" borderId="11" xfId="0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/>
    </xf>
    <xf numFmtId="0" fontId="9" fillId="10" borderId="11" xfId="0" applyFont="1" applyFill="1" applyBorder="1" applyAlignment="1">
      <alignment horizontal="left"/>
    </xf>
    <xf numFmtId="0" fontId="10" fillId="10" borderId="11" xfId="0" applyFont="1" applyFill="1" applyBorder="1" applyAlignment="1">
      <alignment horizontal="left"/>
    </xf>
    <xf numFmtId="0" fontId="10" fillId="10" borderId="12" xfId="0" applyFont="1" applyFill="1" applyBorder="1" applyAlignment="1">
      <alignment horizontal="left"/>
    </xf>
    <xf numFmtId="0" fontId="4" fillId="11" borderId="10" xfId="0" applyFont="1" applyFill="1" applyBorder="1"/>
    <xf numFmtId="0" fontId="0" fillId="11" borderId="11" xfId="0" applyFill="1" applyBorder="1"/>
    <xf numFmtId="0" fontId="0" fillId="11" borderId="11" xfId="0" applyFill="1" applyBorder="1" applyAlignment="1">
      <alignment horizontal="left"/>
    </xf>
    <xf numFmtId="0" fontId="0" fillId="11" borderId="11" xfId="0" applyFill="1" applyBorder="1" applyAlignment="1">
      <alignment horizontal="left" vertical="center"/>
    </xf>
    <xf numFmtId="0" fontId="8" fillId="11" borderId="11" xfId="0" applyFont="1" applyFill="1" applyBorder="1" applyAlignment="1">
      <alignment horizontal="left"/>
    </xf>
    <xf numFmtId="0" fontId="9" fillId="11" borderId="11" xfId="0" applyFont="1" applyFill="1" applyBorder="1" applyAlignment="1">
      <alignment horizontal="left"/>
    </xf>
    <xf numFmtId="0" fontId="10" fillId="11" borderId="11" xfId="0" applyFont="1" applyFill="1" applyBorder="1" applyAlignment="1">
      <alignment horizontal="left"/>
    </xf>
    <xf numFmtId="0" fontId="10" fillId="11" borderId="12" xfId="0" applyFont="1" applyFill="1" applyBorder="1" applyAlignment="1">
      <alignment horizontal="left"/>
    </xf>
    <xf numFmtId="0" fontId="10" fillId="0" borderId="1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justify"/>
    </xf>
    <xf numFmtId="0" fontId="10" fillId="0" borderId="11" xfId="0" applyFont="1" applyBorder="1" applyAlignment="1">
      <alignment horizontal="center" vertical="justify"/>
    </xf>
    <xf numFmtId="0" fontId="10" fillId="0" borderId="16" xfId="0" applyFont="1" applyBorder="1" applyAlignment="1">
      <alignment horizontal="center" vertical="justify"/>
    </xf>
    <xf numFmtId="0" fontId="10" fillId="0" borderId="11" xfId="2" applyFont="1" applyBorder="1" applyAlignment="1">
      <alignment horizontal="center" vertical="justify"/>
    </xf>
    <xf numFmtId="0" fontId="12" fillId="0" borderId="11" xfId="2" applyFont="1" applyBorder="1" applyAlignment="1">
      <alignment horizontal="center" vertical="justify"/>
    </xf>
    <xf numFmtId="0" fontId="15" fillId="0" borderId="0" xfId="2"/>
    <xf numFmtId="0" fontId="10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/>
    </xf>
    <xf numFmtId="0" fontId="9" fillId="6" borderId="11" xfId="2" applyFont="1" applyFill="1" applyBorder="1" applyAlignment="1">
      <alignment horizontal="left"/>
    </xf>
    <xf numFmtId="0" fontId="8" fillId="6" borderId="11" xfId="2" applyFont="1" applyFill="1" applyBorder="1" applyAlignment="1">
      <alignment horizontal="left"/>
    </xf>
    <xf numFmtId="0" fontId="15" fillId="6" borderId="11" xfId="2" applyFill="1" applyBorder="1" applyAlignment="1">
      <alignment horizontal="left" vertical="center"/>
    </xf>
    <xf numFmtId="0" fontId="15" fillId="6" borderId="11" xfId="2" applyFill="1" applyBorder="1"/>
    <xf numFmtId="0" fontId="4" fillId="6" borderId="11" xfId="2" applyFont="1" applyFill="1" applyBorder="1"/>
    <xf numFmtId="0" fontId="10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/>
    </xf>
    <xf numFmtId="0" fontId="9" fillId="7" borderId="11" xfId="2" applyFont="1" applyFill="1" applyBorder="1" applyAlignment="1">
      <alignment horizontal="left"/>
    </xf>
    <xf numFmtId="0" fontId="8" fillId="7" borderId="11" xfId="2" applyFont="1" applyFill="1" applyBorder="1" applyAlignment="1">
      <alignment horizontal="left"/>
    </xf>
    <xf numFmtId="0" fontId="15" fillId="7" borderId="11" xfId="2" applyFill="1" applyBorder="1" applyAlignment="1">
      <alignment horizontal="left" vertical="center"/>
    </xf>
    <xf numFmtId="0" fontId="15" fillId="7" borderId="11" xfId="2" applyFill="1" applyBorder="1"/>
    <xf numFmtId="0" fontId="4" fillId="7" borderId="11" xfId="2" applyFont="1" applyFill="1" applyBorder="1"/>
    <xf numFmtId="0" fontId="14" fillId="8" borderId="11" xfId="2" applyFont="1" applyFill="1" applyBorder="1" applyAlignment="1">
      <alignment horizontal="left"/>
    </xf>
    <xf numFmtId="0" fontId="13" fillId="8" borderId="11" xfId="2" applyFont="1" applyFill="1" applyBorder="1" applyAlignment="1">
      <alignment horizontal="left"/>
    </xf>
    <xf numFmtId="0" fontId="9" fillId="8" borderId="11" xfId="2" applyFont="1" applyFill="1" applyBorder="1" applyAlignment="1">
      <alignment horizontal="left"/>
    </xf>
    <xf numFmtId="0" fontId="8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 vertical="center"/>
    </xf>
    <xf numFmtId="0" fontId="15" fillId="8" borderId="11" xfId="2" applyFill="1" applyBorder="1"/>
    <xf numFmtId="0" fontId="4" fillId="8" borderId="11" xfId="2" applyFont="1" applyFill="1" applyBorder="1"/>
    <xf numFmtId="0" fontId="10" fillId="8" borderId="11" xfId="2" applyFont="1" applyFill="1" applyBorder="1" applyAlignment="1">
      <alignment horizontal="left"/>
    </xf>
    <xf numFmtId="0" fontId="15" fillId="8" borderId="11" xfId="2" applyFill="1" applyBorder="1" applyAlignment="1">
      <alignment horizontal="left"/>
    </xf>
    <xf numFmtId="0" fontId="10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/>
    </xf>
    <xf numFmtId="0" fontId="9" fillId="9" borderId="11" xfId="2" applyFont="1" applyFill="1" applyBorder="1" applyAlignment="1">
      <alignment horizontal="left"/>
    </xf>
    <xf numFmtId="0" fontId="8" fillId="9" borderId="11" xfId="2" applyFont="1" applyFill="1" applyBorder="1" applyAlignment="1">
      <alignment horizontal="left"/>
    </xf>
    <xf numFmtId="0" fontId="15" fillId="9" borderId="11" xfId="2" applyFill="1" applyBorder="1" applyAlignment="1">
      <alignment horizontal="left" vertical="center"/>
    </xf>
    <xf numFmtId="0" fontId="15" fillId="9" borderId="11" xfId="2" applyFill="1" applyBorder="1"/>
    <xf numFmtId="0" fontId="4" fillId="9" borderId="11" xfId="2" applyFont="1" applyFill="1" applyBorder="1"/>
    <xf numFmtId="0" fontId="10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/>
    </xf>
    <xf numFmtId="0" fontId="9" fillId="5" borderId="11" xfId="2" applyFont="1" applyFill="1" applyBorder="1" applyAlignment="1">
      <alignment horizontal="left"/>
    </xf>
    <xf numFmtId="0" fontId="8" fillId="5" borderId="11" xfId="2" applyFont="1" applyFill="1" applyBorder="1" applyAlignment="1">
      <alignment horizontal="left"/>
    </xf>
    <xf numFmtId="0" fontId="15" fillId="5" borderId="11" xfId="2" applyFill="1" applyBorder="1" applyAlignment="1">
      <alignment horizontal="left" vertical="center"/>
    </xf>
    <xf numFmtId="0" fontId="15" fillId="5" borderId="11" xfId="2" applyFill="1" applyBorder="1"/>
    <xf numFmtId="0" fontId="4" fillId="5" borderId="11" xfId="2" applyFont="1" applyFill="1" applyBorder="1"/>
    <xf numFmtId="0" fontId="12" fillId="5" borderId="11" xfId="2" applyFont="1" applyFill="1" applyBorder="1" applyAlignment="1">
      <alignment horizontal="left"/>
    </xf>
    <xf numFmtId="0" fontId="4" fillId="5" borderId="11" xfId="2" applyFont="1" applyFill="1" applyBorder="1" applyAlignment="1">
      <alignment horizontal="left"/>
    </xf>
    <xf numFmtId="0" fontId="10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/>
    </xf>
    <xf numFmtId="0" fontId="9" fillId="10" borderId="11" xfId="2" applyFont="1" applyFill="1" applyBorder="1" applyAlignment="1">
      <alignment horizontal="left"/>
    </xf>
    <xf numFmtId="0" fontId="8" fillId="10" borderId="11" xfId="2" applyFont="1" applyFill="1" applyBorder="1" applyAlignment="1">
      <alignment horizontal="left"/>
    </xf>
    <xf numFmtId="0" fontId="15" fillId="10" borderId="11" xfId="2" applyFill="1" applyBorder="1" applyAlignment="1">
      <alignment horizontal="left" vertical="center"/>
    </xf>
    <xf numFmtId="0" fontId="15" fillId="10" borderId="11" xfId="2" applyFill="1" applyBorder="1"/>
    <xf numFmtId="0" fontId="4" fillId="10" borderId="11" xfId="2" applyFont="1" applyFill="1" applyBorder="1"/>
    <xf numFmtId="0" fontId="10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/>
    </xf>
    <xf numFmtId="0" fontId="9" fillId="11" borderId="11" xfId="2" applyFont="1" applyFill="1" applyBorder="1" applyAlignment="1">
      <alignment horizontal="left"/>
    </xf>
    <xf numFmtId="0" fontId="8" fillId="11" borderId="11" xfId="2" applyFont="1" applyFill="1" applyBorder="1" applyAlignment="1">
      <alignment horizontal="left"/>
    </xf>
    <xf numFmtId="0" fontId="15" fillId="11" borderId="11" xfId="2" applyFill="1" applyBorder="1" applyAlignment="1">
      <alignment horizontal="left" vertical="center"/>
    </xf>
    <xf numFmtId="0" fontId="15" fillId="11" borderId="11" xfId="2" applyFill="1" applyBorder="1"/>
    <xf numFmtId="0" fontId="4" fillId="11" borderId="11" xfId="2" applyFont="1" applyFill="1" applyBorder="1"/>
    <xf numFmtId="0" fontId="10" fillId="0" borderId="11" xfId="2" applyFont="1" applyBorder="1" applyAlignment="1">
      <alignment horizontal="left"/>
    </xf>
    <xf numFmtId="0" fontId="15" fillId="0" borderId="11" xfId="2" applyBorder="1" applyAlignment="1">
      <alignment horizontal="left"/>
    </xf>
    <xf numFmtId="0" fontId="9" fillId="0" borderId="11" xfId="2" applyFont="1" applyBorder="1" applyAlignment="1">
      <alignment horizontal="left"/>
    </xf>
    <xf numFmtId="0" fontId="8" fillId="0" borderId="11" xfId="2" applyFont="1" applyBorder="1" applyAlignment="1">
      <alignment horizontal="left"/>
    </xf>
    <xf numFmtId="0" fontId="15" fillId="0" borderId="11" xfId="2" applyBorder="1" applyAlignment="1">
      <alignment horizontal="left" vertical="center"/>
    </xf>
    <xf numFmtId="0" fontId="15" fillId="0" borderId="11" xfId="2" applyBorder="1"/>
    <xf numFmtId="0" fontId="4" fillId="0" borderId="11" xfId="2" applyFont="1" applyBorder="1"/>
    <xf numFmtId="0" fontId="12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/>
    </xf>
    <xf numFmtId="0" fontId="16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center"/>
    </xf>
    <xf numFmtId="0" fontId="4" fillId="0" borderId="10" xfId="2" applyFont="1" applyBorder="1" applyAlignment="1">
      <alignment horizontal="left"/>
    </xf>
    <xf numFmtId="0" fontId="15" fillId="0" borderId="10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11" xfId="2" applyFont="1" applyBorder="1" applyAlignment="1">
      <alignment horizontal="left"/>
    </xf>
    <xf numFmtId="0" fontId="4" fillId="0" borderId="11" xfId="2" applyFont="1" applyBorder="1" applyAlignment="1">
      <alignment horizontal="left" vertical="top" wrapText="1"/>
    </xf>
    <xf numFmtId="0" fontId="18" fillId="0" borderId="11" xfId="2" applyFont="1" applyBorder="1" applyAlignment="1">
      <alignment horizontal="left"/>
    </xf>
    <xf numFmtId="0" fontId="12" fillId="0" borderId="10" xfId="2" applyFont="1" applyBorder="1" applyAlignment="1">
      <alignment horizontal="left"/>
    </xf>
    <xf numFmtId="0" fontId="15" fillId="0" borderId="11" xfId="2" applyBorder="1" applyAlignment="1">
      <alignment horizontal="left" vertical="top"/>
    </xf>
    <xf numFmtId="0" fontId="10" fillId="0" borderId="10" xfId="2" applyFont="1" applyBorder="1" applyAlignment="1">
      <alignment horizontal="left"/>
    </xf>
    <xf numFmtId="0" fontId="4" fillId="0" borderId="11" xfId="2" applyFont="1" applyBorder="1" applyAlignment="1">
      <alignment horizontal="left" vertical="top"/>
    </xf>
    <xf numFmtId="0" fontId="10" fillId="0" borderId="11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11" xfId="6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0" fillId="14" borderId="21" xfId="0" applyFont="1" applyFill="1" applyBorder="1"/>
    <xf numFmtId="0" fontId="0" fillId="0" borderId="22" xfId="0" applyFont="1" applyBorder="1"/>
    <xf numFmtId="0" fontId="11" fillId="0" borderId="14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6</xdr:row>
      <xdr:rowOff>19049</xdr:rowOff>
    </xdr:from>
    <xdr:to>
      <xdr:col>20</xdr:col>
      <xdr:colOff>266700</xdr:colOff>
      <xdr:row>23</xdr:row>
      <xdr:rowOff>161924</xdr:rowOff>
    </xdr:to>
    <xdr:sp macro="" textlink="">
      <xdr:nvSpPr>
        <xdr:cNvPr id="2" name="Облачко с текстом: прямоугольное со скругленными углами 1">
          <a:extLst>
            <a:ext uri="{FF2B5EF4-FFF2-40B4-BE49-F238E27FC236}">
              <a16:creationId xmlns:a16="http://schemas.microsoft.com/office/drawing/2014/main" id="{34477AE7-BD47-485A-B4D6-CC4BAF1549F0}"/>
            </a:ext>
          </a:extLst>
        </xdr:cNvPr>
        <xdr:cNvSpPr/>
      </xdr:nvSpPr>
      <xdr:spPr>
        <a:xfrm>
          <a:off x="11620500" y="1304924"/>
          <a:ext cx="5391150" cy="3381375"/>
        </a:xfrm>
        <a:prstGeom prst="wedgeRoundRectCallout">
          <a:avLst>
            <a:gd name="adj1" fmla="val -38147"/>
            <a:gd name="adj2" fmla="val 69797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Таблица</a:t>
          </a:r>
          <a:r>
            <a:rPr lang="ru-RU" sz="1100" baseline="0"/>
            <a:t> маршрутов</a:t>
          </a:r>
        </a:p>
        <a:p>
          <a:pPr algn="l"/>
          <a:r>
            <a:rPr lang="ru-RU" sz="1100" baseline="0"/>
            <a:t>Строки сортируются по приоритету направления и приоритету точки выгрузки</a:t>
          </a:r>
        </a:p>
        <a:p>
          <a:pPr algn="l"/>
          <a:r>
            <a:rPr lang="ru-RU" sz="1100" baseline="0"/>
            <a:t>В этом порядке заказы добаввляются в доставку и формируется груз авто</a:t>
          </a:r>
          <a:br>
            <a:rPr lang="en-US" sz="1100" baseline="0"/>
          </a:br>
          <a:r>
            <a:rPr lang="ru-RU" sz="1100" baseline="0"/>
            <a:t> </a:t>
          </a:r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ru-RU" sz="1100" baseline="0"/>
            <a:t>В этой таблице также будут сохраняться пользовательские маршруты </a:t>
          </a:r>
        </a:p>
        <a:p>
          <a:pPr algn="l"/>
          <a:r>
            <a:rPr lang="ru-RU" sz="1100" baseline="0"/>
            <a:t>Столбцы 1-3, 5, 9 должны быть заполнены</a:t>
          </a:r>
          <a:endParaRPr lang="ru-RU" sz="1100"/>
        </a:p>
      </xdr:txBody>
    </xdr:sp>
    <xdr:clientData/>
  </xdr:twoCellAnchor>
  <xdr:twoCellAnchor editAs="oneCell">
    <xdr:from>
      <xdr:col>12</xdr:col>
      <xdr:colOff>65517</xdr:colOff>
      <xdr:row>11</xdr:row>
      <xdr:rowOff>38100</xdr:rowOff>
    </xdr:from>
    <xdr:to>
      <xdr:col>20</xdr:col>
      <xdr:colOff>20887</xdr:colOff>
      <xdr:row>16</xdr:row>
      <xdr:rowOff>76200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6E36FC8-E403-4300-8A05-C725E85AA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76517" y="2276475"/>
          <a:ext cx="488932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H6" totalsRowShown="0" headerRowDxfId="39" headerRowBorderDxfId="38">
  <autoFilter ref="B5:H6" xr:uid="{DEB12404-07BD-4FAF-83D7-6873DABB45B9}"/>
  <tableColumns count="7">
    <tableColumn id="1" xr3:uid="{64C38326-B884-4325-8A47-3CF76FF099B6}" name="№ Доставки"/>
    <tableColumn id="6" xr3:uid="{FEDCB64B-82B1-4C9E-9EEB-F53217E4637A}" name="Компания"/>
    <tableColumn id="4" xr3:uid="{7417DAF0-71D1-45F1-82D7-33F47D829C20}" name="Марка авто"/>
    <tableColumn id="8" xr3:uid="{510D2F31-046A-4033-9FB6-AE6640DBFF64}" name="Тоннаж"/>
    <tableColumn id="3" xr3:uid="{E1396E0F-5B45-4BC6-A158-315D942BD00A}" name="Вес доставки"/>
    <tableColumn id="5" xr3:uid="{B9EF59F9-8682-4A39-927F-F15D58B47664}" name="Стоимость товаров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Orders" displayName="TableOrders" ref="B10:I11" totalsRowShown="0" headerRowDxfId="37">
  <autoFilter ref="B10:I11" xr:uid="{9CC24962-0F87-4500-BB2C-B26DD82344EE}"/>
  <tableColumns count="8">
    <tableColumn id="1" xr3:uid="{8E60E219-8ADB-48B1-A9CF-AF43EFB5E532}" name="№ Доставки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542" totalsRowShown="0" headerRowDxfId="36" headerRowBorderDxfId="35" headerRowCellStyle="Обычный 4">
  <autoFilter ref="A3:J542" xr:uid="{75E0B774-231E-4CE9-B5F7-6515E34100A9}"/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4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28" totalsRowShown="0" headerRowDxfId="33" headerRowBorderDxfId="32" tableBorderDxfId="31">
  <autoFilter ref="A1:J28" xr:uid="{00CBBFBD-BD9E-42F8-8B7E-FE2310A2C83B}"/>
  <sortState xmlns:xlrd2="http://schemas.microsoft.com/office/spreadsheetml/2017/richdata2" ref="A2:J27">
    <sortCondition ref="B2:B27"/>
    <sortCondition ref="C2:C27"/>
  </sortState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Таблица6" displayName="Таблица6" ref="L1:L3" totalsRowShown="0" tableBorderDxfId="30">
  <autoFilter ref="L1:L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29" headerRowBorderDxfId="28" tableBorderDxfId="27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6"/>
    <tableColumn id="3" xr3:uid="{A6517B15-FFF0-4130-831C-781935AA2468}" name="Получатель письма" dataDxfId="25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0"/>
  <sheetViews>
    <sheetView showGridLines="0" tabSelected="1" workbookViewId="0">
      <selection activeCell="C14" sqref="C14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62" t="s">
        <v>226</v>
      </c>
      <c r="C2" s="163">
        <f ca="1">TODAY()+1</f>
        <v>43903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6.5" thickBot="1" x14ac:dyDescent="0.3">
      <c r="B4" s="1" t="s">
        <v>0</v>
      </c>
    </row>
    <row r="5" spans="2:9" ht="16.5" thickBot="1" x14ac:dyDescent="0.3">
      <c r="B5" s="3" t="s">
        <v>235</v>
      </c>
      <c r="C5" s="4" t="s">
        <v>2</v>
      </c>
      <c r="D5" s="4" t="s">
        <v>234</v>
      </c>
      <c r="E5" s="4" t="s">
        <v>3</v>
      </c>
      <c r="F5" s="4" t="s">
        <v>233</v>
      </c>
      <c r="G5" s="4" t="s">
        <v>10</v>
      </c>
      <c r="H5" s="5" t="s">
        <v>4</v>
      </c>
    </row>
    <row r="9" spans="2:9" ht="15.75" x14ac:dyDescent="0.25">
      <c r="B9" s="6" t="s">
        <v>5</v>
      </c>
      <c r="C9" s="2"/>
      <c r="D9" s="2"/>
      <c r="E9" s="2"/>
      <c r="F9" s="2"/>
      <c r="G9" s="2"/>
      <c r="H9" s="2"/>
      <c r="I9" s="2"/>
    </row>
    <row r="10" spans="2:9" ht="15.75" x14ac:dyDescent="0.25">
      <c r="B10" s="2" t="s">
        <v>235</v>
      </c>
      <c r="C10" s="2" t="s">
        <v>6</v>
      </c>
      <c r="D10" s="2" t="s">
        <v>7</v>
      </c>
      <c r="E10" s="2" t="s">
        <v>227</v>
      </c>
      <c r="F10" s="2" t="s">
        <v>9</v>
      </c>
      <c r="G10" s="2" t="s">
        <v>228</v>
      </c>
      <c r="H10" s="2" t="s">
        <v>229</v>
      </c>
      <c r="I10" s="2" t="s">
        <v>10</v>
      </c>
    </row>
  </sheetData>
  <dataConsolidate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542"/>
  <sheetViews>
    <sheetView workbookViewId="0">
      <selection activeCell="O26" sqref="O26"/>
    </sheetView>
  </sheetViews>
  <sheetFormatPr defaultRowHeight="15" x14ac:dyDescent="0.25"/>
  <cols>
    <col min="1" max="1" width="41.42578125" customWidth="1"/>
    <col min="2" max="2" width="34.140625" customWidth="1"/>
    <col min="3" max="3" width="8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12.75" customHeight="1" thickBot="1" x14ac:dyDescent="0.3"/>
    <row r="2" spans="1:10" ht="19.5" customHeight="1" thickBot="1" x14ac:dyDescent="0.3">
      <c r="H2" s="13" t="s">
        <v>31</v>
      </c>
      <c r="I2" s="12"/>
      <c r="J2" s="12"/>
    </row>
    <row r="3" spans="1:10" ht="71.25" customHeight="1" thickBot="1" x14ac:dyDescent="0.3">
      <c r="A3" s="11" t="s">
        <v>30</v>
      </c>
      <c r="B3" s="10" t="s">
        <v>29</v>
      </c>
      <c r="C3" s="10" t="s">
        <v>28</v>
      </c>
      <c r="D3" s="10" t="s">
        <v>27</v>
      </c>
      <c r="E3" s="10" t="s">
        <v>26</v>
      </c>
      <c r="F3" s="8" t="s">
        <v>25</v>
      </c>
      <c r="G3" s="8" t="s">
        <v>24</v>
      </c>
      <c r="H3" s="9" t="s">
        <v>23</v>
      </c>
      <c r="I3" s="8" t="s">
        <v>22</v>
      </c>
      <c r="J3" s="7" t="s">
        <v>21</v>
      </c>
    </row>
    <row r="4" spans="1:10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x14ac:dyDescent="0.25">
      <c r="A14" t="s">
        <v>11</v>
      </c>
      <c r="B14" t="s">
        <v>15</v>
      </c>
      <c r="C14" t="s">
        <v>14</v>
      </c>
      <c r="D14" t="s">
        <v>13</v>
      </c>
      <c r="E14" t="s">
        <v>12</v>
      </c>
      <c r="F14" t="s">
        <v>19</v>
      </c>
      <c r="G14">
        <v>10</v>
      </c>
      <c r="H14">
        <v>7800</v>
      </c>
      <c r="I14">
        <v>1000</v>
      </c>
      <c r="J14">
        <f>PriceDelivery[[#This Row],[vehicle]]+PriceDelivery[[#This Row],[add.point]]</f>
        <v>8800</v>
      </c>
    </row>
    <row r="15" spans="1:10" x14ac:dyDescent="0.25">
      <c r="A15" t="s">
        <v>11</v>
      </c>
      <c r="B15" t="s">
        <v>15</v>
      </c>
      <c r="C15" t="s">
        <v>14</v>
      </c>
      <c r="D15" t="s">
        <v>13</v>
      </c>
      <c r="E15" t="s">
        <v>12</v>
      </c>
      <c r="F15" t="s">
        <v>18</v>
      </c>
      <c r="G15">
        <v>10</v>
      </c>
      <c r="H15">
        <v>7414</v>
      </c>
      <c r="I15">
        <v>1000</v>
      </c>
      <c r="J15">
        <f>PriceDelivery[[#This Row],[vehicle]]+PriceDelivery[[#This Row],[add.point]]</f>
        <v>8414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x14ac:dyDescent="0.25">
      <c r="A28" t="s">
        <v>11</v>
      </c>
      <c r="B28" t="s">
        <v>17</v>
      </c>
      <c r="C28" t="s">
        <v>16</v>
      </c>
      <c r="D28" t="s">
        <v>13</v>
      </c>
      <c r="E28" t="s">
        <v>12</v>
      </c>
      <c r="F28" t="s">
        <v>20</v>
      </c>
      <c r="G28">
        <v>10</v>
      </c>
      <c r="H28">
        <v>9200</v>
      </c>
      <c r="I28">
        <v>1350</v>
      </c>
      <c r="J28">
        <f>PriceDelivery[[#This Row],[vehicle]]+PriceDelivery[[#This Row],[add.point]]</f>
        <v>10550</v>
      </c>
    </row>
    <row r="29" spans="1:10" x14ac:dyDescent="0.25">
      <c r="A29" t="s">
        <v>11</v>
      </c>
      <c r="B29" t="s">
        <v>17</v>
      </c>
      <c r="C29" t="s">
        <v>16</v>
      </c>
      <c r="D29" t="s">
        <v>13</v>
      </c>
      <c r="E29" t="s">
        <v>12</v>
      </c>
      <c r="F29" t="s">
        <v>19</v>
      </c>
      <c r="G29">
        <v>10</v>
      </c>
      <c r="H29">
        <v>9543</v>
      </c>
      <c r="I29">
        <v>1500</v>
      </c>
      <c r="J29">
        <f>PriceDelivery[[#This Row],[vehicle]]+PriceDelivery[[#This Row],[add.point]]</f>
        <v>11043</v>
      </c>
    </row>
    <row r="30" spans="1:10" x14ac:dyDescent="0.25">
      <c r="A30" t="s">
        <v>11</v>
      </c>
      <c r="B30" t="s">
        <v>17</v>
      </c>
      <c r="C30" t="s">
        <v>16</v>
      </c>
      <c r="D30" t="s">
        <v>13</v>
      </c>
      <c r="E30" t="s">
        <v>12</v>
      </c>
      <c r="F30" t="s">
        <v>18</v>
      </c>
      <c r="G30">
        <v>10</v>
      </c>
      <c r="H30">
        <v>9190</v>
      </c>
      <c r="I30">
        <v>1500</v>
      </c>
      <c r="J30">
        <f>PriceDelivery[[#This Row],[vehicle]]+PriceDelivery[[#This Row],[add.point]]</f>
        <v>10690</v>
      </c>
    </row>
    <row r="31" spans="1:10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x14ac:dyDescent="0.25">
      <c r="A43" t="s">
        <v>11</v>
      </c>
      <c r="B43" t="s">
        <v>236</v>
      </c>
      <c r="C43" t="s">
        <v>237</v>
      </c>
      <c r="D43" t="s">
        <v>13</v>
      </c>
      <c r="E43" t="s">
        <v>12</v>
      </c>
      <c r="F43" t="s">
        <v>20</v>
      </c>
      <c r="G43">
        <v>10</v>
      </c>
      <c r="H43">
        <v>10200</v>
      </c>
      <c r="I43">
        <v>1350</v>
      </c>
      <c r="J43">
        <f>PriceDelivery[[#This Row],[vehicle]]+PriceDelivery[[#This Row],[add.point]]</f>
        <v>11550</v>
      </c>
    </row>
    <row r="44" spans="1:10" x14ac:dyDescent="0.25">
      <c r="A44" t="s">
        <v>11</v>
      </c>
      <c r="B44" t="s">
        <v>236</v>
      </c>
      <c r="C44" t="s">
        <v>237</v>
      </c>
      <c r="D44" t="s">
        <v>13</v>
      </c>
      <c r="E44" t="s">
        <v>12</v>
      </c>
      <c r="F44" t="s">
        <v>19</v>
      </c>
      <c r="G44">
        <v>10</v>
      </c>
      <c r="H44">
        <v>11900</v>
      </c>
      <c r="I44">
        <v>1800</v>
      </c>
      <c r="J44">
        <f>PriceDelivery[[#This Row],[vehicle]]+PriceDelivery[[#This Row],[add.point]]</f>
        <v>13700</v>
      </c>
    </row>
    <row r="45" spans="1:10" x14ac:dyDescent="0.25">
      <c r="A45" t="s">
        <v>11</v>
      </c>
      <c r="B45" t="s">
        <v>236</v>
      </c>
      <c r="C45" t="s">
        <v>237</v>
      </c>
      <c r="D45" t="s">
        <v>13</v>
      </c>
      <c r="E45" t="s">
        <v>12</v>
      </c>
      <c r="F45" t="s">
        <v>18</v>
      </c>
      <c r="G45">
        <v>10</v>
      </c>
      <c r="H45">
        <v>10500</v>
      </c>
      <c r="I45">
        <v>1500</v>
      </c>
      <c r="J45">
        <f>PriceDelivery[[#This Row],[vehicle]]+PriceDelivery[[#This Row],[add.point]]</f>
        <v>12000</v>
      </c>
    </row>
    <row r="46" spans="1:10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x14ac:dyDescent="0.25">
      <c r="A58" t="s">
        <v>11</v>
      </c>
      <c r="B58" t="s">
        <v>238</v>
      </c>
      <c r="C58" t="s">
        <v>94</v>
      </c>
      <c r="D58" t="s">
        <v>13</v>
      </c>
      <c r="E58" t="s">
        <v>12</v>
      </c>
      <c r="F58" t="s">
        <v>20</v>
      </c>
      <c r="G58">
        <v>10</v>
      </c>
      <c r="H58">
        <v>22000</v>
      </c>
      <c r="I58">
        <v>1700</v>
      </c>
      <c r="J58">
        <f>PriceDelivery[[#This Row],[vehicle]]+PriceDelivery[[#This Row],[add.point]]</f>
        <v>23700</v>
      </c>
    </row>
    <row r="59" spans="1:10" x14ac:dyDescent="0.25">
      <c r="A59" t="s">
        <v>11</v>
      </c>
      <c r="B59" t="s">
        <v>238</v>
      </c>
      <c r="C59" t="s">
        <v>94</v>
      </c>
      <c r="D59" t="s">
        <v>13</v>
      </c>
      <c r="E59" t="s">
        <v>12</v>
      </c>
      <c r="F59" t="s">
        <v>19</v>
      </c>
      <c r="G59">
        <v>10</v>
      </c>
      <c r="H59">
        <v>22000</v>
      </c>
      <c r="I59">
        <v>1800</v>
      </c>
      <c r="J59">
        <f>PriceDelivery[[#This Row],[vehicle]]+PriceDelivery[[#This Row],[add.point]]</f>
        <v>23800</v>
      </c>
    </row>
    <row r="60" spans="1:10" x14ac:dyDescent="0.25">
      <c r="A60" t="s">
        <v>11</v>
      </c>
      <c r="B60" t="s">
        <v>238</v>
      </c>
      <c r="C60" t="s">
        <v>94</v>
      </c>
      <c r="D60" t="s">
        <v>13</v>
      </c>
      <c r="E60" t="s">
        <v>12</v>
      </c>
      <c r="F60" t="s">
        <v>18</v>
      </c>
      <c r="G60">
        <v>10</v>
      </c>
      <c r="H60">
        <v>25336</v>
      </c>
      <c r="I60">
        <v>2100</v>
      </c>
      <c r="J60">
        <f>PriceDelivery[[#This Row],[vehicle]]+PriceDelivery[[#This Row],[add.point]]</f>
        <v>27436</v>
      </c>
    </row>
    <row r="61" spans="1:10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x14ac:dyDescent="0.25">
      <c r="A73" t="s">
        <v>11</v>
      </c>
      <c r="B73" t="s">
        <v>239</v>
      </c>
      <c r="C73" t="s">
        <v>240</v>
      </c>
      <c r="D73" t="s">
        <v>13</v>
      </c>
      <c r="E73" t="s">
        <v>12</v>
      </c>
      <c r="F73" t="s">
        <v>20</v>
      </c>
      <c r="G73">
        <v>10</v>
      </c>
      <c r="H73">
        <v>19600</v>
      </c>
      <c r="I73">
        <v>1700</v>
      </c>
      <c r="J73">
        <f>PriceDelivery[[#This Row],[vehicle]]+PriceDelivery[[#This Row],[add.point]]</f>
        <v>21300</v>
      </c>
    </row>
    <row r="74" spans="1:10" x14ac:dyDescent="0.25">
      <c r="A74" t="s">
        <v>11</v>
      </c>
      <c r="B74" t="s">
        <v>239</v>
      </c>
      <c r="C74" t="s">
        <v>240</v>
      </c>
      <c r="D74" t="s">
        <v>13</v>
      </c>
      <c r="E74" t="s">
        <v>12</v>
      </c>
      <c r="F74" t="s">
        <v>19</v>
      </c>
      <c r="G74">
        <v>10</v>
      </c>
      <c r="H74">
        <v>19000</v>
      </c>
      <c r="I74">
        <v>1800</v>
      </c>
      <c r="J74">
        <f>PriceDelivery[[#This Row],[vehicle]]+PriceDelivery[[#This Row],[add.point]]</f>
        <v>20800</v>
      </c>
    </row>
    <row r="75" spans="1:10" x14ac:dyDescent="0.25">
      <c r="A75" t="s">
        <v>11</v>
      </c>
      <c r="B75" t="s">
        <v>239</v>
      </c>
      <c r="C75" t="s">
        <v>240</v>
      </c>
      <c r="D75" t="s">
        <v>13</v>
      </c>
      <c r="E75" t="s">
        <v>12</v>
      </c>
      <c r="F75" t="s">
        <v>18</v>
      </c>
      <c r="G75">
        <v>10</v>
      </c>
      <c r="H75">
        <v>20758</v>
      </c>
      <c r="I75">
        <v>2100</v>
      </c>
      <c r="J75">
        <f>PriceDelivery[[#This Row],[vehicle]]+PriceDelivery[[#This Row],[add.point]]</f>
        <v>22858</v>
      </c>
    </row>
    <row r="76" spans="1:10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x14ac:dyDescent="0.25">
      <c r="A88" t="s">
        <v>11</v>
      </c>
      <c r="B88" t="s">
        <v>241</v>
      </c>
      <c r="C88" t="s">
        <v>242</v>
      </c>
      <c r="D88" t="s">
        <v>13</v>
      </c>
      <c r="E88" t="s">
        <v>12</v>
      </c>
      <c r="F88" t="s">
        <v>20</v>
      </c>
      <c r="G88">
        <v>10</v>
      </c>
      <c r="H88">
        <v>43500</v>
      </c>
      <c r="I88">
        <v>1700</v>
      </c>
      <c r="J88">
        <f>PriceDelivery[[#This Row],[vehicle]]+PriceDelivery[[#This Row],[add.point]]</f>
        <v>45200</v>
      </c>
    </row>
    <row r="89" spans="1:10" x14ac:dyDescent="0.25">
      <c r="A89" t="s">
        <v>11</v>
      </c>
      <c r="B89" t="s">
        <v>241</v>
      </c>
      <c r="C89" t="s">
        <v>242</v>
      </c>
      <c r="D89" t="s">
        <v>13</v>
      </c>
      <c r="E89" t="s">
        <v>12</v>
      </c>
      <c r="F89" t="s">
        <v>19</v>
      </c>
      <c r="G89">
        <v>10</v>
      </c>
      <c r="H89">
        <v>45000</v>
      </c>
      <c r="I89">
        <v>1800</v>
      </c>
      <c r="J89">
        <f>PriceDelivery[[#This Row],[vehicle]]+PriceDelivery[[#This Row],[add.point]]</f>
        <v>46800</v>
      </c>
    </row>
    <row r="90" spans="1:10" x14ac:dyDescent="0.25">
      <c r="A90" t="s">
        <v>11</v>
      </c>
      <c r="B90" t="s">
        <v>241</v>
      </c>
      <c r="C90" t="s">
        <v>242</v>
      </c>
      <c r="D90" t="s">
        <v>13</v>
      </c>
      <c r="E90" t="s">
        <v>12</v>
      </c>
      <c r="F90" t="s">
        <v>18</v>
      </c>
      <c r="G90">
        <v>10</v>
      </c>
      <c r="H90">
        <v>46068</v>
      </c>
      <c r="I90">
        <v>2100</v>
      </c>
      <c r="J90">
        <f>PriceDelivery[[#This Row],[vehicle]]+PriceDelivery[[#This Row],[add.point]]</f>
        <v>48168</v>
      </c>
    </row>
    <row r="91" spans="1:10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x14ac:dyDescent="0.25">
      <c r="A103" t="s">
        <v>11</v>
      </c>
      <c r="B103" t="s">
        <v>243</v>
      </c>
      <c r="C103" t="s">
        <v>244</v>
      </c>
      <c r="D103" t="s">
        <v>13</v>
      </c>
      <c r="E103" t="s">
        <v>12</v>
      </c>
      <c r="F103" t="s">
        <v>20</v>
      </c>
      <c r="G103">
        <v>10</v>
      </c>
      <c r="H103">
        <v>20600</v>
      </c>
      <c r="I103">
        <v>1700</v>
      </c>
      <c r="J103">
        <f>PriceDelivery[[#This Row],[vehicle]]+PriceDelivery[[#This Row],[add.point]]</f>
        <v>22300</v>
      </c>
    </row>
    <row r="104" spans="1:10" x14ac:dyDescent="0.25">
      <c r="A104" t="s">
        <v>11</v>
      </c>
      <c r="B104" t="s">
        <v>243</v>
      </c>
      <c r="C104" t="s">
        <v>244</v>
      </c>
      <c r="D104" t="s">
        <v>13</v>
      </c>
      <c r="E104" t="s">
        <v>12</v>
      </c>
      <c r="F104" t="s">
        <v>19</v>
      </c>
      <c r="G104">
        <v>10</v>
      </c>
      <c r="H104">
        <v>21000</v>
      </c>
      <c r="I104">
        <v>1800</v>
      </c>
      <c r="J104">
        <f>PriceDelivery[[#This Row],[vehicle]]+PriceDelivery[[#This Row],[add.point]]</f>
        <v>22800</v>
      </c>
    </row>
    <row r="105" spans="1:10" x14ac:dyDescent="0.25">
      <c r="A105" t="s">
        <v>11</v>
      </c>
      <c r="B105" t="s">
        <v>243</v>
      </c>
      <c r="C105" t="s">
        <v>244</v>
      </c>
      <c r="D105" t="s">
        <v>13</v>
      </c>
      <c r="E105" t="s">
        <v>12</v>
      </c>
      <c r="F105" t="s">
        <v>18</v>
      </c>
      <c r="G105">
        <v>10</v>
      </c>
      <c r="H105">
        <v>29189</v>
      </c>
      <c r="I105">
        <v>2100</v>
      </c>
      <c r="J105">
        <f>PriceDelivery[[#This Row],[vehicle]]+PriceDelivery[[#This Row],[add.point]]</f>
        <v>31289</v>
      </c>
    </row>
    <row r="106" spans="1:10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x14ac:dyDescent="0.25">
      <c r="A118" t="s">
        <v>11</v>
      </c>
      <c r="B118" t="s">
        <v>245</v>
      </c>
      <c r="C118" t="s">
        <v>246</v>
      </c>
      <c r="D118" t="s">
        <v>13</v>
      </c>
      <c r="E118" t="s">
        <v>12</v>
      </c>
      <c r="F118" t="s">
        <v>20</v>
      </c>
      <c r="G118">
        <v>10</v>
      </c>
      <c r="H118">
        <v>19600</v>
      </c>
      <c r="I118">
        <v>1700</v>
      </c>
      <c r="J118">
        <f>PriceDelivery[[#This Row],[vehicle]]+PriceDelivery[[#This Row],[add.point]]</f>
        <v>21300</v>
      </c>
    </row>
    <row r="119" spans="1:10" x14ac:dyDescent="0.25">
      <c r="A119" t="s">
        <v>11</v>
      </c>
      <c r="B119" t="s">
        <v>245</v>
      </c>
      <c r="C119" t="s">
        <v>246</v>
      </c>
      <c r="D119" t="s">
        <v>13</v>
      </c>
      <c r="E119" t="s">
        <v>12</v>
      </c>
      <c r="F119" t="s">
        <v>19</v>
      </c>
      <c r="G119">
        <v>10</v>
      </c>
      <c r="H119">
        <v>17000</v>
      </c>
      <c r="I119">
        <v>1800</v>
      </c>
      <c r="J119">
        <f>PriceDelivery[[#This Row],[vehicle]]+PriceDelivery[[#This Row],[add.point]]</f>
        <v>18800</v>
      </c>
    </row>
    <row r="120" spans="1:10" x14ac:dyDescent="0.25">
      <c r="A120" t="s">
        <v>11</v>
      </c>
      <c r="B120" t="s">
        <v>245</v>
      </c>
      <c r="C120" t="s">
        <v>246</v>
      </c>
      <c r="D120" t="s">
        <v>13</v>
      </c>
      <c r="E120" t="s">
        <v>12</v>
      </c>
      <c r="F120" t="s">
        <v>18</v>
      </c>
      <c r="G120">
        <v>10</v>
      </c>
      <c r="H120">
        <v>23996</v>
      </c>
      <c r="I120">
        <v>2100</v>
      </c>
      <c r="J120">
        <f>PriceDelivery[[#This Row],[vehicle]]+PriceDelivery[[#This Row],[add.point]]</f>
        <v>26096</v>
      </c>
    </row>
    <row r="121" spans="1:10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x14ac:dyDescent="0.25">
      <c r="A133" t="s">
        <v>11</v>
      </c>
      <c r="B133" t="s">
        <v>247</v>
      </c>
      <c r="C133" t="s">
        <v>100</v>
      </c>
      <c r="D133" t="s">
        <v>13</v>
      </c>
      <c r="E133" t="s">
        <v>12</v>
      </c>
      <c r="F133" t="s">
        <v>20</v>
      </c>
      <c r="G133">
        <v>10</v>
      </c>
      <c r="H133">
        <v>20500</v>
      </c>
      <c r="I133">
        <v>1700</v>
      </c>
      <c r="J133">
        <f>PriceDelivery[[#This Row],[vehicle]]+PriceDelivery[[#This Row],[add.point]]</f>
        <v>22200</v>
      </c>
    </row>
    <row r="134" spans="1:10" x14ac:dyDescent="0.25">
      <c r="A134" t="s">
        <v>11</v>
      </c>
      <c r="B134" t="s">
        <v>247</v>
      </c>
      <c r="C134" t="s">
        <v>100</v>
      </c>
      <c r="D134" t="s">
        <v>13</v>
      </c>
      <c r="E134" t="s">
        <v>12</v>
      </c>
      <c r="F134" t="s">
        <v>19</v>
      </c>
      <c r="G134">
        <v>10</v>
      </c>
      <c r="H134">
        <v>24000</v>
      </c>
      <c r="I134">
        <v>1800</v>
      </c>
      <c r="J134">
        <f>PriceDelivery[[#This Row],[vehicle]]+PriceDelivery[[#This Row],[add.point]]</f>
        <v>25800</v>
      </c>
    </row>
    <row r="135" spans="1:10" x14ac:dyDescent="0.25">
      <c r="A135" t="s">
        <v>11</v>
      </c>
      <c r="B135" t="s">
        <v>247</v>
      </c>
      <c r="C135" t="s">
        <v>100</v>
      </c>
      <c r="D135" t="s">
        <v>13</v>
      </c>
      <c r="E135" t="s">
        <v>12</v>
      </c>
      <c r="F135" t="s">
        <v>18</v>
      </c>
      <c r="G135">
        <v>10</v>
      </c>
      <c r="H135">
        <v>24180</v>
      </c>
      <c r="I135">
        <v>2100</v>
      </c>
      <c r="J135">
        <f>PriceDelivery[[#This Row],[vehicle]]+PriceDelivery[[#This Row],[add.point]]</f>
        <v>26280</v>
      </c>
    </row>
    <row r="136" spans="1:10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248</v>
      </c>
      <c r="C148" t="s">
        <v>104</v>
      </c>
      <c r="D148" t="s">
        <v>13</v>
      </c>
      <c r="E148" t="s">
        <v>12</v>
      </c>
      <c r="F148" t="s">
        <v>20</v>
      </c>
      <c r="G148">
        <v>10</v>
      </c>
      <c r="H148">
        <v>43500</v>
      </c>
      <c r="I148">
        <v>1700</v>
      </c>
      <c r="J148">
        <f>PriceDelivery[[#This Row],[vehicle]]+PriceDelivery[[#This Row],[add.point]]</f>
        <v>45200</v>
      </c>
    </row>
    <row r="149" spans="1:10" x14ac:dyDescent="0.25">
      <c r="A149" t="s">
        <v>11</v>
      </c>
      <c r="B149" t="s">
        <v>248</v>
      </c>
      <c r="C149" t="s">
        <v>104</v>
      </c>
      <c r="D149" t="s">
        <v>13</v>
      </c>
      <c r="E149" t="s">
        <v>12</v>
      </c>
      <c r="F149" t="s">
        <v>19</v>
      </c>
      <c r="G149">
        <v>10</v>
      </c>
      <c r="H149">
        <v>45000</v>
      </c>
      <c r="I149">
        <v>1800</v>
      </c>
      <c r="J149">
        <f>PriceDelivery[[#This Row],[vehicle]]+PriceDelivery[[#This Row],[add.point]]</f>
        <v>46800</v>
      </c>
    </row>
    <row r="150" spans="1:10" x14ac:dyDescent="0.25">
      <c r="A150" t="s">
        <v>11</v>
      </c>
      <c r="B150" t="s">
        <v>248</v>
      </c>
      <c r="C150" t="s">
        <v>104</v>
      </c>
      <c r="D150" t="s">
        <v>13</v>
      </c>
      <c r="E150" t="s">
        <v>12</v>
      </c>
      <c r="F150" t="s">
        <v>18</v>
      </c>
      <c r="G150">
        <v>10</v>
      </c>
      <c r="H150">
        <v>46999</v>
      </c>
      <c r="I150">
        <v>2100</v>
      </c>
      <c r="J150">
        <f>PriceDelivery[[#This Row],[vehicle]]+PriceDelivery[[#This Row],[add.point]]</f>
        <v>49099</v>
      </c>
    </row>
    <row r="151" spans="1:10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x14ac:dyDescent="0.25">
      <c r="A163" t="s">
        <v>11</v>
      </c>
      <c r="B163" t="s">
        <v>249</v>
      </c>
      <c r="C163" t="s">
        <v>110</v>
      </c>
      <c r="D163" t="s">
        <v>13</v>
      </c>
      <c r="E163" t="s">
        <v>12</v>
      </c>
      <c r="F163" t="s">
        <v>20</v>
      </c>
      <c r="G163">
        <v>10</v>
      </c>
      <c r="H163">
        <v>46550</v>
      </c>
      <c r="I163">
        <v>1700</v>
      </c>
      <c r="J163">
        <f>PriceDelivery[[#This Row],[vehicle]]+PriceDelivery[[#This Row],[add.point]]</f>
        <v>48250</v>
      </c>
    </row>
    <row r="164" spans="1:10" x14ac:dyDescent="0.25">
      <c r="A164" t="s">
        <v>11</v>
      </c>
      <c r="B164" t="s">
        <v>249</v>
      </c>
      <c r="C164" t="s">
        <v>110</v>
      </c>
      <c r="D164" t="s">
        <v>13</v>
      </c>
      <c r="E164" t="s">
        <v>12</v>
      </c>
      <c r="F164" t="s">
        <v>19</v>
      </c>
      <c r="G164">
        <v>10</v>
      </c>
      <c r="H164">
        <v>56000</v>
      </c>
      <c r="I164">
        <v>1800</v>
      </c>
      <c r="J164">
        <f>PriceDelivery[[#This Row],[vehicle]]+PriceDelivery[[#This Row],[add.point]]</f>
        <v>57800</v>
      </c>
    </row>
    <row r="165" spans="1:10" x14ac:dyDescent="0.25">
      <c r="A165" t="s">
        <v>11</v>
      </c>
      <c r="B165" t="s">
        <v>249</v>
      </c>
      <c r="C165" t="s">
        <v>110</v>
      </c>
      <c r="D165" t="s">
        <v>13</v>
      </c>
      <c r="E165" t="s">
        <v>12</v>
      </c>
      <c r="F165" t="s">
        <v>18</v>
      </c>
      <c r="G165">
        <v>10</v>
      </c>
      <c r="H165">
        <v>61886</v>
      </c>
      <c r="I165">
        <v>2100</v>
      </c>
      <c r="J165">
        <f>PriceDelivery[[#This Row],[vehicle]]+PriceDelivery[[#This Row],[add.point]]</f>
        <v>63986</v>
      </c>
    </row>
    <row r="166" spans="1:10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x14ac:dyDescent="0.25">
      <c r="A178" t="s">
        <v>11</v>
      </c>
      <c r="B178" t="s">
        <v>250</v>
      </c>
      <c r="C178" t="s">
        <v>251</v>
      </c>
      <c r="D178" t="s">
        <v>13</v>
      </c>
      <c r="E178" t="s">
        <v>12</v>
      </c>
      <c r="F178" t="s">
        <v>20</v>
      </c>
      <c r="G178">
        <v>10</v>
      </c>
      <c r="H178">
        <v>56850</v>
      </c>
      <c r="I178">
        <v>1700</v>
      </c>
      <c r="J178">
        <f>PriceDelivery[[#This Row],[vehicle]]+PriceDelivery[[#This Row],[add.point]]</f>
        <v>58550</v>
      </c>
    </row>
    <row r="179" spans="1:10" x14ac:dyDescent="0.25">
      <c r="A179" t="s">
        <v>11</v>
      </c>
      <c r="B179" t="s">
        <v>250</v>
      </c>
      <c r="C179" t="s">
        <v>251</v>
      </c>
      <c r="D179" t="s">
        <v>13</v>
      </c>
      <c r="E179" t="s">
        <v>12</v>
      </c>
      <c r="F179" t="s">
        <v>19</v>
      </c>
      <c r="G179">
        <v>10</v>
      </c>
      <c r="H179">
        <v>56000</v>
      </c>
      <c r="I179">
        <v>1800</v>
      </c>
      <c r="J179">
        <f>PriceDelivery[[#This Row],[vehicle]]+PriceDelivery[[#This Row],[add.point]]</f>
        <v>57800</v>
      </c>
    </row>
    <row r="180" spans="1:10" x14ac:dyDescent="0.25">
      <c r="A180" t="s">
        <v>11</v>
      </c>
      <c r="B180" t="s">
        <v>250</v>
      </c>
      <c r="C180" t="s">
        <v>251</v>
      </c>
      <c r="D180" t="s">
        <v>13</v>
      </c>
      <c r="E180" t="s">
        <v>12</v>
      </c>
      <c r="F180" t="s">
        <v>18</v>
      </c>
      <c r="G180">
        <v>10</v>
      </c>
      <c r="H180">
        <v>70365</v>
      </c>
      <c r="I180">
        <v>2100</v>
      </c>
      <c r="J180">
        <f>PriceDelivery[[#This Row],[vehicle]]+PriceDelivery[[#This Row],[add.point]]</f>
        <v>72465</v>
      </c>
    </row>
    <row r="181" spans="1:10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x14ac:dyDescent="0.25">
      <c r="A193" t="s">
        <v>11</v>
      </c>
      <c r="B193" t="s">
        <v>252</v>
      </c>
      <c r="C193" t="s">
        <v>113</v>
      </c>
      <c r="D193" t="s">
        <v>13</v>
      </c>
      <c r="E193" t="s">
        <v>12</v>
      </c>
      <c r="F193" t="s">
        <v>20</v>
      </c>
      <c r="G193">
        <v>10</v>
      </c>
      <c r="H193">
        <v>20000</v>
      </c>
      <c r="I193">
        <v>1700</v>
      </c>
      <c r="J193">
        <f>PriceDelivery[[#This Row],[vehicle]]+PriceDelivery[[#This Row],[add.point]]</f>
        <v>21700</v>
      </c>
    </row>
    <row r="194" spans="1:10" x14ac:dyDescent="0.25">
      <c r="A194" t="s">
        <v>11</v>
      </c>
      <c r="B194" t="s">
        <v>252</v>
      </c>
      <c r="C194" t="s">
        <v>113</v>
      </c>
      <c r="D194" t="s">
        <v>13</v>
      </c>
      <c r="E194" t="s">
        <v>12</v>
      </c>
      <c r="F194" t="s">
        <v>19</v>
      </c>
      <c r="G194">
        <v>10</v>
      </c>
      <c r="H194">
        <v>21000</v>
      </c>
      <c r="I194">
        <v>1800</v>
      </c>
      <c r="J194">
        <f>PriceDelivery[[#This Row],[vehicle]]+PriceDelivery[[#This Row],[add.point]]</f>
        <v>22800</v>
      </c>
    </row>
    <row r="195" spans="1:10" x14ac:dyDescent="0.25">
      <c r="A195" t="s">
        <v>11</v>
      </c>
      <c r="B195" t="s">
        <v>252</v>
      </c>
      <c r="C195" t="s">
        <v>113</v>
      </c>
      <c r="D195" t="s">
        <v>13</v>
      </c>
      <c r="E195" t="s">
        <v>12</v>
      </c>
      <c r="F195" t="s">
        <v>18</v>
      </c>
      <c r="G195">
        <v>10</v>
      </c>
      <c r="H195">
        <v>21938</v>
      </c>
      <c r="I195">
        <v>2100</v>
      </c>
      <c r="J195">
        <f>PriceDelivery[[#This Row],[vehicle]]+PriceDelivery[[#This Row],[add.point]]</f>
        <v>24038</v>
      </c>
    </row>
    <row r="196" spans="1:10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x14ac:dyDescent="0.25">
      <c r="A208" t="s">
        <v>11</v>
      </c>
      <c r="B208" t="s">
        <v>253</v>
      </c>
      <c r="C208" t="s">
        <v>119</v>
      </c>
      <c r="D208" t="s">
        <v>13</v>
      </c>
      <c r="E208" t="s">
        <v>12</v>
      </c>
      <c r="F208" t="s">
        <v>20</v>
      </c>
      <c r="G208">
        <v>10</v>
      </c>
      <c r="H208">
        <v>40000</v>
      </c>
      <c r="I208">
        <v>1700</v>
      </c>
      <c r="J208">
        <f>PriceDelivery[[#This Row],[vehicle]]+PriceDelivery[[#This Row],[add.point]]</f>
        <v>41700</v>
      </c>
    </row>
    <row r="209" spans="1:10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x14ac:dyDescent="0.25">
      <c r="A210" t="s">
        <v>11</v>
      </c>
      <c r="B210" t="s">
        <v>253</v>
      </c>
      <c r="C210" t="s">
        <v>119</v>
      </c>
      <c r="D210" t="s">
        <v>13</v>
      </c>
      <c r="E210" t="s">
        <v>12</v>
      </c>
      <c r="F210" t="s">
        <v>18</v>
      </c>
      <c r="G210">
        <v>10</v>
      </c>
      <c r="H210">
        <v>42421</v>
      </c>
      <c r="I210">
        <v>2100</v>
      </c>
      <c r="J210">
        <f>PriceDelivery[[#This Row],[vehicle]]+PriceDelivery[[#This Row],[add.point]]</f>
        <v>44521</v>
      </c>
    </row>
    <row r="211" spans="1:10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x14ac:dyDescent="0.25">
      <c r="A223" t="s">
        <v>11</v>
      </c>
      <c r="B223" t="s">
        <v>254</v>
      </c>
      <c r="C223" t="s">
        <v>123</v>
      </c>
      <c r="D223" t="s">
        <v>13</v>
      </c>
      <c r="E223" t="s">
        <v>12</v>
      </c>
      <c r="F223" t="s">
        <v>20</v>
      </c>
      <c r="G223">
        <v>10</v>
      </c>
      <c r="H223">
        <v>44600</v>
      </c>
      <c r="I223">
        <v>1700</v>
      </c>
      <c r="J223">
        <f>PriceDelivery[[#This Row],[vehicle]]+PriceDelivery[[#This Row],[add.point]]</f>
        <v>46300</v>
      </c>
    </row>
    <row r="224" spans="1:10" x14ac:dyDescent="0.25">
      <c r="A224" t="s">
        <v>11</v>
      </c>
      <c r="B224" t="s">
        <v>254</v>
      </c>
      <c r="C224" t="s">
        <v>123</v>
      </c>
      <c r="D224" t="s">
        <v>13</v>
      </c>
      <c r="E224" t="s">
        <v>12</v>
      </c>
      <c r="F224" t="s">
        <v>19</v>
      </c>
      <c r="G224">
        <v>10</v>
      </c>
      <c r="H224">
        <v>45000</v>
      </c>
      <c r="I224">
        <v>1800</v>
      </c>
      <c r="J224">
        <f>PriceDelivery[[#This Row],[vehicle]]+PriceDelivery[[#This Row],[add.point]]</f>
        <v>46800</v>
      </c>
    </row>
    <row r="225" spans="1:10" x14ac:dyDescent="0.25">
      <c r="A225" t="s">
        <v>11</v>
      </c>
      <c r="B225" t="s">
        <v>254</v>
      </c>
      <c r="C225" t="s">
        <v>123</v>
      </c>
      <c r="D225" t="s">
        <v>13</v>
      </c>
      <c r="E225" t="s">
        <v>12</v>
      </c>
      <c r="F225" t="s">
        <v>18</v>
      </c>
      <c r="G225">
        <v>10</v>
      </c>
      <c r="H225">
        <v>49052</v>
      </c>
      <c r="I225">
        <v>2100</v>
      </c>
      <c r="J225">
        <f>PriceDelivery[[#This Row],[vehicle]]+PriceDelivery[[#This Row],[add.point]]</f>
        <v>51152</v>
      </c>
    </row>
    <row r="226" spans="1:10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x14ac:dyDescent="0.25">
      <c r="A238" t="s">
        <v>11</v>
      </c>
      <c r="B238" t="s">
        <v>255</v>
      </c>
      <c r="C238" t="s">
        <v>124</v>
      </c>
      <c r="D238" t="s">
        <v>13</v>
      </c>
      <c r="E238" t="s">
        <v>12</v>
      </c>
      <c r="F238" t="s">
        <v>20</v>
      </c>
      <c r="G238">
        <v>10</v>
      </c>
      <c r="H238">
        <v>42500</v>
      </c>
      <c r="I238">
        <v>1700</v>
      </c>
      <c r="J238">
        <f>PriceDelivery[[#This Row],[vehicle]]+PriceDelivery[[#This Row],[add.point]]</f>
        <v>44200</v>
      </c>
    </row>
    <row r="239" spans="1:10" x14ac:dyDescent="0.25">
      <c r="A239" t="s">
        <v>11</v>
      </c>
      <c r="B239" t="s">
        <v>255</v>
      </c>
      <c r="C239" t="s">
        <v>124</v>
      </c>
      <c r="D239" t="s">
        <v>13</v>
      </c>
      <c r="E239" t="s">
        <v>12</v>
      </c>
      <c r="F239" t="s">
        <v>19</v>
      </c>
      <c r="G239">
        <v>10</v>
      </c>
      <c r="H239">
        <v>43000</v>
      </c>
      <c r="I239">
        <v>1800</v>
      </c>
      <c r="J239">
        <f>PriceDelivery[[#This Row],[vehicle]]+PriceDelivery[[#This Row],[add.point]]</f>
        <v>44800</v>
      </c>
    </row>
    <row r="240" spans="1:10" x14ac:dyDescent="0.25">
      <c r="A240" t="s">
        <v>11</v>
      </c>
      <c r="B240" t="s">
        <v>255</v>
      </c>
      <c r="C240" t="s">
        <v>124</v>
      </c>
      <c r="D240" t="s">
        <v>13</v>
      </c>
      <c r="E240" t="s">
        <v>12</v>
      </c>
      <c r="F240" t="s">
        <v>18</v>
      </c>
      <c r="G240">
        <v>10</v>
      </c>
      <c r="H240">
        <v>49519</v>
      </c>
      <c r="I240">
        <v>2100</v>
      </c>
      <c r="J240">
        <f>PriceDelivery[[#This Row],[vehicle]]+PriceDelivery[[#This Row],[add.point]]</f>
        <v>51619</v>
      </c>
    </row>
    <row r="241" spans="1:10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x14ac:dyDescent="0.25">
      <c r="A253" t="s">
        <v>11</v>
      </c>
      <c r="B253" t="s">
        <v>256</v>
      </c>
      <c r="C253" t="s">
        <v>128</v>
      </c>
      <c r="D253" t="s">
        <v>13</v>
      </c>
      <c r="E253" t="s">
        <v>12</v>
      </c>
      <c r="F253" t="s">
        <v>20</v>
      </c>
      <c r="G253">
        <v>10</v>
      </c>
      <c r="H253">
        <v>79500</v>
      </c>
      <c r="I253">
        <v>1700</v>
      </c>
      <c r="J253">
        <f>PriceDelivery[[#This Row],[vehicle]]+PriceDelivery[[#This Row],[add.point]]</f>
        <v>81200</v>
      </c>
    </row>
    <row r="254" spans="1:10" x14ac:dyDescent="0.25">
      <c r="A254" t="s">
        <v>11</v>
      </c>
      <c r="B254" t="s">
        <v>256</v>
      </c>
      <c r="C254" t="s">
        <v>128</v>
      </c>
      <c r="D254" t="s">
        <v>13</v>
      </c>
      <c r="E254" t="s">
        <v>12</v>
      </c>
      <c r="F254" t="s">
        <v>19</v>
      </c>
      <c r="G254">
        <v>10</v>
      </c>
      <c r="H254">
        <v>70000</v>
      </c>
      <c r="I254">
        <v>1800</v>
      </c>
      <c r="J254">
        <f>PriceDelivery[[#This Row],[vehicle]]+PriceDelivery[[#This Row],[add.point]]</f>
        <v>71800</v>
      </c>
    </row>
    <row r="255" spans="1:10" x14ac:dyDescent="0.25">
      <c r="A255" t="s">
        <v>11</v>
      </c>
      <c r="B255" t="s">
        <v>256</v>
      </c>
      <c r="C255" t="s">
        <v>128</v>
      </c>
      <c r="D255" t="s">
        <v>13</v>
      </c>
      <c r="E255" t="s">
        <v>12</v>
      </c>
      <c r="F255" t="s">
        <v>18</v>
      </c>
      <c r="G255">
        <v>10</v>
      </c>
      <c r="H255">
        <v>79718</v>
      </c>
      <c r="I255">
        <v>2100</v>
      </c>
      <c r="J255">
        <f>PriceDelivery[[#This Row],[vehicle]]+PriceDelivery[[#This Row],[add.point]]</f>
        <v>81818</v>
      </c>
    </row>
    <row r="256" spans="1:10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x14ac:dyDescent="0.25">
      <c r="A268" t="s">
        <v>11</v>
      </c>
      <c r="B268" t="s">
        <v>257</v>
      </c>
      <c r="C268" t="s">
        <v>131</v>
      </c>
      <c r="D268" t="s">
        <v>13</v>
      </c>
      <c r="E268" t="s">
        <v>12</v>
      </c>
      <c r="F268" t="s">
        <v>20</v>
      </c>
      <c r="G268">
        <v>10</v>
      </c>
      <c r="H268">
        <v>79500</v>
      </c>
      <c r="I268">
        <v>1700</v>
      </c>
      <c r="J268">
        <f>PriceDelivery[[#This Row],[vehicle]]+PriceDelivery[[#This Row],[add.point]]</f>
        <v>81200</v>
      </c>
    </row>
    <row r="269" spans="1:10" x14ac:dyDescent="0.25">
      <c r="A269" t="s">
        <v>11</v>
      </c>
      <c r="B269" t="s">
        <v>257</v>
      </c>
      <c r="C269" t="s">
        <v>131</v>
      </c>
      <c r="D269" t="s">
        <v>13</v>
      </c>
      <c r="E269" t="s">
        <v>12</v>
      </c>
      <c r="F269" t="s">
        <v>19</v>
      </c>
      <c r="G269">
        <v>10</v>
      </c>
      <c r="H269">
        <v>70000</v>
      </c>
      <c r="I269">
        <v>1800</v>
      </c>
      <c r="J269">
        <f>PriceDelivery[[#This Row],[vehicle]]+PriceDelivery[[#This Row],[add.point]]</f>
        <v>71800</v>
      </c>
    </row>
    <row r="270" spans="1:10" x14ac:dyDescent="0.25">
      <c r="A270" t="s">
        <v>11</v>
      </c>
      <c r="B270" t="s">
        <v>257</v>
      </c>
      <c r="C270" t="s">
        <v>131</v>
      </c>
      <c r="D270" t="s">
        <v>13</v>
      </c>
      <c r="E270" t="s">
        <v>12</v>
      </c>
      <c r="F270" t="s">
        <v>18</v>
      </c>
      <c r="G270">
        <v>10</v>
      </c>
      <c r="H270">
        <v>82197</v>
      </c>
      <c r="I270">
        <v>2100</v>
      </c>
      <c r="J270">
        <f>PriceDelivery[[#This Row],[vehicle]]+PriceDelivery[[#This Row],[add.point]]</f>
        <v>84297</v>
      </c>
    </row>
    <row r="271" spans="1:10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x14ac:dyDescent="0.25">
      <c r="A283" t="s">
        <v>11</v>
      </c>
      <c r="B283" t="s">
        <v>258</v>
      </c>
      <c r="C283" t="s">
        <v>176</v>
      </c>
      <c r="D283" t="s">
        <v>13</v>
      </c>
      <c r="E283" t="s">
        <v>12</v>
      </c>
      <c r="F283" t="s">
        <v>20</v>
      </c>
      <c r="G283">
        <v>10</v>
      </c>
      <c r="H283">
        <v>149950</v>
      </c>
      <c r="I283">
        <v>1700</v>
      </c>
      <c r="J283">
        <f>PriceDelivery[[#This Row],[vehicle]]+PriceDelivery[[#This Row],[add.point]]</f>
        <v>151650</v>
      </c>
    </row>
    <row r="284" spans="1:10" x14ac:dyDescent="0.25">
      <c r="A284" t="s">
        <v>11</v>
      </c>
      <c r="B284" t="s">
        <v>258</v>
      </c>
      <c r="C284" t="s">
        <v>176</v>
      </c>
      <c r="D284" t="s">
        <v>13</v>
      </c>
      <c r="E284" t="s">
        <v>12</v>
      </c>
      <c r="F284" t="s">
        <v>19</v>
      </c>
      <c r="G284">
        <v>10</v>
      </c>
      <c r="H284">
        <v>124517</v>
      </c>
      <c r="I284">
        <v>1800</v>
      </c>
      <c r="J284">
        <f>PriceDelivery[[#This Row],[vehicle]]+PriceDelivery[[#This Row],[add.point]]</f>
        <v>126317</v>
      </c>
    </row>
    <row r="285" spans="1:10" x14ac:dyDescent="0.25">
      <c r="A285" t="s">
        <v>11</v>
      </c>
      <c r="B285" t="s">
        <v>258</v>
      </c>
      <c r="C285" t="s">
        <v>176</v>
      </c>
      <c r="D285" t="s">
        <v>13</v>
      </c>
      <c r="E285" t="s">
        <v>12</v>
      </c>
      <c r="F285" t="s">
        <v>18</v>
      </c>
      <c r="G285">
        <v>10</v>
      </c>
      <c r="H285">
        <v>154142</v>
      </c>
      <c r="I285">
        <v>2100</v>
      </c>
      <c r="J285">
        <f>PriceDelivery[[#This Row],[vehicle]]+PriceDelivery[[#This Row],[add.point]]</f>
        <v>156242</v>
      </c>
    </row>
    <row r="286" spans="1:10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x14ac:dyDescent="0.25">
      <c r="A298" t="s">
        <v>11</v>
      </c>
      <c r="B298" t="s">
        <v>259</v>
      </c>
      <c r="C298" t="s">
        <v>146</v>
      </c>
      <c r="D298" t="s">
        <v>13</v>
      </c>
      <c r="E298" t="s">
        <v>12</v>
      </c>
      <c r="F298" t="s">
        <v>20</v>
      </c>
      <c r="G298">
        <v>10</v>
      </c>
      <c r="H298">
        <v>140150</v>
      </c>
      <c r="I298">
        <v>1700</v>
      </c>
      <c r="J298">
        <f>PriceDelivery[[#This Row],[vehicle]]+PriceDelivery[[#This Row],[add.point]]</f>
        <v>141850</v>
      </c>
    </row>
    <row r="299" spans="1:10" x14ac:dyDescent="0.25">
      <c r="A299" t="s">
        <v>11</v>
      </c>
      <c r="B299" t="s">
        <v>259</v>
      </c>
      <c r="C299" t="s">
        <v>146</v>
      </c>
      <c r="D299" t="s">
        <v>13</v>
      </c>
      <c r="E299" t="s">
        <v>12</v>
      </c>
      <c r="F299" t="s">
        <v>19</v>
      </c>
      <c r="G299">
        <v>10</v>
      </c>
      <c r="H299">
        <v>115642</v>
      </c>
      <c r="I299">
        <v>1800</v>
      </c>
      <c r="J299">
        <f>PriceDelivery[[#This Row],[vehicle]]+PriceDelivery[[#This Row],[add.point]]</f>
        <v>117442</v>
      </c>
    </row>
    <row r="300" spans="1:10" x14ac:dyDescent="0.25">
      <c r="A300" t="s">
        <v>11</v>
      </c>
      <c r="B300" t="s">
        <v>259</v>
      </c>
      <c r="C300" t="s">
        <v>146</v>
      </c>
      <c r="D300" t="s">
        <v>13</v>
      </c>
      <c r="E300" t="s">
        <v>12</v>
      </c>
      <c r="F300" t="s">
        <v>18</v>
      </c>
      <c r="G300">
        <v>10</v>
      </c>
      <c r="H300">
        <v>143271</v>
      </c>
      <c r="I300">
        <v>2100</v>
      </c>
      <c r="J300">
        <f>PriceDelivery[[#This Row],[vehicle]]+PriceDelivery[[#This Row],[add.point]]</f>
        <v>145371</v>
      </c>
    </row>
    <row r="301" spans="1:10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x14ac:dyDescent="0.25">
      <c r="A313" t="s">
        <v>11</v>
      </c>
      <c r="B313" t="s">
        <v>260</v>
      </c>
      <c r="C313" t="s">
        <v>184</v>
      </c>
      <c r="D313" t="s">
        <v>13</v>
      </c>
      <c r="E313" t="s">
        <v>12</v>
      </c>
      <c r="F313" t="s">
        <v>20</v>
      </c>
      <c r="G313">
        <v>10</v>
      </c>
      <c r="H313">
        <v>173500</v>
      </c>
      <c r="I313">
        <v>1700</v>
      </c>
      <c r="J313">
        <f>PriceDelivery[[#This Row],[vehicle]]+PriceDelivery[[#This Row],[add.point]]</f>
        <v>175200</v>
      </c>
    </row>
    <row r="314" spans="1:10" x14ac:dyDescent="0.25">
      <c r="A314" t="s">
        <v>11</v>
      </c>
      <c r="B314" t="s">
        <v>260</v>
      </c>
      <c r="C314" t="s">
        <v>184</v>
      </c>
      <c r="D314" t="s">
        <v>13</v>
      </c>
      <c r="E314" t="s">
        <v>12</v>
      </c>
      <c r="F314" t="s">
        <v>19</v>
      </c>
      <c r="G314">
        <v>10</v>
      </c>
      <c r="H314">
        <v>136110</v>
      </c>
      <c r="I314">
        <v>1800</v>
      </c>
      <c r="J314">
        <f>PriceDelivery[[#This Row],[vehicle]]+PriceDelivery[[#This Row],[add.point]]</f>
        <v>137910</v>
      </c>
    </row>
    <row r="315" spans="1:10" x14ac:dyDescent="0.25">
      <c r="A315" t="s">
        <v>11</v>
      </c>
      <c r="B315" t="s">
        <v>260</v>
      </c>
      <c r="C315" t="s">
        <v>184</v>
      </c>
      <c r="D315" t="s">
        <v>13</v>
      </c>
      <c r="E315" t="s">
        <v>12</v>
      </c>
      <c r="F315" t="s">
        <v>18</v>
      </c>
      <c r="G315">
        <v>10</v>
      </c>
      <c r="H315">
        <v>169095</v>
      </c>
      <c r="I315">
        <v>2100</v>
      </c>
      <c r="J315">
        <f>PriceDelivery[[#This Row],[vehicle]]+PriceDelivery[[#This Row],[add.point]]</f>
        <v>171195</v>
      </c>
    </row>
    <row r="316" spans="1:10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x14ac:dyDescent="0.25">
      <c r="A328" t="s">
        <v>11</v>
      </c>
      <c r="B328" t="s">
        <v>261</v>
      </c>
      <c r="C328" t="s">
        <v>262</v>
      </c>
      <c r="D328" t="s">
        <v>13</v>
      </c>
      <c r="E328" t="s">
        <v>12</v>
      </c>
      <c r="F328" t="s">
        <v>20</v>
      </c>
      <c r="G328">
        <v>10</v>
      </c>
      <c r="H328">
        <v>41650</v>
      </c>
      <c r="I328">
        <v>1700</v>
      </c>
      <c r="J328">
        <f>PriceDelivery[[#This Row],[vehicle]]+PriceDelivery[[#This Row],[add.point]]</f>
        <v>43350</v>
      </c>
    </row>
    <row r="329" spans="1:10" x14ac:dyDescent="0.25">
      <c r="A329" t="s">
        <v>11</v>
      </c>
      <c r="B329" t="s">
        <v>261</v>
      </c>
      <c r="C329" t="s">
        <v>262</v>
      </c>
      <c r="D329" t="s">
        <v>13</v>
      </c>
      <c r="E329" t="s">
        <v>12</v>
      </c>
      <c r="F329" t="s">
        <v>19</v>
      </c>
      <c r="G329">
        <v>10</v>
      </c>
      <c r="H329">
        <v>40000</v>
      </c>
      <c r="I329">
        <v>1800</v>
      </c>
      <c r="J329">
        <f>PriceDelivery[[#This Row],[vehicle]]+PriceDelivery[[#This Row],[add.point]]</f>
        <v>41800</v>
      </c>
    </row>
    <row r="330" spans="1:10" x14ac:dyDescent="0.25">
      <c r="A330" t="s">
        <v>11</v>
      </c>
      <c r="B330" t="s">
        <v>261</v>
      </c>
      <c r="C330" t="s">
        <v>262</v>
      </c>
      <c r="D330" t="s">
        <v>13</v>
      </c>
      <c r="E330" t="s">
        <v>12</v>
      </c>
      <c r="F330" t="s">
        <v>18</v>
      </c>
      <c r="G330">
        <v>10</v>
      </c>
      <c r="H330">
        <v>46226</v>
      </c>
      <c r="I330">
        <v>2100</v>
      </c>
      <c r="J330">
        <f>PriceDelivery[[#This Row],[vehicle]]+PriceDelivery[[#This Row],[add.point]]</f>
        <v>48326</v>
      </c>
    </row>
    <row r="331" spans="1:10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x14ac:dyDescent="0.25">
      <c r="A343" t="s">
        <v>11</v>
      </c>
      <c r="B343" t="s">
        <v>263</v>
      </c>
      <c r="C343" t="s">
        <v>186</v>
      </c>
      <c r="D343" t="s">
        <v>13</v>
      </c>
      <c r="E343" t="s">
        <v>12</v>
      </c>
      <c r="F343" t="s">
        <v>20</v>
      </c>
      <c r="G343">
        <v>10</v>
      </c>
      <c r="H343">
        <v>95000</v>
      </c>
      <c r="I343">
        <v>1700</v>
      </c>
      <c r="J343">
        <f>PriceDelivery[[#This Row],[vehicle]]+PriceDelivery[[#This Row],[add.point]]</f>
        <v>96700</v>
      </c>
    </row>
    <row r="344" spans="1:10" x14ac:dyDescent="0.25">
      <c r="A344" t="s">
        <v>11</v>
      </c>
      <c r="B344" t="s">
        <v>263</v>
      </c>
      <c r="C344" t="s">
        <v>186</v>
      </c>
      <c r="D344" t="s">
        <v>13</v>
      </c>
      <c r="E344" t="s">
        <v>12</v>
      </c>
      <c r="F344" t="s">
        <v>19</v>
      </c>
      <c r="G344">
        <v>10</v>
      </c>
      <c r="H344">
        <v>82000</v>
      </c>
      <c r="I344">
        <v>1800</v>
      </c>
      <c r="J344">
        <f>PriceDelivery[[#This Row],[vehicle]]+PriceDelivery[[#This Row],[add.point]]</f>
        <v>83800</v>
      </c>
    </row>
    <row r="345" spans="1:10" x14ac:dyDescent="0.25">
      <c r="A345" t="s">
        <v>11</v>
      </c>
      <c r="B345" t="s">
        <v>263</v>
      </c>
      <c r="C345" t="s">
        <v>186</v>
      </c>
      <c r="D345" t="s">
        <v>13</v>
      </c>
      <c r="E345" t="s">
        <v>12</v>
      </c>
      <c r="F345" t="s">
        <v>18</v>
      </c>
      <c r="G345">
        <v>10</v>
      </c>
      <c r="H345">
        <v>104684</v>
      </c>
      <c r="I345">
        <v>2100</v>
      </c>
      <c r="J345">
        <f>PriceDelivery[[#This Row],[vehicle]]+PriceDelivery[[#This Row],[add.point]]</f>
        <v>106784</v>
      </c>
    </row>
    <row r="346" spans="1:10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x14ac:dyDescent="0.25">
      <c r="A349" t="s">
        <v>261</v>
      </c>
      <c r="B349" t="s">
        <v>11</v>
      </c>
      <c r="D349" t="s">
        <v>13</v>
      </c>
      <c r="E349" t="s">
        <v>12</v>
      </c>
      <c r="F349" t="s">
        <v>20</v>
      </c>
      <c r="G349">
        <v>1.5</v>
      </c>
      <c r="H349">
        <v>12500</v>
      </c>
      <c r="I349">
        <v>1700</v>
      </c>
      <c r="J349">
        <f>PriceDelivery[[#This Row],[vehicle]]+PriceDelivery[[#This Row],[add.point]]</f>
        <v>14200</v>
      </c>
    </row>
    <row r="350" spans="1:10" x14ac:dyDescent="0.25">
      <c r="A350" t="s">
        <v>261</v>
      </c>
      <c r="B350" t="s">
        <v>11</v>
      </c>
      <c r="D350" t="s">
        <v>13</v>
      </c>
      <c r="E350" t="s">
        <v>12</v>
      </c>
      <c r="F350" t="s">
        <v>19</v>
      </c>
      <c r="G350">
        <v>1.5</v>
      </c>
      <c r="H350">
        <v>14000</v>
      </c>
      <c r="I350">
        <v>1800</v>
      </c>
      <c r="J350">
        <f>PriceDelivery[[#This Row],[vehicle]]+PriceDelivery[[#This Row],[add.point]]</f>
        <v>15800</v>
      </c>
    </row>
    <row r="351" spans="1:10" x14ac:dyDescent="0.25">
      <c r="A351" t="s">
        <v>261</v>
      </c>
      <c r="B351" t="s">
        <v>11</v>
      </c>
      <c r="D351" t="s">
        <v>13</v>
      </c>
      <c r="E351" t="s">
        <v>12</v>
      </c>
      <c r="F351" t="s">
        <v>18</v>
      </c>
      <c r="G351">
        <v>1.5</v>
      </c>
      <c r="H351">
        <v>16040</v>
      </c>
      <c r="I351">
        <v>2100</v>
      </c>
      <c r="J351">
        <f>PriceDelivery[[#This Row],[vehicle]]+PriceDelivery[[#This Row],[add.point]]</f>
        <v>18140</v>
      </c>
    </row>
    <row r="352" spans="1:10" x14ac:dyDescent="0.25">
      <c r="A352" t="s">
        <v>261</v>
      </c>
      <c r="B352" t="s">
        <v>11</v>
      </c>
      <c r="D352" t="s">
        <v>13</v>
      </c>
      <c r="E352" t="s">
        <v>12</v>
      </c>
      <c r="F352" t="s">
        <v>20</v>
      </c>
      <c r="G352">
        <v>3</v>
      </c>
      <c r="H352">
        <v>15000</v>
      </c>
      <c r="I352">
        <v>1700</v>
      </c>
      <c r="J352">
        <f>PriceDelivery[[#This Row],[vehicle]]+PriceDelivery[[#This Row],[add.point]]</f>
        <v>16700</v>
      </c>
    </row>
    <row r="353" spans="1:10" x14ac:dyDescent="0.25">
      <c r="A353" t="s">
        <v>261</v>
      </c>
      <c r="B353" t="s">
        <v>11</v>
      </c>
      <c r="D353" t="s">
        <v>13</v>
      </c>
      <c r="E353" t="s">
        <v>12</v>
      </c>
      <c r="F353" t="s">
        <v>19</v>
      </c>
      <c r="G353">
        <v>3</v>
      </c>
      <c r="H353">
        <v>16000</v>
      </c>
      <c r="I353">
        <v>1800</v>
      </c>
      <c r="J353">
        <f>PriceDelivery[[#This Row],[vehicle]]+PriceDelivery[[#This Row],[add.point]]</f>
        <v>17800</v>
      </c>
    </row>
    <row r="354" spans="1:10" x14ac:dyDescent="0.25">
      <c r="A354" t="s">
        <v>261</v>
      </c>
      <c r="B354" t="s">
        <v>11</v>
      </c>
      <c r="D354" t="s">
        <v>13</v>
      </c>
      <c r="E354" t="s">
        <v>12</v>
      </c>
      <c r="F354" t="s">
        <v>18</v>
      </c>
      <c r="G354">
        <v>3</v>
      </c>
      <c r="H354">
        <v>16200</v>
      </c>
      <c r="I354">
        <v>2100</v>
      </c>
      <c r="J354">
        <f>PriceDelivery[[#This Row],[vehicle]]+PriceDelivery[[#This Row],[add.point]]</f>
        <v>18300</v>
      </c>
    </row>
    <row r="355" spans="1:10" x14ac:dyDescent="0.25">
      <c r="A355" t="s">
        <v>261</v>
      </c>
      <c r="B355" t="s">
        <v>11</v>
      </c>
      <c r="D355" t="s">
        <v>13</v>
      </c>
      <c r="E355" t="s">
        <v>12</v>
      </c>
      <c r="F355" t="s">
        <v>20</v>
      </c>
      <c r="G355">
        <v>5</v>
      </c>
      <c r="H355">
        <v>17000</v>
      </c>
      <c r="I355">
        <v>1700</v>
      </c>
      <c r="J355">
        <f>PriceDelivery[[#This Row],[vehicle]]+PriceDelivery[[#This Row],[add.point]]</f>
        <v>18700</v>
      </c>
    </row>
    <row r="356" spans="1:10" x14ac:dyDescent="0.25">
      <c r="A356" t="s">
        <v>261</v>
      </c>
      <c r="B356" t="s">
        <v>11</v>
      </c>
      <c r="D356" t="s">
        <v>13</v>
      </c>
      <c r="E356" t="s">
        <v>12</v>
      </c>
      <c r="F356" t="s">
        <v>19</v>
      </c>
      <c r="G356">
        <v>5</v>
      </c>
      <c r="H356">
        <v>18000</v>
      </c>
      <c r="I356">
        <v>1800</v>
      </c>
      <c r="J356">
        <f>PriceDelivery[[#This Row],[vehicle]]+PriceDelivery[[#This Row],[add.point]]</f>
        <v>19800</v>
      </c>
    </row>
    <row r="357" spans="1:10" x14ac:dyDescent="0.25">
      <c r="A357" t="s">
        <v>261</v>
      </c>
      <c r="B357" t="s">
        <v>11</v>
      </c>
      <c r="D357" t="s">
        <v>13</v>
      </c>
      <c r="E357" t="s">
        <v>12</v>
      </c>
      <c r="F357" t="s">
        <v>18</v>
      </c>
      <c r="G357">
        <v>5</v>
      </c>
      <c r="H357">
        <v>20792</v>
      </c>
      <c r="I357">
        <v>2100</v>
      </c>
      <c r="J357">
        <f>PriceDelivery[[#This Row],[vehicle]]+PriceDelivery[[#This Row],[add.point]]</f>
        <v>22892</v>
      </c>
    </row>
    <row r="358" spans="1:10" x14ac:dyDescent="0.25">
      <c r="A358" t="s">
        <v>261</v>
      </c>
      <c r="B358" t="s">
        <v>11</v>
      </c>
      <c r="D358" t="s">
        <v>13</v>
      </c>
      <c r="E358" t="s">
        <v>12</v>
      </c>
      <c r="F358" t="s">
        <v>20</v>
      </c>
      <c r="G358">
        <v>10</v>
      </c>
      <c r="H358">
        <v>23000</v>
      </c>
      <c r="I358">
        <v>1700</v>
      </c>
      <c r="J358">
        <f>PriceDelivery[[#This Row],[vehicle]]+PriceDelivery[[#This Row],[add.point]]</f>
        <v>24700</v>
      </c>
    </row>
    <row r="359" spans="1:10" x14ac:dyDescent="0.25">
      <c r="A359" t="s">
        <v>261</v>
      </c>
      <c r="B359" t="s">
        <v>11</v>
      </c>
      <c r="D359" t="s">
        <v>13</v>
      </c>
      <c r="E359" t="s">
        <v>12</v>
      </c>
      <c r="F359" t="s">
        <v>19</v>
      </c>
      <c r="G359">
        <v>10</v>
      </c>
      <c r="H359">
        <v>23000</v>
      </c>
      <c r="I359">
        <v>1800</v>
      </c>
      <c r="J359">
        <f>PriceDelivery[[#This Row],[vehicle]]+PriceDelivery[[#This Row],[add.point]]</f>
        <v>24800</v>
      </c>
    </row>
    <row r="360" spans="1:10" x14ac:dyDescent="0.25">
      <c r="A360" t="s">
        <v>261</v>
      </c>
      <c r="B360" t="s">
        <v>11</v>
      </c>
      <c r="D360" t="s">
        <v>13</v>
      </c>
      <c r="E360" t="s">
        <v>12</v>
      </c>
      <c r="F360" t="s">
        <v>18</v>
      </c>
      <c r="G360">
        <v>10</v>
      </c>
      <c r="H360">
        <v>23850</v>
      </c>
      <c r="I360">
        <v>2100</v>
      </c>
      <c r="J360">
        <f>PriceDelivery[[#This Row],[vehicle]]+PriceDelivery[[#This Row],[add.point]]</f>
        <v>25950</v>
      </c>
    </row>
    <row r="361" spans="1:10" x14ac:dyDescent="0.25">
      <c r="A361" t="s">
        <v>261</v>
      </c>
      <c r="B361" t="s">
        <v>11</v>
      </c>
      <c r="D361" t="s">
        <v>13</v>
      </c>
      <c r="E361" t="s">
        <v>12</v>
      </c>
      <c r="F361" t="s">
        <v>20</v>
      </c>
      <c r="G361">
        <v>20</v>
      </c>
      <c r="H361">
        <v>27500</v>
      </c>
      <c r="I361">
        <v>1700</v>
      </c>
      <c r="J361">
        <f>PriceDelivery[[#This Row],[vehicle]]+PriceDelivery[[#This Row],[add.point]]</f>
        <v>29200</v>
      </c>
    </row>
    <row r="362" spans="1:10" x14ac:dyDescent="0.25">
      <c r="A362" t="s">
        <v>261</v>
      </c>
      <c r="B362" t="s">
        <v>11</v>
      </c>
      <c r="D362" t="s">
        <v>13</v>
      </c>
      <c r="E362" t="s">
        <v>12</v>
      </c>
      <c r="F362" t="s">
        <v>19</v>
      </c>
      <c r="G362">
        <v>20</v>
      </c>
      <c r="H362">
        <v>28000</v>
      </c>
      <c r="I362">
        <v>1800</v>
      </c>
      <c r="J362">
        <f>PriceDelivery[[#This Row],[vehicle]]+PriceDelivery[[#This Row],[add.point]]</f>
        <v>29800</v>
      </c>
    </row>
    <row r="363" spans="1:10" x14ac:dyDescent="0.25">
      <c r="A363" t="s">
        <v>261</v>
      </c>
      <c r="B363" t="s">
        <v>11</v>
      </c>
      <c r="D363" t="s">
        <v>13</v>
      </c>
      <c r="E363" t="s">
        <v>12</v>
      </c>
      <c r="F363" t="s">
        <v>18</v>
      </c>
      <c r="G363">
        <v>20</v>
      </c>
      <c r="H363">
        <v>30385</v>
      </c>
      <c r="I363">
        <v>2100</v>
      </c>
      <c r="J363">
        <f>PriceDelivery[[#This Row],[vehicle]]+PriceDelivery[[#This Row],[add.point]]</f>
        <v>32485</v>
      </c>
    </row>
    <row r="364" spans="1:10" x14ac:dyDescent="0.25">
      <c r="A364" t="s">
        <v>11</v>
      </c>
      <c r="B364" t="s">
        <v>264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18000</v>
      </c>
      <c r="I364">
        <v>4000</v>
      </c>
      <c r="J364">
        <f>PriceDelivery[[#This Row],[vehicle]]+PriceDelivery[[#This Row],[add.point]]</f>
        <v>22000</v>
      </c>
    </row>
    <row r="365" spans="1:10" x14ac:dyDescent="0.25">
      <c r="A365" t="s">
        <v>11</v>
      </c>
      <c r="B365" t="s">
        <v>264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x14ac:dyDescent="0.25">
      <c r="A366" t="s">
        <v>11</v>
      </c>
      <c r="B366" t="s">
        <v>264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x14ac:dyDescent="0.25">
      <c r="A367" t="s">
        <v>11</v>
      </c>
      <c r="B367" t="s">
        <v>264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18000</v>
      </c>
      <c r="I367">
        <v>4000</v>
      </c>
      <c r="J367">
        <f>PriceDelivery[[#This Row],[vehicle]]+PriceDelivery[[#This Row],[add.point]]</f>
        <v>22000</v>
      </c>
    </row>
    <row r="368" spans="1:10" x14ac:dyDescent="0.25">
      <c r="A368" t="s">
        <v>11</v>
      </c>
      <c r="B368" t="s">
        <v>264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x14ac:dyDescent="0.25">
      <c r="A369" t="s">
        <v>11</v>
      </c>
      <c r="B369" t="s">
        <v>264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x14ac:dyDescent="0.25">
      <c r="A370" t="s">
        <v>11</v>
      </c>
      <c r="B370" t="s">
        <v>264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x14ac:dyDescent="0.25">
      <c r="A371" t="s">
        <v>11</v>
      </c>
      <c r="B371" t="s">
        <v>264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x14ac:dyDescent="0.25">
      <c r="A372" t="s">
        <v>11</v>
      </c>
      <c r="B372" t="s">
        <v>264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x14ac:dyDescent="0.25">
      <c r="A373" t="s">
        <v>11</v>
      </c>
      <c r="B373" t="s">
        <v>264</v>
      </c>
      <c r="C373" t="s">
        <v>134</v>
      </c>
      <c r="D373" t="s">
        <v>265</v>
      </c>
      <c r="E373" t="s">
        <v>266</v>
      </c>
      <c r="F373" t="s">
        <v>20</v>
      </c>
      <c r="G373">
        <v>10</v>
      </c>
      <c r="H373">
        <v>26500</v>
      </c>
      <c r="I373">
        <v>4000</v>
      </c>
      <c r="J373">
        <f>PriceDelivery[[#This Row],[vehicle]]+PriceDelivery[[#This Row],[add.point]]</f>
        <v>30500</v>
      </c>
    </row>
    <row r="374" spans="1:10" x14ac:dyDescent="0.25">
      <c r="A374" t="s">
        <v>11</v>
      </c>
      <c r="B374" t="s">
        <v>264</v>
      </c>
      <c r="C374" t="s">
        <v>134</v>
      </c>
      <c r="D374" t="s">
        <v>265</v>
      </c>
      <c r="E374" t="s">
        <v>266</v>
      </c>
      <c r="F374" t="s">
        <v>19</v>
      </c>
      <c r="G374">
        <v>10</v>
      </c>
      <c r="H374">
        <v>23194</v>
      </c>
      <c r="I374">
        <v>2500</v>
      </c>
      <c r="J374">
        <f>PriceDelivery[[#This Row],[vehicle]]+PriceDelivery[[#This Row],[add.point]]</f>
        <v>25694</v>
      </c>
    </row>
    <row r="375" spans="1:10" x14ac:dyDescent="0.25">
      <c r="A375" t="s">
        <v>11</v>
      </c>
      <c r="B375" t="s">
        <v>264</v>
      </c>
      <c r="C375" t="s">
        <v>134</v>
      </c>
      <c r="D375" t="s">
        <v>265</v>
      </c>
      <c r="E375" t="s">
        <v>266</v>
      </c>
      <c r="F375" t="s">
        <v>18</v>
      </c>
      <c r="G375">
        <v>10</v>
      </c>
      <c r="H375">
        <v>27500</v>
      </c>
      <c r="I375">
        <v>4000</v>
      </c>
      <c r="J375">
        <f>PriceDelivery[[#This Row],[vehicle]]+PriceDelivery[[#This Row],[add.point]]</f>
        <v>31500</v>
      </c>
    </row>
    <row r="376" spans="1:10" x14ac:dyDescent="0.25">
      <c r="A376" t="s">
        <v>11</v>
      </c>
      <c r="B376" t="s">
        <v>264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x14ac:dyDescent="0.25">
      <c r="A377" t="s">
        <v>11</v>
      </c>
      <c r="B377" t="s">
        <v>264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x14ac:dyDescent="0.25">
      <c r="A378" t="s">
        <v>11</v>
      </c>
      <c r="B378" t="s">
        <v>264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x14ac:dyDescent="0.25">
      <c r="A379" t="s">
        <v>11</v>
      </c>
      <c r="B379" t="s">
        <v>267</v>
      </c>
      <c r="C379" t="s">
        <v>134</v>
      </c>
      <c r="D379" t="s">
        <v>265</v>
      </c>
      <c r="E379" t="s">
        <v>266</v>
      </c>
      <c r="F379" t="s">
        <v>20</v>
      </c>
      <c r="G379">
        <v>1.5</v>
      </c>
      <c r="H379">
        <v>18750</v>
      </c>
      <c r="I379">
        <v>4000</v>
      </c>
      <c r="J379">
        <f>PriceDelivery[[#This Row],[vehicle]]+PriceDelivery[[#This Row],[add.point]]</f>
        <v>22750</v>
      </c>
    </row>
    <row r="380" spans="1:10" x14ac:dyDescent="0.25">
      <c r="A380" t="s">
        <v>11</v>
      </c>
      <c r="B380" t="s">
        <v>267</v>
      </c>
      <c r="C380" t="s">
        <v>134</v>
      </c>
      <c r="D380" t="s">
        <v>265</v>
      </c>
      <c r="E380" t="s">
        <v>266</v>
      </c>
      <c r="F380" t="s">
        <v>19</v>
      </c>
      <c r="G380">
        <v>1.5</v>
      </c>
      <c r="H380">
        <v>15500</v>
      </c>
      <c r="I380">
        <v>2500</v>
      </c>
      <c r="J380">
        <f>PriceDelivery[[#This Row],[vehicle]]+PriceDelivery[[#This Row],[add.point]]</f>
        <v>18000</v>
      </c>
    </row>
    <row r="381" spans="1:10" x14ac:dyDescent="0.25">
      <c r="A381" t="s">
        <v>11</v>
      </c>
      <c r="B381" t="s">
        <v>267</v>
      </c>
      <c r="C381" t="s">
        <v>134</v>
      </c>
      <c r="D381" t="s">
        <v>265</v>
      </c>
      <c r="E381" t="s">
        <v>266</v>
      </c>
      <c r="F381" t="s">
        <v>18</v>
      </c>
      <c r="G381">
        <v>1.5</v>
      </c>
      <c r="H381">
        <v>19800</v>
      </c>
      <c r="I381">
        <v>4000</v>
      </c>
      <c r="J381">
        <f>PriceDelivery[[#This Row],[vehicle]]+PriceDelivery[[#This Row],[add.point]]</f>
        <v>23800</v>
      </c>
    </row>
    <row r="382" spans="1:10" x14ac:dyDescent="0.25">
      <c r="A382" t="s">
        <v>11</v>
      </c>
      <c r="B382" t="s">
        <v>267</v>
      </c>
      <c r="C382" t="s">
        <v>134</v>
      </c>
      <c r="D382" t="s">
        <v>265</v>
      </c>
      <c r="E382" t="s">
        <v>266</v>
      </c>
      <c r="F382" t="s">
        <v>20</v>
      </c>
      <c r="G382">
        <v>3</v>
      </c>
      <c r="H382">
        <v>18750</v>
      </c>
      <c r="I382">
        <v>4000</v>
      </c>
      <c r="J382">
        <f>PriceDelivery[[#This Row],[vehicle]]+PriceDelivery[[#This Row],[add.point]]</f>
        <v>22750</v>
      </c>
    </row>
    <row r="383" spans="1:10" x14ac:dyDescent="0.25">
      <c r="A383" t="s">
        <v>11</v>
      </c>
      <c r="B383" t="s">
        <v>267</v>
      </c>
      <c r="C383" t="s">
        <v>134</v>
      </c>
      <c r="D383" t="s">
        <v>265</v>
      </c>
      <c r="E383" t="s">
        <v>266</v>
      </c>
      <c r="F383" t="s">
        <v>19</v>
      </c>
      <c r="G383">
        <v>3</v>
      </c>
      <c r="H383">
        <v>17500</v>
      </c>
      <c r="I383">
        <v>2500</v>
      </c>
      <c r="J383">
        <f>PriceDelivery[[#This Row],[vehicle]]+PriceDelivery[[#This Row],[add.point]]</f>
        <v>20000</v>
      </c>
    </row>
    <row r="384" spans="1:10" x14ac:dyDescent="0.25">
      <c r="A384" t="s">
        <v>11</v>
      </c>
      <c r="B384" t="s">
        <v>267</v>
      </c>
      <c r="C384" t="s">
        <v>134</v>
      </c>
      <c r="D384" t="s">
        <v>265</v>
      </c>
      <c r="E384" t="s">
        <v>266</v>
      </c>
      <c r="F384" t="s">
        <v>18</v>
      </c>
      <c r="G384">
        <v>3</v>
      </c>
      <c r="H384">
        <v>22000</v>
      </c>
      <c r="I384">
        <v>4000</v>
      </c>
      <c r="J384">
        <f>PriceDelivery[[#This Row],[vehicle]]+PriceDelivery[[#This Row],[add.point]]</f>
        <v>26000</v>
      </c>
    </row>
    <row r="385" spans="1:10" x14ac:dyDescent="0.25">
      <c r="A385" t="s">
        <v>11</v>
      </c>
      <c r="B385" t="s">
        <v>267</v>
      </c>
      <c r="C385" t="s">
        <v>134</v>
      </c>
      <c r="D385" t="s">
        <v>265</v>
      </c>
      <c r="E385" t="s">
        <v>266</v>
      </c>
      <c r="F385" t="s">
        <v>20</v>
      </c>
      <c r="G385">
        <v>5</v>
      </c>
      <c r="H385">
        <v>23500</v>
      </c>
      <c r="I385">
        <v>4000</v>
      </c>
      <c r="J385">
        <f>PriceDelivery[[#This Row],[vehicle]]+PriceDelivery[[#This Row],[add.point]]</f>
        <v>27500</v>
      </c>
    </row>
    <row r="386" spans="1:10" x14ac:dyDescent="0.25">
      <c r="A386" t="s">
        <v>11</v>
      </c>
      <c r="B386" t="s">
        <v>267</v>
      </c>
      <c r="C386" t="s">
        <v>134</v>
      </c>
      <c r="D386" t="s">
        <v>265</v>
      </c>
      <c r="E386" t="s">
        <v>266</v>
      </c>
      <c r="F386" t="s">
        <v>19</v>
      </c>
      <c r="G386">
        <v>5</v>
      </c>
      <c r="H386">
        <v>19500</v>
      </c>
      <c r="I386">
        <v>2500</v>
      </c>
      <c r="J386">
        <f>PriceDelivery[[#This Row],[vehicle]]+PriceDelivery[[#This Row],[add.point]]</f>
        <v>22000</v>
      </c>
    </row>
    <row r="387" spans="1:10" x14ac:dyDescent="0.25">
      <c r="A387" t="s">
        <v>11</v>
      </c>
      <c r="B387" t="s">
        <v>267</v>
      </c>
      <c r="C387" t="s">
        <v>134</v>
      </c>
      <c r="D387" t="s">
        <v>265</v>
      </c>
      <c r="E387" t="s">
        <v>266</v>
      </c>
      <c r="F387" t="s">
        <v>18</v>
      </c>
      <c r="G387">
        <v>5</v>
      </c>
      <c r="H387">
        <v>24200</v>
      </c>
      <c r="I387">
        <v>4000</v>
      </c>
      <c r="J387">
        <f>PriceDelivery[[#This Row],[vehicle]]+PriceDelivery[[#This Row],[add.point]]</f>
        <v>28200</v>
      </c>
    </row>
    <row r="388" spans="1:10" x14ac:dyDescent="0.25">
      <c r="A388" t="s">
        <v>11</v>
      </c>
      <c r="B388" t="s">
        <v>267</v>
      </c>
      <c r="C388" t="s">
        <v>134</v>
      </c>
      <c r="D388" t="s">
        <v>265</v>
      </c>
      <c r="E388" t="s">
        <v>266</v>
      </c>
      <c r="F388" t="s">
        <v>20</v>
      </c>
      <c r="G388">
        <v>10</v>
      </c>
      <c r="H388">
        <v>26500</v>
      </c>
      <c r="I388">
        <v>4000</v>
      </c>
      <c r="J388">
        <f>PriceDelivery[[#This Row],[vehicle]]+PriceDelivery[[#This Row],[add.point]]</f>
        <v>30500</v>
      </c>
    </row>
    <row r="389" spans="1:10" x14ac:dyDescent="0.25">
      <c r="A389" t="s">
        <v>11</v>
      </c>
      <c r="B389" t="s">
        <v>267</v>
      </c>
      <c r="C389" t="s">
        <v>134</v>
      </c>
      <c r="D389" t="s">
        <v>265</v>
      </c>
      <c r="E389" t="s">
        <v>266</v>
      </c>
      <c r="F389" t="s">
        <v>19</v>
      </c>
      <c r="G389">
        <v>10</v>
      </c>
      <c r="H389">
        <v>23194</v>
      </c>
      <c r="I389">
        <v>2500</v>
      </c>
      <c r="J389">
        <f>PriceDelivery[[#This Row],[vehicle]]+PriceDelivery[[#This Row],[add.point]]</f>
        <v>25694</v>
      </c>
    </row>
    <row r="390" spans="1:10" x14ac:dyDescent="0.25">
      <c r="A390" t="s">
        <v>11</v>
      </c>
      <c r="B390" t="s">
        <v>267</v>
      </c>
      <c r="C390" t="s">
        <v>134</v>
      </c>
      <c r="D390" t="s">
        <v>265</v>
      </c>
      <c r="E390" t="s">
        <v>266</v>
      </c>
      <c r="F390" t="s">
        <v>18</v>
      </c>
      <c r="G390">
        <v>10</v>
      </c>
      <c r="H390">
        <v>27500</v>
      </c>
      <c r="I390">
        <v>4000</v>
      </c>
      <c r="J390">
        <f>PriceDelivery[[#This Row],[vehicle]]+PriceDelivery[[#This Row],[add.point]]</f>
        <v>31500</v>
      </c>
    </row>
    <row r="391" spans="1:10" x14ac:dyDescent="0.25">
      <c r="A391" t="s">
        <v>11</v>
      </c>
      <c r="B391" t="s">
        <v>267</v>
      </c>
      <c r="C391" t="s">
        <v>134</v>
      </c>
      <c r="D391" t="s">
        <v>265</v>
      </c>
      <c r="E391" t="s">
        <v>266</v>
      </c>
      <c r="F391" t="s">
        <v>20</v>
      </c>
      <c r="G391">
        <v>20</v>
      </c>
      <c r="H391">
        <v>26500</v>
      </c>
      <c r="I391">
        <v>4000</v>
      </c>
      <c r="J391">
        <f>PriceDelivery[[#This Row],[vehicle]]+PriceDelivery[[#This Row],[add.point]]</f>
        <v>30500</v>
      </c>
    </row>
    <row r="392" spans="1:10" x14ac:dyDescent="0.25">
      <c r="A392" t="s">
        <v>11</v>
      </c>
      <c r="B392" t="s">
        <v>267</v>
      </c>
      <c r="C392" t="s">
        <v>134</v>
      </c>
      <c r="D392" t="s">
        <v>265</v>
      </c>
      <c r="E392" t="s">
        <v>266</v>
      </c>
      <c r="F392" t="s">
        <v>19</v>
      </c>
      <c r="G392">
        <v>20</v>
      </c>
      <c r="H392">
        <v>26194</v>
      </c>
      <c r="I392">
        <v>2500</v>
      </c>
      <c r="J392">
        <f>PriceDelivery[[#This Row],[vehicle]]+PriceDelivery[[#This Row],[add.point]]</f>
        <v>28694</v>
      </c>
    </row>
    <row r="393" spans="1:10" x14ac:dyDescent="0.25">
      <c r="A393" t="s">
        <v>11</v>
      </c>
      <c r="B393" t="s">
        <v>267</v>
      </c>
      <c r="C393" t="s">
        <v>134</v>
      </c>
      <c r="D393" t="s">
        <v>265</v>
      </c>
      <c r="E393" t="s">
        <v>266</v>
      </c>
      <c r="F393" t="s">
        <v>18</v>
      </c>
      <c r="G393">
        <v>20</v>
      </c>
      <c r="H393">
        <v>27500</v>
      </c>
      <c r="I393">
        <v>4000</v>
      </c>
      <c r="J393">
        <f>PriceDelivery[[#This Row],[vehicle]]+PriceDelivery[[#This Row],[add.point]]</f>
        <v>31500</v>
      </c>
    </row>
    <row r="394" spans="1:10" x14ac:dyDescent="0.25">
      <c r="A394" t="s">
        <v>11</v>
      </c>
      <c r="B394" t="s">
        <v>268</v>
      </c>
      <c r="C394" t="s">
        <v>168</v>
      </c>
      <c r="D394" t="s">
        <v>269</v>
      </c>
      <c r="E394" t="s">
        <v>270</v>
      </c>
      <c r="F394" t="s">
        <v>20</v>
      </c>
      <c r="G394">
        <v>1.5</v>
      </c>
      <c r="H394">
        <v>150000</v>
      </c>
      <c r="I394">
        <v>4000</v>
      </c>
      <c r="J394">
        <f>PriceDelivery[[#This Row],[vehicle]]+PriceDelivery[[#This Row],[add.point]]</f>
        <v>154000</v>
      </c>
    </row>
    <row r="395" spans="1:10" x14ac:dyDescent="0.25">
      <c r="A395" t="s">
        <v>11</v>
      </c>
      <c r="B395" t="s">
        <v>268</v>
      </c>
      <c r="C395" t="s">
        <v>168</v>
      </c>
      <c r="D395" t="s">
        <v>269</v>
      </c>
      <c r="E395" t="s">
        <v>270</v>
      </c>
      <c r="F395" t="s">
        <v>19</v>
      </c>
      <c r="G395">
        <v>1.5</v>
      </c>
      <c r="H395">
        <v>85000</v>
      </c>
      <c r="I395">
        <v>2500</v>
      </c>
      <c r="J395">
        <f>PriceDelivery[[#This Row],[vehicle]]+PriceDelivery[[#This Row],[add.point]]</f>
        <v>87500</v>
      </c>
    </row>
    <row r="396" spans="1:10" x14ac:dyDescent="0.25">
      <c r="A396" t="s">
        <v>11</v>
      </c>
      <c r="B396" t="s">
        <v>268</v>
      </c>
      <c r="C396" t="s">
        <v>168</v>
      </c>
      <c r="D396" t="s">
        <v>269</v>
      </c>
      <c r="E396" t="s">
        <v>270</v>
      </c>
      <c r="F396" t="s">
        <v>18</v>
      </c>
      <c r="G396">
        <v>1.5</v>
      </c>
      <c r="H396">
        <v>120000</v>
      </c>
      <c r="I396">
        <v>6500</v>
      </c>
      <c r="J396">
        <f>PriceDelivery[[#This Row],[vehicle]]+PriceDelivery[[#This Row],[add.point]]</f>
        <v>126500</v>
      </c>
    </row>
    <row r="397" spans="1:10" x14ac:dyDescent="0.25">
      <c r="A397" t="s">
        <v>11</v>
      </c>
      <c r="B397" t="s">
        <v>268</v>
      </c>
      <c r="C397" t="s">
        <v>168</v>
      </c>
      <c r="D397" t="s">
        <v>269</v>
      </c>
      <c r="E397" t="s">
        <v>270</v>
      </c>
      <c r="F397" t="s">
        <v>20</v>
      </c>
      <c r="G397">
        <v>3</v>
      </c>
      <c r="H397">
        <v>150000</v>
      </c>
      <c r="I397">
        <v>4000</v>
      </c>
      <c r="J397">
        <f>PriceDelivery[[#This Row],[vehicle]]+PriceDelivery[[#This Row],[add.point]]</f>
        <v>154000</v>
      </c>
    </row>
    <row r="398" spans="1:10" x14ac:dyDescent="0.25">
      <c r="A398" t="s">
        <v>11</v>
      </c>
      <c r="B398" t="s">
        <v>268</v>
      </c>
      <c r="C398" t="s">
        <v>168</v>
      </c>
      <c r="D398" t="s">
        <v>269</v>
      </c>
      <c r="E398" t="s">
        <v>270</v>
      </c>
      <c r="F398" t="s">
        <v>19</v>
      </c>
      <c r="G398">
        <v>3</v>
      </c>
      <c r="H398">
        <v>100000</v>
      </c>
      <c r="I398">
        <v>2500</v>
      </c>
      <c r="J398">
        <f>PriceDelivery[[#This Row],[vehicle]]+PriceDelivery[[#This Row],[add.point]]</f>
        <v>102500</v>
      </c>
    </row>
    <row r="399" spans="1:10" x14ac:dyDescent="0.25">
      <c r="A399" t="s">
        <v>11</v>
      </c>
      <c r="B399" t="s">
        <v>268</v>
      </c>
      <c r="C399" t="s">
        <v>168</v>
      </c>
      <c r="D399" t="s">
        <v>269</v>
      </c>
      <c r="E399" t="s">
        <v>270</v>
      </c>
      <c r="F399" t="s">
        <v>18</v>
      </c>
      <c r="G399">
        <v>3</v>
      </c>
      <c r="H399">
        <v>124000</v>
      </c>
      <c r="I399">
        <v>6500</v>
      </c>
      <c r="J399">
        <f>PriceDelivery[[#This Row],[vehicle]]+PriceDelivery[[#This Row],[add.point]]</f>
        <v>130500</v>
      </c>
    </row>
    <row r="400" spans="1:10" x14ac:dyDescent="0.25">
      <c r="A400" t="s">
        <v>11</v>
      </c>
      <c r="B400" t="s">
        <v>268</v>
      </c>
      <c r="C400" t="s">
        <v>168</v>
      </c>
      <c r="D400" t="s">
        <v>269</v>
      </c>
      <c r="E400" t="s">
        <v>270</v>
      </c>
      <c r="F400" t="s">
        <v>20</v>
      </c>
      <c r="G400">
        <v>5</v>
      </c>
      <c r="H400">
        <v>156000</v>
      </c>
      <c r="I400">
        <v>4000</v>
      </c>
      <c r="J400">
        <f>PriceDelivery[[#This Row],[vehicle]]+PriceDelivery[[#This Row],[add.point]]</f>
        <v>160000</v>
      </c>
    </row>
    <row r="401" spans="1:10" x14ac:dyDescent="0.25">
      <c r="A401" t="s">
        <v>11</v>
      </c>
      <c r="B401" t="s">
        <v>268</v>
      </c>
      <c r="C401" t="s">
        <v>168</v>
      </c>
      <c r="D401" t="s">
        <v>269</v>
      </c>
      <c r="E401" t="s">
        <v>270</v>
      </c>
      <c r="F401" t="s">
        <v>19</v>
      </c>
      <c r="G401">
        <v>5</v>
      </c>
      <c r="H401">
        <v>115000</v>
      </c>
      <c r="I401">
        <v>2500</v>
      </c>
      <c r="J401">
        <f>PriceDelivery[[#This Row],[vehicle]]+PriceDelivery[[#This Row],[add.point]]</f>
        <v>117500</v>
      </c>
    </row>
    <row r="402" spans="1:10" x14ac:dyDescent="0.25">
      <c r="A402" t="s">
        <v>11</v>
      </c>
      <c r="B402" t="s">
        <v>268</v>
      </c>
      <c r="C402" t="s">
        <v>168</v>
      </c>
      <c r="D402" t="s">
        <v>269</v>
      </c>
      <c r="E402" t="s">
        <v>270</v>
      </c>
      <c r="F402" t="s">
        <v>18</v>
      </c>
      <c r="G402">
        <v>5</v>
      </c>
      <c r="H402">
        <v>130000</v>
      </c>
      <c r="I402">
        <v>6500</v>
      </c>
      <c r="J402">
        <f>PriceDelivery[[#This Row],[vehicle]]+PriceDelivery[[#This Row],[add.point]]</f>
        <v>136500</v>
      </c>
    </row>
    <row r="403" spans="1:10" x14ac:dyDescent="0.25">
      <c r="A403" t="s">
        <v>11</v>
      </c>
      <c r="B403" t="s">
        <v>268</v>
      </c>
      <c r="C403" t="s">
        <v>168</v>
      </c>
      <c r="D403" t="s">
        <v>269</v>
      </c>
      <c r="E403" t="s">
        <v>270</v>
      </c>
      <c r="F403" t="s">
        <v>20</v>
      </c>
      <c r="G403">
        <v>10</v>
      </c>
      <c r="H403">
        <v>180000</v>
      </c>
      <c r="I403">
        <v>4000</v>
      </c>
      <c r="J403">
        <f>PriceDelivery[[#This Row],[vehicle]]+PriceDelivery[[#This Row],[add.point]]</f>
        <v>184000</v>
      </c>
    </row>
    <row r="404" spans="1:10" x14ac:dyDescent="0.25">
      <c r="A404" t="s">
        <v>11</v>
      </c>
      <c r="B404" t="s">
        <v>268</v>
      </c>
      <c r="C404" t="s">
        <v>168</v>
      </c>
      <c r="D404" t="s">
        <v>269</v>
      </c>
      <c r="E404" t="s">
        <v>270</v>
      </c>
      <c r="F404" t="s">
        <v>19</v>
      </c>
      <c r="G404">
        <v>10</v>
      </c>
      <c r="H404">
        <v>140000</v>
      </c>
      <c r="I404">
        <v>2500</v>
      </c>
      <c r="J404">
        <f>PriceDelivery[[#This Row],[vehicle]]+PriceDelivery[[#This Row],[add.point]]</f>
        <v>142500</v>
      </c>
    </row>
    <row r="405" spans="1:10" x14ac:dyDescent="0.25">
      <c r="A405" t="s">
        <v>11</v>
      </c>
      <c r="B405" t="s">
        <v>268</v>
      </c>
      <c r="C405" t="s">
        <v>168</v>
      </c>
      <c r="D405" t="s">
        <v>269</v>
      </c>
      <c r="E405" t="s">
        <v>270</v>
      </c>
      <c r="F405" t="s">
        <v>18</v>
      </c>
      <c r="G405">
        <v>10</v>
      </c>
      <c r="H405">
        <v>197600</v>
      </c>
      <c r="I405">
        <v>6500</v>
      </c>
      <c r="J405">
        <f>PriceDelivery[[#This Row],[vehicle]]+PriceDelivery[[#This Row],[add.point]]</f>
        <v>204100</v>
      </c>
    </row>
    <row r="406" spans="1:10" x14ac:dyDescent="0.25">
      <c r="A406" t="s">
        <v>11</v>
      </c>
      <c r="B406" t="s">
        <v>268</v>
      </c>
      <c r="C406" t="s">
        <v>168</v>
      </c>
      <c r="D406" t="s">
        <v>269</v>
      </c>
      <c r="E406" t="s">
        <v>270</v>
      </c>
      <c r="F406" t="s">
        <v>20</v>
      </c>
      <c r="G406">
        <v>20</v>
      </c>
      <c r="H406">
        <v>180000</v>
      </c>
      <c r="I406">
        <v>4000</v>
      </c>
      <c r="J406">
        <f>PriceDelivery[[#This Row],[vehicle]]+PriceDelivery[[#This Row],[add.point]]</f>
        <v>184000</v>
      </c>
    </row>
    <row r="407" spans="1:10" x14ac:dyDescent="0.25">
      <c r="A407" t="s">
        <v>11</v>
      </c>
      <c r="B407" t="s">
        <v>268</v>
      </c>
      <c r="C407" t="s">
        <v>168</v>
      </c>
      <c r="D407" t="s">
        <v>269</v>
      </c>
      <c r="E407" t="s">
        <v>270</v>
      </c>
      <c r="F407" t="s">
        <v>19</v>
      </c>
      <c r="G407">
        <v>20</v>
      </c>
      <c r="H407">
        <v>175000</v>
      </c>
      <c r="I407">
        <v>2500</v>
      </c>
      <c r="J407">
        <f>PriceDelivery[[#This Row],[vehicle]]+PriceDelivery[[#This Row],[add.point]]</f>
        <v>177500</v>
      </c>
    </row>
    <row r="408" spans="1:10" x14ac:dyDescent="0.25">
      <c r="A408" t="s">
        <v>11</v>
      </c>
      <c r="B408" t="s">
        <v>268</v>
      </c>
      <c r="C408" t="s">
        <v>168</v>
      </c>
      <c r="D408" t="s">
        <v>269</v>
      </c>
      <c r="E408" t="s">
        <v>270</v>
      </c>
      <c r="F408" t="s">
        <v>18</v>
      </c>
      <c r="G408">
        <v>20</v>
      </c>
      <c r="H408">
        <v>201600</v>
      </c>
      <c r="I408">
        <v>6500</v>
      </c>
      <c r="J408">
        <f>PriceDelivery[[#This Row],[vehicle]]+PriceDelivery[[#This Row],[add.point]]</f>
        <v>208100</v>
      </c>
    </row>
    <row r="409" spans="1:10" x14ac:dyDescent="0.25">
      <c r="A409" t="s">
        <v>11</v>
      </c>
      <c r="B409" t="s">
        <v>271</v>
      </c>
      <c r="C409" t="s">
        <v>155</v>
      </c>
      <c r="D409" t="s">
        <v>269</v>
      </c>
      <c r="E409" t="s">
        <v>270</v>
      </c>
      <c r="F409" t="s">
        <v>20</v>
      </c>
      <c r="G409">
        <v>1.5</v>
      </c>
      <c r="H409">
        <v>168000</v>
      </c>
      <c r="I409">
        <v>4000</v>
      </c>
      <c r="J409">
        <f>PriceDelivery[[#This Row],[vehicle]]+PriceDelivery[[#This Row],[add.point]]</f>
        <v>172000</v>
      </c>
    </row>
    <row r="410" spans="1:10" x14ac:dyDescent="0.25">
      <c r="A410" t="s">
        <v>11</v>
      </c>
      <c r="B410" t="s">
        <v>271</v>
      </c>
      <c r="C410" t="s">
        <v>155</v>
      </c>
      <c r="D410" t="s">
        <v>269</v>
      </c>
      <c r="E410" t="s">
        <v>270</v>
      </c>
      <c r="F410" t="s">
        <v>19</v>
      </c>
      <c r="G410">
        <v>1.5</v>
      </c>
      <c r="H410">
        <v>100000</v>
      </c>
      <c r="I410">
        <v>2500</v>
      </c>
      <c r="J410">
        <f>PriceDelivery[[#This Row],[vehicle]]+PriceDelivery[[#This Row],[add.point]]</f>
        <v>102500</v>
      </c>
    </row>
    <row r="411" spans="1:10" x14ac:dyDescent="0.25">
      <c r="A411" t="s">
        <v>11</v>
      </c>
      <c r="B411" t="s">
        <v>271</v>
      </c>
      <c r="C411" t="s">
        <v>155</v>
      </c>
      <c r="D411" t="s">
        <v>269</v>
      </c>
      <c r="E411" t="s">
        <v>270</v>
      </c>
      <c r="F411" t="s">
        <v>18</v>
      </c>
      <c r="G411">
        <v>1.5</v>
      </c>
      <c r="H411">
        <v>126500</v>
      </c>
      <c r="I411">
        <v>6500</v>
      </c>
      <c r="J411">
        <f>PriceDelivery[[#This Row],[vehicle]]+PriceDelivery[[#This Row],[add.point]]</f>
        <v>133000</v>
      </c>
    </row>
    <row r="412" spans="1:10" x14ac:dyDescent="0.25">
      <c r="A412" t="s">
        <v>11</v>
      </c>
      <c r="B412" t="s">
        <v>271</v>
      </c>
      <c r="C412" t="s">
        <v>155</v>
      </c>
      <c r="D412" t="s">
        <v>269</v>
      </c>
      <c r="E412" t="s">
        <v>270</v>
      </c>
      <c r="F412" t="s">
        <v>20</v>
      </c>
      <c r="G412">
        <v>3</v>
      </c>
      <c r="H412">
        <v>168000</v>
      </c>
      <c r="I412">
        <v>4000</v>
      </c>
      <c r="J412">
        <f>PriceDelivery[[#This Row],[vehicle]]+PriceDelivery[[#This Row],[add.point]]</f>
        <v>172000</v>
      </c>
    </row>
    <row r="413" spans="1:10" x14ac:dyDescent="0.25">
      <c r="A413" t="s">
        <v>11</v>
      </c>
      <c r="B413" t="s">
        <v>271</v>
      </c>
      <c r="C413" t="s">
        <v>155</v>
      </c>
      <c r="D413" t="s">
        <v>269</v>
      </c>
      <c r="E413" t="s">
        <v>270</v>
      </c>
      <c r="F413" t="s">
        <v>19</v>
      </c>
      <c r="G413">
        <v>3</v>
      </c>
      <c r="H413">
        <v>115000</v>
      </c>
      <c r="I413">
        <v>2500</v>
      </c>
      <c r="J413">
        <f>PriceDelivery[[#This Row],[vehicle]]+PriceDelivery[[#This Row],[add.point]]</f>
        <v>117500</v>
      </c>
    </row>
    <row r="414" spans="1:10" x14ac:dyDescent="0.25">
      <c r="A414" t="s">
        <v>11</v>
      </c>
      <c r="B414" t="s">
        <v>271</v>
      </c>
      <c r="C414" t="s">
        <v>155</v>
      </c>
      <c r="D414" t="s">
        <v>269</v>
      </c>
      <c r="E414" t="s">
        <v>270</v>
      </c>
      <c r="F414" t="s">
        <v>18</v>
      </c>
      <c r="G414">
        <v>3</v>
      </c>
      <c r="H414">
        <v>128700</v>
      </c>
      <c r="I414">
        <v>6500</v>
      </c>
      <c r="J414">
        <f>PriceDelivery[[#This Row],[vehicle]]+PriceDelivery[[#This Row],[add.point]]</f>
        <v>135200</v>
      </c>
    </row>
    <row r="415" spans="1:10" x14ac:dyDescent="0.25">
      <c r="A415" t="s">
        <v>11</v>
      </c>
      <c r="B415" t="s">
        <v>271</v>
      </c>
      <c r="C415" t="s">
        <v>155</v>
      </c>
      <c r="D415" t="s">
        <v>269</v>
      </c>
      <c r="E415" t="s">
        <v>270</v>
      </c>
      <c r="F415" t="s">
        <v>20</v>
      </c>
      <c r="G415">
        <v>5</v>
      </c>
      <c r="H415">
        <v>180000</v>
      </c>
      <c r="I415">
        <v>4000</v>
      </c>
      <c r="J415">
        <f>PriceDelivery[[#This Row],[vehicle]]+PriceDelivery[[#This Row],[add.point]]</f>
        <v>184000</v>
      </c>
    </row>
    <row r="416" spans="1:10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19</v>
      </c>
      <c r="G416">
        <v>5</v>
      </c>
      <c r="H416">
        <v>130000</v>
      </c>
      <c r="I416">
        <v>2500</v>
      </c>
      <c r="J416">
        <f>PriceDelivery[[#This Row],[vehicle]]+PriceDelivery[[#This Row],[add.point]]</f>
        <v>132500</v>
      </c>
    </row>
    <row r="417" spans="1:10" x14ac:dyDescent="0.25">
      <c r="A417" t="s">
        <v>11</v>
      </c>
      <c r="B417" t="s">
        <v>271</v>
      </c>
      <c r="C417" t="s">
        <v>155</v>
      </c>
      <c r="D417" t="s">
        <v>269</v>
      </c>
      <c r="E417" t="s">
        <v>270</v>
      </c>
      <c r="F417" t="s">
        <v>18</v>
      </c>
      <c r="G417">
        <v>5</v>
      </c>
      <c r="H417">
        <v>132000</v>
      </c>
      <c r="I417">
        <v>6500</v>
      </c>
      <c r="J417">
        <f>PriceDelivery[[#This Row],[vehicle]]+PriceDelivery[[#This Row],[add.point]]</f>
        <v>138500</v>
      </c>
    </row>
    <row r="418" spans="1:10" x14ac:dyDescent="0.25">
      <c r="A418" t="s">
        <v>11</v>
      </c>
      <c r="B418" t="s">
        <v>271</v>
      </c>
      <c r="C418" t="s">
        <v>155</v>
      </c>
      <c r="D418" t="s">
        <v>269</v>
      </c>
      <c r="E418" t="s">
        <v>270</v>
      </c>
      <c r="F418" t="s">
        <v>20</v>
      </c>
      <c r="G418">
        <v>10</v>
      </c>
      <c r="H418">
        <v>192000</v>
      </c>
      <c r="I418">
        <v>4000</v>
      </c>
      <c r="J418">
        <f>PriceDelivery[[#This Row],[vehicle]]+PriceDelivery[[#This Row],[add.point]]</f>
        <v>196000</v>
      </c>
    </row>
    <row r="419" spans="1:10" x14ac:dyDescent="0.25">
      <c r="A419" t="s">
        <v>11</v>
      </c>
      <c r="B419" t="s">
        <v>271</v>
      </c>
      <c r="C419" t="s">
        <v>155</v>
      </c>
      <c r="D419" t="s">
        <v>269</v>
      </c>
      <c r="E419" t="s">
        <v>270</v>
      </c>
      <c r="F419" t="s">
        <v>19</v>
      </c>
      <c r="G419">
        <v>10</v>
      </c>
      <c r="H419">
        <v>157068</v>
      </c>
      <c r="I419">
        <v>2500</v>
      </c>
      <c r="J419">
        <f>PriceDelivery[[#This Row],[vehicle]]+PriceDelivery[[#This Row],[add.point]]</f>
        <v>159568</v>
      </c>
    </row>
    <row r="420" spans="1:10" x14ac:dyDescent="0.25">
      <c r="A420" t="s">
        <v>11</v>
      </c>
      <c r="B420" t="s">
        <v>271</v>
      </c>
      <c r="C420" t="s">
        <v>155</v>
      </c>
      <c r="D420" t="s">
        <v>269</v>
      </c>
      <c r="E420" t="s">
        <v>270</v>
      </c>
      <c r="F420" t="s">
        <v>18</v>
      </c>
      <c r="G420">
        <v>10</v>
      </c>
      <c r="H420">
        <v>203500</v>
      </c>
      <c r="I420">
        <v>6500</v>
      </c>
      <c r="J420">
        <f>PriceDelivery[[#This Row],[vehicle]]+PriceDelivery[[#This Row],[add.point]]</f>
        <v>210000</v>
      </c>
    </row>
    <row r="421" spans="1:10" x14ac:dyDescent="0.25">
      <c r="A421" t="s">
        <v>11</v>
      </c>
      <c r="B421" t="s">
        <v>271</v>
      </c>
      <c r="C421" t="s">
        <v>155</v>
      </c>
      <c r="D421" t="s">
        <v>269</v>
      </c>
      <c r="E421" t="s">
        <v>270</v>
      </c>
      <c r="F421" t="s">
        <v>20</v>
      </c>
      <c r="G421">
        <v>20</v>
      </c>
      <c r="H421">
        <v>192000</v>
      </c>
      <c r="I421">
        <v>4000</v>
      </c>
      <c r="J421">
        <f>PriceDelivery[[#This Row],[vehicle]]+PriceDelivery[[#This Row],[add.point]]</f>
        <v>196000</v>
      </c>
    </row>
    <row r="422" spans="1:10" x14ac:dyDescent="0.25">
      <c r="A422" t="s">
        <v>11</v>
      </c>
      <c r="B422" t="s">
        <v>271</v>
      </c>
      <c r="C422" t="s">
        <v>155</v>
      </c>
      <c r="D422" t="s">
        <v>269</v>
      </c>
      <c r="E422" t="s">
        <v>270</v>
      </c>
      <c r="F422" t="s">
        <v>19</v>
      </c>
      <c r="G422">
        <v>20</v>
      </c>
      <c r="H422">
        <v>183068</v>
      </c>
      <c r="I422">
        <v>2500</v>
      </c>
      <c r="J422">
        <f>PriceDelivery[[#This Row],[vehicle]]+PriceDelivery[[#This Row],[add.point]]</f>
        <v>185568</v>
      </c>
    </row>
    <row r="423" spans="1:10" x14ac:dyDescent="0.25">
      <c r="A423" t="s">
        <v>11</v>
      </c>
      <c r="B423" t="s">
        <v>271</v>
      </c>
      <c r="C423" t="s">
        <v>155</v>
      </c>
      <c r="D423" t="s">
        <v>269</v>
      </c>
      <c r="E423" t="s">
        <v>270</v>
      </c>
      <c r="F423" t="s">
        <v>18</v>
      </c>
      <c r="G423">
        <v>20</v>
      </c>
      <c r="H423">
        <v>209000</v>
      </c>
      <c r="I423">
        <v>6500</v>
      </c>
      <c r="J423">
        <f>PriceDelivery[[#This Row],[vehicle]]+PriceDelivery[[#This Row],[add.point]]</f>
        <v>215500</v>
      </c>
    </row>
    <row r="424" spans="1:10" x14ac:dyDescent="0.25">
      <c r="A424" t="s">
        <v>11</v>
      </c>
      <c r="B424" t="s">
        <v>272</v>
      </c>
      <c r="C424" t="s">
        <v>165</v>
      </c>
      <c r="D424" t="s">
        <v>273</v>
      </c>
      <c r="E424" t="s">
        <v>274</v>
      </c>
      <c r="F424" t="s">
        <v>19</v>
      </c>
      <c r="G424">
        <v>1.5</v>
      </c>
      <c r="H424">
        <v>95000</v>
      </c>
      <c r="I424">
        <v>2500</v>
      </c>
      <c r="J424">
        <f>PriceDelivery[[#This Row],[vehicle]]+PriceDelivery[[#This Row],[add.point]]</f>
        <v>97500</v>
      </c>
    </row>
    <row r="425" spans="1:10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1.5</v>
      </c>
      <c r="H425">
        <v>137500</v>
      </c>
      <c r="I425">
        <v>6500</v>
      </c>
      <c r="J425">
        <f>PriceDelivery[[#This Row],[vehicle]]+PriceDelivery[[#This Row],[add.point]]</f>
        <v>144000</v>
      </c>
    </row>
    <row r="426" spans="1:10" x14ac:dyDescent="0.25">
      <c r="A426" t="s">
        <v>11</v>
      </c>
      <c r="B426" t="s">
        <v>272</v>
      </c>
      <c r="C426" t="s">
        <v>165</v>
      </c>
      <c r="D426" t="s">
        <v>273</v>
      </c>
      <c r="E426" t="s">
        <v>274</v>
      </c>
      <c r="F426" t="s">
        <v>19</v>
      </c>
      <c r="G426">
        <v>3</v>
      </c>
      <c r="H426">
        <v>110000</v>
      </c>
      <c r="I426">
        <v>2500</v>
      </c>
      <c r="J426">
        <f>PriceDelivery[[#This Row],[vehicle]]+PriceDelivery[[#This Row],[add.point]]</f>
        <v>112500</v>
      </c>
    </row>
    <row r="427" spans="1:10" x14ac:dyDescent="0.25">
      <c r="A427" t="s">
        <v>11</v>
      </c>
      <c r="B427" t="s">
        <v>272</v>
      </c>
      <c r="C427" t="s">
        <v>165</v>
      </c>
      <c r="D427" t="s">
        <v>273</v>
      </c>
      <c r="E427" t="s">
        <v>274</v>
      </c>
      <c r="F427" t="s">
        <v>18</v>
      </c>
      <c r="G427">
        <v>3</v>
      </c>
      <c r="H427">
        <v>139700</v>
      </c>
      <c r="I427">
        <v>6500</v>
      </c>
      <c r="J427">
        <f>PriceDelivery[[#This Row],[vehicle]]+PriceDelivery[[#This Row],[add.point]]</f>
        <v>146200</v>
      </c>
    </row>
    <row r="428" spans="1:10" x14ac:dyDescent="0.25">
      <c r="A428" t="s">
        <v>11</v>
      </c>
      <c r="B428" t="s">
        <v>272</v>
      </c>
      <c r="C428" t="s">
        <v>165</v>
      </c>
      <c r="D428" t="s">
        <v>273</v>
      </c>
      <c r="E428" t="s">
        <v>274</v>
      </c>
      <c r="F428" t="s">
        <v>19</v>
      </c>
      <c r="G428">
        <v>5</v>
      </c>
      <c r="H428">
        <v>125000</v>
      </c>
      <c r="I428">
        <v>2500</v>
      </c>
      <c r="J428">
        <f>PriceDelivery[[#This Row],[vehicle]]+PriceDelivery[[#This Row],[add.point]]</f>
        <v>127500</v>
      </c>
    </row>
    <row r="429" spans="1:10" x14ac:dyDescent="0.25">
      <c r="A429" t="s">
        <v>11</v>
      </c>
      <c r="B429" t="s">
        <v>272</v>
      </c>
      <c r="C429" t="s">
        <v>165</v>
      </c>
      <c r="D429" t="s">
        <v>273</v>
      </c>
      <c r="E429" t="s">
        <v>274</v>
      </c>
      <c r="F429" t="s">
        <v>18</v>
      </c>
      <c r="G429">
        <v>5</v>
      </c>
      <c r="H429">
        <v>143000</v>
      </c>
      <c r="I429">
        <v>6500</v>
      </c>
      <c r="J429">
        <f>PriceDelivery[[#This Row],[vehicle]]+PriceDelivery[[#This Row],[add.point]]</f>
        <v>149500</v>
      </c>
    </row>
    <row r="430" spans="1:10" x14ac:dyDescent="0.25">
      <c r="A430" t="s">
        <v>11</v>
      </c>
      <c r="B430" t="s">
        <v>272</v>
      </c>
      <c r="C430" t="s">
        <v>165</v>
      </c>
      <c r="D430" t="s">
        <v>273</v>
      </c>
      <c r="E430" t="s">
        <v>274</v>
      </c>
      <c r="F430" t="s">
        <v>19</v>
      </c>
      <c r="G430">
        <v>10</v>
      </c>
      <c r="H430">
        <v>151932</v>
      </c>
      <c r="I430">
        <v>2500</v>
      </c>
      <c r="J430">
        <f>PriceDelivery[[#This Row],[vehicle]]+PriceDelivery[[#This Row],[add.point]]</f>
        <v>154432</v>
      </c>
    </row>
    <row r="431" spans="1:10" x14ac:dyDescent="0.25">
      <c r="A431" t="s">
        <v>11</v>
      </c>
      <c r="B431" t="s">
        <v>272</v>
      </c>
      <c r="C431" t="s">
        <v>165</v>
      </c>
      <c r="D431" t="s">
        <v>273</v>
      </c>
      <c r="E431" t="s">
        <v>274</v>
      </c>
      <c r="F431" t="s">
        <v>18</v>
      </c>
      <c r="G431">
        <v>10</v>
      </c>
      <c r="H431">
        <v>231000</v>
      </c>
      <c r="I431">
        <v>6500</v>
      </c>
      <c r="J431">
        <f>PriceDelivery[[#This Row],[vehicle]]+PriceDelivery[[#This Row],[add.point]]</f>
        <v>237500</v>
      </c>
    </row>
    <row r="432" spans="1:10" x14ac:dyDescent="0.25">
      <c r="A432" t="s">
        <v>11</v>
      </c>
      <c r="B432" t="s">
        <v>272</v>
      </c>
      <c r="C432" t="s">
        <v>165</v>
      </c>
      <c r="D432" t="s">
        <v>273</v>
      </c>
      <c r="E432" t="s">
        <v>274</v>
      </c>
      <c r="F432" t="s">
        <v>19</v>
      </c>
      <c r="G432">
        <v>20</v>
      </c>
      <c r="H432">
        <v>177932</v>
      </c>
      <c r="I432">
        <v>2500</v>
      </c>
      <c r="J432">
        <f>PriceDelivery[[#This Row],[vehicle]]+PriceDelivery[[#This Row],[add.point]]</f>
        <v>180432</v>
      </c>
    </row>
    <row r="433" spans="1:10" x14ac:dyDescent="0.25">
      <c r="A433" t="s">
        <v>11</v>
      </c>
      <c r="B433" t="s">
        <v>272</v>
      </c>
      <c r="C433" t="s">
        <v>165</v>
      </c>
      <c r="D433" t="s">
        <v>273</v>
      </c>
      <c r="E433" t="s">
        <v>274</v>
      </c>
      <c r="F433" t="s">
        <v>18</v>
      </c>
      <c r="G433">
        <v>20</v>
      </c>
      <c r="H433">
        <v>236500</v>
      </c>
      <c r="I433">
        <v>6500</v>
      </c>
      <c r="J433">
        <f>PriceDelivery[[#This Row],[vehicle]]+PriceDelivery[[#This Row],[add.point]]</f>
        <v>243000</v>
      </c>
    </row>
    <row r="434" spans="1:10" x14ac:dyDescent="0.25">
      <c r="A434" t="s">
        <v>11</v>
      </c>
      <c r="B434" t="s">
        <v>275</v>
      </c>
      <c r="C434" t="s">
        <v>165</v>
      </c>
      <c r="D434" t="s">
        <v>273</v>
      </c>
      <c r="E434" t="s">
        <v>274</v>
      </c>
      <c r="F434" t="s">
        <v>19</v>
      </c>
      <c r="G434">
        <v>1.5</v>
      </c>
      <c r="H434">
        <v>95000</v>
      </c>
      <c r="I434">
        <v>2500</v>
      </c>
      <c r="J434">
        <f>PriceDelivery[[#This Row],[vehicle]]+PriceDelivery[[#This Row],[add.point]]</f>
        <v>97500</v>
      </c>
    </row>
    <row r="435" spans="1:10" x14ac:dyDescent="0.25">
      <c r="A435" t="s">
        <v>11</v>
      </c>
      <c r="B435" t="s">
        <v>275</v>
      </c>
      <c r="C435" t="s">
        <v>165</v>
      </c>
      <c r="D435" t="s">
        <v>273</v>
      </c>
      <c r="E435" t="s">
        <v>274</v>
      </c>
      <c r="F435" t="s">
        <v>18</v>
      </c>
      <c r="G435">
        <v>1.5</v>
      </c>
      <c r="H435">
        <v>148500</v>
      </c>
      <c r="I435">
        <v>6500</v>
      </c>
      <c r="J435">
        <f>PriceDelivery[[#This Row],[vehicle]]+PriceDelivery[[#This Row],[add.point]]</f>
        <v>155000</v>
      </c>
    </row>
    <row r="436" spans="1:10" x14ac:dyDescent="0.25">
      <c r="A436" t="s">
        <v>11</v>
      </c>
      <c r="B436" t="s">
        <v>275</v>
      </c>
      <c r="C436" t="s">
        <v>165</v>
      </c>
      <c r="D436" t="s">
        <v>273</v>
      </c>
      <c r="E436" t="s">
        <v>274</v>
      </c>
      <c r="F436" t="s">
        <v>19</v>
      </c>
      <c r="G436">
        <v>3</v>
      </c>
      <c r="H436">
        <v>110000</v>
      </c>
      <c r="I436">
        <v>2500</v>
      </c>
      <c r="J436">
        <f>PriceDelivery[[#This Row],[vehicle]]+PriceDelivery[[#This Row],[add.point]]</f>
        <v>112500</v>
      </c>
    </row>
    <row r="437" spans="1:10" x14ac:dyDescent="0.25">
      <c r="A437" t="s">
        <v>11</v>
      </c>
      <c r="B437" t="s">
        <v>275</v>
      </c>
      <c r="C437" t="s">
        <v>165</v>
      </c>
      <c r="D437" t="s">
        <v>273</v>
      </c>
      <c r="E437" t="s">
        <v>274</v>
      </c>
      <c r="F437" t="s">
        <v>18</v>
      </c>
      <c r="G437">
        <v>3</v>
      </c>
      <c r="H437">
        <v>150700</v>
      </c>
      <c r="I437">
        <v>6500</v>
      </c>
      <c r="J437">
        <f>PriceDelivery[[#This Row],[vehicle]]+PriceDelivery[[#This Row],[add.point]]</f>
        <v>157200</v>
      </c>
    </row>
    <row r="438" spans="1:10" x14ac:dyDescent="0.25">
      <c r="A438" t="s">
        <v>11</v>
      </c>
      <c r="B438" t="s">
        <v>275</v>
      </c>
      <c r="C438" t="s">
        <v>165</v>
      </c>
      <c r="D438" t="s">
        <v>273</v>
      </c>
      <c r="E438" t="s">
        <v>274</v>
      </c>
      <c r="F438" t="s">
        <v>19</v>
      </c>
      <c r="G438">
        <v>5</v>
      </c>
      <c r="H438">
        <v>125000</v>
      </c>
      <c r="I438">
        <v>2500</v>
      </c>
      <c r="J438">
        <f>PriceDelivery[[#This Row],[vehicle]]+PriceDelivery[[#This Row],[add.point]]</f>
        <v>127500</v>
      </c>
    </row>
    <row r="439" spans="1:10" x14ac:dyDescent="0.25">
      <c r="A439" t="s">
        <v>11</v>
      </c>
      <c r="B439" t="s">
        <v>275</v>
      </c>
      <c r="C439" t="s">
        <v>165</v>
      </c>
      <c r="D439" t="s">
        <v>273</v>
      </c>
      <c r="E439" t="s">
        <v>274</v>
      </c>
      <c r="F439" t="s">
        <v>18</v>
      </c>
      <c r="G439">
        <v>5</v>
      </c>
      <c r="H439">
        <v>154000</v>
      </c>
      <c r="I439">
        <v>6500</v>
      </c>
      <c r="J439">
        <f>PriceDelivery[[#This Row],[vehicle]]+PriceDelivery[[#This Row],[add.point]]</f>
        <v>160500</v>
      </c>
    </row>
    <row r="440" spans="1:10" x14ac:dyDescent="0.25">
      <c r="A440" t="s">
        <v>11</v>
      </c>
      <c r="B440" t="s">
        <v>275</v>
      </c>
      <c r="C440" t="s">
        <v>165</v>
      </c>
      <c r="D440" t="s">
        <v>273</v>
      </c>
      <c r="E440" t="s">
        <v>274</v>
      </c>
      <c r="F440" t="s">
        <v>19</v>
      </c>
      <c r="G440">
        <v>10</v>
      </c>
      <c r="H440">
        <v>151932</v>
      </c>
      <c r="I440">
        <v>2500</v>
      </c>
      <c r="J440">
        <f>PriceDelivery[[#This Row],[vehicle]]+PriceDelivery[[#This Row],[add.point]]</f>
        <v>154432</v>
      </c>
    </row>
    <row r="441" spans="1:10" x14ac:dyDescent="0.25">
      <c r="A441" t="s">
        <v>11</v>
      </c>
      <c r="B441" t="s">
        <v>275</v>
      </c>
      <c r="C441" t="s">
        <v>165</v>
      </c>
      <c r="D441" t="s">
        <v>273</v>
      </c>
      <c r="E441" t="s">
        <v>274</v>
      </c>
      <c r="F441" t="s">
        <v>18</v>
      </c>
      <c r="G441">
        <v>10</v>
      </c>
      <c r="H441">
        <v>247500</v>
      </c>
      <c r="I441">
        <v>6500</v>
      </c>
      <c r="J441">
        <f>PriceDelivery[[#This Row],[vehicle]]+PriceDelivery[[#This Row],[add.point]]</f>
        <v>254000</v>
      </c>
    </row>
    <row r="442" spans="1:10" x14ac:dyDescent="0.25">
      <c r="A442" t="s">
        <v>11</v>
      </c>
      <c r="B442" t="s">
        <v>275</v>
      </c>
      <c r="C442" t="s">
        <v>165</v>
      </c>
      <c r="D442" t="s">
        <v>273</v>
      </c>
      <c r="E442" t="s">
        <v>274</v>
      </c>
      <c r="F442" t="s">
        <v>19</v>
      </c>
      <c r="G442">
        <v>20</v>
      </c>
      <c r="H442">
        <v>177932</v>
      </c>
      <c r="I442">
        <v>2500</v>
      </c>
      <c r="J442">
        <f>PriceDelivery[[#This Row],[vehicle]]+PriceDelivery[[#This Row],[add.point]]</f>
        <v>180432</v>
      </c>
    </row>
    <row r="443" spans="1:10" x14ac:dyDescent="0.25">
      <c r="A443" t="s">
        <v>11</v>
      </c>
      <c r="B443" t="s">
        <v>275</v>
      </c>
      <c r="C443" t="s">
        <v>165</v>
      </c>
      <c r="D443" t="s">
        <v>273</v>
      </c>
      <c r="E443" t="s">
        <v>274</v>
      </c>
      <c r="F443" t="s">
        <v>18</v>
      </c>
      <c r="G443">
        <v>20</v>
      </c>
      <c r="H443">
        <v>253000</v>
      </c>
      <c r="I443">
        <v>6500</v>
      </c>
      <c r="J443">
        <f>PriceDelivery[[#This Row],[vehicle]]+PriceDelivery[[#This Row],[add.point]]</f>
        <v>259500</v>
      </c>
    </row>
    <row r="444" spans="1:10" x14ac:dyDescent="0.25">
      <c r="A444" t="s">
        <v>276</v>
      </c>
      <c r="B444" t="s">
        <v>168</v>
      </c>
      <c r="F444" t="s">
        <v>19</v>
      </c>
      <c r="G444">
        <v>0.1</v>
      </c>
      <c r="H444">
        <v>9000</v>
      </c>
    </row>
    <row r="445" spans="1:10" x14ac:dyDescent="0.25">
      <c r="A445" t="s">
        <v>276</v>
      </c>
      <c r="B445" t="s">
        <v>277</v>
      </c>
      <c r="F445" t="s">
        <v>19</v>
      </c>
      <c r="G445">
        <v>0.1</v>
      </c>
      <c r="H445">
        <v>10000</v>
      </c>
    </row>
    <row r="446" spans="1:10" x14ac:dyDescent="0.25">
      <c r="A446" t="s">
        <v>276</v>
      </c>
      <c r="B446" t="s">
        <v>277</v>
      </c>
      <c r="F446" t="s">
        <v>18</v>
      </c>
      <c r="G446">
        <v>0.1</v>
      </c>
      <c r="H446">
        <v>13996</v>
      </c>
    </row>
    <row r="447" spans="1:10" x14ac:dyDescent="0.25">
      <c r="A447" t="s">
        <v>276</v>
      </c>
      <c r="B447" t="s">
        <v>168</v>
      </c>
      <c r="F447" t="s">
        <v>19</v>
      </c>
      <c r="G447">
        <v>0.2</v>
      </c>
      <c r="H447">
        <v>8322</v>
      </c>
    </row>
    <row r="448" spans="1:10" x14ac:dyDescent="0.25">
      <c r="A448" t="s">
        <v>276</v>
      </c>
      <c r="B448" t="s">
        <v>277</v>
      </c>
      <c r="F448" t="s">
        <v>19</v>
      </c>
      <c r="G448">
        <v>0.2</v>
      </c>
      <c r="H448">
        <v>9790</v>
      </c>
    </row>
    <row r="449" spans="1:8" x14ac:dyDescent="0.25">
      <c r="A449" t="s">
        <v>276</v>
      </c>
      <c r="B449" t="s">
        <v>277</v>
      </c>
      <c r="F449" t="s">
        <v>18</v>
      </c>
      <c r="G449">
        <v>0.2</v>
      </c>
      <c r="H449">
        <v>11681</v>
      </c>
    </row>
    <row r="450" spans="1:8" x14ac:dyDescent="0.25">
      <c r="A450" t="s">
        <v>276</v>
      </c>
      <c r="B450" t="s">
        <v>168</v>
      </c>
      <c r="F450" t="s">
        <v>19</v>
      </c>
      <c r="G450">
        <v>0.3</v>
      </c>
      <c r="H450">
        <v>8079</v>
      </c>
    </row>
    <row r="451" spans="1:8" x14ac:dyDescent="0.25">
      <c r="A451" t="s">
        <v>276</v>
      </c>
      <c r="B451" t="s">
        <v>277</v>
      </c>
      <c r="F451" t="s">
        <v>19</v>
      </c>
      <c r="G451">
        <v>0.3</v>
      </c>
      <c r="H451">
        <v>9505</v>
      </c>
    </row>
    <row r="452" spans="1:8" x14ac:dyDescent="0.25">
      <c r="A452" t="s">
        <v>276</v>
      </c>
      <c r="B452" t="s">
        <v>277</v>
      </c>
      <c r="F452" t="s">
        <v>18</v>
      </c>
      <c r="G452">
        <v>0.3</v>
      </c>
      <c r="H452">
        <v>10541</v>
      </c>
    </row>
    <row r="453" spans="1:8" x14ac:dyDescent="0.25">
      <c r="A453" t="s">
        <v>276</v>
      </c>
      <c r="B453" t="s">
        <v>168</v>
      </c>
      <c r="F453" t="s">
        <v>19</v>
      </c>
      <c r="G453">
        <v>0.4</v>
      </c>
      <c r="H453">
        <v>7844</v>
      </c>
    </row>
    <row r="454" spans="1:8" x14ac:dyDescent="0.25">
      <c r="A454" t="s">
        <v>276</v>
      </c>
      <c r="B454" t="s">
        <v>277</v>
      </c>
      <c r="F454" t="s">
        <v>19</v>
      </c>
      <c r="G454">
        <v>0.4</v>
      </c>
      <c r="H454">
        <v>9228</v>
      </c>
    </row>
    <row r="455" spans="1:8" x14ac:dyDescent="0.25">
      <c r="A455" t="s">
        <v>276</v>
      </c>
      <c r="B455" t="s">
        <v>277</v>
      </c>
      <c r="F455" t="s">
        <v>18</v>
      </c>
      <c r="G455">
        <v>0.4</v>
      </c>
      <c r="H455">
        <v>9844</v>
      </c>
    </row>
    <row r="456" spans="1:8" x14ac:dyDescent="0.25">
      <c r="A456" t="s">
        <v>276</v>
      </c>
      <c r="B456" t="s">
        <v>168</v>
      </c>
      <c r="F456" t="s">
        <v>19</v>
      </c>
      <c r="G456">
        <v>0.5</v>
      </c>
      <c r="H456">
        <v>7616</v>
      </c>
    </row>
    <row r="457" spans="1:8" x14ac:dyDescent="0.25">
      <c r="A457" t="s">
        <v>276</v>
      </c>
      <c r="B457" t="s">
        <v>277</v>
      </c>
      <c r="F457" t="s">
        <v>19</v>
      </c>
      <c r="G457">
        <v>0.5</v>
      </c>
      <c r="H457">
        <v>8959</v>
      </c>
    </row>
    <row r="458" spans="1:8" x14ac:dyDescent="0.25">
      <c r="A458" t="s">
        <v>276</v>
      </c>
      <c r="B458" t="s">
        <v>277</v>
      </c>
      <c r="F458" t="s">
        <v>18</v>
      </c>
      <c r="G458">
        <v>0.5</v>
      </c>
      <c r="H458">
        <v>9993</v>
      </c>
    </row>
    <row r="459" spans="1:8" x14ac:dyDescent="0.25">
      <c r="A459" t="s">
        <v>276</v>
      </c>
      <c r="B459" t="s">
        <v>168</v>
      </c>
      <c r="F459" t="s">
        <v>19</v>
      </c>
      <c r="G459">
        <v>0.6</v>
      </c>
      <c r="H459">
        <v>7394</v>
      </c>
    </row>
    <row r="460" spans="1:8" x14ac:dyDescent="0.25">
      <c r="A460" t="s">
        <v>276</v>
      </c>
      <c r="B460" t="s">
        <v>277</v>
      </c>
      <c r="F460" t="s">
        <v>19</v>
      </c>
      <c r="G460">
        <v>0.6</v>
      </c>
      <c r="H460">
        <v>8698</v>
      </c>
    </row>
    <row r="461" spans="1:8" x14ac:dyDescent="0.25">
      <c r="A461" t="s">
        <v>276</v>
      </c>
      <c r="B461" t="s">
        <v>277</v>
      </c>
      <c r="F461" t="s">
        <v>18</v>
      </c>
      <c r="G461">
        <v>0.6</v>
      </c>
      <c r="H461">
        <v>9600</v>
      </c>
    </row>
    <row r="462" spans="1:8" x14ac:dyDescent="0.25">
      <c r="A462" t="s">
        <v>276</v>
      </c>
      <c r="B462" t="s">
        <v>168</v>
      </c>
      <c r="F462" t="s">
        <v>19</v>
      </c>
      <c r="G462">
        <v>0.7</v>
      </c>
      <c r="H462">
        <v>7178</v>
      </c>
    </row>
    <row r="463" spans="1:8" x14ac:dyDescent="0.25">
      <c r="A463" t="s">
        <v>276</v>
      </c>
      <c r="B463" t="s">
        <v>277</v>
      </c>
      <c r="F463" t="s">
        <v>19</v>
      </c>
      <c r="G463">
        <v>0.7</v>
      </c>
      <c r="H463">
        <v>8445</v>
      </c>
    </row>
    <row r="464" spans="1:8" x14ac:dyDescent="0.25">
      <c r="A464" t="s">
        <v>276</v>
      </c>
      <c r="B464" t="s">
        <v>277</v>
      </c>
      <c r="F464" t="s">
        <v>18</v>
      </c>
      <c r="G464">
        <v>0.7</v>
      </c>
      <c r="H464">
        <v>9296</v>
      </c>
    </row>
    <row r="465" spans="1:8" x14ac:dyDescent="0.25">
      <c r="A465" t="s">
        <v>276</v>
      </c>
      <c r="B465" t="s">
        <v>168</v>
      </c>
      <c r="F465" t="s">
        <v>19</v>
      </c>
      <c r="G465">
        <v>0.8</v>
      </c>
      <c r="H465">
        <v>6969</v>
      </c>
    </row>
    <row r="466" spans="1:8" x14ac:dyDescent="0.25">
      <c r="A466" t="s">
        <v>276</v>
      </c>
      <c r="B466" t="s">
        <v>277</v>
      </c>
      <c r="F466" t="s">
        <v>19</v>
      </c>
      <c r="G466">
        <v>0.8</v>
      </c>
      <c r="H466">
        <v>8199</v>
      </c>
    </row>
    <row r="467" spans="1:8" x14ac:dyDescent="0.25">
      <c r="A467" t="s">
        <v>276</v>
      </c>
      <c r="B467" t="s">
        <v>277</v>
      </c>
      <c r="F467" t="s">
        <v>18</v>
      </c>
      <c r="G467">
        <v>0.8</v>
      </c>
      <c r="H467">
        <v>9078</v>
      </c>
    </row>
    <row r="468" spans="1:8" x14ac:dyDescent="0.25">
      <c r="A468" t="s">
        <v>276</v>
      </c>
      <c r="B468" t="s">
        <v>168</v>
      </c>
      <c r="F468" t="s">
        <v>19</v>
      </c>
      <c r="G468">
        <v>0.9</v>
      </c>
      <c r="H468">
        <v>6766</v>
      </c>
    </row>
    <row r="469" spans="1:8" x14ac:dyDescent="0.25">
      <c r="A469" t="s">
        <v>276</v>
      </c>
      <c r="B469" t="s">
        <v>277</v>
      </c>
      <c r="F469" t="s">
        <v>19</v>
      </c>
      <c r="G469">
        <v>0.9</v>
      </c>
      <c r="H469">
        <v>7960</v>
      </c>
    </row>
    <row r="470" spans="1:8" x14ac:dyDescent="0.25">
      <c r="A470" t="s">
        <v>276</v>
      </c>
      <c r="B470" t="s">
        <v>277</v>
      </c>
      <c r="F470" t="s">
        <v>18</v>
      </c>
      <c r="G470">
        <v>0.9</v>
      </c>
      <c r="H470">
        <v>8167</v>
      </c>
    </row>
    <row r="471" spans="1:8" x14ac:dyDescent="0.25">
      <c r="A471" t="s">
        <v>276</v>
      </c>
      <c r="B471" t="s">
        <v>168</v>
      </c>
      <c r="F471" t="s">
        <v>19</v>
      </c>
      <c r="G471">
        <v>1</v>
      </c>
      <c r="H471">
        <v>6569</v>
      </c>
    </row>
    <row r="472" spans="1:8" x14ac:dyDescent="0.25">
      <c r="A472" t="s">
        <v>276</v>
      </c>
      <c r="B472" t="s">
        <v>277</v>
      </c>
      <c r="F472" t="s">
        <v>19</v>
      </c>
      <c r="G472">
        <v>1</v>
      </c>
      <c r="H472">
        <v>7728</v>
      </c>
    </row>
    <row r="473" spans="1:8" x14ac:dyDescent="0.25">
      <c r="A473" t="s">
        <v>276</v>
      </c>
      <c r="B473" t="s">
        <v>277</v>
      </c>
      <c r="F473" t="s">
        <v>18</v>
      </c>
      <c r="G473">
        <v>1</v>
      </c>
      <c r="H473">
        <v>7350</v>
      </c>
    </row>
    <row r="474" spans="1:8" x14ac:dyDescent="0.25">
      <c r="A474" t="s">
        <v>276</v>
      </c>
      <c r="B474" t="s">
        <v>168</v>
      </c>
      <c r="F474" t="s">
        <v>19</v>
      </c>
      <c r="G474">
        <v>1.1000000000000001</v>
      </c>
      <c r="H474">
        <v>6378</v>
      </c>
    </row>
    <row r="475" spans="1:8" x14ac:dyDescent="0.25">
      <c r="A475" t="s">
        <v>276</v>
      </c>
      <c r="B475" t="s">
        <v>277</v>
      </c>
      <c r="F475" t="s">
        <v>19</v>
      </c>
      <c r="G475">
        <v>1.1000000000000001</v>
      </c>
      <c r="H475">
        <v>7503</v>
      </c>
    </row>
    <row r="476" spans="1:8" x14ac:dyDescent="0.25">
      <c r="A476" t="s">
        <v>276</v>
      </c>
      <c r="B476" t="s">
        <v>277</v>
      </c>
      <c r="F476" t="s">
        <v>18</v>
      </c>
      <c r="G476">
        <v>1.1000000000000001</v>
      </c>
      <c r="H476">
        <v>6682</v>
      </c>
    </row>
    <row r="477" spans="1:8" x14ac:dyDescent="0.25">
      <c r="A477" t="s">
        <v>276</v>
      </c>
      <c r="B477" t="s">
        <v>168</v>
      </c>
      <c r="F477" t="s">
        <v>19</v>
      </c>
      <c r="G477">
        <v>1.2</v>
      </c>
      <c r="H477">
        <v>6192</v>
      </c>
    </row>
    <row r="478" spans="1:8" x14ac:dyDescent="0.25">
      <c r="A478" t="s">
        <v>276</v>
      </c>
      <c r="B478" t="s">
        <v>277</v>
      </c>
      <c r="F478" t="s">
        <v>19</v>
      </c>
      <c r="G478">
        <v>1.2</v>
      </c>
      <c r="H478">
        <v>7285</v>
      </c>
    </row>
    <row r="479" spans="1:8" x14ac:dyDescent="0.25">
      <c r="A479" t="s">
        <v>276</v>
      </c>
      <c r="B479" t="s">
        <v>277</v>
      </c>
      <c r="F479" t="s">
        <v>18</v>
      </c>
      <c r="G479">
        <v>1.2</v>
      </c>
      <c r="H479">
        <v>6125</v>
      </c>
    </row>
    <row r="480" spans="1:8" x14ac:dyDescent="0.25">
      <c r="A480" t="s">
        <v>276</v>
      </c>
      <c r="B480" t="s">
        <v>168</v>
      </c>
      <c r="F480" t="s">
        <v>19</v>
      </c>
      <c r="G480">
        <v>1.3</v>
      </c>
      <c r="H480">
        <v>6012</v>
      </c>
    </row>
    <row r="481" spans="1:8" x14ac:dyDescent="0.25">
      <c r="A481" t="s">
        <v>276</v>
      </c>
      <c r="B481" t="s">
        <v>277</v>
      </c>
      <c r="F481" t="s">
        <v>19</v>
      </c>
      <c r="G481">
        <v>1.3</v>
      </c>
      <c r="H481">
        <v>7073</v>
      </c>
    </row>
    <row r="482" spans="1:8" x14ac:dyDescent="0.25">
      <c r="A482" t="s">
        <v>276</v>
      </c>
      <c r="B482" t="s">
        <v>277</v>
      </c>
      <c r="F482" t="s">
        <v>18</v>
      </c>
      <c r="G482">
        <v>1.3</v>
      </c>
      <c r="H482">
        <v>5654</v>
      </c>
    </row>
    <row r="483" spans="1:8" x14ac:dyDescent="0.25">
      <c r="A483" t="s">
        <v>276</v>
      </c>
      <c r="B483" t="s">
        <v>168</v>
      </c>
      <c r="F483" t="s">
        <v>19</v>
      </c>
      <c r="G483">
        <v>1.4</v>
      </c>
      <c r="H483">
        <v>5837</v>
      </c>
    </row>
    <row r="484" spans="1:8" x14ac:dyDescent="0.25">
      <c r="A484" t="s">
        <v>276</v>
      </c>
      <c r="B484" t="s">
        <v>277</v>
      </c>
      <c r="F484" t="s">
        <v>19</v>
      </c>
      <c r="G484">
        <v>1.4</v>
      </c>
      <c r="H484">
        <v>6867</v>
      </c>
    </row>
    <row r="485" spans="1:8" x14ac:dyDescent="0.25">
      <c r="A485" t="s">
        <v>276</v>
      </c>
      <c r="B485" t="s">
        <v>277</v>
      </c>
      <c r="F485" t="s">
        <v>18</v>
      </c>
      <c r="G485">
        <v>1.4</v>
      </c>
      <c r="H485">
        <v>5250</v>
      </c>
    </row>
    <row r="486" spans="1:8" x14ac:dyDescent="0.25">
      <c r="A486" t="s">
        <v>276</v>
      </c>
      <c r="B486" t="s">
        <v>168</v>
      </c>
      <c r="F486" t="s">
        <v>19</v>
      </c>
      <c r="G486">
        <v>1.5</v>
      </c>
      <c r="H486">
        <v>5667</v>
      </c>
    </row>
    <row r="487" spans="1:8" x14ac:dyDescent="0.25">
      <c r="A487" t="s">
        <v>276</v>
      </c>
      <c r="B487" t="s">
        <v>277</v>
      </c>
      <c r="F487" t="s">
        <v>19</v>
      </c>
      <c r="G487">
        <v>1.5</v>
      </c>
      <c r="H487">
        <v>6667</v>
      </c>
    </row>
    <row r="488" spans="1:8" x14ac:dyDescent="0.25">
      <c r="A488" t="s">
        <v>276</v>
      </c>
      <c r="B488" t="s">
        <v>277</v>
      </c>
      <c r="F488" t="s">
        <v>18</v>
      </c>
      <c r="G488">
        <v>1.5</v>
      </c>
      <c r="H488">
        <v>4900</v>
      </c>
    </row>
    <row r="489" spans="1:8" x14ac:dyDescent="0.25">
      <c r="A489" t="s">
        <v>276</v>
      </c>
      <c r="B489" t="s">
        <v>168</v>
      </c>
      <c r="F489" t="s">
        <v>19</v>
      </c>
      <c r="G489">
        <v>1.6</v>
      </c>
      <c r="H489">
        <v>5469</v>
      </c>
    </row>
    <row r="490" spans="1:8" x14ac:dyDescent="0.25">
      <c r="A490" t="s">
        <v>276</v>
      </c>
      <c r="B490" t="s">
        <v>277</v>
      </c>
      <c r="F490" t="s">
        <v>19</v>
      </c>
      <c r="G490">
        <v>1.6</v>
      </c>
      <c r="H490">
        <v>6563</v>
      </c>
    </row>
    <row r="491" spans="1:8" x14ac:dyDescent="0.25">
      <c r="A491" t="s">
        <v>276</v>
      </c>
      <c r="B491" t="s">
        <v>277</v>
      </c>
      <c r="F491" t="s">
        <v>18</v>
      </c>
      <c r="G491">
        <v>1.6</v>
      </c>
      <c r="H491">
        <v>6759</v>
      </c>
    </row>
    <row r="492" spans="1:8" x14ac:dyDescent="0.25">
      <c r="A492" t="s">
        <v>276</v>
      </c>
      <c r="B492" t="s">
        <v>168</v>
      </c>
      <c r="F492" t="s">
        <v>19</v>
      </c>
      <c r="G492">
        <v>1.7</v>
      </c>
      <c r="H492">
        <v>5279</v>
      </c>
    </row>
    <row r="493" spans="1:8" x14ac:dyDescent="0.25">
      <c r="A493" t="s">
        <v>276</v>
      </c>
      <c r="B493" t="s">
        <v>277</v>
      </c>
      <c r="F493" t="s">
        <v>19</v>
      </c>
      <c r="G493">
        <v>1.7</v>
      </c>
      <c r="H493">
        <v>6335</v>
      </c>
    </row>
    <row r="494" spans="1:8" x14ac:dyDescent="0.25">
      <c r="A494" t="s">
        <v>276</v>
      </c>
      <c r="B494" t="s">
        <v>277</v>
      </c>
      <c r="F494" t="s">
        <v>18</v>
      </c>
      <c r="G494">
        <v>1.7</v>
      </c>
      <c r="H494">
        <v>6362</v>
      </c>
    </row>
    <row r="495" spans="1:8" x14ac:dyDescent="0.25">
      <c r="A495" t="s">
        <v>276</v>
      </c>
      <c r="B495" t="s">
        <v>168</v>
      </c>
      <c r="F495" t="s">
        <v>19</v>
      </c>
      <c r="G495">
        <v>1.8</v>
      </c>
      <c r="H495">
        <v>5096</v>
      </c>
    </row>
    <row r="496" spans="1:8" x14ac:dyDescent="0.25">
      <c r="A496" t="s">
        <v>276</v>
      </c>
      <c r="B496" t="s">
        <v>277</v>
      </c>
      <c r="F496" t="s">
        <v>19</v>
      </c>
      <c r="G496">
        <v>1.8</v>
      </c>
      <c r="H496">
        <v>6115</v>
      </c>
    </row>
    <row r="497" spans="1:8" x14ac:dyDescent="0.25">
      <c r="A497" t="s">
        <v>276</v>
      </c>
      <c r="B497" t="s">
        <v>277</v>
      </c>
      <c r="F497" t="s">
        <v>18</v>
      </c>
      <c r="G497">
        <v>1.8</v>
      </c>
      <c r="H497">
        <v>6008</v>
      </c>
    </row>
    <row r="498" spans="1:8" x14ac:dyDescent="0.25">
      <c r="A498" t="s">
        <v>276</v>
      </c>
      <c r="B498" t="s">
        <v>168</v>
      </c>
      <c r="F498" t="s">
        <v>19</v>
      </c>
      <c r="G498">
        <v>1.9</v>
      </c>
      <c r="H498">
        <v>4919</v>
      </c>
    </row>
    <row r="499" spans="1:8" x14ac:dyDescent="0.25">
      <c r="A499" t="s">
        <v>276</v>
      </c>
      <c r="B499" t="s">
        <v>277</v>
      </c>
      <c r="F499" t="s">
        <v>19</v>
      </c>
      <c r="G499">
        <v>1.9</v>
      </c>
      <c r="H499">
        <v>5902</v>
      </c>
    </row>
    <row r="500" spans="1:8" x14ac:dyDescent="0.25">
      <c r="A500" t="s">
        <v>276</v>
      </c>
      <c r="B500" t="s">
        <v>277</v>
      </c>
      <c r="F500" t="s">
        <v>18</v>
      </c>
      <c r="G500">
        <v>1.9</v>
      </c>
      <c r="H500">
        <v>5692</v>
      </c>
    </row>
    <row r="501" spans="1:8" x14ac:dyDescent="0.25">
      <c r="A501" t="s">
        <v>276</v>
      </c>
      <c r="B501" t="s">
        <v>168</v>
      </c>
      <c r="F501" t="s">
        <v>19</v>
      </c>
      <c r="G501">
        <v>2</v>
      </c>
      <c r="H501">
        <v>4748</v>
      </c>
    </row>
    <row r="502" spans="1:8" x14ac:dyDescent="0.25">
      <c r="A502" t="s">
        <v>276</v>
      </c>
      <c r="B502" t="s">
        <v>277</v>
      </c>
      <c r="F502" t="s">
        <v>19</v>
      </c>
      <c r="G502">
        <v>2</v>
      </c>
      <c r="H502">
        <v>5697</v>
      </c>
    </row>
    <row r="503" spans="1:8" x14ac:dyDescent="0.25">
      <c r="A503" t="s">
        <v>276</v>
      </c>
      <c r="B503" t="s">
        <v>277</v>
      </c>
      <c r="F503" t="s">
        <v>18</v>
      </c>
      <c r="G503">
        <v>2</v>
      </c>
      <c r="H503">
        <v>5408</v>
      </c>
    </row>
    <row r="504" spans="1:8" x14ac:dyDescent="0.25">
      <c r="A504" t="s">
        <v>276</v>
      </c>
      <c r="B504" t="s">
        <v>168</v>
      </c>
      <c r="F504" t="s">
        <v>19</v>
      </c>
      <c r="G504">
        <v>2.1</v>
      </c>
      <c r="H504">
        <v>4583</v>
      </c>
    </row>
    <row r="505" spans="1:8" x14ac:dyDescent="0.25">
      <c r="A505" t="s">
        <v>276</v>
      </c>
      <c r="B505" t="s">
        <v>277</v>
      </c>
      <c r="F505" t="s">
        <v>19</v>
      </c>
      <c r="G505">
        <v>2.1</v>
      </c>
      <c r="H505">
        <v>5499</v>
      </c>
    </row>
    <row r="506" spans="1:8" x14ac:dyDescent="0.25">
      <c r="A506" t="s">
        <v>276</v>
      </c>
      <c r="B506" t="s">
        <v>277</v>
      </c>
      <c r="F506" t="s">
        <v>18</v>
      </c>
      <c r="G506">
        <v>2.1</v>
      </c>
      <c r="H506">
        <v>5150</v>
      </c>
    </row>
    <row r="507" spans="1:8" x14ac:dyDescent="0.25">
      <c r="A507" t="s">
        <v>276</v>
      </c>
      <c r="B507" t="s">
        <v>168</v>
      </c>
      <c r="F507" t="s">
        <v>19</v>
      </c>
      <c r="G507">
        <v>2.2000000000000002</v>
      </c>
      <c r="H507">
        <v>4423</v>
      </c>
    </row>
    <row r="508" spans="1:8" x14ac:dyDescent="0.25">
      <c r="A508" t="s">
        <v>276</v>
      </c>
      <c r="B508" t="s">
        <v>277</v>
      </c>
      <c r="F508" t="s">
        <v>19</v>
      </c>
      <c r="G508">
        <v>2.2000000000000002</v>
      </c>
      <c r="H508">
        <v>5308</v>
      </c>
    </row>
    <row r="509" spans="1:8" x14ac:dyDescent="0.25">
      <c r="A509" t="s">
        <v>276</v>
      </c>
      <c r="B509" t="s">
        <v>277</v>
      </c>
      <c r="F509" t="s">
        <v>18</v>
      </c>
      <c r="G509">
        <v>2.2000000000000002</v>
      </c>
      <c r="H509">
        <v>4916</v>
      </c>
    </row>
    <row r="510" spans="1:8" x14ac:dyDescent="0.25">
      <c r="A510" t="s">
        <v>276</v>
      </c>
      <c r="B510" t="s">
        <v>168</v>
      </c>
      <c r="F510" t="s">
        <v>19</v>
      </c>
      <c r="G510">
        <v>2.2999999999999998</v>
      </c>
      <c r="H510">
        <v>4270</v>
      </c>
    </row>
    <row r="511" spans="1:8" x14ac:dyDescent="0.25">
      <c r="A511" t="s">
        <v>276</v>
      </c>
      <c r="B511" t="s">
        <v>277</v>
      </c>
      <c r="F511" t="s">
        <v>19</v>
      </c>
      <c r="G511">
        <v>2.2999999999999998</v>
      </c>
      <c r="H511">
        <v>5124</v>
      </c>
    </row>
    <row r="512" spans="1:8" x14ac:dyDescent="0.25">
      <c r="A512" t="s">
        <v>276</v>
      </c>
      <c r="B512" t="s">
        <v>277</v>
      </c>
      <c r="F512" t="s">
        <v>18</v>
      </c>
      <c r="G512">
        <v>2.2999999999999998</v>
      </c>
      <c r="H512">
        <v>4702</v>
      </c>
    </row>
    <row r="513" spans="1:8" x14ac:dyDescent="0.25">
      <c r="A513" t="s">
        <v>276</v>
      </c>
      <c r="B513" t="s">
        <v>168</v>
      </c>
      <c r="F513" t="s">
        <v>19</v>
      </c>
      <c r="G513">
        <v>2.4</v>
      </c>
      <c r="H513">
        <v>4121</v>
      </c>
    </row>
    <row r="514" spans="1:8" x14ac:dyDescent="0.25">
      <c r="A514" t="s">
        <v>276</v>
      </c>
      <c r="B514" t="s">
        <v>277</v>
      </c>
      <c r="F514" t="s">
        <v>19</v>
      </c>
      <c r="G514">
        <v>2.4</v>
      </c>
      <c r="H514">
        <v>4946</v>
      </c>
    </row>
    <row r="515" spans="1:8" x14ac:dyDescent="0.25">
      <c r="A515" t="s">
        <v>276</v>
      </c>
      <c r="B515" t="s">
        <v>277</v>
      </c>
      <c r="F515" t="s">
        <v>18</v>
      </c>
      <c r="G515">
        <v>2.4</v>
      </c>
      <c r="H515">
        <v>4506</v>
      </c>
    </row>
    <row r="516" spans="1:8" x14ac:dyDescent="0.25">
      <c r="A516" t="s">
        <v>276</v>
      </c>
      <c r="B516" t="s">
        <v>168</v>
      </c>
      <c r="F516" t="s">
        <v>19</v>
      </c>
      <c r="G516">
        <v>2.5</v>
      </c>
      <c r="H516">
        <v>3978</v>
      </c>
    </row>
    <row r="517" spans="1:8" x14ac:dyDescent="0.25">
      <c r="A517" t="s">
        <v>276</v>
      </c>
      <c r="B517" t="s">
        <v>277</v>
      </c>
      <c r="F517" t="s">
        <v>19</v>
      </c>
      <c r="G517">
        <v>2.5</v>
      </c>
      <c r="H517">
        <v>4774</v>
      </c>
    </row>
    <row r="518" spans="1:8" x14ac:dyDescent="0.25">
      <c r="A518" t="s">
        <v>276</v>
      </c>
      <c r="B518" t="s">
        <v>277</v>
      </c>
      <c r="F518" t="s">
        <v>18</v>
      </c>
      <c r="G518">
        <v>2.5</v>
      </c>
      <c r="H518">
        <v>4326</v>
      </c>
    </row>
    <row r="519" spans="1:8" x14ac:dyDescent="0.25">
      <c r="A519" t="s">
        <v>276</v>
      </c>
      <c r="B519" t="s">
        <v>168</v>
      </c>
      <c r="F519" t="s">
        <v>19</v>
      </c>
      <c r="G519">
        <v>2.6</v>
      </c>
      <c r="H519">
        <v>3840</v>
      </c>
    </row>
    <row r="520" spans="1:8" x14ac:dyDescent="0.25">
      <c r="A520" t="s">
        <v>276</v>
      </c>
      <c r="B520" t="s">
        <v>277</v>
      </c>
      <c r="F520" t="s">
        <v>19</v>
      </c>
      <c r="G520">
        <v>2.6</v>
      </c>
      <c r="H520">
        <v>4608</v>
      </c>
    </row>
    <row r="521" spans="1:8" x14ac:dyDescent="0.25">
      <c r="A521" t="s">
        <v>276</v>
      </c>
      <c r="B521" t="s">
        <v>277</v>
      </c>
      <c r="F521" t="s">
        <v>18</v>
      </c>
      <c r="G521">
        <v>2.6</v>
      </c>
      <c r="H521">
        <v>4160</v>
      </c>
    </row>
    <row r="522" spans="1:8" x14ac:dyDescent="0.25">
      <c r="A522" t="s">
        <v>276</v>
      </c>
      <c r="B522" t="s">
        <v>168</v>
      </c>
      <c r="F522" t="s">
        <v>19</v>
      </c>
      <c r="G522">
        <v>2.7</v>
      </c>
      <c r="H522">
        <v>3706</v>
      </c>
    </row>
    <row r="523" spans="1:8" x14ac:dyDescent="0.25">
      <c r="A523" t="s">
        <v>276</v>
      </c>
      <c r="B523" t="s">
        <v>277</v>
      </c>
      <c r="F523" t="s">
        <v>19</v>
      </c>
      <c r="G523">
        <v>2.7</v>
      </c>
      <c r="H523">
        <v>4448</v>
      </c>
    </row>
    <row r="524" spans="1:8" x14ac:dyDescent="0.25">
      <c r="A524" t="s">
        <v>276</v>
      </c>
      <c r="B524" t="s">
        <v>277</v>
      </c>
      <c r="F524" t="s">
        <v>18</v>
      </c>
      <c r="G524">
        <v>2.7</v>
      </c>
      <c r="H524">
        <v>4006</v>
      </c>
    </row>
    <row r="525" spans="1:8" x14ac:dyDescent="0.25">
      <c r="A525" t="s">
        <v>276</v>
      </c>
      <c r="B525" t="s">
        <v>168</v>
      </c>
      <c r="F525" t="s">
        <v>19</v>
      </c>
      <c r="G525">
        <v>2.8</v>
      </c>
      <c r="H525">
        <v>3578</v>
      </c>
    </row>
    <row r="526" spans="1:8" x14ac:dyDescent="0.25">
      <c r="A526" t="s">
        <v>276</v>
      </c>
      <c r="B526" t="s">
        <v>277</v>
      </c>
      <c r="F526" t="s">
        <v>19</v>
      </c>
      <c r="G526">
        <v>2.8</v>
      </c>
      <c r="H526">
        <v>4293</v>
      </c>
    </row>
    <row r="527" spans="1:8" x14ac:dyDescent="0.25">
      <c r="A527" t="s">
        <v>276</v>
      </c>
      <c r="B527" t="s">
        <v>277</v>
      </c>
      <c r="F527" t="s">
        <v>18</v>
      </c>
      <c r="G527">
        <v>2.8</v>
      </c>
      <c r="H527">
        <v>3863</v>
      </c>
    </row>
    <row r="528" spans="1:8" x14ac:dyDescent="0.25">
      <c r="A528" t="s">
        <v>276</v>
      </c>
      <c r="B528" t="s">
        <v>168</v>
      </c>
      <c r="F528" t="s">
        <v>19</v>
      </c>
      <c r="G528">
        <v>2.9</v>
      </c>
      <c r="H528">
        <v>3453</v>
      </c>
    </row>
    <row r="529" spans="1:8" x14ac:dyDescent="0.25">
      <c r="A529" t="s">
        <v>276</v>
      </c>
      <c r="B529" t="s">
        <v>277</v>
      </c>
      <c r="F529" t="s">
        <v>19</v>
      </c>
      <c r="G529">
        <v>2.9</v>
      </c>
      <c r="H529">
        <v>4144</v>
      </c>
    </row>
    <row r="530" spans="1:8" x14ac:dyDescent="0.25">
      <c r="A530" t="s">
        <v>276</v>
      </c>
      <c r="B530" t="s">
        <v>277</v>
      </c>
      <c r="F530" t="s">
        <v>18</v>
      </c>
      <c r="G530">
        <v>2.9</v>
      </c>
      <c r="H530">
        <v>3729</v>
      </c>
    </row>
    <row r="531" spans="1:8" x14ac:dyDescent="0.25">
      <c r="A531" t="s">
        <v>276</v>
      </c>
      <c r="B531" t="s">
        <v>168</v>
      </c>
      <c r="F531" t="s">
        <v>19</v>
      </c>
      <c r="G531">
        <v>3</v>
      </c>
      <c r="H531">
        <v>3333</v>
      </c>
    </row>
    <row r="532" spans="1:8" x14ac:dyDescent="0.25">
      <c r="A532" t="s">
        <v>276</v>
      </c>
      <c r="B532" t="s">
        <v>277</v>
      </c>
      <c r="F532" t="s">
        <v>19</v>
      </c>
      <c r="G532">
        <v>3</v>
      </c>
      <c r="H532">
        <v>4000</v>
      </c>
    </row>
    <row r="533" spans="1:8" x14ac:dyDescent="0.25">
      <c r="A533" t="s">
        <v>276</v>
      </c>
      <c r="B533" t="s">
        <v>277</v>
      </c>
      <c r="F533" t="s">
        <v>18</v>
      </c>
      <c r="G533">
        <v>3</v>
      </c>
      <c r="H533">
        <v>3605</v>
      </c>
    </row>
    <row r="534" spans="1:8" x14ac:dyDescent="0.25">
      <c r="A534" t="s">
        <v>276</v>
      </c>
      <c r="B534" t="s">
        <v>168</v>
      </c>
      <c r="F534" t="s">
        <v>19</v>
      </c>
      <c r="G534">
        <v>3.1</v>
      </c>
      <c r="H534">
        <v>3258</v>
      </c>
    </row>
    <row r="535" spans="1:8" x14ac:dyDescent="0.25">
      <c r="A535" t="s">
        <v>276</v>
      </c>
      <c r="B535" t="s">
        <v>277</v>
      </c>
      <c r="F535" t="s">
        <v>19</v>
      </c>
      <c r="G535">
        <v>3.1</v>
      </c>
      <c r="H535">
        <v>3967</v>
      </c>
    </row>
    <row r="536" spans="1:8" x14ac:dyDescent="0.25">
      <c r="A536" t="s">
        <v>276</v>
      </c>
      <c r="B536" t="s">
        <v>277</v>
      </c>
      <c r="F536" t="s">
        <v>18</v>
      </c>
      <c r="G536">
        <v>3.1</v>
      </c>
      <c r="H536">
        <v>3827</v>
      </c>
    </row>
    <row r="537" spans="1:8" x14ac:dyDescent="0.25">
      <c r="A537" t="s">
        <v>276</v>
      </c>
      <c r="B537" t="s">
        <v>168</v>
      </c>
      <c r="F537" t="s">
        <v>19</v>
      </c>
      <c r="G537">
        <v>3.2</v>
      </c>
      <c r="H537">
        <v>3199</v>
      </c>
    </row>
    <row r="538" spans="1:8" x14ac:dyDescent="0.25">
      <c r="A538" t="s">
        <v>276</v>
      </c>
      <c r="B538" t="s">
        <v>277</v>
      </c>
      <c r="F538" t="s">
        <v>19</v>
      </c>
      <c r="G538">
        <v>3.2</v>
      </c>
      <c r="H538">
        <v>3895</v>
      </c>
    </row>
    <row r="539" spans="1:8" x14ac:dyDescent="0.25">
      <c r="A539" t="s">
        <v>276</v>
      </c>
      <c r="B539" t="s">
        <v>277</v>
      </c>
      <c r="F539" t="s">
        <v>18</v>
      </c>
      <c r="G539">
        <v>3.2</v>
      </c>
      <c r="H539">
        <v>3708</v>
      </c>
    </row>
    <row r="540" spans="1:8" x14ac:dyDescent="0.25">
      <c r="A540" t="s">
        <v>276</v>
      </c>
      <c r="B540" t="s">
        <v>168</v>
      </c>
      <c r="F540" t="s">
        <v>19</v>
      </c>
      <c r="G540">
        <v>3.3</v>
      </c>
      <c r="H540">
        <v>3141</v>
      </c>
    </row>
    <row r="541" spans="1:8" x14ac:dyDescent="0.25">
      <c r="A541" t="s">
        <v>276</v>
      </c>
      <c r="B541" t="s">
        <v>277</v>
      </c>
      <c r="F541" t="s">
        <v>19</v>
      </c>
      <c r="G541">
        <v>3.3</v>
      </c>
      <c r="H541">
        <v>3824</v>
      </c>
    </row>
    <row r="542" spans="1:8" x14ac:dyDescent="0.25">
      <c r="A542" t="s">
        <v>276</v>
      </c>
      <c r="B542" t="s">
        <v>277</v>
      </c>
      <c r="F542" t="s">
        <v>18</v>
      </c>
      <c r="G542">
        <v>3.3</v>
      </c>
      <c r="H542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sheetPr codeName="Лист3"/>
  <dimension ref="A1:L27"/>
  <sheetViews>
    <sheetView workbookViewId="0">
      <selection activeCell="K16" sqref="K16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5" customWidth="1"/>
    <col min="6" max="6" width="23.7109375" bestFit="1" customWidth="1"/>
    <col min="7" max="7" width="8.7109375" customWidth="1"/>
    <col min="8" max="8" width="11.42578125" customWidth="1"/>
    <col min="9" max="9" width="6.5703125" customWidth="1"/>
    <col min="10" max="10" width="24.42578125" bestFit="1" customWidth="1"/>
    <col min="14" max="14" width="10" bestFit="1" customWidth="1"/>
  </cols>
  <sheetData>
    <row r="1" spans="1:12" ht="26.25" customHeight="1" thickBot="1" x14ac:dyDescent="0.3">
      <c r="A1" s="165" t="s">
        <v>231</v>
      </c>
      <c r="B1" s="166" t="s">
        <v>230</v>
      </c>
      <c r="C1" s="167" t="s">
        <v>232</v>
      </c>
      <c r="D1" s="167" t="s">
        <v>89</v>
      </c>
      <c r="E1" s="167" t="s">
        <v>88</v>
      </c>
      <c r="F1" s="167" t="s">
        <v>87</v>
      </c>
      <c r="G1" s="167" t="s">
        <v>86</v>
      </c>
      <c r="H1" s="167" t="s">
        <v>9</v>
      </c>
      <c r="I1" s="167" t="s">
        <v>28</v>
      </c>
      <c r="J1" s="168" t="s">
        <v>8</v>
      </c>
      <c r="L1" t="s">
        <v>28</v>
      </c>
    </row>
    <row r="2" spans="1:12" x14ac:dyDescent="0.25">
      <c r="A2">
        <v>1</v>
      </c>
      <c r="B2">
        <v>1</v>
      </c>
      <c r="C2">
        <v>1</v>
      </c>
      <c r="D2">
        <v>83838</v>
      </c>
      <c r="E2">
        <v>120022493</v>
      </c>
      <c r="F2" t="s">
        <v>77</v>
      </c>
      <c r="G2" t="s">
        <v>35</v>
      </c>
      <c r="H2" t="s">
        <v>33</v>
      </c>
      <c r="I2" t="s">
        <v>16</v>
      </c>
      <c r="J2" t="s">
        <v>72</v>
      </c>
      <c r="L2" s="169" t="s">
        <v>16</v>
      </c>
    </row>
    <row r="3" spans="1:12" x14ac:dyDescent="0.25">
      <c r="A3">
        <v>1</v>
      </c>
      <c r="B3">
        <v>1</v>
      </c>
      <c r="C3">
        <v>2</v>
      </c>
      <c r="D3">
        <v>94206</v>
      </c>
      <c r="E3">
        <v>120026430</v>
      </c>
      <c r="F3" t="s">
        <v>75</v>
      </c>
      <c r="G3" t="s">
        <v>35</v>
      </c>
      <c r="H3" t="s">
        <v>33</v>
      </c>
      <c r="I3" t="s">
        <v>16</v>
      </c>
      <c r="J3" t="s">
        <v>72</v>
      </c>
      <c r="L3" s="170" t="s">
        <v>14</v>
      </c>
    </row>
    <row r="4" spans="1:12" x14ac:dyDescent="0.25">
      <c r="A4">
        <v>1</v>
      </c>
      <c r="B4">
        <v>1</v>
      </c>
      <c r="C4">
        <v>3</v>
      </c>
      <c r="D4">
        <v>92587</v>
      </c>
      <c r="E4">
        <v>120028098</v>
      </c>
      <c r="F4" t="s">
        <v>74</v>
      </c>
      <c r="G4" t="s">
        <v>35</v>
      </c>
      <c r="H4" t="s">
        <v>33</v>
      </c>
      <c r="I4" t="s">
        <v>16</v>
      </c>
      <c r="J4" t="s">
        <v>72</v>
      </c>
    </row>
    <row r="5" spans="1:12" x14ac:dyDescent="0.25">
      <c r="A5">
        <v>1</v>
      </c>
      <c r="B5">
        <v>1</v>
      </c>
      <c r="C5">
        <v>4</v>
      </c>
      <c r="D5">
        <v>83838</v>
      </c>
      <c r="E5">
        <v>120026747</v>
      </c>
      <c r="F5" t="s">
        <v>73</v>
      </c>
      <c r="G5" t="s">
        <v>35</v>
      </c>
      <c r="H5" t="s">
        <v>33</v>
      </c>
      <c r="I5" t="s">
        <v>16</v>
      </c>
      <c r="J5" t="s">
        <v>72</v>
      </c>
    </row>
    <row r="6" spans="1:12" x14ac:dyDescent="0.25">
      <c r="A6">
        <v>1</v>
      </c>
      <c r="B6">
        <v>1</v>
      </c>
      <c r="C6">
        <v>5</v>
      </c>
      <c r="D6">
        <v>79735</v>
      </c>
      <c r="E6">
        <v>120026206</v>
      </c>
      <c r="F6" t="s">
        <v>71</v>
      </c>
      <c r="G6" t="s">
        <v>35</v>
      </c>
      <c r="H6" t="s">
        <v>33</v>
      </c>
      <c r="I6" t="s">
        <v>16</v>
      </c>
      <c r="J6" t="s">
        <v>66</v>
      </c>
    </row>
    <row r="7" spans="1:12" x14ac:dyDescent="0.25">
      <c r="A7">
        <v>1</v>
      </c>
      <c r="B7">
        <v>1</v>
      </c>
      <c r="C7">
        <v>6</v>
      </c>
      <c r="D7">
        <v>73499</v>
      </c>
      <c r="E7">
        <v>120025752</v>
      </c>
      <c r="F7" t="s">
        <v>69</v>
      </c>
      <c r="G7" t="s">
        <v>35</v>
      </c>
      <c r="H7" t="s">
        <v>33</v>
      </c>
      <c r="I7" t="s">
        <v>14</v>
      </c>
      <c r="J7" t="s">
        <v>66</v>
      </c>
    </row>
    <row r="8" spans="1:12" x14ac:dyDescent="0.25">
      <c r="A8">
        <v>1</v>
      </c>
      <c r="B8">
        <v>1</v>
      </c>
      <c r="C8">
        <v>7</v>
      </c>
      <c r="D8">
        <v>90317</v>
      </c>
      <c r="E8">
        <v>120024261</v>
      </c>
      <c r="F8" t="s">
        <v>68</v>
      </c>
      <c r="G8" t="s">
        <v>35</v>
      </c>
      <c r="H8" t="s">
        <v>33</v>
      </c>
      <c r="I8" t="s">
        <v>14</v>
      </c>
      <c r="J8" t="s">
        <v>66</v>
      </c>
    </row>
    <row r="9" spans="1:12" x14ac:dyDescent="0.25">
      <c r="A9">
        <v>1</v>
      </c>
      <c r="B9">
        <v>1</v>
      </c>
      <c r="C9">
        <v>8</v>
      </c>
      <c r="D9">
        <v>56096</v>
      </c>
      <c r="E9">
        <v>120022424</v>
      </c>
      <c r="F9" t="s">
        <v>67</v>
      </c>
      <c r="G9" t="s">
        <v>35</v>
      </c>
      <c r="H9" t="s">
        <v>33</v>
      </c>
      <c r="I9" t="s">
        <v>14</v>
      </c>
      <c r="J9" t="s">
        <v>66</v>
      </c>
    </row>
    <row r="10" spans="1:12" x14ac:dyDescent="0.25">
      <c r="A10">
        <v>1</v>
      </c>
      <c r="B10">
        <v>1</v>
      </c>
      <c r="C10">
        <v>9</v>
      </c>
      <c r="D10">
        <v>94109</v>
      </c>
      <c r="E10">
        <v>120026389</v>
      </c>
      <c r="F10" t="s">
        <v>64</v>
      </c>
      <c r="G10" t="s">
        <v>35</v>
      </c>
      <c r="H10" t="s">
        <v>33</v>
      </c>
      <c r="I10" t="s">
        <v>16</v>
      </c>
      <c r="J10" t="s">
        <v>62</v>
      </c>
    </row>
    <row r="11" spans="1:12" x14ac:dyDescent="0.25">
      <c r="A11">
        <v>1</v>
      </c>
      <c r="B11">
        <v>1</v>
      </c>
      <c r="C11">
        <v>10</v>
      </c>
      <c r="D11">
        <v>83805</v>
      </c>
      <c r="E11">
        <v>120021605</v>
      </c>
      <c r="F11" t="s">
        <v>63</v>
      </c>
      <c r="G11" t="s">
        <v>35</v>
      </c>
      <c r="H11" t="s">
        <v>33</v>
      </c>
      <c r="I11" t="s">
        <v>16</v>
      </c>
      <c r="J11" t="s">
        <v>62</v>
      </c>
    </row>
    <row r="12" spans="1:12" x14ac:dyDescent="0.25">
      <c r="A12">
        <v>2</v>
      </c>
      <c r="B12">
        <v>2</v>
      </c>
      <c r="C12">
        <v>1</v>
      </c>
      <c r="E12">
        <v>120028781</v>
      </c>
      <c r="F12" t="s">
        <v>61</v>
      </c>
      <c r="G12" t="s">
        <v>35</v>
      </c>
      <c r="H12" t="s">
        <v>33</v>
      </c>
      <c r="I12" t="s">
        <v>16</v>
      </c>
      <c r="J12" t="s">
        <v>58</v>
      </c>
    </row>
    <row r="13" spans="1:12" x14ac:dyDescent="0.25">
      <c r="A13">
        <v>2</v>
      </c>
      <c r="B13">
        <v>2</v>
      </c>
      <c r="C13">
        <v>2</v>
      </c>
      <c r="D13">
        <v>56205</v>
      </c>
      <c r="E13">
        <v>120027759</v>
      </c>
      <c r="F13" t="s">
        <v>59</v>
      </c>
      <c r="G13" t="s">
        <v>35</v>
      </c>
      <c r="H13" t="s">
        <v>33</v>
      </c>
      <c r="I13" t="s">
        <v>16</v>
      </c>
      <c r="J13" t="s">
        <v>58</v>
      </c>
    </row>
    <row r="14" spans="1:12" x14ac:dyDescent="0.25">
      <c r="A14">
        <v>2</v>
      </c>
      <c r="B14">
        <v>2</v>
      </c>
      <c r="C14">
        <v>3</v>
      </c>
      <c r="D14">
        <v>93101</v>
      </c>
      <c r="E14">
        <v>120025885</v>
      </c>
      <c r="F14" t="s">
        <v>56</v>
      </c>
      <c r="G14" t="s">
        <v>35</v>
      </c>
      <c r="H14" t="s">
        <v>33</v>
      </c>
      <c r="I14" t="s">
        <v>14</v>
      </c>
      <c r="J14" t="s">
        <v>52</v>
      </c>
    </row>
    <row r="15" spans="1:12" x14ac:dyDescent="0.25">
      <c r="A15">
        <v>2</v>
      </c>
      <c r="B15">
        <v>2</v>
      </c>
      <c r="C15">
        <v>4</v>
      </c>
      <c r="D15">
        <v>91020</v>
      </c>
      <c r="E15">
        <v>91020</v>
      </c>
      <c r="F15" t="s">
        <v>54</v>
      </c>
      <c r="G15" t="s">
        <v>35</v>
      </c>
      <c r="H15" t="s">
        <v>33</v>
      </c>
      <c r="I15" t="s">
        <v>16</v>
      </c>
      <c r="J15" t="s">
        <v>52</v>
      </c>
    </row>
    <row r="16" spans="1:12" x14ac:dyDescent="0.25">
      <c r="A16">
        <v>2</v>
      </c>
      <c r="B16">
        <v>2</v>
      </c>
      <c r="C16">
        <v>5</v>
      </c>
      <c r="D16">
        <v>84183</v>
      </c>
      <c r="E16">
        <v>120029370</v>
      </c>
      <c r="F16" t="s">
        <v>53</v>
      </c>
      <c r="G16" t="s">
        <v>35</v>
      </c>
      <c r="H16" t="s">
        <v>33</v>
      </c>
      <c r="I16" t="s">
        <v>16</v>
      </c>
      <c r="J16" t="s">
        <v>52</v>
      </c>
    </row>
    <row r="17" spans="1:10" x14ac:dyDescent="0.25">
      <c r="A17">
        <v>3</v>
      </c>
      <c r="B17">
        <v>3</v>
      </c>
      <c r="C17">
        <v>1</v>
      </c>
      <c r="D17">
        <v>77001</v>
      </c>
      <c r="E17">
        <v>120024301</v>
      </c>
      <c r="F17" t="s">
        <v>51</v>
      </c>
      <c r="G17" t="s">
        <v>35</v>
      </c>
      <c r="H17" t="s">
        <v>33</v>
      </c>
      <c r="I17" t="s">
        <v>16</v>
      </c>
      <c r="J17" t="s">
        <v>45</v>
      </c>
    </row>
    <row r="18" spans="1:10" x14ac:dyDescent="0.25">
      <c r="A18">
        <v>3</v>
      </c>
      <c r="B18">
        <v>3</v>
      </c>
      <c r="C18">
        <v>2</v>
      </c>
      <c r="D18">
        <v>56161</v>
      </c>
      <c r="E18">
        <v>120024306</v>
      </c>
      <c r="F18" t="s">
        <v>49</v>
      </c>
      <c r="G18" t="s">
        <v>35</v>
      </c>
      <c r="H18" t="s">
        <v>33</v>
      </c>
      <c r="I18" t="s">
        <v>16</v>
      </c>
      <c r="J18" t="s">
        <v>45</v>
      </c>
    </row>
    <row r="19" spans="1:10" x14ac:dyDescent="0.25">
      <c r="A19">
        <v>3</v>
      </c>
      <c r="B19">
        <v>3</v>
      </c>
      <c r="C19">
        <v>3</v>
      </c>
      <c r="D19">
        <v>59425</v>
      </c>
      <c r="E19">
        <v>120021905</v>
      </c>
      <c r="F19" t="s">
        <v>48</v>
      </c>
      <c r="G19" t="s">
        <v>35</v>
      </c>
      <c r="H19" t="s">
        <v>33</v>
      </c>
      <c r="I19" t="s">
        <v>16</v>
      </c>
      <c r="J19" t="s">
        <v>45</v>
      </c>
    </row>
    <row r="20" spans="1:10" x14ac:dyDescent="0.25">
      <c r="A20">
        <v>3</v>
      </c>
      <c r="B20">
        <v>3</v>
      </c>
      <c r="C20">
        <v>4</v>
      </c>
      <c r="D20">
        <v>94012</v>
      </c>
      <c r="E20">
        <v>120026321</v>
      </c>
      <c r="F20" t="s">
        <v>47</v>
      </c>
      <c r="G20" t="s">
        <v>35</v>
      </c>
      <c r="H20" t="s">
        <v>33</v>
      </c>
      <c r="I20" t="s">
        <v>16</v>
      </c>
      <c r="J20" t="s">
        <v>45</v>
      </c>
    </row>
    <row r="21" spans="1:10" x14ac:dyDescent="0.25">
      <c r="A21">
        <v>4</v>
      </c>
      <c r="B21">
        <v>4</v>
      </c>
      <c r="C21">
        <v>1</v>
      </c>
      <c r="D21">
        <v>92536</v>
      </c>
      <c r="E21">
        <v>120025666</v>
      </c>
      <c r="F21" t="s">
        <v>43</v>
      </c>
      <c r="G21" t="s">
        <v>35</v>
      </c>
      <c r="H21" t="s">
        <v>33</v>
      </c>
      <c r="I21" t="s">
        <v>16</v>
      </c>
      <c r="J21" t="s">
        <v>32</v>
      </c>
    </row>
    <row r="22" spans="1:10" x14ac:dyDescent="0.25">
      <c r="A22">
        <v>4</v>
      </c>
      <c r="B22">
        <v>4</v>
      </c>
      <c r="C22">
        <v>2</v>
      </c>
      <c r="D22">
        <v>60102</v>
      </c>
      <c r="E22">
        <v>60102</v>
      </c>
      <c r="F22" t="s">
        <v>41</v>
      </c>
      <c r="G22" t="s">
        <v>35</v>
      </c>
      <c r="H22" t="s">
        <v>33</v>
      </c>
      <c r="I22" t="s">
        <v>14</v>
      </c>
      <c r="J22" t="s">
        <v>32</v>
      </c>
    </row>
    <row r="23" spans="1:10" x14ac:dyDescent="0.25">
      <c r="A23">
        <v>4</v>
      </c>
      <c r="B23">
        <v>4</v>
      </c>
      <c r="C23">
        <v>3</v>
      </c>
      <c r="D23">
        <v>57317</v>
      </c>
      <c r="E23">
        <v>120022426</v>
      </c>
      <c r="F23" t="s">
        <v>40</v>
      </c>
      <c r="G23" t="s">
        <v>35</v>
      </c>
      <c r="H23" t="s">
        <v>33</v>
      </c>
      <c r="I23" t="s">
        <v>16</v>
      </c>
      <c r="J23" t="s">
        <v>32</v>
      </c>
    </row>
    <row r="24" spans="1:10" x14ac:dyDescent="0.25">
      <c r="A24">
        <v>4</v>
      </c>
      <c r="B24">
        <v>4</v>
      </c>
      <c r="C24">
        <v>4</v>
      </c>
      <c r="D24">
        <v>78258</v>
      </c>
      <c r="E24">
        <v>78258</v>
      </c>
      <c r="F24" t="s">
        <v>39</v>
      </c>
      <c r="G24" t="s">
        <v>35</v>
      </c>
      <c r="H24" t="s">
        <v>33</v>
      </c>
      <c r="I24" t="s">
        <v>16</v>
      </c>
      <c r="J24" t="s">
        <v>32</v>
      </c>
    </row>
    <row r="25" spans="1:10" x14ac:dyDescent="0.25">
      <c r="A25">
        <v>4</v>
      </c>
      <c r="B25">
        <v>4</v>
      </c>
      <c r="C25">
        <v>5</v>
      </c>
      <c r="D25">
        <v>59019</v>
      </c>
      <c r="E25">
        <v>120022423</v>
      </c>
      <c r="F25" t="s">
        <v>37</v>
      </c>
      <c r="G25" t="s">
        <v>35</v>
      </c>
      <c r="H25" t="s">
        <v>33</v>
      </c>
      <c r="I25" t="s">
        <v>16</v>
      </c>
      <c r="J25" t="s">
        <v>32</v>
      </c>
    </row>
    <row r="26" spans="1:10" x14ac:dyDescent="0.25">
      <c r="A26">
        <v>4</v>
      </c>
      <c r="B26">
        <v>4</v>
      </c>
      <c r="C26">
        <v>6</v>
      </c>
      <c r="D26">
        <v>92968</v>
      </c>
      <c r="E26">
        <v>120024225</v>
      </c>
      <c r="F26" t="s">
        <v>36</v>
      </c>
      <c r="G26" t="s">
        <v>35</v>
      </c>
      <c r="H26" t="s">
        <v>33</v>
      </c>
      <c r="I26" t="s">
        <v>16</v>
      </c>
      <c r="J26" t="s">
        <v>32</v>
      </c>
    </row>
    <row r="27" spans="1:10" x14ac:dyDescent="0.25">
      <c r="A27">
        <v>5</v>
      </c>
      <c r="B27">
        <v>5</v>
      </c>
      <c r="C27">
        <v>1</v>
      </c>
    </row>
  </sheetData>
  <conditionalFormatting sqref="B2:C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9" t="s">
        <v>90</v>
      </c>
      <c r="C1" s="78" t="s">
        <v>89</v>
      </c>
      <c r="D1" s="78" t="s">
        <v>88</v>
      </c>
      <c r="E1" s="78" t="s">
        <v>87</v>
      </c>
      <c r="F1" s="78" t="s">
        <v>86</v>
      </c>
      <c r="G1" s="78" t="s">
        <v>85</v>
      </c>
      <c r="H1" s="78" t="s">
        <v>84</v>
      </c>
      <c r="I1" s="78" t="s">
        <v>83</v>
      </c>
      <c r="J1" s="78" t="s">
        <v>82</v>
      </c>
      <c r="K1" s="78" t="s">
        <v>81</v>
      </c>
      <c r="L1" s="78" t="s">
        <v>80</v>
      </c>
      <c r="M1" s="78" t="s">
        <v>9</v>
      </c>
      <c r="N1" s="78" t="s">
        <v>28</v>
      </c>
      <c r="O1" s="78" t="s">
        <v>8</v>
      </c>
      <c r="P1" s="77" t="s">
        <v>79</v>
      </c>
      <c r="Q1" s="76" t="s">
        <v>78</v>
      </c>
    </row>
    <row r="2" spans="2:17" x14ac:dyDescent="0.25">
      <c r="B2" s="171" t="s">
        <v>44</v>
      </c>
      <c r="C2" s="75">
        <v>83838</v>
      </c>
      <c r="D2" s="74">
        <v>120022493</v>
      </c>
      <c r="E2" s="70" t="s">
        <v>77</v>
      </c>
      <c r="F2" s="70" t="s">
        <v>35</v>
      </c>
      <c r="G2" s="73">
        <v>1</v>
      </c>
      <c r="H2" s="73">
        <v>2</v>
      </c>
      <c r="I2" s="73">
        <v>1</v>
      </c>
      <c r="J2" s="73">
        <v>0</v>
      </c>
      <c r="K2" s="72">
        <v>4</v>
      </c>
      <c r="L2" s="71" t="s">
        <v>38</v>
      </c>
      <c r="M2" s="70" t="s">
        <v>33</v>
      </c>
      <c r="N2" s="70" t="s">
        <v>16</v>
      </c>
      <c r="O2" s="69" t="s">
        <v>72</v>
      </c>
      <c r="P2" s="68">
        <v>1</v>
      </c>
      <c r="Q2" s="174" t="s">
        <v>76</v>
      </c>
    </row>
    <row r="3" spans="2:17" x14ac:dyDescent="0.25">
      <c r="B3" s="172"/>
      <c r="C3" s="75">
        <v>94206</v>
      </c>
      <c r="D3" s="74">
        <v>120026430</v>
      </c>
      <c r="E3" s="70" t="s">
        <v>75</v>
      </c>
      <c r="F3" s="70" t="s">
        <v>35</v>
      </c>
      <c r="G3" s="73">
        <v>1</v>
      </c>
      <c r="H3" s="73">
        <v>2</v>
      </c>
      <c r="I3" s="73">
        <v>1</v>
      </c>
      <c r="J3" s="73">
        <v>0</v>
      </c>
      <c r="K3" s="72">
        <v>4</v>
      </c>
      <c r="L3" s="71" t="s">
        <v>34</v>
      </c>
      <c r="M3" s="70" t="s">
        <v>33</v>
      </c>
      <c r="N3" s="70" t="s">
        <v>16</v>
      </c>
      <c r="O3" s="69" t="s">
        <v>72</v>
      </c>
      <c r="P3" s="68">
        <v>2</v>
      </c>
      <c r="Q3" s="175"/>
    </row>
    <row r="4" spans="2:17" x14ac:dyDescent="0.25">
      <c r="B4" s="172"/>
      <c r="C4" s="75">
        <v>92587</v>
      </c>
      <c r="D4" s="74">
        <v>120028098</v>
      </c>
      <c r="E4" s="70" t="s">
        <v>74</v>
      </c>
      <c r="F4" s="70" t="s">
        <v>35</v>
      </c>
      <c r="G4" s="73">
        <v>1</v>
      </c>
      <c r="H4" s="73">
        <v>2</v>
      </c>
      <c r="I4" s="73">
        <v>1</v>
      </c>
      <c r="J4" s="73">
        <v>0</v>
      </c>
      <c r="K4" s="72">
        <v>4</v>
      </c>
      <c r="L4" s="71" t="s">
        <v>70</v>
      </c>
      <c r="M4" s="70" t="s">
        <v>33</v>
      </c>
      <c r="N4" s="70" t="s">
        <v>16</v>
      </c>
      <c r="O4" s="69" t="s">
        <v>72</v>
      </c>
      <c r="P4" s="68">
        <v>3</v>
      </c>
      <c r="Q4" s="175"/>
    </row>
    <row r="5" spans="2:17" ht="15.75" thickBot="1" x14ac:dyDescent="0.3">
      <c r="B5" s="173"/>
      <c r="C5" s="75">
        <v>83838</v>
      </c>
      <c r="D5" s="74">
        <v>120026747</v>
      </c>
      <c r="E5" s="70" t="s">
        <v>73</v>
      </c>
      <c r="F5" s="70" t="s">
        <v>35</v>
      </c>
      <c r="G5" s="73">
        <v>1</v>
      </c>
      <c r="H5" s="73">
        <v>2</v>
      </c>
      <c r="I5" s="73">
        <v>1</v>
      </c>
      <c r="J5" s="73">
        <v>0</v>
      </c>
      <c r="K5" s="72">
        <v>4</v>
      </c>
      <c r="L5" s="71" t="s">
        <v>38</v>
      </c>
      <c r="M5" s="70" t="s">
        <v>33</v>
      </c>
      <c r="N5" s="70" t="s">
        <v>16</v>
      </c>
      <c r="O5" s="69" t="s">
        <v>72</v>
      </c>
      <c r="P5" s="68">
        <v>4</v>
      </c>
      <c r="Q5" s="175"/>
    </row>
    <row r="6" spans="2:17" x14ac:dyDescent="0.25">
      <c r="B6" s="171" t="s">
        <v>57</v>
      </c>
      <c r="C6" s="67">
        <v>79735</v>
      </c>
      <c r="D6" s="66">
        <v>120026206</v>
      </c>
      <c r="E6" s="62" t="s">
        <v>71</v>
      </c>
      <c r="F6" s="62" t="s">
        <v>35</v>
      </c>
      <c r="G6" s="65">
        <v>1</v>
      </c>
      <c r="H6" s="65">
        <v>2</v>
      </c>
      <c r="I6" s="65">
        <v>1</v>
      </c>
      <c r="J6" s="65">
        <v>0</v>
      </c>
      <c r="K6" s="64">
        <v>4</v>
      </c>
      <c r="L6" s="63" t="s">
        <v>70</v>
      </c>
      <c r="M6" s="62" t="s">
        <v>33</v>
      </c>
      <c r="N6" s="62" t="s">
        <v>16</v>
      </c>
      <c r="O6" s="61" t="s">
        <v>66</v>
      </c>
      <c r="P6" s="60">
        <v>1</v>
      </c>
      <c r="Q6" s="175"/>
    </row>
    <row r="7" spans="2:17" x14ac:dyDescent="0.25">
      <c r="B7" s="172"/>
      <c r="C7" s="67">
        <v>73499</v>
      </c>
      <c r="D7" s="66">
        <v>120025752</v>
      </c>
      <c r="E7" s="62" t="s">
        <v>69</v>
      </c>
      <c r="F7" s="62" t="s">
        <v>35</v>
      </c>
      <c r="G7" s="65">
        <v>1</v>
      </c>
      <c r="H7" s="65">
        <v>2</v>
      </c>
      <c r="I7" s="65">
        <v>1</v>
      </c>
      <c r="J7" s="65">
        <v>0</v>
      </c>
      <c r="K7" s="64">
        <v>4</v>
      </c>
      <c r="L7" s="63" t="s">
        <v>46</v>
      </c>
      <c r="M7" s="62" t="s">
        <v>33</v>
      </c>
      <c r="N7" s="62" t="s">
        <v>14</v>
      </c>
      <c r="O7" s="61" t="s">
        <v>66</v>
      </c>
      <c r="P7" s="60">
        <v>2</v>
      </c>
      <c r="Q7" s="175"/>
    </row>
    <row r="8" spans="2:17" x14ac:dyDescent="0.25">
      <c r="B8" s="172"/>
      <c r="C8" s="67">
        <v>90317</v>
      </c>
      <c r="D8" s="66">
        <v>120024261</v>
      </c>
      <c r="E8" s="62" t="s">
        <v>68</v>
      </c>
      <c r="F8" s="62" t="s">
        <v>35</v>
      </c>
      <c r="G8" s="65">
        <v>1</v>
      </c>
      <c r="H8" s="65">
        <v>2</v>
      </c>
      <c r="I8" s="65">
        <v>1</v>
      </c>
      <c r="J8" s="65">
        <v>0</v>
      </c>
      <c r="K8" s="64">
        <v>4</v>
      </c>
      <c r="L8" s="63" t="s">
        <v>55</v>
      </c>
      <c r="M8" s="62" t="s">
        <v>33</v>
      </c>
      <c r="N8" s="62" t="s">
        <v>14</v>
      </c>
      <c r="O8" s="61" t="s">
        <v>66</v>
      </c>
      <c r="P8" s="60">
        <v>3</v>
      </c>
      <c r="Q8" s="175"/>
    </row>
    <row r="9" spans="2:17" ht="15.75" thickBot="1" x14ac:dyDescent="0.3">
      <c r="B9" s="173"/>
      <c r="C9" s="67">
        <v>56096</v>
      </c>
      <c r="D9" s="66">
        <v>120022424</v>
      </c>
      <c r="E9" s="62" t="s">
        <v>67</v>
      </c>
      <c r="F9" s="62" t="s">
        <v>35</v>
      </c>
      <c r="G9" s="65">
        <v>1</v>
      </c>
      <c r="H9" s="65">
        <v>2</v>
      </c>
      <c r="I9" s="65">
        <v>1</v>
      </c>
      <c r="J9" s="65">
        <v>0</v>
      </c>
      <c r="K9" s="64">
        <v>4</v>
      </c>
      <c r="L9" s="63" t="s">
        <v>34</v>
      </c>
      <c r="M9" s="62" t="s">
        <v>33</v>
      </c>
      <c r="N9" s="62" t="s">
        <v>14</v>
      </c>
      <c r="O9" s="61" t="s">
        <v>66</v>
      </c>
      <c r="P9" s="60">
        <v>4</v>
      </c>
      <c r="Q9" s="175"/>
    </row>
    <row r="10" spans="2:17" x14ac:dyDescent="0.25">
      <c r="B10" s="171" t="s">
        <v>65</v>
      </c>
      <c r="C10" s="59">
        <v>94109</v>
      </c>
      <c r="D10" s="58">
        <v>120026389</v>
      </c>
      <c r="E10" s="54" t="s">
        <v>64</v>
      </c>
      <c r="F10" s="54" t="s">
        <v>35</v>
      </c>
      <c r="G10" s="57">
        <v>1</v>
      </c>
      <c r="H10" s="57">
        <v>2</v>
      </c>
      <c r="I10" s="57">
        <v>1</v>
      </c>
      <c r="J10" s="57">
        <v>0</v>
      </c>
      <c r="K10" s="56">
        <v>4</v>
      </c>
      <c r="L10" s="55" t="s">
        <v>55</v>
      </c>
      <c r="M10" s="54" t="s">
        <v>33</v>
      </c>
      <c r="N10" s="54" t="s">
        <v>16</v>
      </c>
      <c r="O10" s="53" t="s">
        <v>62</v>
      </c>
      <c r="P10" s="52">
        <v>1</v>
      </c>
      <c r="Q10" s="175"/>
    </row>
    <row r="11" spans="2:17" ht="15.75" thickBot="1" x14ac:dyDescent="0.3">
      <c r="B11" s="173"/>
      <c r="C11" s="59">
        <v>83805</v>
      </c>
      <c r="D11" s="58">
        <v>120021605</v>
      </c>
      <c r="E11" s="54" t="s">
        <v>63</v>
      </c>
      <c r="F11" s="54" t="s">
        <v>35</v>
      </c>
      <c r="G11" s="57">
        <v>1</v>
      </c>
      <c r="H11" s="57">
        <v>2</v>
      </c>
      <c r="I11" s="57">
        <v>1</v>
      </c>
      <c r="J11" s="57">
        <v>0</v>
      </c>
      <c r="K11" s="56">
        <v>4</v>
      </c>
      <c r="L11" s="55" t="s">
        <v>55</v>
      </c>
      <c r="M11" s="54" t="s">
        <v>33</v>
      </c>
      <c r="N11" s="54" t="s">
        <v>16</v>
      </c>
      <c r="O11" s="53" t="s">
        <v>62</v>
      </c>
      <c r="P11" s="52">
        <v>2</v>
      </c>
      <c r="Q11" s="176"/>
    </row>
    <row r="12" spans="2:17" ht="19.5" thickBot="1" x14ac:dyDescent="0.35">
      <c r="B12" s="24"/>
    </row>
    <row r="13" spans="2:17" x14ac:dyDescent="0.25">
      <c r="B13" s="171" t="s">
        <v>44</v>
      </c>
      <c r="C13" s="51"/>
      <c r="D13" s="50">
        <v>120028781</v>
      </c>
      <c r="E13" s="49" t="s">
        <v>61</v>
      </c>
      <c r="F13" s="49" t="s">
        <v>35</v>
      </c>
      <c r="G13" s="46">
        <v>1</v>
      </c>
      <c r="H13" s="46">
        <v>2</v>
      </c>
      <c r="I13" s="46">
        <v>1</v>
      </c>
      <c r="J13" s="46">
        <v>0</v>
      </c>
      <c r="K13" s="45">
        <v>4</v>
      </c>
      <c r="L13" s="44" t="s">
        <v>55</v>
      </c>
      <c r="M13" s="49" t="s">
        <v>33</v>
      </c>
      <c r="N13" s="49" t="s">
        <v>16</v>
      </c>
      <c r="O13" s="42" t="s">
        <v>58</v>
      </c>
      <c r="P13" s="41">
        <v>1</v>
      </c>
      <c r="Q13" s="174" t="s">
        <v>60</v>
      </c>
    </row>
    <row r="14" spans="2:17" ht="15.75" thickBot="1" x14ac:dyDescent="0.3">
      <c r="B14" s="173"/>
      <c r="C14" s="48">
        <v>56205</v>
      </c>
      <c r="D14" s="47">
        <v>120027759</v>
      </c>
      <c r="E14" s="43" t="s">
        <v>59</v>
      </c>
      <c r="F14" s="43" t="s">
        <v>35</v>
      </c>
      <c r="G14" s="46">
        <v>1</v>
      </c>
      <c r="H14" s="46">
        <v>2</v>
      </c>
      <c r="I14" s="46">
        <v>1</v>
      </c>
      <c r="J14" s="46">
        <v>0</v>
      </c>
      <c r="K14" s="45">
        <v>4</v>
      </c>
      <c r="L14" s="44" t="s">
        <v>46</v>
      </c>
      <c r="M14" s="43" t="s">
        <v>33</v>
      </c>
      <c r="N14" s="43" t="s">
        <v>16</v>
      </c>
      <c r="O14" s="42" t="s">
        <v>58</v>
      </c>
      <c r="P14" s="41">
        <v>2</v>
      </c>
      <c r="Q14" s="175"/>
    </row>
    <row r="15" spans="2:17" x14ac:dyDescent="0.25">
      <c r="B15" s="171" t="s">
        <v>57</v>
      </c>
      <c r="C15" s="40">
        <v>93101</v>
      </c>
      <c r="D15" s="39">
        <v>120025885</v>
      </c>
      <c r="E15" s="35" t="s">
        <v>56</v>
      </c>
      <c r="F15" s="35" t="s">
        <v>35</v>
      </c>
      <c r="G15" s="38">
        <v>1</v>
      </c>
      <c r="H15" s="38">
        <v>2</v>
      </c>
      <c r="I15" s="38">
        <v>1</v>
      </c>
      <c r="J15" s="38">
        <v>0</v>
      </c>
      <c r="K15" s="37">
        <v>4</v>
      </c>
      <c r="L15" s="36" t="s">
        <v>55</v>
      </c>
      <c r="M15" s="35" t="s">
        <v>33</v>
      </c>
      <c r="N15" s="35" t="s">
        <v>14</v>
      </c>
      <c r="O15" s="34" t="s">
        <v>52</v>
      </c>
      <c r="P15" s="33">
        <v>1</v>
      </c>
      <c r="Q15" s="175"/>
    </row>
    <row r="16" spans="2:17" x14ac:dyDescent="0.25">
      <c r="B16" s="172"/>
      <c r="C16" s="40">
        <v>91020</v>
      </c>
      <c r="D16" s="39">
        <v>91020</v>
      </c>
      <c r="E16" s="35" t="s">
        <v>54</v>
      </c>
      <c r="F16" s="35" t="s">
        <v>35</v>
      </c>
      <c r="G16" s="38">
        <v>1</v>
      </c>
      <c r="H16" s="38">
        <v>2</v>
      </c>
      <c r="I16" s="38">
        <v>1</v>
      </c>
      <c r="J16" s="38">
        <v>0</v>
      </c>
      <c r="K16" s="37">
        <v>4</v>
      </c>
      <c r="L16" s="36" t="s">
        <v>46</v>
      </c>
      <c r="M16" s="35" t="s">
        <v>33</v>
      </c>
      <c r="N16" s="35" t="s">
        <v>16</v>
      </c>
      <c r="O16" s="34" t="s">
        <v>52</v>
      </c>
      <c r="P16" s="33">
        <v>2</v>
      </c>
      <c r="Q16" s="175"/>
    </row>
    <row r="17" spans="2:17" ht="15.75" thickBot="1" x14ac:dyDescent="0.3">
      <c r="B17" s="173"/>
      <c r="C17" s="40">
        <v>84183</v>
      </c>
      <c r="D17" s="39">
        <v>120029370</v>
      </c>
      <c r="E17" s="35" t="s">
        <v>53</v>
      </c>
      <c r="F17" s="35" t="s">
        <v>35</v>
      </c>
      <c r="G17" s="38">
        <v>1</v>
      </c>
      <c r="H17" s="38">
        <v>2</v>
      </c>
      <c r="I17" s="38">
        <v>1</v>
      </c>
      <c r="J17" s="38">
        <v>0</v>
      </c>
      <c r="K17" s="37">
        <v>4</v>
      </c>
      <c r="L17" s="36" t="s">
        <v>46</v>
      </c>
      <c r="M17" s="35" t="s">
        <v>33</v>
      </c>
      <c r="N17" s="35" t="s">
        <v>16</v>
      </c>
      <c r="O17" s="34" t="s">
        <v>52</v>
      </c>
      <c r="P17" s="33">
        <v>3</v>
      </c>
      <c r="Q17" s="176"/>
    </row>
    <row r="18" spans="2:17" ht="19.5" thickBot="1" x14ac:dyDescent="0.35">
      <c r="B18" s="24"/>
    </row>
    <row r="19" spans="2:17" x14ac:dyDescent="0.25">
      <c r="B19" s="171" t="s">
        <v>44</v>
      </c>
      <c r="C19" s="32">
        <v>77001</v>
      </c>
      <c r="D19" s="31">
        <v>120024301</v>
      </c>
      <c r="E19" s="27" t="s">
        <v>51</v>
      </c>
      <c r="F19" s="27" t="s">
        <v>35</v>
      </c>
      <c r="G19" s="30">
        <v>1</v>
      </c>
      <c r="H19" s="30">
        <v>2</v>
      </c>
      <c r="I19" s="30">
        <v>1</v>
      </c>
      <c r="J19" s="30">
        <v>0</v>
      </c>
      <c r="K19" s="29">
        <v>4</v>
      </c>
      <c r="L19" s="28" t="s">
        <v>38</v>
      </c>
      <c r="M19" s="27" t="s">
        <v>33</v>
      </c>
      <c r="N19" s="27" t="s">
        <v>16</v>
      </c>
      <c r="O19" s="26" t="s">
        <v>45</v>
      </c>
      <c r="P19" s="25">
        <v>1</v>
      </c>
      <c r="Q19" s="174" t="s">
        <v>50</v>
      </c>
    </row>
    <row r="20" spans="2:17" x14ac:dyDescent="0.25">
      <c r="B20" s="172"/>
      <c r="C20" s="32">
        <v>56161</v>
      </c>
      <c r="D20" s="31">
        <v>120024306</v>
      </c>
      <c r="E20" s="27" t="s">
        <v>49</v>
      </c>
      <c r="F20" s="27" t="s">
        <v>35</v>
      </c>
      <c r="G20" s="30">
        <v>1</v>
      </c>
      <c r="H20" s="30">
        <v>2</v>
      </c>
      <c r="I20" s="30">
        <v>1</v>
      </c>
      <c r="J20" s="30">
        <v>0</v>
      </c>
      <c r="K20" s="29">
        <v>4</v>
      </c>
      <c r="L20" s="28" t="s">
        <v>38</v>
      </c>
      <c r="M20" s="27" t="s">
        <v>33</v>
      </c>
      <c r="N20" s="27" t="s">
        <v>16</v>
      </c>
      <c r="O20" s="26" t="s">
        <v>45</v>
      </c>
      <c r="P20" s="25">
        <v>2</v>
      </c>
      <c r="Q20" s="175"/>
    </row>
    <row r="21" spans="2:17" x14ac:dyDescent="0.25">
      <c r="B21" s="172"/>
      <c r="C21" s="32">
        <v>59425</v>
      </c>
      <c r="D21" s="31">
        <v>120021905</v>
      </c>
      <c r="E21" s="27" t="s">
        <v>48</v>
      </c>
      <c r="F21" s="27" t="s">
        <v>35</v>
      </c>
      <c r="G21" s="30">
        <v>1</v>
      </c>
      <c r="H21" s="30">
        <v>2</v>
      </c>
      <c r="I21" s="30">
        <v>1</v>
      </c>
      <c r="J21" s="30">
        <v>0</v>
      </c>
      <c r="K21" s="29">
        <v>4</v>
      </c>
      <c r="L21" s="28" t="s">
        <v>34</v>
      </c>
      <c r="M21" s="27" t="s">
        <v>33</v>
      </c>
      <c r="N21" s="27" t="s">
        <v>16</v>
      </c>
      <c r="O21" s="26" t="s">
        <v>45</v>
      </c>
      <c r="P21" s="25">
        <v>3</v>
      </c>
      <c r="Q21" s="175"/>
    </row>
    <row r="22" spans="2:17" ht="15.75" thickBot="1" x14ac:dyDescent="0.3">
      <c r="B22" s="173"/>
      <c r="C22" s="32">
        <v>94012</v>
      </c>
      <c r="D22" s="31">
        <v>120026321</v>
      </c>
      <c r="E22" s="27" t="s">
        <v>47</v>
      </c>
      <c r="F22" s="27" t="s">
        <v>35</v>
      </c>
      <c r="G22" s="30">
        <v>1</v>
      </c>
      <c r="H22" s="30">
        <v>2</v>
      </c>
      <c r="I22" s="30">
        <v>1</v>
      </c>
      <c r="J22" s="30">
        <v>0</v>
      </c>
      <c r="K22" s="29">
        <v>4</v>
      </c>
      <c r="L22" s="28" t="s">
        <v>46</v>
      </c>
      <c r="M22" s="27" t="s">
        <v>33</v>
      </c>
      <c r="N22" s="27" t="s">
        <v>16</v>
      </c>
      <c r="O22" s="26" t="s">
        <v>45</v>
      </c>
      <c r="P22" s="25">
        <v>4</v>
      </c>
      <c r="Q22" s="176"/>
    </row>
    <row r="23" spans="2:17" ht="19.5" thickBot="1" x14ac:dyDescent="0.35">
      <c r="B23" s="24"/>
    </row>
    <row r="24" spans="2:17" x14ac:dyDescent="0.25">
      <c r="B24" s="171" t="s">
        <v>44</v>
      </c>
      <c r="C24" s="21">
        <v>92536</v>
      </c>
      <c r="D24" s="20">
        <v>120025666</v>
      </c>
      <c r="E24" s="16" t="s">
        <v>43</v>
      </c>
      <c r="F24" s="16" t="s">
        <v>35</v>
      </c>
      <c r="G24" s="19">
        <v>1</v>
      </c>
      <c r="H24" s="19">
        <v>2</v>
      </c>
      <c r="I24" s="19">
        <v>1</v>
      </c>
      <c r="J24" s="19">
        <v>0</v>
      </c>
      <c r="K24" s="18">
        <v>4</v>
      </c>
      <c r="L24" s="17" t="s">
        <v>34</v>
      </c>
      <c r="M24" s="16" t="s">
        <v>33</v>
      </c>
      <c r="N24" s="16" t="s">
        <v>16</v>
      </c>
      <c r="O24" s="15" t="s">
        <v>32</v>
      </c>
      <c r="P24" s="14">
        <v>1</v>
      </c>
      <c r="Q24" s="174" t="s">
        <v>42</v>
      </c>
    </row>
    <row r="25" spans="2:17" x14ac:dyDescent="0.25">
      <c r="B25" s="172"/>
      <c r="C25" s="21">
        <v>60102</v>
      </c>
      <c r="D25" s="20">
        <v>60102</v>
      </c>
      <c r="E25" s="16" t="s">
        <v>41</v>
      </c>
      <c r="F25" s="16" t="s">
        <v>35</v>
      </c>
      <c r="G25" s="19">
        <v>1</v>
      </c>
      <c r="H25" s="19">
        <v>2</v>
      </c>
      <c r="I25" s="19">
        <v>1</v>
      </c>
      <c r="J25" s="19">
        <v>0</v>
      </c>
      <c r="K25" s="18">
        <v>4</v>
      </c>
      <c r="L25" s="17" t="s">
        <v>34</v>
      </c>
      <c r="M25" s="16" t="s">
        <v>33</v>
      </c>
      <c r="N25" s="16" t="s">
        <v>14</v>
      </c>
      <c r="O25" s="15" t="s">
        <v>32</v>
      </c>
      <c r="P25" s="14">
        <v>2</v>
      </c>
      <c r="Q25" s="175"/>
    </row>
    <row r="26" spans="2:17" x14ac:dyDescent="0.25">
      <c r="B26" s="172"/>
      <c r="C26" s="23">
        <v>57317</v>
      </c>
      <c r="D26" s="20">
        <v>120022426</v>
      </c>
      <c r="E26" s="22" t="s">
        <v>40</v>
      </c>
      <c r="F26" s="22" t="s">
        <v>35</v>
      </c>
      <c r="G26" s="19">
        <v>1</v>
      </c>
      <c r="H26" s="19">
        <v>2</v>
      </c>
      <c r="I26" s="19">
        <v>1</v>
      </c>
      <c r="J26" s="19">
        <v>0</v>
      </c>
      <c r="K26" s="18">
        <v>4</v>
      </c>
      <c r="L26" s="17" t="s">
        <v>34</v>
      </c>
      <c r="M26" s="16" t="s">
        <v>33</v>
      </c>
      <c r="N26" s="16" t="s">
        <v>16</v>
      </c>
      <c r="O26" s="15" t="s">
        <v>32</v>
      </c>
      <c r="P26" s="14">
        <v>3</v>
      </c>
      <c r="Q26" s="175"/>
    </row>
    <row r="27" spans="2:17" x14ac:dyDescent="0.25">
      <c r="B27" s="172"/>
      <c r="C27" s="21">
        <v>78258</v>
      </c>
      <c r="D27" s="20">
        <v>78258</v>
      </c>
      <c r="E27" s="16" t="s">
        <v>39</v>
      </c>
      <c r="F27" s="16" t="s">
        <v>35</v>
      </c>
      <c r="G27" s="19">
        <v>1</v>
      </c>
      <c r="H27" s="19">
        <v>2</v>
      </c>
      <c r="I27" s="19">
        <v>1</v>
      </c>
      <c r="J27" s="19">
        <v>0</v>
      </c>
      <c r="K27" s="18">
        <v>4</v>
      </c>
      <c r="L27" s="17" t="s">
        <v>38</v>
      </c>
      <c r="M27" s="16" t="s">
        <v>33</v>
      </c>
      <c r="N27" s="16" t="s">
        <v>16</v>
      </c>
      <c r="O27" s="15" t="s">
        <v>32</v>
      </c>
      <c r="P27" s="14">
        <v>4</v>
      </c>
      <c r="Q27" s="175"/>
    </row>
    <row r="28" spans="2:17" x14ac:dyDescent="0.25">
      <c r="B28" s="172"/>
      <c r="C28" s="21">
        <v>59019</v>
      </c>
      <c r="D28" s="20">
        <v>120022423</v>
      </c>
      <c r="E28" s="16" t="s">
        <v>37</v>
      </c>
      <c r="F28" s="16" t="s">
        <v>35</v>
      </c>
      <c r="G28" s="19">
        <v>1</v>
      </c>
      <c r="H28" s="19">
        <v>2</v>
      </c>
      <c r="I28" s="19">
        <v>1</v>
      </c>
      <c r="J28" s="19">
        <v>0</v>
      </c>
      <c r="K28" s="18">
        <v>4</v>
      </c>
      <c r="L28" s="17" t="s">
        <v>34</v>
      </c>
      <c r="M28" s="16" t="s">
        <v>33</v>
      </c>
      <c r="N28" s="16" t="s">
        <v>16</v>
      </c>
      <c r="O28" s="15" t="s">
        <v>32</v>
      </c>
      <c r="P28" s="14">
        <v>5</v>
      </c>
      <c r="Q28" s="175"/>
    </row>
    <row r="29" spans="2:17" ht="15.75" thickBot="1" x14ac:dyDescent="0.3">
      <c r="B29" s="173"/>
      <c r="C29" s="21">
        <v>92968</v>
      </c>
      <c r="D29" s="20">
        <v>120024225</v>
      </c>
      <c r="E29" s="16" t="s">
        <v>36</v>
      </c>
      <c r="F29" s="16" t="s">
        <v>35</v>
      </c>
      <c r="G29" s="19">
        <v>1</v>
      </c>
      <c r="H29" s="19">
        <v>2</v>
      </c>
      <c r="I29" s="19">
        <v>1</v>
      </c>
      <c r="J29" s="19">
        <v>0</v>
      </c>
      <c r="K29" s="18">
        <v>4</v>
      </c>
      <c r="L29" s="17" t="s">
        <v>34</v>
      </c>
      <c r="M29" s="16" t="s">
        <v>33</v>
      </c>
      <c r="N29" s="16" t="s">
        <v>16</v>
      </c>
      <c r="O29" s="15" t="s">
        <v>32</v>
      </c>
      <c r="P29" s="14">
        <v>6</v>
      </c>
      <c r="Q29" s="17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4" priority="4"/>
  </conditionalFormatting>
  <conditionalFormatting sqref="D13:D14">
    <cfRule type="duplicateValues" dxfId="23" priority="3"/>
  </conditionalFormatting>
  <conditionalFormatting sqref="D15:D17">
    <cfRule type="duplicateValues" dxfId="22" priority="5"/>
  </conditionalFormatting>
  <conditionalFormatting sqref="D10:D11">
    <cfRule type="duplicateValues" dxfId="21" priority="2"/>
  </conditionalFormatting>
  <conditionalFormatting sqref="D24:D29">
    <cfRule type="duplicateValues" dxfId="20" priority="1"/>
  </conditionalFormatting>
  <conditionalFormatting sqref="D6:D9">
    <cfRule type="duplicateValues" dxfId="19" priority="6"/>
  </conditionalFormatting>
  <conditionalFormatting sqref="D2:D5">
    <cfRule type="duplicateValues" dxfId="18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82" customWidth="1"/>
    <col min="2" max="2" width="15.28515625" style="82" customWidth="1"/>
    <col min="3" max="3" width="31" style="82" bestFit="1" customWidth="1"/>
    <col min="4" max="4" width="20.140625" style="82" bestFit="1" customWidth="1"/>
    <col min="5" max="7" width="7.42578125" style="82" customWidth="1"/>
    <col min="8" max="8" width="11.7109375" style="82" customWidth="1"/>
    <col min="9" max="9" width="8.5703125" style="82" customWidth="1"/>
    <col min="10" max="10" width="16.28515625" style="82" customWidth="1"/>
    <col min="11" max="11" width="9.140625" style="82" customWidth="1"/>
    <col min="12" max="12" width="21.42578125" style="82" customWidth="1"/>
    <col min="13" max="13" width="23.28515625" style="82" bestFit="1" customWidth="1"/>
    <col min="14" max="14" width="12.85546875" style="159" customWidth="1"/>
    <col min="15" max="16384" width="9.140625" style="82"/>
  </cols>
  <sheetData>
    <row r="1" spans="1:14" ht="25.5" x14ac:dyDescent="0.2">
      <c r="A1" s="80" t="s">
        <v>89</v>
      </c>
      <c r="B1" s="80" t="s">
        <v>88</v>
      </c>
      <c r="C1" s="80" t="s">
        <v>87</v>
      </c>
      <c r="D1" s="80" t="s">
        <v>86</v>
      </c>
      <c r="E1" s="80" t="s">
        <v>85</v>
      </c>
      <c r="F1" s="80" t="s">
        <v>84</v>
      </c>
      <c r="G1" s="80" t="s">
        <v>83</v>
      </c>
      <c r="H1" s="80" t="s">
        <v>82</v>
      </c>
      <c r="I1" s="80" t="s">
        <v>81</v>
      </c>
      <c r="J1" s="80" t="s">
        <v>80</v>
      </c>
      <c r="K1" s="80" t="s">
        <v>9</v>
      </c>
      <c r="L1" s="80" t="s">
        <v>28</v>
      </c>
      <c r="M1" s="80" t="s">
        <v>8</v>
      </c>
      <c r="N1" s="81" t="s">
        <v>79</v>
      </c>
    </row>
    <row r="2" spans="1:14" x14ac:dyDescent="0.2">
      <c r="A2" s="83">
        <v>77001</v>
      </c>
      <c r="B2" s="83">
        <v>120024301</v>
      </c>
      <c r="C2" s="84" t="s">
        <v>51</v>
      </c>
      <c r="D2" s="84" t="s">
        <v>35</v>
      </c>
      <c r="E2" s="85">
        <v>1</v>
      </c>
      <c r="F2" s="85">
        <v>2</v>
      </c>
      <c r="G2" s="85">
        <v>1</v>
      </c>
      <c r="H2" s="85">
        <v>0</v>
      </c>
      <c r="I2" s="86">
        <v>4</v>
      </c>
      <c r="J2" s="87" t="s">
        <v>38</v>
      </c>
      <c r="K2" s="84" t="s">
        <v>33</v>
      </c>
      <c r="L2" s="84" t="s">
        <v>16</v>
      </c>
      <c r="M2" s="88" t="s">
        <v>45</v>
      </c>
      <c r="N2" s="89">
        <v>1</v>
      </c>
    </row>
    <row r="3" spans="1:14" x14ac:dyDescent="0.2">
      <c r="A3" s="83">
        <v>56161</v>
      </c>
      <c r="B3" s="83">
        <v>120024306</v>
      </c>
      <c r="C3" s="84" t="s">
        <v>49</v>
      </c>
      <c r="D3" s="84" t="s">
        <v>35</v>
      </c>
      <c r="E3" s="85">
        <v>1</v>
      </c>
      <c r="F3" s="85">
        <v>2</v>
      </c>
      <c r="G3" s="85">
        <v>1</v>
      </c>
      <c r="H3" s="85">
        <v>0</v>
      </c>
      <c r="I3" s="86">
        <v>4</v>
      </c>
      <c r="J3" s="87" t="s">
        <v>38</v>
      </c>
      <c r="K3" s="84" t="s">
        <v>33</v>
      </c>
      <c r="L3" s="84" t="s">
        <v>16</v>
      </c>
      <c r="M3" s="88" t="s">
        <v>45</v>
      </c>
      <c r="N3" s="89">
        <v>2</v>
      </c>
    </row>
    <row r="4" spans="1:14" x14ac:dyDescent="0.2">
      <c r="A4" s="83">
        <v>59425</v>
      </c>
      <c r="B4" s="83">
        <v>120021905</v>
      </c>
      <c r="C4" s="84" t="s">
        <v>48</v>
      </c>
      <c r="D4" s="84" t="s">
        <v>35</v>
      </c>
      <c r="E4" s="85">
        <v>1</v>
      </c>
      <c r="F4" s="85">
        <v>2</v>
      </c>
      <c r="G4" s="85">
        <v>1</v>
      </c>
      <c r="H4" s="85">
        <v>0</v>
      </c>
      <c r="I4" s="86">
        <v>4</v>
      </c>
      <c r="J4" s="87" t="s">
        <v>34</v>
      </c>
      <c r="K4" s="84" t="s">
        <v>33</v>
      </c>
      <c r="L4" s="84" t="s">
        <v>16</v>
      </c>
      <c r="M4" s="88" t="s">
        <v>45</v>
      </c>
      <c r="N4" s="89">
        <v>3</v>
      </c>
    </row>
    <row r="5" spans="1:14" x14ac:dyDescent="0.2">
      <c r="A5" s="83">
        <v>94012</v>
      </c>
      <c r="B5" s="83">
        <v>120026321</v>
      </c>
      <c r="C5" s="84" t="s">
        <v>47</v>
      </c>
      <c r="D5" s="84" t="s">
        <v>35</v>
      </c>
      <c r="E5" s="85">
        <v>1</v>
      </c>
      <c r="F5" s="85">
        <v>2</v>
      </c>
      <c r="G5" s="85">
        <v>1</v>
      </c>
      <c r="H5" s="85">
        <v>0</v>
      </c>
      <c r="I5" s="86">
        <v>4</v>
      </c>
      <c r="J5" s="87" t="s">
        <v>46</v>
      </c>
      <c r="K5" s="84" t="s">
        <v>33</v>
      </c>
      <c r="L5" s="84" t="s">
        <v>16</v>
      </c>
      <c r="M5" s="88" t="s">
        <v>45</v>
      </c>
      <c r="N5" s="89">
        <v>4</v>
      </c>
    </row>
    <row r="6" spans="1:14" x14ac:dyDescent="0.2">
      <c r="A6" s="90">
        <v>93101</v>
      </c>
      <c r="B6" s="90">
        <v>120025885</v>
      </c>
      <c r="C6" s="91" t="s">
        <v>56</v>
      </c>
      <c r="D6" s="91" t="s">
        <v>35</v>
      </c>
      <c r="E6" s="92">
        <v>1</v>
      </c>
      <c r="F6" s="92">
        <v>2</v>
      </c>
      <c r="G6" s="92">
        <v>1</v>
      </c>
      <c r="H6" s="92">
        <v>0</v>
      </c>
      <c r="I6" s="93">
        <v>4</v>
      </c>
      <c r="J6" s="94" t="s">
        <v>55</v>
      </c>
      <c r="K6" s="91" t="s">
        <v>33</v>
      </c>
      <c r="L6" s="91" t="s">
        <v>14</v>
      </c>
      <c r="M6" s="95" t="s">
        <v>52</v>
      </c>
      <c r="N6" s="96">
        <v>1</v>
      </c>
    </row>
    <row r="7" spans="1:14" x14ac:dyDescent="0.2">
      <c r="A7" s="90">
        <v>91020</v>
      </c>
      <c r="B7" s="90">
        <v>91020</v>
      </c>
      <c r="C7" s="91" t="s">
        <v>54</v>
      </c>
      <c r="D7" s="91" t="s">
        <v>35</v>
      </c>
      <c r="E7" s="92">
        <v>1</v>
      </c>
      <c r="F7" s="92">
        <v>2</v>
      </c>
      <c r="G7" s="92">
        <v>1</v>
      </c>
      <c r="H7" s="92">
        <v>0</v>
      </c>
      <c r="I7" s="93">
        <v>4</v>
      </c>
      <c r="J7" s="94" t="s">
        <v>46</v>
      </c>
      <c r="K7" s="91" t="s">
        <v>33</v>
      </c>
      <c r="L7" s="91" t="s">
        <v>16</v>
      </c>
      <c r="M7" s="95" t="s">
        <v>52</v>
      </c>
      <c r="N7" s="96">
        <v>2</v>
      </c>
    </row>
    <row r="8" spans="1:14" x14ac:dyDescent="0.2">
      <c r="A8" s="90">
        <v>84183</v>
      </c>
      <c r="B8" s="90">
        <v>120029370</v>
      </c>
      <c r="C8" s="91" t="s">
        <v>53</v>
      </c>
      <c r="D8" s="91" t="s">
        <v>35</v>
      </c>
      <c r="E8" s="92">
        <v>1</v>
      </c>
      <c r="F8" s="92">
        <v>2</v>
      </c>
      <c r="G8" s="92">
        <v>1</v>
      </c>
      <c r="H8" s="92">
        <v>0</v>
      </c>
      <c r="I8" s="93">
        <v>4</v>
      </c>
      <c r="J8" s="94" t="s">
        <v>46</v>
      </c>
      <c r="K8" s="91" t="s">
        <v>33</v>
      </c>
      <c r="L8" s="91" t="s">
        <v>16</v>
      </c>
      <c r="M8" s="95" t="s">
        <v>52</v>
      </c>
      <c r="N8" s="96">
        <v>3</v>
      </c>
    </row>
    <row r="9" spans="1:14" x14ac:dyDescent="0.2">
      <c r="A9" s="97"/>
      <c r="B9" s="97">
        <v>120028781</v>
      </c>
      <c r="C9" s="98" t="s">
        <v>61</v>
      </c>
      <c r="D9" s="98" t="s">
        <v>35</v>
      </c>
      <c r="E9" s="99">
        <v>1</v>
      </c>
      <c r="F9" s="99">
        <v>2</v>
      </c>
      <c r="G9" s="99">
        <v>1</v>
      </c>
      <c r="H9" s="99">
        <v>0</v>
      </c>
      <c r="I9" s="100">
        <v>4</v>
      </c>
      <c r="J9" s="101" t="s">
        <v>55</v>
      </c>
      <c r="K9" s="98" t="s">
        <v>33</v>
      </c>
      <c r="L9" s="98" t="s">
        <v>16</v>
      </c>
      <c r="M9" s="102" t="s">
        <v>58</v>
      </c>
      <c r="N9" s="103">
        <v>1</v>
      </c>
    </row>
    <row r="10" spans="1:14" x14ac:dyDescent="0.2">
      <c r="A10" s="104">
        <v>56205</v>
      </c>
      <c r="B10" s="104">
        <v>120027759</v>
      </c>
      <c r="C10" s="105" t="s">
        <v>59</v>
      </c>
      <c r="D10" s="105" t="s">
        <v>35</v>
      </c>
      <c r="E10" s="99">
        <v>1</v>
      </c>
      <c r="F10" s="99">
        <v>2</v>
      </c>
      <c r="G10" s="99">
        <v>1</v>
      </c>
      <c r="H10" s="99">
        <v>0</v>
      </c>
      <c r="I10" s="100">
        <v>4</v>
      </c>
      <c r="J10" s="101" t="s">
        <v>46</v>
      </c>
      <c r="K10" s="105" t="s">
        <v>33</v>
      </c>
      <c r="L10" s="105" t="s">
        <v>16</v>
      </c>
      <c r="M10" s="102" t="s">
        <v>58</v>
      </c>
      <c r="N10" s="103">
        <v>2</v>
      </c>
    </row>
    <row r="11" spans="1:14" x14ac:dyDescent="0.2">
      <c r="A11" s="106">
        <v>94109</v>
      </c>
      <c r="B11" s="106">
        <v>120026389</v>
      </c>
      <c r="C11" s="107" t="s">
        <v>64</v>
      </c>
      <c r="D11" s="107" t="s">
        <v>35</v>
      </c>
      <c r="E11" s="108">
        <v>1</v>
      </c>
      <c r="F11" s="108">
        <v>2</v>
      </c>
      <c r="G11" s="108">
        <v>1</v>
      </c>
      <c r="H11" s="108">
        <v>0</v>
      </c>
      <c r="I11" s="109">
        <v>4</v>
      </c>
      <c r="J11" s="110" t="s">
        <v>55</v>
      </c>
      <c r="K11" s="107" t="s">
        <v>33</v>
      </c>
      <c r="L11" s="107" t="s">
        <v>16</v>
      </c>
      <c r="M11" s="111" t="s">
        <v>62</v>
      </c>
      <c r="N11" s="112">
        <v>1</v>
      </c>
    </row>
    <row r="12" spans="1:14" x14ac:dyDescent="0.2">
      <c r="A12" s="106">
        <v>83805</v>
      </c>
      <c r="B12" s="106">
        <v>120021605</v>
      </c>
      <c r="C12" s="107" t="s">
        <v>63</v>
      </c>
      <c r="D12" s="107" t="s">
        <v>35</v>
      </c>
      <c r="E12" s="108">
        <v>1</v>
      </c>
      <c r="F12" s="108">
        <v>2</v>
      </c>
      <c r="G12" s="108">
        <v>1</v>
      </c>
      <c r="H12" s="108">
        <v>0</v>
      </c>
      <c r="I12" s="109">
        <v>4</v>
      </c>
      <c r="J12" s="110" t="s">
        <v>55</v>
      </c>
      <c r="K12" s="107" t="s">
        <v>33</v>
      </c>
      <c r="L12" s="107" t="s">
        <v>16</v>
      </c>
      <c r="M12" s="111" t="s">
        <v>62</v>
      </c>
      <c r="N12" s="112">
        <v>2</v>
      </c>
    </row>
    <row r="13" spans="1:14" x14ac:dyDescent="0.2">
      <c r="A13" s="113">
        <v>92536</v>
      </c>
      <c r="B13" s="113">
        <v>120025666</v>
      </c>
      <c r="C13" s="114" t="s">
        <v>43</v>
      </c>
      <c r="D13" s="114" t="s">
        <v>35</v>
      </c>
      <c r="E13" s="115">
        <v>1</v>
      </c>
      <c r="F13" s="115">
        <v>2</v>
      </c>
      <c r="G13" s="115">
        <v>1</v>
      </c>
      <c r="H13" s="115">
        <v>0</v>
      </c>
      <c r="I13" s="116">
        <v>4</v>
      </c>
      <c r="J13" s="117" t="s">
        <v>34</v>
      </c>
      <c r="K13" s="114" t="s">
        <v>33</v>
      </c>
      <c r="L13" s="114" t="s">
        <v>16</v>
      </c>
      <c r="M13" s="118" t="s">
        <v>32</v>
      </c>
      <c r="N13" s="119">
        <v>1</v>
      </c>
    </row>
    <row r="14" spans="1:14" x14ac:dyDescent="0.2">
      <c r="A14" s="113">
        <v>60102</v>
      </c>
      <c r="B14" s="113">
        <v>60102</v>
      </c>
      <c r="C14" s="114" t="s">
        <v>41</v>
      </c>
      <c r="D14" s="114" t="s">
        <v>35</v>
      </c>
      <c r="E14" s="115">
        <v>1</v>
      </c>
      <c r="F14" s="115">
        <v>2</v>
      </c>
      <c r="G14" s="115">
        <v>1</v>
      </c>
      <c r="H14" s="115">
        <v>0</v>
      </c>
      <c r="I14" s="116">
        <v>4</v>
      </c>
      <c r="J14" s="117" t="s">
        <v>34</v>
      </c>
      <c r="K14" s="114" t="s">
        <v>33</v>
      </c>
      <c r="L14" s="114" t="s">
        <v>14</v>
      </c>
      <c r="M14" s="118" t="s">
        <v>32</v>
      </c>
      <c r="N14" s="119">
        <v>2</v>
      </c>
    </row>
    <row r="15" spans="1:14" x14ac:dyDescent="0.2">
      <c r="A15" s="120">
        <v>57317</v>
      </c>
      <c r="B15" s="113">
        <v>120022426</v>
      </c>
      <c r="C15" s="121" t="s">
        <v>40</v>
      </c>
      <c r="D15" s="121" t="s">
        <v>35</v>
      </c>
      <c r="E15" s="115">
        <v>1</v>
      </c>
      <c r="F15" s="115">
        <v>2</v>
      </c>
      <c r="G15" s="115">
        <v>1</v>
      </c>
      <c r="H15" s="115">
        <v>0</v>
      </c>
      <c r="I15" s="116">
        <v>4</v>
      </c>
      <c r="J15" s="117" t="s">
        <v>34</v>
      </c>
      <c r="K15" s="114" t="s">
        <v>33</v>
      </c>
      <c r="L15" s="114" t="s">
        <v>16</v>
      </c>
      <c r="M15" s="118" t="s">
        <v>32</v>
      </c>
      <c r="N15" s="119">
        <v>3</v>
      </c>
    </row>
    <row r="16" spans="1:14" x14ac:dyDescent="0.2">
      <c r="A16" s="113">
        <v>78258</v>
      </c>
      <c r="B16" s="113">
        <v>78258</v>
      </c>
      <c r="C16" s="114" t="s">
        <v>39</v>
      </c>
      <c r="D16" s="114" t="s">
        <v>35</v>
      </c>
      <c r="E16" s="115">
        <v>1</v>
      </c>
      <c r="F16" s="115">
        <v>2</v>
      </c>
      <c r="G16" s="115">
        <v>1</v>
      </c>
      <c r="H16" s="115">
        <v>0</v>
      </c>
      <c r="I16" s="116">
        <v>4</v>
      </c>
      <c r="J16" s="117" t="s">
        <v>38</v>
      </c>
      <c r="K16" s="114" t="s">
        <v>33</v>
      </c>
      <c r="L16" s="114" t="s">
        <v>16</v>
      </c>
      <c r="M16" s="118" t="s">
        <v>32</v>
      </c>
      <c r="N16" s="119">
        <v>4</v>
      </c>
    </row>
    <row r="17" spans="1:14" x14ac:dyDescent="0.2">
      <c r="A17" s="113">
        <v>59019</v>
      </c>
      <c r="B17" s="113">
        <v>120022423</v>
      </c>
      <c r="C17" s="114" t="s">
        <v>37</v>
      </c>
      <c r="D17" s="114" t="s">
        <v>35</v>
      </c>
      <c r="E17" s="115">
        <v>1</v>
      </c>
      <c r="F17" s="115">
        <v>2</v>
      </c>
      <c r="G17" s="115">
        <v>1</v>
      </c>
      <c r="H17" s="115">
        <v>0</v>
      </c>
      <c r="I17" s="116">
        <v>4</v>
      </c>
      <c r="J17" s="117" t="s">
        <v>34</v>
      </c>
      <c r="K17" s="114" t="s">
        <v>33</v>
      </c>
      <c r="L17" s="114" t="s">
        <v>16</v>
      </c>
      <c r="M17" s="118" t="s">
        <v>32</v>
      </c>
      <c r="N17" s="119">
        <v>5</v>
      </c>
    </row>
    <row r="18" spans="1:14" x14ac:dyDescent="0.2">
      <c r="A18" s="113">
        <v>92968</v>
      </c>
      <c r="B18" s="113">
        <v>120024225</v>
      </c>
      <c r="C18" s="114" t="s">
        <v>36</v>
      </c>
      <c r="D18" s="114" t="s">
        <v>35</v>
      </c>
      <c r="E18" s="115">
        <v>1</v>
      </c>
      <c r="F18" s="115">
        <v>2</v>
      </c>
      <c r="G18" s="115">
        <v>1</v>
      </c>
      <c r="H18" s="115">
        <v>0</v>
      </c>
      <c r="I18" s="116">
        <v>4</v>
      </c>
      <c r="J18" s="117" t="s">
        <v>34</v>
      </c>
      <c r="K18" s="114" t="s">
        <v>33</v>
      </c>
      <c r="L18" s="114" t="s">
        <v>16</v>
      </c>
      <c r="M18" s="118" t="s">
        <v>32</v>
      </c>
      <c r="N18" s="119">
        <v>6</v>
      </c>
    </row>
    <row r="19" spans="1:14" x14ac:dyDescent="0.2">
      <c r="A19" s="122">
        <v>79735</v>
      </c>
      <c r="B19" s="122">
        <v>120026206</v>
      </c>
      <c r="C19" s="123" t="s">
        <v>71</v>
      </c>
      <c r="D19" s="123" t="s">
        <v>35</v>
      </c>
      <c r="E19" s="124">
        <v>1</v>
      </c>
      <c r="F19" s="124">
        <v>2</v>
      </c>
      <c r="G19" s="124">
        <v>1</v>
      </c>
      <c r="H19" s="124">
        <v>0</v>
      </c>
      <c r="I19" s="125">
        <v>4</v>
      </c>
      <c r="J19" s="126" t="s">
        <v>70</v>
      </c>
      <c r="K19" s="123" t="s">
        <v>33</v>
      </c>
      <c r="L19" s="123" t="s">
        <v>16</v>
      </c>
      <c r="M19" s="127" t="s">
        <v>66</v>
      </c>
      <c r="N19" s="128">
        <v>1</v>
      </c>
    </row>
    <row r="20" spans="1:14" x14ac:dyDescent="0.2">
      <c r="A20" s="122">
        <v>73499</v>
      </c>
      <c r="B20" s="122">
        <v>120025752</v>
      </c>
      <c r="C20" s="123" t="s">
        <v>69</v>
      </c>
      <c r="D20" s="123" t="s">
        <v>35</v>
      </c>
      <c r="E20" s="124">
        <v>1</v>
      </c>
      <c r="F20" s="124">
        <v>2</v>
      </c>
      <c r="G20" s="124">
        <v>1</v>
      </c>
      <c r="H20" s="124">
        <v>0</v>
      </c>
      <c r="I20" s="125">
        <v>4</v>
      </c>
      <c r="J20" s="126" t="s">
        <v>46</v>
      </c>
      <c r="K20" s="123" t="s">
        <v>33</v>
      </c>
      <c r="L20" s="123" t="s">
        <v>14</v>
      </c>
      <c r="M20" s="127" t="s">
        <v>66</v>
      </c>
      <c r="N20" s="128">
        <v>2</v>
      </c>
    </row>
    <row r="21" spans="1:14" x14ac:dyDescent="0.2">
      <c r="A21" s="122">
        <v>90317</v>
      </c>
      <c r="B21" s="122">
        <v>120024261</v>
      </c>
      <c r="C21" s="123" t="s">
        <v>68</v>
      </c>
      <c r="D21" s="123" t="s">
        <v>35</v>
      </c>
      <c r="E21" s="124">
        <v>1</v>
      </c>
      <c r="F21" s="124">
        <v>2</v>
      </c>
      <c r="G21" s="124">
        <v>1</v>
      </c>
      <c r="H21" s="124">
        <v>0</v>
      </c>
      <c r="I21" s="125">
        <v>4</v>
      </c>
      <c r="J21" s="126" t="s">
        <v>55</v>
      </c>
      <c r="K21" s="123" t="s">
        <v>33</v>
      </c>
      <c r="L21" s="123" t="s">
        <v>14</v>
      </c>
      <c r="M21" s="127" t="s">
        <v>66</v>
      </c>
      <c r="N21" s="128">
        <v>3</v>
      </c>
    </row>
    <row r="22" spans="1:14" x14ac:dyDescent="0.2">
      <c r="A22" s="122">
        <v>56096</v>
      </c>
      <c r="B22" s="122">
        <v>120022424</v>
      </c>
      <c r="C22" s="123" t="s">
        <v>67</v>
      </c>
      <c r="D22" s="123" t="s">
        <v>35</v>
      </c>
      <c r="E22" s="124">
        <v>1</v>
      </c>
      <c r="F22" s="124">
        <v>2</v>
      </c>
      <c r="G22" s="124">
        <v>1</v>
      </c>
      <c r="H22" s="124">
        <v>0</v>
      </c>
      <c r="I22" s="125">
        <v>4</v>
      </c>
      <c r="J22" s="126" t="s">
        <v>34</v>
      </c>
      <c r="K22" s="123" t="s">
        <v>33</v>
      </c>
      <c r="L22" s="123" t="s">
        <v>14</v>
      </c>
      <c r="M22" s="127" t="s">
        <v>66</v>
      </c>
      <c r="N22" s="128">
        <v>4</v>
      </c>
    </row>
    <row r="23" spans="1:14" x14ac:dyDescent="0.2">
      <c r="A23" s="129">
        <v>83838</v>
      </c>
      <c r="B23" s="129">
        <v>120022493</v>
      </c>
      <c r="C23" s="130" t="s">
        <v>77</v>
      </c>
      <c r="D23" s="130" t="s">
        <v>35</v>
      </c>
      <c r="E23" s="131">
        <v>1</v>
      </c>
      <c r="F23" s="131">
        <v>2</v>
      </c>
      <c r="G23" s="131">
        <v>1</v>
      </c>
      <c r="H23" s="131">
        <v>0</v>
      </c>
      <c r="I23" s="132">
        <v>4</v>
      </c>
      <c r="J23" s="133" t="s">
        <v>38</v>
      </c>
      <c r="K23" s="130" t="s">
        <v>33</v>
      </c>
      <c r="L23" s="130" t="s">
        <v>16</v>
      </c>
      <c r="M23" s="134" t="s">
        <v>72</v>
      </c>
      <c r="N23" s="135">
        <v>1</v>
      </c>
    </row>
    <row r="24" spans="1:14" x14ac:dyDescent="0.2">
      <c r="A24" s="129">
        <v>94206</v>
      </c>
      <c r="B24" s="129">
        <v>120026430</v>
      </c>
      <c r="C24" s="130" t="s">
        <v>75</v>
      </c>
      <c r="D24" s="130" t="s">
        <v>35</v>
      </c>
      <c r="E24" s="131">
        <v>1</v>
      </c>
      <c r="F24" s="131">
        <v>2</v>
      </c>
      <c r="G24" s="131">
        <v>1</v>
      </c>
      <c r="H24" s="131">
        <v>0</v>
      </c>
      <c r="I24" s="132">
        <v>4</v>
      </c>
      <c r="J24" s="133" t="s">
        <v>34</v>
      </c>
      <c r="K24" s="130" t="s">
        <v>33</v>
      </c>
      <c r="L24" s="130" t="s">
        <v>16</v>
      </c>
      <c r="M24" s="134" t="s">
        <v>72</v>
      </c>
      <c r="N24" s="135">
        <v>2</v>
      </c>
    </row>
    <row r="25" spans="1:14" x14ac:dyDescent="0.2">
      <c r="A25" s="129">
        <v>92587</v>
      </c>
      <c r="B25" s="129">
        <v>120028098</v>
      </c>
      <c r="C25" s="130" t="s">
        <v>74</v>
      </c>
      <c r="D25" s="130" t="s">
        <v>35</v>
      </c>
      <c r="E25" s="131">
        <v>1</v>
      </c>
      <c r="F25" s="131">
        <v>2</v>
      </c>
      <c r="G25" s="131">
        <v>1</v>
      </c>
      <c r="H25" s="131">
        <v>0</v>
      </c>
      <c r="I25" s="132">
        <v>4</v>
      </c>
      <c r="J25" s="133" t="s">
        <v>70</v>
      </c>
      <c r="K25" s="130" t="s">
        <v>33</v>
      </c>
      <c r="L25" s="130" t="s">
        <v>16</v>
      </c>
      <c r="M25" s="134" t="s">
        <v>72</v>
      </c>
      <c r="N25" s="135">
        <v>3</v>
      </c>
    </row>
    <row r="26" spans="1:14" x14ac:dyDescent="0.2">
      <c r="A26" s="129">
        <v>83838</v>
      </c>
      <c r="B26" s="129">
        <v>120026747</v>
      </c>
      <c r="C26" s="130" t="s">
        <v>73</v>
      </c>
      <c r="D26" s="130" t="s">
        <v>35</v>
      </c>
      <c r="E26" s="131">
        <v>1</v>
      </c>
      <c r="F26" s="131">
        <v>2</v>
      </c>
      <c r="G26" s="131">
        <v>1</v>
      </c>
      <c r="H26" s="131">
        <v>0</v>
      </c>
      <c r="I26" s="132">
        <v>4</v>
      </c>
      <c r="J26" s="133" t="s">
        <v>38</v>
      </c>
      <c r="K26" s="130" t="s">
        <v>33</v>
      </c>
      <c r="L26" s="130" t="s">
        <v>16</v>
      </c>
      <c r="M26" s="134" t="s">
        <v>72</v>
      </c>
      <c r="N26" s="135">
        <v>4</v>
      </c>
    </row>
    <row r="27" spans="1:14" x14ac:dyDescent="0.2">
      <c r="A27" s="136">
        <v>78606</v>
      </c>
      <c r="B27" s="136">
        <v>120024302</v>
      </c>
      <c r="C27" s="137" t="s">
        <v>91</v>
      </c>
      <c r="D27" s="137" t="s">
        <v>92</v>
      </c>
      <c r="E27" s="138">
        <v>1</v>
      </c>
      <c r="F27" s="138">
        <v>2</v>
      </c>
      <c r="G27" s="138">
        <v>1</v>
      </c>
      <c r="H27" s="138">
        <f>2-1</f>
        <v>1</v>
      </c>
      <c r="I27" s="139">
        <f t="shared" ref="I27:I33" si="0">SUM(E27:H27)</f>
        <v>5</v>
      </c>
      <c r="J27" s="140" t="s">
        <v>70</v>
      </c>
      <c r="K27" s="137" t="s">
        <v>93</v>
      </c>
      <c r="L27" s="137" t="s">
        <v>94</v>
      </c>
      <c r="M27" s="141" t="s">
        <v>95</v>
      </c>
      <c r="N27" s="142">
        <v>1</v>
      </c>
    </row>
    <row r="28" spans="1:14" x14ac:dyDescent="0.2">
      <c r="A28" s="136">
        <v>92968</v>
      </c>
      <c r="B28" s="136">
        <v>120025788</v>
      </c>
      <c r="C28" s="137" t="s">
        <v>36</v>
      </c>
      <c r="D28" s="137" t="s">
        <v>92</v>
      </c>
      <c r="E28" s="138">
        <v>1</v>
      </c>
      <c r="F28" s="138">
        <v>2</v>
      </c>
      <c r="G28" s="138">
        <v>1</v>
      </c>
      <c r="H28" s="138">
        <v>1</v>
      </c>
      <c r="I28" s="139">
        <f>SUM(E28:H28)</f>
        <v>5</v>
      </c>
      <c r="J28" s="140" t="s">
        <v>46</v>
      </c>
      <c r="K28" s="137" t="s">
        <v>93</v>
      </c>
      <c r="L28" s="137" t="s">
        <v>94</v>
      </c>
      <c r="M28" s="141" t="s">
        <v>95</v>
      </c>
      <c r="N28" s="142">
        <v>2</v>
      </c>
    </row>
    <row r="29" spans="1:14" x14ac:dyDescent="0.2">
      <c r="A29" s="136">
        <v>83838</v>
      </c>
      <c r="B29" s="136">
        <v>120030442</v>
      </c>
      <c r="C29" s="137" t="s">
        <v>77</v>
      </c>
      <c r="D29" s="137" t="s">
        <v>92</v>
      </c>
      <c r="E29" s="138">
        <v>1</v>
      </c>
      <c r="F29" s="138">
        <v>2</v>
      </c>
      <c r="G29" s="138">
        <v>1</v>
      </c>
      <c r="H29" s="138">
        <v>1</v>
      </c>
      <c r="I29" s="139">
        <f>SUM(E29:H29)</f>
        <v>5</v>
      </c>
      <c r="J29" s="140" t="s">
        <v>46</v>
      </c>
      <c r="K29" s="137" t="s">
        <v>93</v>
      </c>
      <c r="L29" s="137" t="s">
        <v>94</v>
      </c>
      <c r="M29" s="141" t="s">
        <v>95</v>
      </c>
      <c r="N29" s="142">
        <v>3</v>
      </c>
    </row>
    <row r="30" spans="1:14" x14ac:dyDescent="0.2">
      <c r="A30" s="143">
        <v>92587</v>
      </c>
      <c r="B30" s="143">
        <v>120025708</v>
      </c>
      <c r="C30" s="144" t="s">
        <v>74</v>
      </c>
      <c r="D30" s="144" t="s">
        <v>92</v>
      </c>
      <c r="E30" s="145">
        <v>1</v>
      </c>
      <c r="F30" s="145">
        <v>2</v>
      </c>
      <c r="G30" s="145">
        <v>1</v>
      </c>
      <c r="H30" s="145">
        <v>1</v>
      </c>
      <c r="I30" s="139">
        <f>SUM(E30:H30)</f>
        <v>5</v>
      </c>
      <c r="J30" s="140" t="s">
        <v>46</v>
      </c>
      <c r="K30" s="144" t="s">
        <v>93</v>
      </c>
      <c r="L30" s="137" t="s">
        <v>94</v>
      </c>
      <c r="M30" s="141" t="s">
        <v>95</v>
      </c>
      <c r="N30" s="142">
        <v>4</v>
      </c>
    </row>
    <row r="31" spans="1:14" x14ac:dyDescent="0.2">
      <c r="A31" s="136">
        <v>99676</v>
      </c>
      <c r="B31" s="136">
        <v>120030449</v>
      </c>
      <c r="C31" s="137" t="s">
        <v>96</v>
      </c>
      <c r="D31" s="137" t="s">
        <v>92</v>
      </c>
      <c r="E31" s="138">
        <v>1</v>
      </c>
      <c r="F31" s="138">
        <v>2</v>
      </c>
      <c r="G31" s="138">
        <v>1</v>
      </c>
      <c r="H31" s="138">
        <v>1</v>
      </c>
      <c r="I31" s="139">
        <f>SUM(E31:H31)</f>
        <v>5</v>
      </c>
      <c r="J31" s="140" t="s">
        <v>70</v>
      </c>
      <c r="K31" s="137" t="s">
        <v>93</v>
      </c>
      <c r="L31" s="137" t="s">
        <v>94</v>
      </c>
      <c r="M31" s="141" t="s">
        <v>95</v>
      </c>
      <c r="N31" s="142">
        <v>5</v>
      </c>
    </row>
    <row r="32" spans="1:14" x14ac:dyDescent="0.2">
      <c r="A32" s="136">
        <v>90616</v>
      </c>
      <c r="B32" s="136">
        <v>120024614</v>
      </c>
      <c r="C32" s="137" t="s">
        <v>97</v>
      </c>
      <c r="D32" s="137" t="s">
        <v>92</v>
      </c>
      <c r="E32" s="138">
        <v>1</v>
      </c>
      <c r="F32" s="138">
        <v>2</v>
      </c>
      <c r="G32" s="138">
        <v>1</v>
      </c>
      <c r="H32" s="138">
        <v>1</v>
      </c>
      <c r="I32" s="139">
        <f t="shared" si="0"/>
        <v>5</v>
      </c>
      <c r="J32" s="140" t="s">
        <v>46</v>
      </c>
      <c r="K32" s="137" t="s">
        <v>93</v>
      </c>
      <c r="L32" s="137" t="s">
        <v>94</v>
      </c>
      <c r="M32" s="141" t="s">
        <v>95</v>
      </c>
      <c r="N32" s="142">
        <v>6</v>
      </c>
    </row>
    <row r="33" spans="1:14" x14ac:dyDescent="0.2">
      <c r="A33" s="136">
        <v>84742</v>
      </c>
      <c r="B33" s="136">
        <v>120025332</v>
      </c>
      <c r="C33" s="137" t="s">
        <v>98</v>
      </c>
      <c r="D33" s="137" t="s">
        <v>92</v>
      </c>
      <c r="E33" s="138">
        <v>1</v>
      </c>
      <c r="F33" s="138">
        <v>2</v>
      </c>
      <c r="G33" s="138">
        <v>1</v>
      </c>
      <c r="H33" s="138">
        <v>1</v>
      </c>
      <c r="I33" s="139">
        <f t="shared" si="0"/>
        <v>5</v>
      </c>
      <c r="J33" s="140" t="s">
        <v>70</v>
      </c>
      <c r="K33" s="137" t="s">
        <v>93</v>
      </c>
      <c r="L33" s="137" t="s">
        <v>94</v>
      </c>
      <c r="M33" s="141" t="s">
        <v>95</v>
      </c>
      <c r="N33" s="142">
        <v>7</v>
      </c>
    </row>
    <row r="34" spans="1:14" x14ac:dyDescent="0.2">
      <c r="A34" s="143">
        <v>77561</v>
      </c>
      <c r="B34" s="143">
        <v>120022887</v>
      </c>
      <c r="C34" s="144" t="s">
        <v>99</v>
      </c>
      <c r="D34" s="144" t="s">
        <v>100</v>
      </c>
      <c r="E34" s="138">
        <v>1</v>
      </c>
      <c r="F34" s="138">
        <v>2</v>
      </c>
      <c r="G34" s="138">
        <v>1</v>
      </c>
      <c r="H34" s="138">
        <v>2</v>
      </c>
      <c r="I34" s="139">
        <v>6</v>
      </c>
      <c r="J34" s="140" t="s">
        <v>55</v>
      </c>
      <c r="K34" s="137" t="s">
        <v>101</v>
      </c>
      <c r="L34" s="137" t="s">
        <v>100</v>
      </c>
      <c r="M34" s="141" t="s">
        <v>102</v>
      </c>
      <c r="N34" s="142">
        <v>1</v>
      </c>
    </row>
    <row r="35" spans="1:14" x14ac:dyDescent="0.2">
      <c r="A35" s="136">
        <v>83838</v>
      </c>
      <c r="B35" s="136">
        <v>120030455</v>
      </c>
      <c r="C35" s="137" t="s">
        <v>77</v>
      </c>
      <c r="D35" s="137" t="s">
        <v>103</v>
      </c>
      <c r="E35" s="138">
        <v>1</v>
      </c>
      <c r="F35" s="138">
        <v>2</v>
      </c>
      <c r="G35" s="138">
        <v>1</v>
      </c>
      <c r="H35" s="138">
        <v>2</v>
      </c>
      <c r="I35" s="139">
        <v>6</v>
      </c>
      <c r="J35" s="140" t="s">
        <v>55</v>
      </c>
      <c r="K35" s="137" t="s">
        <v>101</v>
      </c>
      <c r="L35" s="137" t="s">
        <v>104</v>
      </c>
      <c r="M35" s="141" t="s">
        <v>102</v>
      </c>
      <c r="N35" s="142">
        <v>2</v>
      </c>
    </row>
    <row r="36" spans="1:14" x14ac:dyDescent="0.2">
      <c r="A36" s="143">
        <v>94041</v>
      </c>
      <c r="B36" s="143">
        <v>120026345</v>
      </c>
      <c r="C36" s="144" t="s">
        <v>105</v>
      </c>
      <c r="D36" s="144" t="s">
        <v>103</v>
      </c>
      <c r="E36" s="138">
        <v>1</v>
      </c>
      <c r="F36" s="138">
        <v>2</v>
      </c>
      <c r="G36" s="138">
        <v>1</v>
      </c>
      <c r="H36" s="138">
        <v>2</v>
      </c>
      <c r="I36" s="139">
        <v>6</v>
      </c>
      <c r="J36" s="140" t="s">
        <v>55</v>
      </c>
      <c r="K36" s="137" t="s">
        <v>101</v>
      </c>
      <c r="L36" s="137" t="s">
        <v>104</v>
      </c>
      <c r="M36" s="141" t="s">
        <v>102</v>
      </c>
      <c r="N36" s="142">
        <v>3</v>
      </c>
    </row>
    <row r="37" spans="1:14" x14ac:dyDescent="0.2">
      <c r="A37" s="136">
        <v>92968</v>
      </c>
      <c r="B37" s="136">
        <v>120029380</v>
      </c>
      <c r="C37" s="137" t="s">
        <v>36</v>
      </c>
      <c r="D37" s="137" t="s">
        <v>103</v>
      </c>
      <c r="E37" s="138">
        <v>1</v>
      </c>
      <c r="F37" s="138">
        <v>2</v>
      </c>
      <c r="G37" s="138">
        <v>1</v>
      </c>
      <c r="H37" s="138">
        <v>2</v>
      </c>
      <c r="I37" s="139">
        <v>6</v>
      </c>
      <c r="J37" s="140" t="s">
        <v>55</v>
      </c>
      <c r="K37" s="137" t="s">
        <v>101</v>
      </c>
      <c r="L37" s="137" t="s">
        <v>104</v>
      </c>
      <c r="M37" s="141" t="s">
        <v>102</v>
      </c>
      <c r="N37" s="142">
        <v>4</v>
      </c>
    </row>
    <row r="38" spans="1:14" x14ac:dyDescent="0.2">
      <c r="A38" s="143">
        <v>93587</v>
      </c>
      <c r="B38" s="143">
        <v>93587</v>
      </c>
      <c r="C38" s="144" t="s">
        <v>106</v>
      </c>
      <c r="D38" s="144" t="s">
        <v>103</v>
      </c>
      <c r="E38" s="138">
        <v>1</v>
      </c>
      <c r="F38" s="138">
        <v>2</v>
      </c>
      <c r="G38" s="138">
        <v>1</v>
      </c>
      <c r="H38" s="138">
        <v>2</v>
      </c>
      <c r="I38" s="139">
        <v>6</v>
      </c>
      <c r="J38" s="140" t="s">
        <v>55</v>
      </c>
      <c r="K38" s="137" t="s">
        <v>101</v>
      </c>
      <c r="L38" s="137" t="s">
        <v>104</v>
      </c>
      <c r="M38" s="141" t="s">
        <v>102</v>
      </c>
      <c r="N38" s="142">
        <v>5</v>
      </c>
    </row>
    <row r="39" spans="1:14" x14ac:dyDescent="0.2">
      <c r="A39" s="143">
        <v>56161</v>
      </c>
      <c r="B39" s="143">
        <v>120022985</v>
      </c>
      <c r="C39" s="144" t="s">
        <v>49</v>
      </c>
      <c r="D39" s="144" t="s">
        <v>103</v>
      </c>
      <c r="E39" s="138">
        <v>1</v>
      </c>
      <c r="F39" s="138">
        <v>2</v>
      </c>
      <c r="G39" s="138">
        <v>1</v>
      </c>
      <c r="H39" s="138">
        <v>2</v>
      </c>
      <c r="I39" s="139">
        <v>6</v>
      </c>
      <c r="J39" s="140" t="s">
        <v>55</v>
      </c>
      <c r="K39" s="137" t="s">
        <v>101</v>
      </c>
      <c r="L39" s="137" t="s">
        <v>104</v>
      </c>
      <c r="M39" s="141" t="s">
        <v>102</v>
      </c>
      <c r="N39" s="142">
        <v>6</v>
      </c>
    </row>
    <row r="40" spans="1:14" x14ac:dyDescent="0.2">
      <c r="A40" s="143">
        <v>92663</v>
      </c>
      <c r="B40" s="143">
        <v>92663</v>
      </c>
      <c r="C40" s="144" t="s">
        <v>107</v>
      </c>
      <c r="D40" s="144" t="s">
        <v>103</v>
      </c>
      <c r="E40" s="138">
        <v>1</v>
      </c>
      <c r="F40" s="138">
        <v>2</v>
      </c>
      <c r="G40" s="138">
        <v>1</v>
      </c>
      <c r="H40" s="138">
        <v>2</v>
      </c>
      <c r="I40" s="139">
        <v>6</v>
      </c>
      <c r="J40" s="140" t="s">
        <v>55</v>
      </c>
      <c r="K40" s="137" t="s">
        <v>101</v>
      </c>
      <c r="L40" s="137" t="s">
        <v>104</v>
      </c>
      <c r="M40" s="141" t="s">
        <v>102</v>
      </c>
      <c r="N40" s="142">
        <v>7</v>
      </c>
    </row>
    <row r="41" spans="1:14" x14ac:dyDescent="0.2">
      <c r="A41" s="143">
        <v>57622</v>
      </c>
      <c r="B41" s="143">
        <v>120024040</v>
      </c>
      <c r="C41" s="144" t="s">
        <v>108</v>
      </c>
      <c r="D41" s="144" t="s">
        <v>103</v>
      </c>
      <c r="E41" s="138">
        <v>1</v>
      </c>
      <c r="F41" s="138">
        <v>2</v>
      </c>
      <c r="G41" s="138">
        <v>1</v>
      </c>
      <c r="H41" s="138">
        <v>2</v>
      </c>
      <c r="I41" s="139">
        <v>6</v>
      </c>
      <c r="J41" s="140" t="s">
        <v>55</v>
      </c>
      <c r="K41" s="137" t="s">
        <v>101</v>
      </c>
      <c r="L41" s="137" t="s">
        <v>104</v>
      </c>
      <c r="M41" s="141" t="s">
        <v>102</v>
      </c>
      <c r="N41" s="142">
        <v>8</v>
      </c>
    </row>
    <row r="42" spans="1:14" x14ac:dyDescent="0.2">
      <c r="A42" s="143">
        <v>99608</v>
      </c>
      <c r="B42" s="143">
        <v>120030364</v>
      </c>
      <c r="C42" s="144" t="s">
        <v>109</v>
      </c>
      <c r="D42" s="144" t="s">
        <v>110</v>
      </c>
      <c r="E42" s="138">
        <v>1</v>
      </c>
      <c r="F42" s="138">
        <v>2</v>
      </c>
      <c r="G42" s="138">
        <v>1</v>
      </c>
      <c r="H42" s="138">
        <v>2</v>
      </c>
      <c r="I42" s="139">
        <v>6</v>
      </c>
      <c r="J42" s="140" t="s">
        <v>55</v>
      </c>
      <c r="K42" s="137" t="s">
        <v>111</v>
      </c>
      <c r="L42" s="137" t="s">
        <v>110</v>
      </c>
      <c r="M42" s="141" t="s">
        <v>102</v>
      </c>
      <c r="N42" s="142">
        <v>9</v>
      </c>
    </row>
    <row r="43" spans="1:14" x14ac:dyDescent="0.2">
      <c r="A43" s="143">
        <v>84742</v>
      </c>
      <c r="B43" s="143">
        <v>120024886</v>
      </c>
      <c r="C43" s="144" t="s">
        <v>98</v>
      </c>
      <c r="D43" s="144" t="s">
        <v>110</v>
      </c>
      <c r="E43" s="138">
        <v>1</v>
      </c>
      <c r="F43" s="138">
        <v>2</v>
      </c>
      <c r="G43" s="138">
        <v>1</v>
      </c>
      <c r="H43" s="138">
        <v>2</v>
      </c>
      <c r="I43" s="139">
        <v>6</v>
      </c>
      <c r="J43" s="140" t="s">
        <v>55</v>
      </c>
      <c r="K43" s="137" t="s">
        <v>111</v>
      </c>
      <c r="L43" s="137" t="s">
        <v>110</v>
      </c>
      <c r="M43" s="141" t="s">
        <v>102</v>
      </c>
      <c r="N43" s="142">
        <v>10</v>
      </c>
    </row>
    <row r="44" spans="1:14" x14ac:dyDescent="0.2">
      <c r="A44" s="143">
        <v>60102</v>
      </c>
      <c r="B44" s="143">
        <v>120028580</v>
      </c>
      <c r="C44" s="144" t="s">
        <v>41</v>
      </c>
      <c r="D44" s="144" t="s">
        <v>110</v>
      </c>
      <c r="E44" s="138">
        <v>1</v>
      </c>
      <c r="F44" s="138">
        <v>2</v>
      </c>
      <c r="G44" s="138">
        <v>1</v>
      </c>
      <c r="H44" s="138">
        <v>2</v>
      </c>
      <c r="I44" s="139">
        <v>6</v>
      </c>
      <c r="J44" s="140" t="s">
        <v>55</v>
      </c>
      <c r="K44" s="137" t="s">
        <v>111</v>
      </c>
      <c r="L44" s="137" t="s">
        <v>110</v>
      </c>
      <c r="M44" s="141" t="s">
        <v>102</v>
      </c>
      <c r="N44" s="142">
        <v>11</v>
      </c>
    </row>
    <row r="45" spans="1:14" x14ac:dyDescent="0.2">
      <c r="A45" s="143">
        <v>92968</v>
      </c>
      <c r="B45" s="143">
        <v>120024376</v>
      </c>
      <c r="C45" s="144" t="s">
        <v>36</v>
      </c>
      <c r="D45" s="144" t="s">
        <v>110</v>
      </c>
      <c r="E45" s="138">
        <v>1</v>
      </c>
      <c r="F45" s="138">
        <v>2</v>
      </c>
      <c r="G45" s="138">
        <v>1</v>
      </c>
      <c r="H45" s="138">
        <v>2</v>
      </c>
      <c r="I45" s="139">
        <v>6</v>
      </c>
      <c r="J45" s="140" t="s">
        <v>55</v>
      </c>
      <c r="K45" s="137" t="s">
        <v>111</v>
      </c>
      <c r="L45" s="137" t="s">
        <v>110</v>
      </c>
      <c r="M45" s="141" t="s">
        <v>102</v>
      </c>
      <c r="N45" s="142">
        <v>12</v>
      </c>
    </row>
    <row r="46" spans="1:14" x14ac:dyDescent="0.2">
      <c r="A46" s="143">
        <v>57622</v>
      </c>
      <c r="B46" s="143">
        <v>120027072</v>
      </c>
      <c r="C46" s="144" t="s">
        <v>108</v>
      </c>
      <c r="D46" s="144" t="s">
        <v>110</v>
      </c>
      <c r="E46" s="138">
        <v>1</v>
      </c>
      <c r="F46" s="138">
        <v>2</v>
      </c>
      <c r="G46" s="138">
        <v>1</v>
      </c>
      <c r="H46" s="138">
        <v>2</v>
      </c>
      <c r="I46" s="139">
        <v>6</v>
      </c>
      <c r="J46" s="140" t="s">
        <v>55</v>
      </c>
      <c r="K46" s="137" t="s">
        <v>111</v>
      </c>
      <c r="L46" s="137" t="s">
        <v>110</v>
      </c>
      <c r="M46" s="141" t="s">
        <v>102</v>
      </c>
      <c r="N46" s="142">
        <v>13</v>
      </c>
    </row>
    <row r="47" spans="1:14" x14ac:dyDescent="0.2">
      <c r="A47" s="136">
        <v>94012</v>
      </c>
      <c r="B47" s="136">
        <v>120030386</v>
      </c>
      <c r="C47" s="137" t="s">
        <v>47</v>
      </c>
      <c r="D47" s="137" t="s">
        <v>110</v>
      </c>
      <c r="E47" s="138">
        <v>1</v>
      </c>
      <c r="F47" s="138">
        <v>2</v>
      </c>
      <c r="G47" s="138">
        <v>1</v>
      </c>
      <c r="H47" s="138">
        <v>2</v>
      </c>
      <c r="I47" s="139">
        <v>6</v>
      </c>
      <c r="J47" s="140" t="s">
        <v>55</v>
      </c>
      <c r="K47" s="137" t="s">
        <v>111</v>
      </c>
      <c r="L47" s="137" t="s">
        <v>110</v>
      </c>
      <c r="M47" s="141" t="s">
        <v>102</v>
      </c>
      <c r="N47" s="142">
        <v>14</v>
      </c>
    </row>
    <row r="48" spans="1:14" x14ac:dyDescent="0.2">
      <c r="A48" s="136">
        <v>83838</v>
      </c>
      <c r="B48" s="136">
        <v>120030443</v>
      </c>
      <c r="C48" s="137" t="s">
        <v>77</v>
      </c>
      <c r="D48" s="137" t="s">
        <v>112</v>
      </c>
      <c r="E48" s="138">
        <v>1</v>
      </c>
      <c r="F48" s="138">
        <v>2</v>
      </c>
      <c r="G48" s="138">
        <v>1</v>
      </c>
      <c r="H48" s="138">
        <v>1</v>
      </c>
      <c r="I48" s="139">
        <v>5</v>
      </c>
      <c r="J48" s="140" t="s">
        <v>70</v>
      </c>
      <c r="K48" s="137" t="s">
        <v>93</v>
      </c>
      <c r="L48" s="137" t="s">
        <v>113</v>
      </c>
      <c r="M48" s="141" t="s">
        <v>114</v>
      </c>
      <c r="N48" s="142">
        <v>1</v>
      </c>
    </row>
    <row r="49" spans="1:14" x14ac:dyDescent="0.2">
      <c r="A49" s="136">
        <v>92587</v>
      </c>
      <c r="B49" s="143">
        <v>120025707</v>
      </c>
      <c r="C49" s="144" t="s">
        <v>74</v>
      </c>
      <c r="D49" s="144" t="s">
        <v>112</v>
      </c>
      <c r="E49" s="138">
        <v>1</v>
      </c>
      <c r="F49" s="138">
        <v>2</v>
      </c>
      <c r="G49" s="138">
        <v>1</v>
      </c>
      <c r="H49" s="138">
        <v>1</v>
      </c>
      <c r="I49" s="139">
        <v>5</v>
      </c>
      <c r="J49" s="140" t="s">
        <v>70</v>
      </c>
      <c r="K49" s="137" t="s">
        <v>93</v>
      </c>
      <c r="L49" s="137" t="s">
        <v>113</v>
      </c>
      <c r="M49" s="141" t="s">
        <v>114</v>
      </c>
      <c r="N49" s="142">
        <v>2</v>
      </c>
    </row>
    <row r="50" spans="1:14" x14ac:dyDescent="0.2">
      <c r="A50" s="143">
        <v>92968</v>
      </c>
      <c r="B50" s="143">
        <v>120029381</v>
      </c>
      <c r="C50" s="144" t="s">
        <v>36</v>
      </c>
      <c r="D50" s="144" t="s">
        <v>112</v>
      </c>
      <c r="E50" s="138">
        <v>1</v>
      </c>
      <c r="F50" s="138">
        <v>2</v>
      </c>
      <c r="G50" s="138">
        <v>1</v>
      </c>
      <c r="H50" s="138">
        <v>1</v>
      </c>
      <c r="I50" s="139">
        <v>5</v>
      </c>
      <c r="J50" s="140" t="s">
        <v>70</v>
      </c>
      <c r="K50" s="137" t="s">
        <v>93</v>
      </c>
      <c r="L50" s="137" t="s">
        <v>113</v>
      </c>
      <c r="M50" s="141" t="s">
        <v>114</v>
      </c>
      <c r="N50" s="142">
        <v>3</v>
      </c>
    </row>
    <row r="51" spans="1:14" x14ac:dyDescent="0.2">
      <c r="A51" s="143">
        <v>94010</v>
      </c>
      <c r="B51" s="143">
        <v>94010</v>
      </c>
      <c r="C51" s="144" t="s">
        <v>115</v>
      </c>
      <c r="D51" s="144" t="s">
        <v>112</v>
      </c>
      <c r="E51" s="138">
        <v>1</v>
      </c>
      <c r="F51" s="138">
        <v>2</v>
      </c>
      <c r="G51" s="138">
        <v>1</v>
      </c>
      <c r="H51" s="138">
        <v>1</v>
      </c>
      <c r="I51" s="139">
        <v>5</v>
      </c>
      <c r="J51" s="140" t="s">
        <v>70</v>
      </c>
      <c r="K51" s="137" t="s">
        <v>93</v>
      </c>
      <c r="L51" s="137" t="s">
        <v>113</v>
      </c>
      <c r="M51" s="141" t="s">
        <v>114</v>
      </c>
      <c r="N51" s="142">
        <v>4</v>
      </c>
    </row>
    <row r="52" spans="1:14" x14ac:dyDescent="0.2">
      <c r="A52" s="143">
        <v>56096</v>
      </c>
      <c r="B52" s="143">
        <v>120025498</v>
      </c>
      <c r="C52" s="144" t="s">
        <v>116</v>
      </c>
      <c r="D52" s="144" t="s">
        <v>112</v>
      </c>
      <c r="E52" s="138">
        <v>1</v>
      </c>
      <c r="F52" s="138">
        <v>2</v>
      </c>
      <c r="G52" s="138">
        <v>1</v>
      </c>
      <c r="H52" s="138">
        <v>1</v>
      </c>
      <c r="I52" s="139">
        <v>5</v>
      </c>
      <c r="J52" s="140" t="s">
        <v>70</v>
      </c>
      <c r="K52" s="137" t="s">
        <v>101</v>
      </c>
      <c r="L52" s="137" t="s">
        <v>113</v>
      </c>
      <c r="M52" s="141" t="s">
        <v>114</v>
      </c>
      <c r="N52" s="142">
        <v>5</v>
      </c>
    </row>
    <row r="53" spans="1:14" x14ac:dyDescent="0.2">
      <c r="A53" s="143">
        <v>81713</v>
      </c>
      <c r="B53" s="143">
        <v>120030883</v>
      </c>
      <c r="C53" s="144" t="s">
        <v>117</v>
      </c>
      <c r="D53" s="144" t="s">
        <v>112</v>
      </c>
      <c r="E53" s="145">
        <v>1</v>
      </c>
      <c r="F53" s="145">
        <v>2</v>
      </c>
      <c r="G53" s="145">
        <v>1</v>
      </c>
      <c r="H53" s="145">
        <v>1</v>
      </c>
      <c r="I53" s="139">
        <v>5</v>
      </c>
      <c r="J53" s="146" t="s">
        <v>70</v>
      </c>
      <c r="K53" s="137" t="s">
        <v>101</v>
      </c>
      <c r="L53" s="144" t="s">
        <v>113</v>
      </c>
      <c r="M53" s="142" t="s">
        <v>114</v>
      </c>
      <c r="N53" s="142">
        <v>6</v>
      </c>
    </row>
    <row r="54" spans="1:14" x14ac:dyDescent="0.2">
      <c r="A54" s="143">
        <v>73499</v>
      </c>
      <c r="B54" s="143">
        <v>120022936</v>
      </c>
      <c r="C54" s="144" t="s">
        <v>118</v>
      </c>
      <c r="D54" s="144" t="s">
        <v>119</v>
      </c>
      <c r="E54" s="138">
        <v>1</v>
      </c>
      <c r="F54" s="138">
        <v>2</v>
      </c>
      <c r="G54" s="138">
        <v>1</v>
      </c>
      <c r="H54" s="138">
        <v>1</v>
      </c>
      <c r="I54" s="139">
        <v>5</v>
      </c>
      <c r="J54" s="140" t="s">
        <v>70</v>
      </c>
      <c r="K54" s="137" t="s">
        <v>93</v>
      </c>
      <c r="L54" s="137" t="s">
        <v>119</v>
      </c>
      <c r="M54" s="141" t="s">
        <v>114</v>
      </c>
      <c r="N54" s="142">
        <v>7</v>
      </c>
    </row>
    <row r="55" spans="1:14" x14ac:dyDescent="0.2">
      <c r="A55" s="143">
        <v>60102</v>
      </c>
      <c r="B55" s="143">
        <v>120028579</v>
      </c>
      <c r="C55" s="144" t="s">
        <v>41</v>
      </c>
      <c r="D55" s="144" t="s">
        <v>119</v>
      </c>
      <c r="E55" s="138">
        <v>1</v>
      </c>
      <c r="F55" s="138">
        <v>2</v>
      </c>
      <c r="G55" s="138">
        <v>1</v>
      </c>
      <c r="H55" s="138">
        <v>1</v>
      </c>
      <c r="I55" s="139">
        <v>5</v>
      </c>
      <c r="J55" s="140" t="s">
        <v>70</v>
      </c>
      <c r="K55" s="137" t="s">
        <v>93</v>
      </c>
      <c r="L55" s="137" t="s">
        <v>119</v>
      </c>
      <c r="M55" s="141" t="s">
        <v>114</v>
      </c>
      <c r="N55" s="142">
        <v>8</v>
      </c>
    </row>
    <row r="56" spans="1:14" x14ac:dyDescent="0.2">
      <c r="A56" s="143">
        <v>92587</v>
      </c>
      <c r="B56" s="143">
        <v>120029262</v>
      </c>
      <c r="C56" s="147" t="s">
        <v>74</v>
      </c>
      <c r="D56" s="144" t="s">
        <v>119</v>
      </c>
      <c r="E56" s="138">
        <v>1</v>
      </c>
      <c r="F56" s="138">
        <v>2</v>
      </c>
      <c r="G56" s="138">
        <v>1</v>
      </c>
      <c r="H56" s="138">
        <v>1</v>
      </c>
      <c r="I56" s="139">
        <v>5</v>
      </c>
      <c r="J56" s="140" t="s">
        <v>70</v>
      </c>
      <c r="K56" s="137" t="s">
        <v>93</v>
      </c>
      <c r="L56" s="137" t="s">
        <v>119</v>
      </c>
      <c r="M56" s="141" t="s">
        <v>114</v>
      </c>
      <c r="N56" s="142">
        <v>9</v>
      </c>
    </row>
    <row r="57" spans="1:14" x14ac:dyDescent="0.2">
      <c r="A57" s="143">
        <v>59425</v>
      </c>
      <c r="B57" s="143">
        <v>120030302</v>
      </c>
      <c r="C57" s="147" t="s">
        <v>48</v>
      </c>
      <c r="D57" s="144" t="s">
        <v>119</v>
      </c>
      <c r="E57" s="138">
        <v>1</v>
      </c>
      <c r="F57" s="138">
        <v>2</v>
      </c>
      <c r="G57" s="138">
        <v>1</v>
      </c>
      <c r="H57" s="138">
        <v>1</v>
      </c>
      <c r="I57" s="139">
        <v>5</v>
      </c>
      <c r="J57" s="140" t="s">
        <v>70</v>
      </c>
      <c r="K57" s="137" t="s">
        <v>93</v>
      </c>
      <c r="L57" s="137" t="s">
        <v>119</v>
      </c>
      <c r="M57" s="141" t="s">
        <v>114</v>
      </c>
      <c r="N57" s="142">
        <v>10</v>
      </c>
    </row>
    <row r="58" spans="1:14" x14ac:dyDescent="0.2">
      <c r="A58" s="136">
        <v>99830</v>
      </c>
      <c r="B58" s="136">
        <v>99830</v>
      </c>
      <c r="C58" s="148" t="s">
        <v>120</v>
      </c>
      <c r="D58" s="144" t="s">
        <v>119</v>
      </c>
      <c r="E58" s="138">
        <v>1</v>
      </c>
      <c r="F58" s="138">
        <v>2</v>
      </c>
      <c r="G58" s="138">
        <v>1</v>
      </c>
      <c r="H58" s="138">
        <v>1</v>
      </c>
      <c r="I58" s="139">
        <v>5</v>
      </c>
      <c r="J58" s="140" t="s">
        <v>70</v>
      </c>
      <c r="K58" s="137" t="s">
        <v>93</v>
      </c>
      <c r="L58" s="137" t="s">
        <v>119</v>
      </c>
      <c r="M58" s="141" t="s">
        <v>114</v>
      </c>
      <c r="N58" s="142">
        <v>11</v>
      </c>
    </row>
    <row r="59" spans="1:14" x14ac:dyDescent="0.2">
      <c r="A59" s="143">
        <v>74179</v>
      </c>
      <c r="B59" s="143">
        <v>120024307</v>
      </c>
      <c r="C59" s="147" t="s">
        <v>121</v>
      </c>
      <c r="D59" s="144" t="s">
        <v>122</v>
      </c>
      <c r="E59" s="138">
        <v>1</v>
      </c>
      <c r="F59" s="138">
        <v>2</v>
      </c>
      <c r="G59" s="138">
        <v>1</v>
      </c>
      <c r="H59" s="138">
        <v>1</v>
      </c>
      <c r="I59" s="139">
        <v>5</v>
      </c>
      <c r="J59" s="140" t="s">
        <v>70</v>
      </c>
      <c r="K59" s="137" t="s">
        <v>93</v>
      </c>
      <c r="L59" s="137" t="s">
        <v>123</v>
      </c>
      <c r="M59" s="141" t="s">
        <v>114</v>
      </c>
      <c r="N59" s="142">
        <v>12</v>
      </c>
    </row>
    <row r="60" spans="1:14" x14ac:dyDescent="0.2">
      <c r="A60" s="149">
        <v>92587</v>
      </c>
      <c r="B60" s="149">
        <v>120029260</v>
      </c>
      <c r="C60" s="150" t="s">
        <v>74</v>
      </c>
      <c r="D60" s="137" t="s">
        <v>124</v>
      </c>
      <c r="E60" s="138">
        <v>1</v>
      </c>
      <c r="F60" s="138">
        <v>2</v>
      </c>
      <c r="G60" s="138">
        <v>1</v>
      </c>
      <c r="H60" s="138">
        <v>2</v>
      </c>
      <c r="I60" s="139">
        <v>6</v>
      </c>
      <c r="J60" s="140" t="s">
        <v>38</v>
      </c>
      <c r="K60" s="137" t="s">
        <v>101</v>
      </c>
      <c r="L60" s="137" t="s">
        <v>124</v>
      </c>
      <c r="M60" s="141" t="s">
        <v>125</v>
      </c>
      <c r="N60" s="142">
        <v>1</v>
      </c>
    </row>
    <row r="61" spans="1:14" x14ac:dyDescent="0.2">
      <c r="A61" s="136">
        <v>92968</v>
      </c>
      <c r="B61" s="136">
        <v>120029384</v>
      </c>
      <c r="C61" s="148" t="s">
        <v>36</v>
      </c>
      <c r="D61" s="137" t="s">
        <v>124</v>
      </c>
      <c r="E61" s="138">
        <v>1</v>
      </c>
      <c r="F61" s="138">
        <v>2</v>
      </c>
      <c r="G61" s="138">
        <v>1</v>
      </c>
      <c r="H61" s="138">
        <v>2</v>
      </c>
      <c r="I61" s="139">
        <v>6</v>
      </c>
      <c r="J61" s="140" t="s">
        <v>38</v>
      </c>
      <c r="K61" s="137" t="s">
        <v>101</v>
      </c>
      <c r="L61" s="137" t="s">
        <v>124</v>
      </c>
      <c r="M61" s="141" t="s">
        <v>125</v>
      </c>
      <c r="N61" s="142">
        <v>2</v>
      </c>
    </row>
    <row r="62" spans="1:14" x14ac:dyDescent="0.2">
      <c r="A62" s="136">
        <v>90284</v>
      </c>
      <c r="B62" s="136">
        <v>120024255</v>
      </c>
      <c r="C62" s="147" t="s">
        <v>126</v>
      </c>
      <c r="D62" s="137" t="s">
        <v>124</v>
      </c>
      <c r="E62" s="138">
        <v>1</v>
      </c>
      <c r="F62" s="138">
        <v>2</v>
      </c>
      <c r="G62" s="138">
        <v>1</v>
      </c>
      <c r="H62" s="138">
        <v>2</v>
      </c>
      <c r="I62" s="139">
        <v>6</v>
      </c>
      <c r="J62" s="140" t="s">
        <v>38</v>
      </c>
      <c r="K62" s="137" t="s">
        <v>101</v>
      </c>
      <c r="L62" s="137" t="s">
        <v>124</v>
      </c>
      <c r="M62" s="141" t="s">
        <v>125</v>
      </c>
      <c r="N62" s="142">
        <v>3</v>
      </c>
    </row>
    <row r="63" spans="1:14" x14ac:dyDescent="0.2">
      <c r="A63" s="136">
        <v>83838</v>
      </c>
      <c r="B63" s="136">
        <v>120030466</v>
      </c>
      <c r="C63" s="148" t="s">
        <v>77</v>
      </c>
      <c r="D63" s="137" t="s">
        <v>124</v>
      </c>
      <c r="E63" s="138">
        <v>1</v>
      </c>
      <c r="F63" s="138">
        <v>2</v>
      </c>
      <c r="G63" s="138">
        <v>1</v>
      </c>
      <c r="H63" s="138">
        <v>2</v>
      </c>
      <c r="I63" s="139">
        <v>6</v>
      </c>
      <c r="J63" s="140" t="s">
        <v>38</v>
      </c>
      <c r="K63" s="137" t="s">
        <v>101</v>
      </c>
      <c r="L63" s="137" t="s">
        <v>124</v>
      </c>
      <c r="M63" s="141" t="s">
        <v>125</v>
      </c>
      <c r="N63" s="142">
        <v>4</v>
      </c>
    </row>
    <row r="64" spans="1:14" x14ac:dyDescent="0.2">
      <c r="A64" s="136">
        <v>79014</v>
      </c>
      <c r="B64" s="136">
        <v>79014</v>
      </c>
      <c r="C64" s="137" t="s">
        <v>127</v>
      </c>
      <c r="D64" s="137" t="s">
        <v>128</v>
      </c>
      <c r="E64" s="138">
        <v>1</v>
      </c>
      <c r="F64" s="138">
        <v>2</v>
      </c>
      <c r="G64" s="138">
        <v>1</v>
      </c>
      <c r="H64" s="138">
        <v>4</v>
      </c>
      <c r="I64" s="139">
        <v>8</v>
      </c>
      <c r="J64" s="140" t="s">
        <v>38</v>
      </c>
      <c r="K64" s="137" t="s">
        <v>129</v>
      </c>
      <c r="L64" s="137" t="s">
        <v>128</v>
      </c>
      <c r="M64" s="141" t="s">
        <v>125</v>
      </c>
      <c r="N64" s="142">
        <v>5</v>
      </c>
    </row>
    <row r="65" spans="1:14" x14ac:dyDescent="0.2">
      <c r="A65" s="136">
        <v>81713</v>
      </c>
      <c r="B65" s="143">
        <v>120022938</v>
      </c>
      <c r="C65" s="137" t="s">
        <v>117</v>
      </c>
      <c r="D65" s="137" t="s">
        <v>128</v>
      </c>
      <c r="E65" s="138">
        <v>1</v>
      </c>
      <c r="F65" s="138">
        <v>2</v>
      </c>
      <c r="G65" s="138">
        <v>1</v>
      </c>
      <c r="H65" s="138">
        <v>4</v>
      </c>
      <c r="I65" s="139">
        <v>8</v>
      </c>
      <c r="J65" s="140" t="s">
        <v>38</v>
      </c>
      <c r="K65" s="137" t="s">
        <v>129</v>
      </c>
      <c r="L65" s="137" t="s">
        <v>128</v>
      </c>
      <c r="M65" s="141" t="s">
        <v>125</v>
      </c>
      <c r="N65" s="142">
        <v>6</v>
      </c>
    </row>
    <row r="66" spans="1:14" x14ac:dyDescent="0.2">
      <c r="A66" s="136">
        <v>92968</v>
      </c>
      <c r="B66" s="136">
        <v>120029383</v>
      </c>
      <c r="C66" s="137" t="s">
        <v>36</v>
      </c>
      <c r="D66" s="137" t="s">
        <v>128</v>
      </c>
      <c r="E66" s="138">
        <v>1</v>
      </c>
      <c r="F66" s="138">
        <v>2</v>
      </c>
      <c r="G66" s="138">
        <v>1</v>
      </c>
      <c r="H66" s="138">
        <v>4</v>
      </c>
      <c r="I66" s="139">
        <v>8</v>
      </c>
      <c r="J66" s="140" t="s">
        <v>38</v>
      </c>
      <c r="K66" s="137" t="s">
        <v>129</v>
      </c>
      <c r="L66" s="137" t="s">
        <v>128</v>
      </c>
      <c r="M66" s="141" t="s">
        <v>125</v>
      </c>
      <c r="N66" s="142">
        <v>7</v>
      </c>
    </row>
    <row r="67" spans="1:14" x14ac:dyDescent="0.2">
      <c r="A67" s="136">
        <v>79644</v>
      </c>
      <c r="B67" s="136">
        <v>120024626</v>
      </c>
      <c r="C67" s="137" t="s">
        <v>130</v>
      </c>
      <c r="D67" s="137" t="s">
        <v>131</v>
      </c>
      <c r="E67" s="138">
        <v>1</v>
      </c>
      <c r="F67" s="138">
        <v>2</v>
      </c>
      <c r="G67" s="138">
        <v>1</v>
      </c>
      <c r="H67" s="138">
        <v>4</v>
      </c>
      <c r="I67" s="139">
        <v>8</v>
      </c>
      <c r="J67" s="140" t="s">
        <v>38</v>
      </c>
      <c r="K67" s="137" t="s">
        <v>129</v>
      </c>
      <c r="L67" s="137" t="s">
        <v>131</v>
      </c>
      <c r="M67" s="141" t="s">
        <v>125</v>
      </c>
      <c r="N67" s="142">
        <v>8</v>
      </c>
    </row>
    <row r="68" spans="1:14" x14ac:dyDescent="0.2">
      <c r="A68" s="136">
        <v>83838</v>
      </c>
      <c r="B68" s="136">
        <v>120023289</v>
      </c>
      <c r="C68" s="137" t="s">
        <v>77</v>
      </c>
      <c r="D68" s="137" t="s">
        <v>131</v>
      </c>
      <c r="E68" s="138">
        <v>1</v>
      </c>
      <c r="F68" s="138">
        <v>2</v>
      </c>
      <c r="G68" s="138">
        <v>1</v>
      </c>
      <c r="H68" s="138">
        <v>4</v>
      </c>
      <c r="I68" s="139">
        <v>8</v>
      </c>
      <c r="J68" s="140" t="s">
        <v>38</v>
      </c>
      <c r="K68" s="137" t="s">
        <v>129</v>
      </c>
      <c r="L68" s="137" t="s">
        <v>131</v>
      </c>
      <c r="M68" s="141" t="s">
        <v>125</v>
      </c>
      <c r="N68" s="142">
        <v>9</v>
      </c>
    </row>
    <row r="69" spans="1:14" x14ac:dyDescent="0.2">
      <c r="A69" s="136">
        <v>60102</v>
      </c>
      <c r="B69" s="136">
        <v>120025009</v>
      </c>
      <c r="C69" s="137" t="s">
        <v>41</v>
      </c>
      <c r="D69" s="137" t="s">
        <v>131</v>
      </c>
      <c r="E69" s="138">
        <v>1</v>
      </c>
      <c r="F69" s="138">
        <v>2</v>
      </c>
      <c r="G69" s="138">
        <v>1</v>
      </c>
      <c r="H69" s="138">
        <v>4</v>
      </c>
      <c r="I69" s="139">
        <v>8</v>
      </c>
      <c r="J69" s="140" t="s">
        <v>38</v>
      </c>
      <c r="K69" s="137" t="s">
        <v>129</v>
      </c>
      <c r="L69" s="137" t="s">
        <v>131</v>
      </c>
      <c r="M69" s="141" t="s">
        <v>125</v>
      </c>
      <c r="N69" s="142">
        <v>10</v>
      </c>
    </row>
    <row r="70" spans="1:14" x14ac:dyDescent="0.2">
      <c r="A70" s="136">
        <v>78258</v>
      </c>
      <c r="B70" s="136">
        <v>120024863</v>
      </c>
      <c r="C70" s="137" t="s">
        <v>39</v>
      </c>
      <c r="D70" s="137" t="s">
        <v>131</v>
      </c>
      <c r="E70" s="138">
        <v>1</v>
      </c>
      <c r="F70" s="138">
        <v>2</v>
      </c>
      <c r="G70" s="138">
        <v>1</v>
      </c>
      <c r="H70" s="138">
        <v>4</v>
      </c>
      <c r="I70" s="139">
        <v>8</v>
      </c>
      <c r="J70" s="140" t="s">
        <v>38</v>
      </c>
      <c r="K70" s="137" t="s">
        <v>129</v>
      </c>
      <c r="L70" s="137" t="s">
        <v>131</v>
      </c>
      <c r="M70" s="141" t="s">
        <v>125</v>
      </c>
      <c r="N70" s="142">
        <v>11</v>
      </c>
    </row>
    <row r="71" spans="1:14" x14ac:dyDescent="0.2">
      <c r="A71" s="136">
        <v>92587</v>
      </c>
      <c r="B71" s="136">
        <v>120027901</v>
      </c>
      <c r="C71" s="137" t="s">
        <v>74</v>
      </c>
      <c r="D71" s="137" t="s">
        <v>131</v>
      </c>
      <c r="E71" s="138">
        <v>1</v>
      </c>
      <c r="F71" s="138">
        <v>2</v>
      </c>
      <c r="G71" s="138">
        <v>1</v>
      </c>
      <c r="H71" s="138">
        <v>4</v>
      </c>
      <c r="I71" s="139">
        <v>8</v>
      </c>
      <c r="J71" s="140" t="s">
        <v>38</v>
      </c>
      <c r="K71" s="137" t="s">
        <v>129</v>
      </c>
      <c r="L71" s="137" t="s">
        <v>131</v>
      </c>
      <c r="M71" s="141" t="s">
        <v>125</v>
      </c>
      <c r="N71" s="142">
        <v>12</v>
      </c>
    </row>
    <row r="72" spans="1:14" x14ac:dyDescent="0.2">
      <c r="A72" s="136">
        <v>92968</v>
      </c>
      <c r="B72" s="136">
        <v>120024375</v>
      </c>
      <c r="C72" s="137" t="s">
        <v>36</v>
      </c>
      <c r="D72" s="137" t="s">
        <v>131</v>
      </c>
      <c r="E72" s="138">
        <v>1</v>
      </c>
      <c r="F72" s="138">
        <v>2</v>
      </c>
      <c r="G72" s="138">
        <v>1</v>
      </c>
      <c r="H72" s="138">
        <v>4</v>
      </c>
      <c r="I72" s="139">
        <v>8</v>
      </c>
      <c r="J72" s="140" t="s">
        <v>38</v>
      </c>
      <c r="K72" s="137" t="s">
        <v>129</v>
      </c>
      <c r="L72" s="137" t="s">
        <v>131</v>
      </c>
      <c r="M72" s="141" t="s">
        <v>125</v>
      </c>
      <c r="N72" s="142">
        <v>13</v>
      </c>
    </row>
    <row r="73" spans="1:14" x14ac:dyDescent="0.2">
      <c r="A73" s="151">
        <v>94369</v>
      </c>
      <c r="B73" s="151">
        <v>120026573</v>
      </c>
      <c r="C73" s="152" t="s">
        <v>132</v>
      </c>
      <c r="D73" s="153" t="s">
        <v>133</v>
      </c>
      <c r="E73" s="138">
        <v>1</v>
      </c>
      <c r="F73" s="138">
        <v>2</v>
      </c>
      <c r="G73" s="138">
        <v>1</v>
      </c>
      <c r="H73" s="138">
        <v>1</v>
      </c>
      <c r="I73" s="139">
        <f t="shared" ref="I73:I80" si="1">SUM(E73:H73)</f>
        <v>5</v>
      </c>
      <c r="J73" s="140" t="s">
        <v>55</v>
      </c>
      <c r="K73" s="137" t="s">
        <v>93</v>
      </c>
      <c r="L73" s="137" t="s">
        <v>134</v>
      </c>
      <c r="M73" s="137" t="s">
        <v>135</v>
      </c>
      <c r="N73" s="142">
        <v>1</v>
      </c>
    </row>
    <row r="74" spans="1:14" x14ac:dyDescent="0.2">
      <c r="A74" s="151">
        <v>47727</v>
      </c>
      <c r="B74" s="151">
        <v>120026488</v>
      </c>
      <c r="C74" s="153" t="s">
        <v>136</v>
      </c>
      <c r="D74" s="153" t="s">
        <v>134</v>
      </c>
      <c r="E74" s="138">
        <v>1</v>
      </c>
      <c r="F74" s="138">
        <v>2</v>
      </c>
      <c r="G74" s="138">
        <v>1</v>
      </c>
      <c r="H74" s="138">
        <v>1</v>
      </c>
      <c r="I74" s="139">
        <f t="shared" si="1"/>
        <v>5</v>
      </c>
      <c r="J74" s="140" t="s">
        <v>55</v>
      </c>
      <c r="K74" s="137" t="s">
        <v>93</v>
      </c>
      <c r="L74" s="137" t="s">
        <v>134</v>
      </c>
      <c r="M74" s="137" t="s">
        <v>135</v>
      </c>
      <c r="N74" s="142">
        <v>2</v>
      </c>
    </row>
    <row r="75" spans="1:14" x14ac:dyDescent="0.2">
      <c r="A75" s="151">
        <v>32990</v>
      </c>
      <c r="B75" s="151">
        <v>32990</v>
      </c>
      <c r="C75" s="153" t="s">
        <v>39</v>
      </c>
      <c r="D75" s="153" t="s">
        <v>134</v>
      </c>
      <c r="E75" s="138">
        <v>1</v>
      </c>
      <c r="F75" s="138">
        <v>2</v>
      </c>
      <c r="G75" s="138">
        <v>1</v>
      </c>
      <c r="H75" s="138">
        <v>1</v>
      </c>
      <c r="I75" s="139">
        <f t="shared" si="1"/>
        <v>5</v>
      </c>
      <c r="J75" s="140" t="s">
        <v>46</v>
      </c>
      <c r="K75" s="137" t="s">
        <v>93</v>
      </c>
      <c r="L75" s="137" t="s">
        <v>134</v>
      </c>
      <c r="M75" s="137" t="s">
        <v>135</v>
      </c>
      <c r="N75" s="142">
        <v>3</v>
      </c>
    </row>
    <row r="76" spans="1:14" x14ac:dyDescent="0.2">
      <c r="A76" s="151">
        <v>59504</v>
      </c>
      <c r="B76" s="151">
        <v>120026491</v>
      </c>
      <c r="C76" s="153" t="s">
        <v>137</v>
      </c>
      <c r="D76" s="153" t="s">
        <v>134</v>
      </c>
      <c r="E76" s="138">
        <v>1</v>
      </c>
      <c r="F76" s="138">
        <v>2</v>
      </c>
      <c r="G76" s="138">
        <v>1</v>
      </c>
      <c r="H76" s="138">
        <v>1</v>
      </c>
      <c r="I76" s="139">
        <f t="shared" si="1"/>
        <v>5</v>
      </c>
      <c r="J76" s="140" t="s">
        <v>55</v>
      </c>
      <c r="K76" s="137" t="s">
        <v>93</v>
      </c>
      <c r="L76" s="137" t="s">
        <v>134</v>
      </c>
      <c r="M76" s="137" t="s">
        <v>135</v>
      </c>
      <c r="N76" s="142">
        <v>4</v>
      </c>
    </row>
    <row r="77" spans="1:14" x14ac:dyDescent="0.2">
      <c r="A77" s="151">
        <v>90707</v>
      </c>
      <c r="B77" s="151">
        <v>120026492</v>
      </c>
      <c r="C77" s="153" t="s">
        <v>138</v>
      </c>
      <c r="D77" s="153" t="s">
        <v>134</v>
      </c>
      <c r="E77" s="138">
        <v>1</v>
      </c>
      <c r="F77" s="138">
        <v>2</v>
      </c>
      <c r="G77" s="138">
        <v>1</v>
      </c>
      <c r="H77" s="138">
        <v>1</v>
      </c>
      <c r="I77" s="139">
        <f t="shared" si="1"/>
        <v>5</v>
      </c>
      <c r="J77" s="140" t="s">
        <v>55</v>
      </c>
      <c r="K77" s="137" t="s">
        <v>93</v>
      </c>
      <c r="L77" s="137" t="s">
        <v>134</v>
      </c>
      <c r="M77" s="137" t="s">
        <v>135</v>
      </c>
      <c r="N77" s="142">
        <v>5</v>
      </c>
    </row>
    <row r="78" spans="1:14" x14ac:dyDescent="0.2">
      <c r="A78" s="151">
        <v>47722</v>
      </c>
      <c r="B78" s="151">
        <v>47722</v>
      </c>
      <c r="C78" s="153" t="s">
        <v>139</v>
      </c>
      <c r="D78" s="153" t="s">
        <v>134</v>
      </c>
      <c r="E78" s="138">
        <v>1</v>
      </c>
      <c r="F78" s="138">
        <v>2</v>
      </c>
      <c r="G78" s="138">
        <v>1</v>
      </c>
      <c r="H78" s="138">
        <v>1</v>
      </c>
      <c r="I78" s="139">
        <f t="shared" si="1"/>
        <v>5</v>
      </c>
      <c r="J78" s="140" t="s">
        <v>46</v>
      </c>
      <c r="K78" s="137" t="s">
        <v>93</v>
      </c>
      <c r="L78" s="137" t="s">
        <v>134</v>
      </c>
      <c r="M78" s="137" t="s">
        <v>135</v>
      </c>
      <c r="N78" s="142">
        <v>6</v>
      </c>
    </row>
    <row r="79" spans="1:14" x14ac:dyDescent="0.2">
      <c r="A79" s="151">
        <v>76462</v>
      </c>
      <c r="B79" s="151">
        <v>120026489</v>
      </c>
      <c r="C79" s="153" t="s">
        <v>140</v>
      </c>
      <c r="D79" s="153" t="s">
        <v>141</v>
      </c>
      <c r="E79" s="138">
        <v>1</v>
      </c>
      <c r="F79" s="138">
        <v>2</v>
      </c>
      <c r="G79" s="138">
        <v>1</v>
      </c>
      <c r="H79" s="138">
        <v>1</v>
      </c>
      <c r="I79" s="139">
        <f t="shared" si="1"/>
        <v>5</v>
      </c>
      <c r="J79" s="140" t="s">
        <v>55</v>
      </c>
      <c r="K79" s="137" t="s">
        <v>93</v>
      </c>
      <c r="L79" s="137" t="s">
        <v>134</v>
      </c>
      <c r="M79" s="137" t="s">
        <v>135</v>
      </c>
      <c r="N79" s="142">
        <v>7</v>
      </c>
    </row>
    <row r="80" spans="1:14" x14ac:dyDescent="0.2">
      <c r="A80" s="143">
        <v>2001571</v>
      </c>
      <c r="B80" s="154">
        <v>120026487</v>
      </c>
      <c r="C80" s="144" t="s">
        <v>142</v>
      </c>
      <c r="D80" s="144" t="s">
        <v>134</v>
      </c>
      <c r="E80" s="145">
        <v>1</v>
      </c>
      <c r="F80" s="145">
        <v>2</v>
      </c>
      <c r="G80" s="145">
        <v>1</v>
      </c>
      <c r="H80" s="145">
        <v>1</v>
      </c>
      <c r="I80" s="139">
        <f t="shared" si="1"/>
        <v>5</v>
      </c>
      <c r="J80" s="140" t="s">
        <v>46</v>
      </c>
      <c r="K80" s="137" t="s">
        <v>93</v>
      </c>
      <c r="L80" s="137" t="s">
        <v>134</v>
      </c>
      <c r="M80" s="137" t="s">
        <v>135</v>
      </c>
      <c r="N80" s="142">
        <v>8</v>
      </c>
    </row>
    <row r="81" spans="1:14" x14ac:dyDescent="0.2">
      <c r="A81" s="149">
        <v>97123</v>
      </c>
      <c r="B81" s="149">
        <v>120027482</v>
      </c>
      <c r="C81" s="155" t="s">
        <v>143</v>
      </c>
      <c r="D81" s="137" t="s">
        <v>144</v>
      </c>
      <c r="E81" s="138">
        <v>1</v>
      </c>
      <c r="F81" s="138">
        <v>2</v>
      </c>
      <c r="G81" s="138">
        <v>1</v>
      </c>
      <c r="H81" s="138">
        <v>7</v>
      </c>
      <c r="I81" s="139">
        <v>11</v>
      </c>
      <c r="J81" s="140" t="s">
        <v>34</v>
      </c>
      <c r="K81" s="137" t="s">
        <v>145</v>
      </c>
      <c r="L81" s="137" t="s">
        <v>146</v>
      </c>
      <c r="M81" s="142" t="s">
        <v>147</v>
      </c>
      <c r="N81" s="142">
        <v>1</v>
      </c>
    </row>
    <row r="82" spans="1:14" x14ac:dyDescent="0.2">
      <c r="A82" s="136">
        <v>83838</v>
      </c>
      <c r="B82" s="156">
        <v>120030467</v>
      </c>
      <c r="C82" s="155" t="s">
        <v>77</v>
      </c>
      <c r="D82" s="137" t="s">
        <v>144</v>
      </c>
      <c r="E82" s="138">
        <v>1</v>
      </c>
      <c r="F82" s="138">
        <v>2</v>
      </c>
      <c r="G82" s="138">
        <v>1</v>
      </c>
      <c r="H82" s="138">
        <v>7</v>
      </c>
      <c r="I82" s="139">
        <v>11</v>
      </c>
      <c r="J82" s="140" t="s">
        <v>34</v>
      </c>
      <c r="K82" s="137" t="s">
        <v>145</v>
      </c>
      <c r="L82" s="137" t="s">
        <v>146</v>
      </c>
      <c r="M82" s="142" t="s">
        <v>147</v>
      </c>
      <c r="N82" s="142">
        <v>2</v>
      </c>
    </row>
    <row r="83" spans="1:14" x14ac:dyDescent="0.2">
      <c r="A83" s="136">
        <v>90091</v>
      </c>
      <c r="B83" s="156">
        <v>120027824</v>
      </c>
      <c r="C83" s="155" t="s">
        <v>148</v>
      </c>
      <c r="D83" s="137" t="s">
        <v>146</v>
      </c>
      <c r="E83" s="138">
        <v>1</v>
      </c>
      <c r="F83" s="138">
        <v>2</v>
      </c>
      <c r="G83" s="138">
        <v>1</v>
      </c>
      <c r="H83" s="138">
        <v>7</v>
      </c>
      <c r="I83" s="139">
        <f>SUM(E83:H83)</f>
        <v>11</v>
      </c>
      <c r="J83" s="140" t="s">
        <v>34</v>
      </c>
      <c r="K83" s="137" t="s">
        <v>145</v>
      </c>
      <c r="L83" s="137" t="s">
        <v>146</v>
      </c>
      <c r="M83" s="142" t="s">
        <v>147</v>
      </c>
      <c r="N83" s="142">
        <v>3</v>
      </c>
    </row>
    <row r="84" spans="1:14" x14ac:dyDescent="0.2">
      <c r="A84" s="136">
        <v>90005</v>
      </c>
      <c r="B84" s="156">
        <v>90005</v>
      </c>
      <c r="C84" s="157" t="s">
        <v>149</v>
      </c>
      <c r="D84" s="137" t="s">
        <v>146</v>
      </c>
      <c r="E84" s="138">
        <v>1</v>
      </c>
      <c r="F84" s="138">
        <v>2</v>
      </c>
      <c r="G84" s="138">
        <v>1</v>
      </c>
      <c r="H84" s="138">
        <v>7</v>
      </c>
      <c r="I84" s="139">
        <f>SUM(E84:H84)</f>
        <v>11</v>
      </c>
      <c r="J84" s="140" t="s">
        <v>34</v>
      </c>
      <c r="K84" s="137" t="s">
        <v>145</v>
      </c>
      <c r="L84" s="137" t="s">
        <v>146</v>
      </c>
      <c r="M84" s="142" t="s">
        <v>147</v>
      </c>
      <c r="N84" s="142">
        <v>4</v>
      </c>
    </row>
    <row r="85" spans="1:14" x14ac:dyDescent="0.2">
      <c r="A85" s="136">
        <v>98364</v>
      </c>
      <c r="B85" s="156">
        <v>120028904</v>
      </c>
      <c r="C85" s="155" t="s">
        <v>150</v>
      </c>
      <c r="D85" s="137" t="s">
        <v>144</v>
      </c>
      <c r="E85" s="138">
        <v>1</v>
      </c>
      <c r="F85" s="138">
        <v>2</v>
      </c>
      <c r="G85" s="138">
        <v>1</v>
      </c>
      <c r="H85" s="138">
        <v>7</v>
      </c>
      <c r="I85" s="139">
        <v>11</v>
      </c>
      <c r="J85" s="140" t="s">
        <v>34</v>
      </c>
      <c r="K85" s="137" t="s">
        <v>145</v>
      </c>
      <c r="L85" s="137" t="s">
        <v>146</v>
      </c>
      <c r="M85" s="142" t="s">
        <v>147</v>
      </c>
      <c r="N85" s="142">
        <v>5</v>
      </c>
    </row>
    <row r="86" spans="1:14" x14ac:dyDescent="0.2">
      <c r="A86" s="136">
        <v>92968</v>
      </c>
      <c r="B86" s="156">
        <v>120024377</v>
      </c>
      <c r="C86" s="157" t="s">
        <v>36</v>
      </c>
      <c r="D86" s="137" t="s">
        <v>146</v>
      </c>
      <c r="E86" s="138">
        <v>1</v>
      </c>
      <c r="F86" s="138">
        <v>2</v>
      </c>
      <c r="G86" s="138">
        <v>1</v>
      </c>
      <c r="H86" s="138">
        <v>7</v>
      </c>
      <c r="I86" s="139">
        <f>SUM(E86:H86)</f>
        <v>11</v>
      </c>
      <c r="J86" s="140" t="s">
        <v>34</v>
      </c>
      <c r="K86" s="137" t="s">
        <v>145</v>
      </c>
      <c r="L86" s="137" t="s">
        <v>146</v>
      </c>
      <c r="M86" s="142" t="s">
        <v>147</v>
      </c>
      <c r="N86" s="142">
        <v>6</v>
      </c>
    </row>
    <row r="87" spans="1:14" x14ac:dyDescent="0.2">
      <c r="A87" s="136">
        <v>91006</v>
      </c>
      <c r="B87" s="156">
        <v>120024969</v>
      </c>
      <c r="C87" s="155" t="s">
        <v>151</v>
      </c>
      <c r="D87" s="137" t="s">
        <v>146</v>
      </c>
      <c r="E87" s="138">
        <v>1</v>
      </c>
      <c r="F87" s="138">
        <v>2</v>
      </c>
      <c r="G87" s="138">
        <v>1</v>
      </c>
      <c r="H87" s="138">
        <v>7</v>
      </c>
      <c r="I87" s="139">
        <f>SUM(E87:H87)</f>
        <v>11</v>
      </c>
      <c r="J87" s="140" t="s">
        <v>34</v>
      </c>
      <c r="K87" s="137" t="s">
        <v>145</v>
      </c>
      <c r="L87" s="137" t="s">
        <v>146</v>
      </c>
      <c r="M87" s="142" t="s">
        <v>147</v>
      </c>
      <c r="N87" s="142">
        <v>7</v>
      </c>
    </row>
    <row r="88" spans="1:14" x14ac:dyDescent="0.2">
      <c r="A88" s="136">
        <v>79735</v>
      </c>
      <c r="B88" s="136">
        <v>120024892</v>
      </c>
      <c r="C88" s="157" t="s">
        <v>152</v>
      </c>
      <c r="D88" s="137" t="s">
        <v>146</v>
      </c>
      <c r="E88" s="138">
        <v>1</v>
      </c>
      <c r="F88" s="138">
        <v>2</v>
      </c>
      <c r="G88" s="138">
        <v>1</v>
      </c>
      <c r="H88" s="138">
        <v>7</v>
      </c>
      <c r="I88" s="139">
        <f>SUM(E88:H88)</f>
        <v>11</v>
      </c>
      <c r="J88" s="140" t="s">
        <v>34</v>
      </c>
      <c r="K88" s="137" t="s">
        <v>145</v>
      </c>
      <c r="L88" s="137" t="s">
        <v>146</v>
      </c>
      <c r="M88" s="142" t="s">
        <v>147</v>
      </c>
      <c r="N88" s="142">
        <v>8</v>
      </c>
    </row>
    <row r="89" spans="1:14" x14ac:dyDescent="0.2">
      <c r="A89" s="158">
        <v>99677</v>
      </c>
      <c r="B89" s="158">
        <v>99677</v>
      </c>
      <c r="C89" s="140" t="s">
        <v>153</v>
      </c>
      <c r="D89" s="140" t="s">
        <v>144</v>
      </c>
      <c r="E89" s="138">
        <v>1</v>
      </c>
      <c r="F89" s="138">
        <v>2</v>
      </c>
      <c r="G89" s="138">
        <v>1</v>
      </c>
      <c r="H89" s="138">
        <v>7</v>
      </c>
      <c r="I89" s="139">
        <v>11</v>
      </c>
      <c r="J89" s="140" t="s">
        <v>34</v>
      </c>
      <c r="K89" s="137" t="s">
        <v>145</v>
      </c>
      <c r="L89" s="137" t="s">
        <v>146</v>
      </c>
      <c r="M89" s="142" t="s">
        <v>147</v>
      </c>
      <c r="N89" s="142">
        <v>9</v>
      </c>
    </row>
    <row r="90" spans="1:14" x14ac:dyDescent="0.2">
      <c r="A90" s="151">
        <v>59421</v>
      </c>
      <c r="B90" s="136">
        <v>59421</v>
      </c>
      <c r="C90" s="153" t="s">
        <v>154</v>
      </c>
      <c r="D90" s="153" t="s">
        <v>155</v>
      </c>
      <c r="E90" s="138">
        <v>1</v>
      </c>
      <c r="F90" s="138">
        <v>2</v>
      </c>
      <c r="G90" s="138">
        <v>1</v>
      </c>
      <c r="H90" s="138">
        <v>8</v>
      </c>
      <c r="I90" s="139">
        <v>12</v>
      </c>
      <c r="J90" s="140" t="s">
        <v>55</v>
      </c>
      <c r="K90" s="137" t="s">
        <v>145</v>
      </c>
      <c r="L90" s="137" t="s">
        <v>155</v>
      </c>
      <c r="M90" s="141" t="s">
        <v>156</v>
      </c>
      <c r="N90" s="141">
        <v>1</v>
      </c>
    </row>
    <row r="91" spans="1:14" x14ac:dyDescent="0.2">
      <c r="A91" s="151">
        <v>82946</v>
      </c>
      <c r="B91" s="136">
        <v>82946</v>
      </c>
      <c r="C91" s="153" t="s">
        <v>157</v>
      </c>
      <c r="D91" s="153" t="s">
        <v>155</v>
      </c>
      <c r="E91" s="138">
        <v>1</v>
      </c>
      <c r="F91" s="138">
        <v>2</v>
      </c>
      <c r="G91" s="138">
        <v>1</v>
      </c>
      <c r="H91" s="138">
        <v>8</v>
      </c>
      <c r="I91" s="139">
        <v>12</v>
      </c>
      <c r="J91" s="140" t="s">
        <v>55</v>
      </c>
      <c r="K91" s="137" t="s">
        <v>145</v>
      </c>
      <c r="L91" s="137" t="s">
        <v>155</v>
      </c>
      <c r="M91" s="141" t="s">
        <v>156</v>
      </c>
      <c r="N91" s="141">
        <v>2</v>
      </c>
    </row>
    <row r="92" spans="1:14" x14ac:dyDescent="0.2">
      <c r="A92" s="151">
        <v>97324</v>
      </c>
      <c r="B92" s="136">
        <v>97324</v>
      </c>
      <c r="C92" s="153" t="s">
        <v>158</v>
      </c>
      <c r="D92" s="153" t="s">
        <v>155</v>
      </c>
      <c r="E92" s="138">
        <v>1</v>
      </c>
      <c r="F92" s="138">
        <v>2</v>
      </c>
      <c r="G92" s="138">
        <v>1</v>
      </c>
      <c r="H92" s="138">
        <v>8</v>
      </c>
      <c r="I92" s="139">
        <v>12</v>
      </c>
      <c r="J92" s="140" t="s">
        <v>55</v>
      </c>
      <c r="K92" s="137" t="s">
        <v>145</v>
      </c>
      <c r="L92" s="137" t="s">
        <v>155</v>
      </c>
      <c r="M92" s="141" t="s">
        <v>156</v>
      </c>
      <c r="N92" s="141">
        <v>3</v>
      </c>
    </row>
    <row r="93" spans="1:14" x14ac:dyDescent="0.2">
      <c r="A93" s="151">
        <v>82746</v>
      </c>
      <c r="B93" s="136">
        <v>120026634</v>
      </c>
      <c r="C93" s="153" t="s">
        <v>159</v>
      </c>
      <c r="D93" s="153" t="s">
        <v>155</v>
      </c>
      <c r="E93" s="138">
        <v>1</v>
      </c>
      <c r="F93" s="138">
        <v>2</v>
      </c>
      <c r="G93" s="138">
        <v>1</v>
      </c>
      <c r="H93" s="138">
        <v>8</v>
      </c>
      <c r="I93" s="139">
        <v>12</v>
      </c>
      <c r="J93" s="140" t="s">
        <v>55</v>
      </c>
      <c r="K93" s="137" t="s">
        <v>145</v>
      </c>
      <c r="L93" s="137" t="s">
        <v>155</v>
      </c>
      <c r="M93" s="141" t="s">
        <v>156</v>
      </c>
      <c r="N93" s="141">
        <v>4</v>
      </c>
    </row>
    <row r="94" spans="1:14" x14ac:dyDescent="0.2">
      <c r="A94" s="151">
        <v>78491</v>
      </c>
      <c r="B94" s="136">
        <v>120027080</v>
      </c>
      <c r="C94" s="153" t="s">
        <v>160</v>
      </c>
      <c r="D94" s="153" t="s">
        <v>155</v>
      </c>
      <c r="E94" s="138">
        <v>1</v>
      </c>
      <c r="F94" s="138">
        <v>2</v>
      </c>
      <c r="G94" s="138">
        <v>1</v>
      </c>
      <c r="H94" s="138">
        <v>8</v>
      </c>
      <c r="I94" s="139">
        <v>12</v>
      </c>
      <c r="J94" s="140" t="s">
        <v>55</v>
      </c>
      <c r="K94" s="137" t="s">
        <v>145</v>
      </c>
      <c r="L94" s="137" t="s">
        <v>155</v>
      </c>
      <c r="M94" s="141" t="s">
        <v>156</v>
      </c>
      <c r="N94" s="141">
        <v>5</v>
      </c>
    </row>
    <row r="95" spans="1:14" x14ac:dyDescent="0.2">
      <c r="A95" s="143">
        <v>96078</v>
      </c>
      <c r="B95" s="136">
        <v>120027441</v>
      </c>
      <c r="C95" s="144" t="s">
        <v>161</v>
      </c>
      <c r="D95" s="144" t="s">
        <v>155</v>
      </c>
      <c r="E95" s="145">
        <v>1</v>
      </c>
      <c r="F95" s="145">
        <v>2</v>
      </c>
      <c r="G95" s="145">
        <v>1</v>
      </c>
      <c r="H95" s="145">
        <v>8</v>
      </c>
      <c r="I95" s="139">
        <v>12</v>
      </c>
      <c r="J95" s="140" t="s">
        <v>55</v>
      </c>
      <c r="K95" s="137" t="s">
        <v>145</v>
      </c>
      <c r="L95" s="137" t="s">
        <v>155</v>
      </c>
      <c r="M95" s="141" t="s">
        <v>156</v>
      </c>
      <c r="N95" s="141">
        <v>6</v>
      </c>
    </row>
    <row r="96" spans="1:14" x14ac:dyDescent="0.2">
      <c r="A96" s="151">
        <v>97451</v>
      </c>
      <c r="B96" s="136">
        <v>120027806</v>
      </c>
      <c r="C96" s="153" t="s">
        <v>162</v>
      </c>
      <c r="D96" s="153" t="s">
        <v>155</v>
      </c>
      <c r="E96" s="138">
        <v>1</v>
      </c>
      <c r="F96" s="138">
        <v>2</v>
      </c>
      <c r="G96" s="138">
        <v>1</v>
      </c>
      <c r="H96" s="138">
        <v>8</v>
      </c>
      <c r="I96" s="139">
        <v>12</v>
      </c>
      <c r="J96" s="140" t="s">
        <v>55</v>
      </c>
      <c r="K96" s="137" t="s">
        <v>145</v>
      </c>
      <c r="L96" s="137" t="s">
        <v>155</v>
      </c>
      <c r="M96" s="141" t="s">
        <v>156</v>
      </c>
      <c r="N96" s="141">
        <v>7</v>
      </c>
    </row>
    <row r="97" spans="1:14" x14ac:dyDescent="0.2">
      <c r="A97" s="151">
        <v>78492</v>
      </c>
      <c r="B97" s="136">
        <v>120026620</v>
      </c>
      <c r="C97" s="153" t="s">
        <v>163</v>
      </c>
      <c r="D97" s="153" t="s">
        <v>164</v>
      </c>
      <c r="E97" s="138">
        <v>1</v>
      </c>
      <c r="F97" s="138">
        <v>2</v>
      </c>
      <c r="G97" s="138">
        <v>1</v>
      </c>
      <c r="H97" s="138">
        <v>8</v>
      </c>
      <c r="I97" s="139">
        <v>12</v>
      </c>
      <c r="J97" s="140" t="s">
        <v>55</v>
      </c>
      <c r="K97" s="137" t="s">
        <v>145</v>
      </c>
      <c r="L97" s="137" t="s">
        <v>165</v>
      </c>
      <c r="M97" s="141" t="s">
        <v>156</v>
      </c>
      <c r="N97" s="141">
        <v>8</v>
      </c>
    </row>
    <row r="98" spans="1:14" x14ac:dyDescent="0.2">
      <c r="A98" s="151">
        <v>60450</v>
      </c>
      <c r="B98" s="136">
        <v>120026626</v>
      </c>
      <c r="C98" s="153" t="s">
        <v>166</v>
      </c>
      <c r="D98" s="153" t="s">
        <v>167</v>
      </c>
      <c r="E98" s="138">
        <v>1</v>
      </c>
      <c r="F98" s="138">
        <v>2</v>
      </c>
      <c r="G98" s="138">
        <v>1</v>
      </c>
      <c r="H98" s="138">
        <v>8</v>
      </c>
      <c r="I98" s="139">
        <v>12</v>
      </c>
      <c r="J98" s="140" t="s">
        <v>55</v>
      </c>
      <c r="K98" s="137" t="s">
        <v>145</v>
      </c>
      <c r="L98" s="137" t="s">
        <v>165</v>
      </c>
      <c r="M98" s="141" t="s">
        <v>156</v>
      </c>
      <c r="N98" s="141">
        <v>9</v>
      </c>
    </row>
    <row r="99" spans="1:14" x14ac:dyDescent="0.2">
      <c r="A99" s="151">
        <v>96078</v>
      </c>
      <c r="B99" s="136">
        <v>96078</v>
      </c>
      <c r="C99" s="153" t="s">
        <v>161</v>
      </c>
      <c r="D99" s="153" t="s">
        <v>168</v>
      </c>
      <c r="E99" s="138">
        <v>1</v>
      </c>
      <c r="F99" s="138">
        <v>2</v>
      </c>
      <c r="G99" s="138">
        <v>1</v>
      </c>
      <c r="H99" s="138">
        <v>8</v>
      </c>
      <c r="I99" s="139">
        <f t="shared" ref="I99:I106" si="2">SUM(E99:H99)</f>
        <v>12</v>
      </c>
      <c r="J99" s="140" t="s">
        <v>55</v>
      </c>
      <c r="K99" s="137" t="s">
        <v>145</v>
      </c>
      <c r="L99" s="137" t="s">
        <v>168</v>
      </c>
      <c r="M99" s="141" t="s">
        <v>169</v>
      </c>
      <c r="N99" s="141">
        <v>1</v>
      </c>
    </row>
    <row r="100" spans="1:14" x14ac:dyDescent="0.2">
      <c r="A100" s="151">
        <v>78491</v>
      </c>
      <c r="B100" s="136">
        <v>120027103</v>
      </c>
      <c r="C100" s="153" t="s">
        <v>160</v>
      </c>
      <c r="D100" s="153" t="s">
        <v>168</v>
      </c>
      <c r="E100" s="138">
        <v>1</v>
      </c>
      <c r="F100" s="138">
        <v>2</v>
      </c>
      <c r="G100" s="138">
        <v>1</v>
      </c>
      <c r="H100" s="138">
        <v>8</v>
      </c>
      <c r="I100" s="139">
        <f t="shared" si="2"/>
        <v>12</v>
      </c>
      <c r="J100" s="140" t="s">
        <v>55</v>
      </c>
      <c r="K100" s="137" t="s">
        <v>145</v>
      </c>
      <c r="L100" s="137" t="s">
        <v>168</v>
      </c>
      <c r="M100" s="141" t="s">
        <v>169</v>
      </c>
      <c r="N100" s="141">
        <v>2</v>
      </c>
    </row>
    <row r="101" spans="1:14" x14ac:dyDescent="0.2">
      <c r="A101" s="151">
        <v>59421</v>
      </c>
      <c r="B101" s="136">
        <v>120027696</v>
      </c>
      <c r="C101" s="153" t="s">
        <v>154</v>
      </c>
      <c r="D101" s="153" t="s">
        <v>168</v>
      </c>
      <c r="E101" s="138">
        <v>1</v>
      </c>
      <c r="F101" s="138">
        <v>2</v>
      </c>
      <c r="G101" s="138">
        <v>1</v>
      </c>
      <c r="H101" s="138">
        <v>8</v>
      </c>
      <c r="I101" s="139">
        <f t="shared" si="2"/>
        <v>12</v>
      </c>
      <c r="J101" s="140" t="s">
        <v>55</v>
      </c>
      <c r="K101" s="137" t="s">
        <v>145</v>
      </c>
      <c r="L101" s="137" t="s">
        <v>168</v>
      </c>
      <c r="M101" s="141" t="s">
        <v>169</v>
      </c>
      <c r="N101" s="141">
        <v>3</v>
      </c>
    </row>
    <row r="102" spans="1:14" x14ac:dyDescent="0.2">
      <c r="A102" s="143">
        <v>82746</v>
      </c>
      <c r="B102" s="136">
        <v>120029269</v>
      </c>
      <c r="C102" s="144" t="s">
        <v>159</v>
      </c>
      <c r="D102" s="153" t="s">
        <v>168</v>
      </c>
      <c r="E102" s="138">
        <v>1</v>
      </c>
      <c r="F102" s="138">
        <v>2</v>
      </c>
      <c r="G102" s="138">
        <v>1</v>
      </c>
      <c r="H102" s="138">
        <v>8</v>
      </c>
      <c r="I102" s="139">
        <f t="shared" si="2"/>
        <v>12</v>
      </c>
      <c r="J102" s="140" t="s">
        <v>55</v>
      </c>
      <c r="K102" s="137" t="s">
        <v>145</v>
      </c>
      <c r="L102" s="137" t="s">
        <v>168</v>
      </c>
      <c r="M102" s="141" t="s">
        <v>169</v>
      </c>
      <c r="N102" s="141">
        <v>4</v>
      </c>
    </row>
    <row r="103" spans="1:14" x14ac:dyDescent="0.2">
      <c r="A103" s="151">
        <v>97324</v>
      </c>
      <c r="B103" s="136">
        <v>120030188</v>
      </c>
      <c r="C103" s="153" t="s">
        <v>158</v>
      </c>
      <c r="D103" s="153" t="s">
        <v>168</v>
      </c>
      <c r="E103" s="138">
        <v>1</v>
      </c>
      <c r="F103" s="138">
        <v>2</v>
      </c>
      <c r="G103" s="138">
        <v>1</v>
      </c>
      <c r="H103" s="138">
        <v>8</v>
      </c>
      <c r="I103" s="139">
        <f t="shared" si="2"/>
        <v>12</v>
      </c>
      <c r="J103" s="140" t="s">
        <v>55</v>
      </c>
      <c r="K103" s="137" t="s">
        <v>145</v>
      </c>
      <c r="L103" s="137" t="s">
        <v>168</v>
      </c>
      <c r="M103" s="141" t="s">
        <v>169</v>
      </c>
      <c r="N103" s="142">
        <v>5</v>
      </c>
    </row>
    <row r="104" spans="1:14" x14ac:dyDescent="0.2">
      <c r="A104" s="136">
        <v>99780</v>
      </c>
      <c r="B104" s="136">
        <v>120030568</v>
      </c>
      <c r="C104" s="137" t="s">
        <v>170</v>
      </c>
      <c r="D104" s="137" t="s">
        <v>171</v>
      </c>
      <c r="E104" s="138">
        <v>1</v>
      </c>
      <c r="F104" s="138">
        <v>2</v>
      </c>
      <c r="G104" s="138">
        <v>1</v>
      </c>
      <c r="H104" s="138">
        <v>4</v>
      </c>
      <c r="I104" s="139">
        <f t="shared" si="2"/>
        <v>8</v>
      </c>
      <c r="J104" s="140" t="s">
        <v>38</v>
      </c>
      <c r="K104" s="137" t="s">
        <v>129</v>
      </c>
      <c r="L104" s="137" t="s">
        <v>171</v>
      </c>
      <c r="M104" s="141" t="s">
        <v>172</v>
      </c>
      <c r="N104" s="141">
        <v>1</v>
      </c>
    </row>
    <row r="105" spans="1:14" x14ac:dyDescent="0.2">
      <c r="A105" s="136">
        <v>99781</v>
      </c>
      <c r="B105" s="136">
        <v>120030573</v>
      </c>
      <c r="C105" s="137" t="s">
        <v>173</v>
      </c>
      <c r="D105" s="137" t="s">
        <v>171</v>
      </c>
      <c r="E105" s="138">
        <v>1</v>
      </c>
      <c r="F105" s="138">
        <v>2</v>
      </c>
      <c r="G105" s="138">
        <v>1</v>
      </c>
      <c r="H105" s="138">
        <v>4</v>
      </c>
      <c r="I105" s="139">
        <f t="shared" si="2"/>
        <v>8</v>
      </c>
      <c r="J105" s="140" t="s">
        <v>38</v>
      </c>
      <c r="K105" s="137" t="s">
        <v>129</v>
      </c>
      <c r="L105" s="137" t="s">
        <v>171</v>
      </c>
      <c r="M105" s="141" t="s">
        <v>172</v>
      </c>
      <c r="N105" s="141">
        <v>2</v>
      </c>
    </row>
    <row r="106" spans="1:14" x14ac:dyDescent="0.2">
      <c r="A106" s="136">
        <v>99831</v>
      </c>
      <c r="B106" s="136">
        <v>120030639</v>
      </c>
      <c r="C106" s="137" t="s">
        <v>174</v>
      </c>
      <c r="D106" s="137" t="s">
        <v>171</v>
      </c>
      <c r="E106" s="138">
        <v>1</v>
      </c>
      <c r="F106" s="138">
        <v>2</v>
      </c>
      <c r="G106" s="138">
        <v>1</v>
      </c>
      <c r="H106" s="138">
        <v>4</v>
      </c>
      <c r="I106" s="139">
        <f t="shared" si="2"/>
        <v>8</v>
      </c>
      <c r="J106" s="140" t="s">
        <v>38</v>
      </c>
      <c r="K106" s="137" t="s">
        <v>129</v>
      </c>
      <c r="L106" s="137" t="s">
        <v>171</v>
      </c>
      <c r="M106" s="141" t="s">
        <v>172</v>
      </c>
      <c r="N106" s="141">
        <v>3</v>
      </c>
    </row>
    <row r="107" spans="1:14" x14ac:dyDescent="0.2">
      <c r="A107" s="136">
        <v>99802</v>
      </c>
      <c r="B107" s="136">
        <v>99802</v>
      </c>
      <c r="C107" s="155" t="s">
        <v>175</v>
      </c>
      <c r="D107" s="137" t="s">
        <v>176</v>
      </c>
      <c r="E107" s="138">
        <v>1</v>
      </c>
      <c r="F107" s="138">
        <v>2</v>
      </c>
      <c r="G107" s="138">
        <v>1</v>
      </c>
      <c r="H107" s="138">
        <v>7</v>
      </c>
      <c r="I107" s="139">
        <v>11</v>
      </c>
      <c r="J107" s="140" t="s">
        <v>34</v>
      </c>
      <c r="K107" s="137" t="s">
        <v>145</v>
      </c>
      <c r="L107" s="137" t="s">
        <v>176</v>
      </c>
      <c r="M107" s="141" t="s">
        <v>177</v>
      </c>
      <c r="N107" s="141">
        <v>1</v>
      </c>
    </row>
    <row r="108" spans="1:14" x14ac:dyDescent="0.2">
      <c r="A108" s="136">
        <v>81146</v>
      </c>
      <c r="B108" s="136">
        <v>120022942</v>
      </c>
      <c r="C108" s="155" t="s">
        <v>178</v>
      </c>
      <c r="D108" s="137" t="s">
        <v>176</v>
      </c>
      <c r="E108" s="138">
        <v>1</v>
      </c>
      <c r="F108" s="138">
        <v>2</v>
      </c>
      <c r="G108" s="138">
        <v>1</v>
      </c>
      <c r="H108" s="138">
        <v>7</v>
      </c>
      <c r="I108" s="139">
        <v>11</v>
      </c>
      <c r="J108" s="140" t="s">
        <v>34</v>
      </c>
      <c r="K108" s="137" t="s">
        <v>145</v>
      </c>
      <c r="L108" s="137" t="s">
        <v>176</v>
      </c>
      <c r="M108" s="141" t="s">
        <v>177</v>
      </c>
      <c r="N108" s="141">
        <v>2</v>
      </c>
    </row>
    <row r="109" spans="1:14" x14ac:dyDescent="0.2">
      <c r="A109" s="136">
        <v>96904</v>
      </c>
      <c r="B109" s="136">
        <v>120027412</v>
      </c>
      <c r="C109" s="155" t="s">
        <v>179</v>
      </c>
      <c r="D109" s="137" t="s">
        <v>176</v>
      </c>
      <c r="E109" s="138">
        <v>1</v>
      </c>
      <c r="F109" s="138">
        <v>2</v>
      </c>
      <c r="G109" s="138">
        <v>1</v>
      </c>
      <c r="H109" s="138">
        <v>7</v>
      </c>
      <c r="I109" s="139">
        <v>11</v>
      </c>
      <c r="J109" s="140" t="s">
        <v>34</v>
      </c>
      <c r="K109" s="137" t="s">
        <v>145</v>
      </c>
      <c r="L109" s="137" t="s">
        <v>176</v>
      </c>
      <c r="M109" s="141" t="s">
        <v>177</v>
      </c>
      <c r="N109" s="141">
        <v>3</v>
      </c>
    </row>
    <row r="110" spans="1:14" x14ac:dyDescent="0.2">
      <c r="A110" s="136">
        <v>97123</v>
      </c>
      <c r="B110" s="136">
        <v>120027481</v>
      </c>
      <c r="C110" s="155" t="s">
        <v>143</v>
      </c>
      <c r="D110" s="137" t="s">
        <v>180</v>
      </c>
      <c r="E110" s="138">
        <v>1</v>
      </c>
      <c r="F110" s="138">
        <v>2</v>
      </c>
      <c r="G110" s="138">
        <v>1</v>
      </c>
      <c r="H110" s="138">
        <v>8</v>
      </c>
      <c r="I110" s="139">
        <v>12</v>
      </c>
      <c r="J110" s="140" t="s">
        <v>34</v>
      </c>
      <c r="K110" s="137" t="s">
        <v>145</v>
      </c>
      <c r="L110" s="137" t="s">
        <v>181</v>
      </c>
      <c r="M110" s="141" t="s">
        <v>177</v>
      </c>
      <c r="N110" s="141">
        <v>1</v>
      </c>
    </row>
    <row r="111" spans="1:14" x14ac:dyDescent="0.2">
      <c r="A111" s="136">
        <v>97843</v>
      </c>
      <c r="B111" s="136">
        <v>120028362</v>
      </c>
      <c r="C111" s="155" t="s">
        <v>182</v>
      </c>
      <c r="D111" s="137" t="s">
        <v>181</v>
      </c>
      <c r="E111" s="138">
        <v>1</v>
      </c>
      <c r="F111" s="138">
        <v>2</v>
      </c>
      <c r="G111" s="138">
        <v>1</v>
      </c>
      <c r="H111" s="138">
        <v>8</v>
      </c>
      <c r="I111" s="139">
        <v>12</v>
      </c>
      <c r="J111" s="140" t="s">
        <v>34</v>
      </c>
      <c r="K111" s="137" t="s">
        <v>145</v>
      </c>
      <c r="L111" s="137" t="s">
        <v>181</v>
      </c>
      <c r="M111" s="141" t="s">
        <v>177</v>
      </c>
      <c r="N111" s="141">
        <v>2</v>
      </c>
    </row>
    <row r="112" spans="1:14" x14ac:dyDescent="0.2">
      <c r="A112" s="136">
        <v>85379</v>
      </c>
      <c r="B112" s="136">
        <v>120022957</v>
      </c>
      <c r="C112" s="155" t="s">
        <v>183</v>
      </c>
      <c r="D112" s="137" t="s">
        <v>184</v>
      </c>
      <c r="E112" s="138">
        <v>1</v>
      </c>
      <c r="F112" s="138">
        <v>2</v>
      </c>
      <c r="G112" s="138">
        <v>1</v>
      </c>
      <c r="H112" s="138">
        <v>8</v>
      </c>
      <c r="I112" s="139">
        <v>12</v>
      </c>
      <c r="J112" s="140" t="s">
        <v>34</v>
      </c>
      <c r="K112" s="137" t="s">
        <v>145</v>
      </c>
      <c r="L112" s="137" t="s">
        <v>184</v>
      </c>
      <c r="M112" s="141" t="s">
        <v>177</v>
      </c>
      <c r="N112" s="141">
        <v>1</v>
      </c>
    </row>
    <row r="113" spans="1:14" x14ac:dyDescent="0.2">
      <c r="A113" s="136">
        <v>92536</v>
      </c>
      <c r="B113" s="136">
        <v>120029638</v>
      </c>
      <c r="C113" s="155" t="s">
        <v>43</v>
      </c>
      <c r="D113" s="155" t="s">
        <v>184</v>
      </c>
      <c r="E113" s="138">
        <v>1</v>
      </c>
      <c r="F113" s="138">
        <v>2</v>
      </c>
      <c r="G113" s="138">
        <v>1</v>
      </c>
      <c r="H113" s="138">
        <v>8</v>
      </c>
      <c r="I113" s="139">
        <v>12</v>
      </c>
      <c r="J113" s="140" t="s">
        <v>34</v>
      </c>
      <c r="K113" s="137" t="s">
        <v>145</v>
      </c>
      <c r="L113" s="137" t="s">
        <v>184</v>
      </c>
      <c r="M113" s="141" t="s">
        <v>177</v>
      </c>
      <c r="N113" s="141">
        <v>2</v>
      </c>
    </row>
    <row r="114" spans="1:14" x14ac:dyDescent="0.2">
      <c r="A114" s="143">
        <v>92536</v>
      </c>
      <c r="B114" s="143">
        <v>92536</v>
      </c>
      <c r="C114" s="144" t="s">
        <v>43</v>
      </c>
      <c r="D114" s="144" t="s">
        <v>185</v>
      </c>
      <c r="E114" s="145">
        <v>1</v>
      </c>
      <c r="F114" s="145">
        <v>2</v>
      </c>
      <c r="G114" s="145">
        <v>1</v>
      </c>
      <c r="H114" s="145">
        <v>5</v>
      </c>
      <c r="I114" s="139">
        <v>9</v>
      </c>
      <c r="J114" s="140" t="s">
        <v>38</v>
      </c>
      <c r="K114" s="137" t="s">
        <v>129</v>
      </c>
      <c r="L114" s="137" t="s">
        <v>186</v>
      </c>
      <c r="M114" s="141" t="s">
        <v>177</v>
      </c>
      <c r="N114" s="141">
        <v>1</v>
      </c>
    </row>
  </sheetData>
  <conditionalFormatting sqref="B2:B5">
    <cfRule type="duplicateValues" dxfId="17" priority="14"/>
  </conditionalFormatting>
  <conditionalFormatting sqref="B9:B10">
    <cfRule type="duplicateValues" dxfId="16" priority="13"/>
  </conditionalFormatting>
  <conditionalFormatting sqref="B6:B8">
    <cfRule type="duplicateValues" dxfId="15" priority="15"/>
  </conditionalFormatting>
  <conditionalFormatting sqref="B11:B12">
    <cfRule type="duplicateValues" dxfId="14" priority="12"/>
  </conditionalFormatting>
  <conditionalFormatting sqref="B13:B18">
    <cfRule type="duplicateValues" dxfId="13" priority="11"/>
  </conditionalFormatting>
  <conditionalFormatting sqref="B19:B22">
    <cfRule type="duplicateValues" dxfId="12" priority="16"/>
  </conditionalFormatting>
  <conditionalFormatting sqref="B23:B26">
    <cfRule type="duplicateValues" dxfId="11" priority="17"/>
  </conditionalFormatting>
  <conditionalFormatting sqref="B27:B33">
    <cfRule type="duplicateValues" dxfId="10" priority="18"/>
  </conditionalFormatting>
  <conditionalFormatting sqref="B34:B47">
    <cfRule type="duplicateValues" dxfId="9" priority="10"/>
  </conditionalFormatting>
  <conditionalFormatting sqref="B48:B52 B54:B59">
    <cfRule type="duplicateValues" dxfId="8" priority="9"/>
  </conditionalFormatting>
  <conditionalFormatting sqref="B53">
    <cfRule type="duplicateValues" dxfId="7" priority="8"/>
  </conditionalFormatting>
  <conditionalFormatting sqref="B61:B72">
    <cfRule type="duplicateValues" dxfId="6" priority="7"/>
  </conditionalFormatting>
  <conditionalFormatting sqref="B73:B80">
    <cfRule type="duplicateValues" dxfId="5" priority="6"/>
  </conditionalFormatting>
  <conditionalFormatting sqref="B82:B89">
    <cfRule type="duplicateValues" dxfId="4" priority="5"/>
  </conditionalFormatting>
  <conditionalFormatting sqref="B90:B98">
    <cfRule type="duplicateValues" dxfId="3" priority="4"/>
  </conditionalFormatting>
  <conditionalFormatting sqref="B99:B103">
    <cfRule type="duplicateValues" dxfId="2" priority="3"/>
  </conditionalFormatting>
  <conditionalFormatting sqref="B104:B106">
    <cfRule type="duplicateValues" dxfId="1" priority="2"/>
  </conditionalFormatting>
  <conditionalFormatting sqref="B107:B1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topLeftCell="H4" workbookViewId="0">
      <selection activeCell="K5" sqref="K5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4" t="s">
        <v>213</v>
      </c>
      <c r="C2" s="164" t="s">
        <v>0</v>
      </c>
      <c r="D2" s="164" t="s">
        <v>214</v>
      </c>
      <c r="E2" s="164" t="s">
        <v>215</v>
      </c>
      <c r="F2" s="164" t="s">
        <v>216</v>
      </c>
      <c r="G2" s="164" t="s">
        <v>217</v>
      </c>
      <c r="H2" s="164" t="s">
        <v>86</v>
      </c>
      <c r="I2" s="164" t="s">
        <v>8</v>
      </c>
      <c r="J2" s="164" t="s">
        <v>79</v>
      </c>
      <c r="K2" s="164" t="s">
        <v>218</v>
      </c>
      <c r="L2" s="164" t="s">
        <v>219</v>
      </c>
      <c r="M2" s="164" t="s">
        <v>220</v>
      </c>
      <c r="N2" s="164" t="s">
        <v>221</v>
      </c>
      <c r="O2" s="164" t="s">
        <v>222</v>
      </c>
      <c r="P2" s="164" t="s">
        <v>223</v>
      </c>
      <c r="Q2" s="164" t="s">
        <v>224</v>
      </c>
      <c r="R2" s="164" t="s">
        <v>225</v>
      </c>
      <c r="S2" s="164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60" t="s">
        <v>2</v>
      </c>
      <c r="D2" s="160" t="s">
        <v>187</v>
      </c>
    </row>
    <row r="3" spans="2:4" x14ac:dyDescent="0.25">
      <c r="C3" s="160" t="s">
        <v>18</v>
      </c>
      <c r="D3" s="161" t="s">
        <v>188</v>
      </c>
    </row>
    <row r="4" spans="2:4" x14ac:dyDescent="0.25">
      <c r="C4" s="160" t="s">
        <v>20</v>
      </c>
      <c r="D4" s="161" t="s">
        <v>189</v>
      </c>
    </row>
    <row r="5" spans="2:4" x14ac:dyDescent="0.25">
      <c r="C5" s="160" t="s">
        <v>20</v>
      </c>
      <c r="D5" s="161" t="s">
        <v>190</v>
      </c>
    </row>
    <row r="6" spans="2:4" x14ac:dyDescent="0.25">
      <c r="C6" s="160" t="s">
        <v>19</v>
      </c>
      <c r="D6" s="161" t="s">
        <v>191</v>
      </c>
    </row>
    <row r="7" spans="2:4" x14ac:dyDescent="0.25">
      <c r="C7" s="160" t="s">
        <v>19</v>
      </c>
      <c r="D7" s="161" t="s">
        <v>192</v>
      </c>
    </row>
    <row r="8" spans="2:4" x14ac:dyDescent="0.25">
      <c r="C8" s="160" t="s">
        <v>19</v>
      </c>
      <c r="D8" s="161" t="s">
        <v>193</v>
      </c>
    </row>
    <row r="9" spans="2:4" x14ac:dyDescent="0.25">
      <c r="C9" s="160" t="s">
        <v>194</v>
      </c>
      <c r="D9" s="161" t="s">
        <v>195</v>
      </c>
    </row>
    <row r="10" spans="2:4" x14ac:dyDescent="0.25">
      <c r="C10" s="160" t="s">
        <v>194</v>
      </c>
      <c r="D10" s="161" t="s">
        <v>196</v>
      </c>
    </row>
    <row r="11" spans="2:4" x14ac:dyDescent="0.25">
      <c r="C11" s="160" t="s">
        <v>194</v>
      </c>
      <c r="D11" s="161" t="s">
        <v>197</v>
      </c>
    </row>
    <row r="12" spans="2:4" x14ac:dyDescent="0.25">
      <c r="C12" s="160" t="s">
        <v>194</v>
      </c>
      <c r="D12" s="161" t="s">
        <v>198</v>
      </c>
    </row>
    <row r="13" spans="2:4" x14ac:dyDescent="0.25">
      <c r="C13" s="160" t="s">
        <v>194</v>
      </c>
      <c r="D13" s="161" t="s">
        <v>199</v>
      </c>
    </row>
    <row r="14" spans="2:4" x14ac:dyDescent="0.25">
      <c r="C14" s="160" t="s">
        <v>194</v>
      </c>
      <c r="D14" s="161" t="s">
        <v>200</v>
      </c>
    </row>
    <row r="15" spans="2:4" x14ac:dyDescent="0.25">
      <c r="C15" s="160" t="s">
        <v>194</v>
      </c>
      <c r="D15" s="161" t="s">
        <v>201</v>
      </c>
    </row>
    <row r="16" spans="2:4" x14ac:dyDescent="0.25">
      <c r="C16" s="160" t="s">
        <v>194</v>
      </c>
      <c r="D16" s="161" t="s">
        <v>202</v>
      </c>
    </row>
    <row r="17" spans="3:4" x14ac:dyDescent="0.25">
      <c r="C17" s="160" t="s">
        <v>194</v>
      </c>
      <c r="D17" s="161" t="s">
        <v>203</v>
      </c>
    </row>
    <row r="18" spans="3:4" x14ac:dyDescent="0.25">
      <c r="C18" s="160" t="s">
        <v>194</v>
      </c>
      <c r="D18" s="161" t="s">
        <v>204</v>
      </c>
    </row>
    <row r="19" spans="3:4" x14ac:dyDescent="0.25">
      <c r="C19" s="160" t="s">
        <v>194</v>
      </c>
      <c r="D19" s="161" t="s">
        <v>205</v>
      </c>
    </row>
    <row r="20" spans="3:4" x14ac:dyDescent="0.25">
      <c r="C20" s="160" t="s">
        <v>194</v>
      </c>
      <c r="D20" s="161" t="s">
        <v>206</v>
      </c>
    </row>
    <row r="21" spans="3:4" x14ac:dyDescent="0.25">
      <c r="C21" s="160" t="s">
        <v>194</v>
      </c>
      <c r="D21" s="161" t="s">
        <v>207</v>
      </c>
    </row>
    <row r="22" spans="3:4" x14ac:dyDescent="0.25">
      <c r="C22" s="160" t="s">
        <v>208</v>
      </c>
      <c r="D22" s="161" t="s">
        <v>209</v>
      </c>
    </row>
    <row r="23" spans="3:4" x14ac:dyDescent="0.25">
      <c r="C23" s="160" t="s">
        <v>208</v>
      </c>
      <c r="D23" s="161" t="s">
        <v>210</v>
      </c>
    </row>
    <row r="24" spans="3:4" x14ac:dyDescent="0.25">
      <c r="C24" s="160" t="s">
        <v>208</v>
      </c>
      <c r="D24" s="161" t="s">
        <v>211</v>
      </c>
    </row>
    <row r="25" spans="3:4" x14ac:dyDescent="0.25">
      <c r="C25" s="160" t="s">
        <v>208</v>
      </c>
      <c r="D25" s="161" t="s">
        <v>212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2020-03-12T13:26:38Z</dcterms:modified>
</cp:coreProperties>
</file>