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aevse\Source\Repos\DomesticTransport\DomesticTransport\"/>
    </mc:Choice>
  </mc:AlternateContent>
  <xr:revisionPtr revIDLastSave="0" documentId="13_ncr:1_{45A34BBD-10D9-474E-83AA-72284EA7948E}" xr6:coauthVersionLast="45" xr6:coauthVersionMax="45" xr10:uidLastSave="{00000000-0000-0000-0000-000000000000}"/>
  <bookViews>
    <workbookView xWindow="-120" yWindow="-120" windowWidth="29040" windowHeight="15840" activeTab="2" xr2:uid="{AC776459-6745-4339-B7EA-E0E0F9747FA4}"/>
  </bookViews>
  <sheets>
    <sheet name="Delivery" sheetId="2" r:id="rId1"/>
    <sheet name="Rate" sheetId="3" r:id="rId2"/>
    <sheet name="Routes" sheetId="10" r:id="rId3"/>
    <sheet name="ZoneCustomer" sheetId="4" r:id="rId4"/>
    <sheet name="Customers" sheetId="5" r:id="rId5"/>
    <sheet name="Отгрузка" sheetId="1" r:id="rId6"/>
    <sheet name="ShippingCompany" sheetId="7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I106" i="5" l="1"/>
  <c r="I105" i="5"/>
  <c r="I104" i="5"/>
  <c r="I103" i="5"/>
  <c r="I102" i="5"/>
  <c r="I101" i="5"/>
  <c r="I100" i="5"/>
  <c r="I99" i="5"/>
  <c r="I88" i="5"/>
  <c r="I87" i="5"/>
  <c r="I86" i="5"/>
  <c r="I84" i="5"/>
  <c r="I83" i="5"/>
  <c r="I80" i="5"/>
  <c r="I79" i="5"/>
  <c r="I78" i="5"/>
  <c r="I77" i="5"/>
  <c r="I76" i="5"/>
  <c r="I75" i="5"/>
  <c r="I74" i="5"/>
  <c r="I73" i="5"/>
  <c r="I33" i="5"/>
  <c r="I32" i="5"/>
  <c r="I31" i="5"/>
  <c r="I30" i="5"/>
  <c r="I29" i="5"/>
  <c r="I28" i="5"/>
  <c r="H27" i="5"/>
  <c r="I27" i="5" s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</calcChain>
</file>

<file path=xl/sharedStrings.xml><?xml version="1.0" encoding="utf-8"?>
<sst xmlns="http://schemas.openxmlformats.org/spreadsheetml/2006/main" count="1300" uniqueCount="234">
  <si>
    <t>Перевозчик</t>
  </si>
  <si>
    <t>ID</t>
  </si>
  <si>
    <t>№ Авто</t>
  </si>
  <si>
    <t>Компания</t>
  </si>
  <si>
    <t>Тоннаж</t>
  </si>
  <si>
    <t>Стоимость доставки</t>
  </si>
  <si>
    <t>Товары</t>
  </si>
  <si>
    <t>Накладная</t>
  </si>
  <si>
    <t>ID Получателя</t>
  </si>
  <si>
    <t>Направление</t>
  </si>
  <si>
    <t>Маршрут</t>
  </si>
  <si>
    <t>Стоимость товаров</t>
  </si>
  <si>
    <t>Moscow (Veshki) / Москва (Вешки)</t>
  </si>
  <si>
    <t>RU</t>
  </si>
  <si>
    <t>RU / РФ</t>
  </si>
  <si>
    <t>MSK</t>
  </si>
  <si>
    <t>Moscow / Москва</t>
  </si>
  <si>
    <t>MO</t>
  </si>
  <si>
    <t>Moscow Region / Московская область</t>
  </si>
  <si>
    <t>QB</t>
  </si>
  <si>
    <t>GTLS</t>
  </si>
  <si>
    <t>Crafter</t>
  </si>
  <si>
    <t>vehicle + add.point</t>
  </si>
  <si>
    <t>add.point</t>
  </si>
  <si>
    <t>vehicle</t>
  </si>
  <si>
    <t>tonnage, t</t>
  </si>
  <si>
    <t>Company</t>
  </si>
  <si>
    <t>Country of delivery2</t>
  </si>
  <si>
    <t>Country of delivery</t>
  </si>
  <si>
    <t>City</t>
  </si>
  <si>
    <t>Place of delivery</t>
  </si>
  <si>
    <t>Place of shipment</t>
  </si>
  <si>
    <r>
      <rPr>
        <b/>
        <sz val="10"/>
        <color indexed="9"/>
        <rFont val="Arial"/>
        <family val="2"/>
        <charset val="204"/>
      </rPr>
      <t>Volume</t>
    </r>
    <r>
      <rPr>
        <sz val="10"/>
        <color indexed="9"/>
        <rFont val="Arial"/>
        <family val="2"/>
        <charset val="204"/>
      </rPr>
      <t xml:space="preserve"> in RUB </t>
    </r>
    <r>
      <rPr>
        <b/>
        <sz val="10"/>
        <color indexed="9"/>
        <rFont val="Arial"/>
        <family val="2"/>
        <charset val="204"/>
      </rPr>
      <t>,</t>
    </r>
    <r>
      <rPr>
        <sz val="10"/>
        <color indexed="9"/>
        <rFont val="Arial"/>
        <family val="2"/>
        <charset val="204"/>
      </rPr>
      <t xml:space="preserve"> without VAT 18% (</t>
    </r>
    <r>
      <rPr>
        <b/>
        <sz val="10"/>
        <color indexed="9"/>
        <rFont val="Arial"/>
        <family val="2"/>
        <charset val="204"/>
      </rPr>
      <t>Platon is included</t>
    </r>
    <r>
      <rPr>
        <sz val="10"/>
        <color indexed="9"/>
        <rFont val="Arial"/>
        <family val="2"/>
        <charset val="204"/>
      </rPr>
      <t>)</t>
    </r>
  </si>
  <si>
    <t>Симферопольское шоссе</t>
  </si>
  <si>
    <t>YR2005</t>
  </si>
  <si>
    <t>пятница</t>
  </si>
  <si>
    <t>Moskau</t>
  </si>
  <si>
    <t>Greenlight</t>
  </si>
  <si>
    <t>Ket Logistik</t>
  </si>
  <si>
    <t>понедельник</t>
  </si>
  <si>
    <t>Shate-M Plus</t>
  </si>
  <si>
    <t>ATM</t>
  </si>
  <si>
    <t>Berg Holding</t>
  </si>
  <si>
    <t>Четвертая зона отгрузка</t>
  </si>
  <si>
    <t>ETS Trade</t>
  </si>
  <si>
    <t>Первый приоритет</t>
  </si>
  <si>
    <t>Калужское шоссе</t>
  </si>
  <si>
    <t>четверг</t>
  </si>
  <si>
    <t>Jural (бывш. Favorit OPT)</t>
  </si>
  <si>
    <t>FA Logistik</t>
  </si>
  <si>
    <t>Palma</t>
  </si>
  <si>
    <t>Третья зона отгрузки</t>
  </si>
  <si>
    <t>Avtorus Logistika</t>
  </si>
  <si>
    <t>Минское шоссе</t>
  </si>
  <si>
    <t>MoTexS-RUS</t>
  </si>
  <si>
    <t>SMARTEK</t>
  </si>
  <si>
    <t>среда</t>
  </si>
  <si>
    <t>Globusavto</t>
  </si>
  <si>
    <t>Второй приоритет</t>
  </si>
  <si>
    <t>Новорижское шоссе</t>
  </si>
  <si>
    <t>AE Trading</t>
  </si>
  <si>
    <t>Вторая зона отгрузки</t>
  </si>
  <si>
    <t>Авто-Поставка</t>
  </si>
  <si>
    <t>Новорязанское шоссе</t>
  </si>
  <si>
    <t>Europart RUS</t>
  </si>
  <si>
    <t>Geomarket</t>
  </si>
  <si>
    <t>Третий приоритет</t>
  </si>
  <si>
    <t>Энтузиастов шоссе</t>
  </si>
  <si>
    <t>Moskworechje</t>
  </si>
  <si>
    <t>Detali Maschin</t>
  </si>
  <si>
    <t>Promintel</t>
  </si>
  <si>
    <t>вторник</t>
  </si>
  <si>
    <t>Transkomplekt (Astreja)</t>
  </si>
  <si>
    <t>Ярославское шоссе</t>
  </si>
  <si>
    <t>APR (TDA) Никольское</t>
  </si>
  <si>
    <t>Avtokontrakty</t>
  </si>
  <si>
    <t xml:space="preserve">Ju Dji Parts </t>
  </si>
  <si>
    <t>Первая зона отгрузки</t>
  </si>
  <si>
    <t>APR (TDA)</t>
  </si>
  <si>
    <t>Зона отгрузки</t>
  </si>
  <si>
    <t>Порядок выгрузки</t>
  </si>
  <si>
    <t>День отправки</t>
  </si>
  <si>
    <t>Gesamt</t>
  </si>
  <si>
    <t>Transitzeit</t>
  </si>
  <si>
    <t>WA</t>
  </si>
  <si>
    <t>Richtzeit</t>
  </si>
  <si>
    <t>CS</t>
  </si>
  <si>
    <t>Город</t>
  </si>
  <si>
    <t>Клиент</t>
  </si>
  <si>
    <t>Получатель материала</t>
  </si>
  <si>
    <t>Номер клиента</t>
  </si>
  <si>
    <t>Приоритеты выгрузки в "зоне отгрузки"</t>
  </si>
  <si>
    <t>Fort</t>
  </si>
  <si>
    <t>StPetersburg</t>
  </si>
  <si>
    <t>YR2006</t>
  </si>
  <si>
    <t>St. Petersburg</t>
  </si>
  <si>
    <t>Санкт-Петербург</t>
  </si>
  <si>
    <t>MTZ-Servis</t>
  </si>
  <si>
    <t>Amtel</t>
  </si>
  <si>
    <t>Mikado</t>
  </si>
  <si>
    <t>Auto-Sputnik Import</t>
  </si>
  <si>
    <t>Voronezh</t>
  </si>
  <si>
    <t>YR2009</t>
  </si>
  <si>
    <t>ЮГ</t>
  </si>
  <si>
    <t>Rostov am Don</t>
  </si>
  <si>
    <t>Rostov on Don</t>
  </si>
  <si>
    <t>Rosavto (бывш. VIP Dvizhok)</t>
  </si>
  <si>
    <t>Moskworechje Jug</t>
  </si>
  <si>
    <t>Avtoliga ROSTOV</t>
  </si>
  <si>
    <t>Profit Liga</t>
  </si>
  <si>
    <t>IP GONEZHUK Eduard Zaurbievitch</t>
  </si>
  <si>
    <t>Krasnodar</t>
  </si>
  <si>
    <t>YR2013</t>
  </si>
  <si>
    <t>Nizhnij Novgorod</t>
  </si>
  <si>
    <t>Nishnij Novgorod</t>
  </si>
  <si>
    <t>Поволжье</t>
  </si>
  <si>
    <t>NishBel</t>
  </si>
  <si>
    <t>Moskworechje Nishnij</t>
  </si>
  <si>
    <t>KomTrans</t>
  </si>
  <si>
    <t xml:space="preserve">Promintel </t>
  </si>
  <si>
    <t>Kazan</t>
  </si>
  <si>
    <t>TD Geom</t>
  </si>
  <si>
    <t xml:space="preserve">Osobyje Detali </t>
  </si>
  <si>
    <t>Nabereshnye Tschelny</t>
  </si>
  <si>
    <t>Naberejnie Chelni</t>
  </si>
  <si>
    <t>Samara</t>
  </si>
  <si>
    <t>Урал</t>
  </si>
  <si>
    <t>Walday i Kompaniya</t>
  </si>
  <si>
    <t>Avanta Premium</t>
  </si>
  <si>
    <t>Chelyabinsk</t>
  </si>
  <si>
    <t>YR2010</t>
  </si>
  <si>
    <t>Avto Trast</t>
  </si>
  <si>
    <t>Ekaterinburg</t>
  </si>
  <si>
    <t>ООО «МегаполисИнвест»</t>
  </si>
  <si>
    <t>Kolodistchi</t>
  </si>
  <si>
    <t>Minsk</t>
  </si>
  <si>
    <t>Минск</t>
  </si>
  <si>
    <t>ООО «Мотехсавтозапчасти»</t>
  </si>
  <si>
    <t>УП  «ТракБел»</t>
  </si>
  <si>
    <t>ООО «ДиАл авто»</t>
  </si>
  <si>
    <t>Автоспейс</t>
  </si>
  <si>
    <t>ООО «Форвард Моторс»</t>
  </si>
  <si>
    <t>Fanipol</t>
  </si>
  <si>
    <t>Eurosaptchast GmbH</t>
  </si>
  <si>
    <t>AutoPartner</t>
  </si>
  <si>
    <t>NOWOSIBIRSK</t>
  </si>
  <si>
    <t>YR2011</t>
  </si>
  <si>
    <t>Novosibirsk</t>
  </si>
  <si>
    <t>Новосибирск</t>
  </si>
  <si>
    <t>Evrotrackparts</t>
  </si>
  <si>
    <t>Keninkom</t>
  </si>
  <si>
    <t>Avtoliga NOVOSIB</t>
  </si>
  <si>
    <t>TD Wolga Motors</t>
  </si>
  <si>
    <t>Transkomplekt/Talant</t>
  </si>
  <si>
    <t>Ivers-Avto</t>
  </si>
  <si>
    <t>ТОО «Фаэтон Ди Си»</t>
  </si>
  <si>
    <t>Almaty</t>
  </si>
  <si>
    <t>Казахстан</t>
  </si>
  <si>
    <t>ТОО «СВС-ТРАНС»</t>
  </si>
  <si>
    <t>TOO SapchastTreid</t>
  </si>
  <si>
    <t>ТОО «TANAUTO KAZAKHSTAN»</t>
  </si>
  <si>
    <t>ТОО «KULAN OIL»</t>
  </si>
  <si>
    <t>ТОО «ШАТЕ-М ПЛЮС»</t>
  </si>
  <si>
    <t>TOO TruckMotors</t>
  </si>
  <si>
    <t>ОсОО «ADELIA»</t>
  </si>
  <si>
    <t>s. Prigorodnoe</t>
  </si>
  <si>
    <t>Bishkek</t>
  </si>
  <si>
    <t>OсOO «ЕвроАвтоПартс»</t>
  </si>
  <si>
    <t>Novopawlowka</t>
  </si>
  <si>
    <t>Nur-Sultan</t>
  </si>
  <si>
    <t>Нур-Султан</t>
  </si>
  <si>
    <t>OOO EmeksAvto</t>
  </si>
  <si>
    <t>Erevan</t>
  </si>
  <si>
    <t>Армения</t>
  </si>
  <si>
    <t>ZAO BINAM</t>
  </si>
  <si>
    <t>OOO GAP</t>
  </si>
  <si>
    <t>Altayzapchast</t>
  </si>
  <si>
    <t>Barnaul</t>
  </si>
  <si>
    <t>Сборный груз</t>
  </si>
  <si>
    <t>Agrotrak</t>
  </si>
  <si>
    <t>KomTrans LTD</t>
  </si>
  <si>
    <t>IRKUTSK</t>
  </si>
  <si>
    <t>Irkutsk</t>
  </si>
  <si>
    <t>Miriad</t>
  </si>
  <si>
    <t>SpezSaptschast Import</t>
  </si>
  <si>
    <t>Krasnoyarsk</t>
  </si>
  <si>
    <t>Tyumen</t>
  </si>
  <si>
    <t>Tumen</t>
  </si>
  <si>
    <t>Получатель письма</t>
  </si>
  <si>
    <t>polina.vorobyova@quehenberger.ru</t>
  </si>
  <si>
    <t>v.skotnikova@crafter-tl.ru</t>
  </si>
  <si>
    <t>a.zhuk@crafter-tl.ru</t>
  </si>
  <si>
    <t>eugene.salnikov@gtls.com</t>
  </si>
  <si>
    <t>olga.balueva@gtls.com</t>
  </si>
  <si>
    <t>semen.korogodskiy@gtls.com</t>
  </si>
  <si>
    <t xml:space="preserve">Schaeffler </t>
  </si>
  <si>
    <t>sedovgli@schaeffler.com</t>
  </si>
  <si>
    <t>ermakege@schaeffler.com</t>
  </si>
  <si>
    <t>putiljli@schaeffler.com</t>
  </si>
  <si>
    <t>koltcaek@schaeffler.com</t>
  </si>
  <si>
    <t>shuryain@schaeffler.com</t>
  </si>
  <si>
    <t>gumenadr@schaeffler.com</t>
  </si>
  <si>
    <t>morokkns@schaeffler.com</t>
  </si>
  <si>
    <t>SINYAAEX@schaeffler.com</t>
  </si>
  <si>
    <t>konineat@schaeffler.com</t>
  </si>
  <si>
    <t>CHAPLOGA@schaeffler.com</t>
  </si>
  <si>
    <t>sulakoga@schaeffler.com</t>
  </si>
  <si>
    <t>alexey.kozlov@schaeffler.com</t>
  </si>
  <si>
    <t>voitkaka@schaeffler.com</t>
  </si>
  <si>
    <t>QB WH</t>
  </si>
  <si>
    <t>maxim.derbin@quehenberger.ru</t>
  </si>
  <si>
    <t>vadim.bogdanov@quehenberger.ru</t>
  </si>
  <si>
    <t>whschaeffler@quehenberger.ru</t>
  </si>
  <si>
    <t>Mikhail.Borovik@quehenberger.ru</t>
  </si>
  <si>
    <t>ID перевозчика</t>
  </si>
  <si>
    <t>Тип ТС, тонн</t>
  </si>
  <si>
    <t>Водитель (ФИО)</t>
  </si>
  <si>
    <t>Номер,марка</t>
  </si>
  <si>
    <t>Телефон водителя</t>
  </si>
  <si>
    <t>Номер грузополучателя</t>
  </si>
  <si>
    <t>Номер накладной</t>
  </si>
  <si>
    <t>Номер поставки</t>
  </si>
  <si>
    <t>Грузополучатель</t>
  </si>
  <si>
    <t>Брутто вес</t>
  </si>
  <si>
    <t>Нетто вес</t>
  </si>
  <si>
    <t>Кол-во паллет</t>
  </si>
  <si>
    <t>Стоимость поставки</t>
  </si>
  <si>
    <t>Дата доставки</t>
  </si>
  <si>
    <t>Адрес</t>
  </si>
  <si>
    <t>Колличество паллет</t>
  </si>
  <si>
    <t>Вес нетто</t>
  </si>
  <si>
    <t>Priority route</t>
  </si>
  <si>
    <t>Id route</t>
  </si>
  <si>
    <t>Priority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</si>
</sst>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9" tint="-0.249977111117893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indexed="9"/>
      <name val="Arial"/>
      <family val="2"/>
      <charset val="204"/>
    </font>
    <font>
      <b/>
      <sz val="10"/>
      <color indexed="9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b/>
      <i/>
      <sz val="10"/>
      <color rgb="FF00B050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/>
      </patternFill>
    </fill>
    <fill>
      <patternFill patternType="solid">
        <fgColor theme="9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7">
    <xf numFmtId="0" fontId="0" fillId="0" borderId="0"/>
    <xf numFmtId="0" fontId="4" fillId="0" borderId="0"/>
    <xf numFmtId="0" fontId="15" fillId="0" borderId="0"/>
    <xf numFmtId="0" fontId="19" fillId="0" borderId="0" applyNumberFormat="0" applyFill="0" applyBorder="0" applyAlignment="0" applyProtection="0"/>
    <xf numFmtId="0" fontId="21" fillId="0" borderId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</cellStyleXfs>
  <cellXfs count="181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3" fillId="3" borderId="0" xfId="0" applyFont="1" applyFill="1"/>
    <xf numFmtId="3" fontId="5" fillId="4" borderId="4" xfId="1" applyNumberFormat="1" applyFont="1" applyFill="1" applyBorder="1" applyAlignment="1" applyProtection="1">
      <alignment horizontal="center" vertical="center" wrapText="1"/>
      <protection locked="0"/>
    </xf>
    <xf numFmtId="3" fontId="5" fillId="4" borderId="5" xfId="1" applyNumberFormat="1" applyFont="1" applyFill="1" applyBorder="1" applyAlignment="1" applyProtection="1">
      <alignment horizontal="center" vertical="center" wrapText="1"/>
      <protection locked="0"/>
    </xf>
    <xf numFmtId="3" fontId="5" fillId="4" borderId="5" xfId="1" applyNumberFormat="1" applyFont="1" applyFill="1" applyBorder="1" applyAlignment="1" applyProtection="1">
      <alignment horizontal="center" vertical="center"/>
      <protection locked="0"/>
    </xf>
    <xf numFmtId="0" fontId="5" fillId="4" borderId="5" xfId="1" applyFont="1" applyFill="1" applyBorder="1" applyAlignment="1">
      <alignment horizontal="center" vertical="center" wrapText="1"/>
    </xf>
    <xf numFmtId="0" fontId="5" fillId="4" borderId="6" xfId="1" applyFont="1" applyFill="1" applyBorder="1" applyAlignment="1">
      <alignment horizontal="center" vertical="center" wrapText="1"/>
    </xf>
    <xf numFmtId="3" fontId="5" fillId="4" borderId="7" xfId="1" applyNumberFormat="1" applyFont="1" applyFill="1" applyBorder="1" applyAlignment="1" applyProtection="1">
      <alignment horizontal="centerContinuous" vertical="center" wrapText="1"/>
      <protection locked="0"/>
    </xf>
    <xf numFmtId="3" fontId="5" fillId="4" borderId="8" xfId="1" applyNumberFormat="1" applyFont="1" applyFill="1" applyBorder="1" applyAlignment="1" applyProtection="1">
      <alignment horizontal="centerContinuous" vertical="center"/>
      <protection locked="0"/>
    </xf>
    <xf numFmtId="0" fontId="4" fillId="5" borderId="10" xfId="0" applyFont="1" applyFill="1" applyBorder="1"/>
    <xf numFmtId="0" fontId="0" fillId="5" borderId="11" xfId="0" applyFill="1" applyBorder="1"/>
    <xf numFmtId="0" fontId="0" fillId="5" borderId="11" xfId="0" applyFill="1" applyBorder="1" applyAlignment="1">
      <alignment horizontal="left"/>
    </xf>
    <xf numFmtId="0" fontId="0" fillId="5" borderId="11" xfId="0" applyFill="1" applyBorder="1" applyAlignment="1">
      <alignment horizontal="left" vertical="center"/>
    </xf>
    <xf numFmtId="0" fontId="8" fillId="5" borderId="11" xfId="0" applyFont="1" applyFill="1" applyBorder="1" applyAlignment="1">
      <alignment horizontal="left"/>
    </xf>
    <xf numFmtId="0" fontId="9" fillId="5" borderId="11" xfId="0" applyFont="1" applyFill="1" applyBorder="1" applyAlignment="1">
      <alignment horizontal="left"/>
    </xf>
    <xf numFmtId="0" fontId="10" fillId="5" borderId="11" xfId="0" applyFont="1" applyFill="1" applyBorder="1" applyAlignment="1">
      <alignment horizontal="left"/>
    </xf>
    <xf numFmtId="0" fontId="10" fillId="5" borderId="12" xfId="0" applyFont="1" applyFill="1" applyBorder="1" applyAlignment="1">
      <alignment horizontal="left"/>
    </xf>
    <xf numFmtId="0" fontId="4" fillId="5" borderId="11" xfId="0" applyFont="1" applyFill="1" applyBorder="1" applyAlignment="1">
      <alignment horizontal="left"/>
    </xf>
    <xf numFmtId="0" fontId="12" fillId="5" borderId="12" xfId="0" applyFont="1" applyFill="1" applyBorder="1" applyAlignment="1">
      <alignment horizontal="left"/>
    </xf>
    <xf numFmtId="0" fontId="11" fillId="0" borderId="0" xfId="0" applyFont="1"/>
    <xf numFmtId="0" fontId="4" fillId="6" borderId="10" xfId="0" applyFont="1" applyFill="1" applyBorder="1"/>
    <xf numFmtId="0" fontId="0" fillId="6" borderId="11" xfId="0" applyFill="1" applyBorder="1"/>
    <xf numFmtId="0" fontId="0" fillId="6" borderId="11" xfId="0" applyFill="1" applyBorder="1" applyAlignment="1">
      <alignment horizontal="left"/>
    </xf>
    <xf numFmtId="0" fontId="0" fillId="6" borderId="11" xfId="0" applyFill="1" applyBorder="1" applyAlignment="1">
      <alignment horizontal="left" vertical="center"/>
    </xf>
    <xf numFmtId="0" fontId="8" fillId="6" borderId="11" xfId="0" applyFont="1" applyFill="1" applyBorder="1" applyAlignment="1">
      <alignment horizontal="left"/>
    </xf>
    <xf numFmtId="0" fontId="9" fillId="6" borderId="11" xfId="0" applyFont="1" applyFill="1" applyBorder="1" applyAlignment="1">
      <alignment horizontal="left"/>
    </xf>
    <xf numFmtId="0" fontId="10" fillId="6" borderId="11" xfId="0" applyFont="1" applyFill="1" applyBorder="1" applyAlignment="1">
      <alignment horizontal="left"/>
    </xf>
    <xf numFmtId="0" fontId="10" fillId="6" borderId="12" xfId="0" applyFont="1" applyFill="1" applyBorder="1" applyAlignment="1">
      <alignment horizontal="left"/>
    </xf>
    <xf numFmtId="0" fontId="4" fillId="7" borderId="10" xfId="0" applyFont="1" applyFill="1" applyBorder="1"/>
    <xf numFmtId="0" fontId="0" fillId="7" borderId="11" xfId="0" applyFill="1" applyBorder="1"/>
    <xf numFmtId="0" fontId="0" fillId="7" borderId="11" xfId="0" applyFill="1" applyBorder="1" applyAlignment="1">
      <alignment horizontal="left"/>
    </xf>
    <xf numFmtId="0" fontId="0" fillId="7" borderId="11" xfId="0" applyFill="1" applyBorder="1" applyAlignment="1">
      <alignment horizontal="left" vertical="center"/>
    </xf>
    <xf numFmtId="0" fontId="8" fillId="7" borderId="11" xfId="0" applyFont="1" applyFill="1" applyBorder="1" applyAlignment="1">
      <alignment horizontal="left"/>
    </xf>
    <xf numFmtId="0" fontId="9" fillId="7" borderId="11" xfId="0" applyFont="1" applyFill="1" applyBorder="1" applyAlignment="1">
      <alignment horizontal="left"/>
    </xf>
    <xf numFmtId="0" fontId="10" fillId="7" borderId="11" xfId="0" applyFont="1" applyFill="1" applyBorder="1" applyAlignment="1">
      <alignment horizontal="left"/>
    </xf>
    <xf numFmtId="0" fontId="10" fillId="7" borderId="12" xfId="0" applyFont="1" applyFill="1" applyBorder="1" applyAlignment="1">
      <alignment horizontal="left"/>
    </xf>
    <xf numFmtId="0" fontId="4" fillId="8" borderId="10" xfId="0" applyFont="1" applyFill="1" applyBorder="1"/>
    <xf numFmtId="0" fontId="0" fillId="8" borderId="11" xfId="0" applyFill="1" applyBorder="1"/>
    <xf numFmtId="0" fontId="0" fillId="8" borderId="11" xfId="0" applyFill="1" applyBorder="1" applyAlignment="1">
      <alignment horizontal="left"/>
    </xf>
    <xf numFmtId="0" fontId="0" fillId="8" borderId="11" xfId="0" applyFill="1" applyBorder="1" applyAlignment="1">
      <alignment horizontal="left" vertical="center"/>
    </xf>
    <xf numFmtId="0" fontId="8" fillId="8" borderId="11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10" fillId="8" borderId="12" xfId="0" applyFont="1" applyFill="1" applyBorder="1" applyAlignment="1">
      <alignment horizontal="left"/>
    </xf>
    <xf numFmtId="0" fontId="13" fillId="8" borderId="11" xfId="0" applyFont="1" applyFill="1" applyBorder="1" applyAlignment="1">
      <alignment horizontal="left"/>
    </xf>
    <xf numFmtId="0" fontId="14" fillId="8" borderId="11" xfId="0" applyFont="1" applyFill="1" applyBorder="1" applyAlignment="1">
      <alignment horizontal="left"/>
    </xf>
    <xf numFmtId="0" fontId="14" fillId="8" borderId="12" xfId="0" applyFont="1" applyFill="1" applyBorder="1" applyAlignment="1">
      <alignment horizontal="left"/>
    </xf>
    <xf numFmtId="0" fontId="4" fillId="9" borderId="10" xfId="0" applyFont="1" applyFill="1" applyBorder="1"/>
    <xf numFmtId="0" fontId="0" fillId="9" borderId="11" xfId="0" applyFill="1" applyBorder="1"/>
    <xf numFmtId="0" fontId="0" fillId="9" borderId="11" xfId="0" applyFill="1" applyBorder="1" applyAlignment="1">
      <alignment horizontal="left"/>
    </xf>
    <xf numFmtId="0" fontId="0" fillId="9" borderId="11" xfId="0" applyFill="1" applyBorder="1" applyAlignment="1">
      <alignment horizontal="left" vertical="center"/>
    </xf>
    <xf numFmtId="0" fontId="8" fillId="9" borderId="11" xfId="0" applyFont="1" applyFill="1" applyBorder="1" applyAlignment="1">
      <alignment horizontal="left"/>
    </xf>
    <xf numFmtId="0" fontId="9" fillId="9" borderId="11" xfId="0" applyFont="1" applyFill="1" applyBorder="1" applyAlignment="1">
      <alignment horizontal="left"/>
    </xf>
    <xf numFmtId="0" fontId="10" fillId="9" borderId="11" xfId="0" applyFont="1" applyFill="1" applyBorder="1" applyAlignment="1">
      <alignment horizontal="left"/>
    </xf>
    <xf numFmtId="0" fontId="10" fillId="9" borderId="12" xfId="0" applyFont="1" applyFill="1" applyBorder="1" applyAlignment="1">
      <alignment horizontal="left"/>
    </xf>
    <xf numFmtId="0" fontId="4" fillId="10" borderId="10" xfId="0" applyFont="1" applyFill="1" applyBorder="1"/>
    <xf numFmtId="0" fontId="0" fillId="10" borderId="11" xfId="0" applyFill="1" applyBorder="1"/>
    <xf numFmtId="0" fontId="0" fillId="10" borderId="11" xfId="0" applyFill="1" applyBorder="1" applyAlignment="1">
      <alignment horizontal="left"/>
    </xf>
    <xf numFmtId="0" fontId="0" fillId="10" borderId="11" xfId="0" applyFill="1" applyBorder="1" applyAlignment="1">
      <alignment horizontal="left" vertical="center"/>
    </xf>
    <xf numFmtId="0" fontId="8" fillId="10" borderId="11" xfId="0" applyFont="1" applyFill="1" applyBorder="1" applyAlignment="1">
      <alignment horizontal="left"/>
    </xf>
    <xf numFmtId="0" fontId="9" fillId="10" borderId="11" xfId="0" applyFont="1" applyFill="1" applyBorder="1" applyAlignment="1">
      <alignment horizontal="left"/>
    </xf>
    <xf numFmtId="0" fontId="10" fillId="10" borderId="11" xfId="0" applyFont="1" applyFill="1" applyBorder="1" applyAlignment="1">
      <alignment horizontal="left"/>
    </xf>
    <xf numFmtId="0" fontId="10" fillId="10" borderId="12" xfId="0" applyFont="1" applyFill="1" applyBorder="1" applyAlignment="1">
      <alignment horizontal="left"/>
    </xf>
    <xf numFmtId="0" fontId="4" fillId="11" borderId="10" xfId="0" applyFont="1" applyFill="1" applyBorder="1"/>
    <xf numFmtId="0" fontId="0" fillId="11" borderId="11" xfId="0" applyFill="1" applyBorder="1"/>
    <xf numFmtId="0" fontId="0" fillId="11" borderId="11" xfId="0" applyFill="1" applyBorder="1" applyAlignment="1">
      <alignment horizontal="left"/>
    </xf>
    <xf numFmtId="0" fontId="0" fillId="11" borderId="11" xfId="0" applyFill="1" applyBorder="1" applyAlignment="1">
      <alignment horizontal="left" vertical="center"/>
    </xf>
    <xf numFmtId="0" fontId="8" fillId="11" borderId="11" xfId="0" applyFont="1" applyFill="1" applyBorder="1" applyAlignment="1">
      <alignment horizontal="left"/>
    </xf>
    <xf numFmtId="0" fontId="9" fillId="11" borderId="11" xfId="0" applyFont="1" applyFill="1" applyBorder="1" applyAlignment="1">
      <alignment horizontal="left"/>
    </xf>
    <xf numFmtId="0" fontId="10" fillId="11" borderId="11" xfId="0" applyFont="1" applyFill="1" applyBorder="1" applyAlignment="1">
      <alignment horizontal="left"/>
    </xf>
    <xf numFmtId="0" fontId="10" fillId="11" borderId="12" xfId="0" applyFont="1" applyFill="1" applyBorder="1" applyAlignment="1">
      <alignment horizontal="left"/>
    </xf>
    <xf numFmtId="0" fontId="10" fillId="0" borderId="15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justify"/>
    </xf>
    <xf numFmtId="0" fontId="10" fillId="0" borderId="11" xfId="0" applyFont="1" applyBorder="1" applyAlignment="1">
      <alignment horizontal="center" vertical="justify"/>
    </xf>
    <xf numFmtId="0" fontId="10" fillId="0" borderId="16" xfId="0" applyFont="1" applyBorder="1" applyAlignment="1">
      <alignment horizontal="center" vertical="justify"/>
    </xf>
    <xf numFmtId="0" fontId="10" fillId="0" borderId="11" xfId="2" applyFont="1" applyBorder="1" applyAlignment="1">
      <alignment horizontal="center" vertical="justify"/>
    </xf>
    <xf numFmtId="0" fontId="12" fillId="0" borderId="11" xfId="2" applyFont="1" applyBorder="1" applyAlignment="1">
      <alignment horizontal="center" vertical="justify"/>
    </xf>
    <xf numFmtId="0" fontId="15" fillId="0" borderId="0" xfId="2"/>
    <xf numFmtId="0" fontId="10" fillId="6" borderId="11" xfId="2" applyFont="1" applyFill="1" applyBorder="1" applyAlignment="1">
      <alignment horizontal="left"/>
    </xf>
    <xf numFmtId="0" fontId="15" fillId="6" borderId="11" xfId="2" applyFill="1" applyBorder="1" applyAlignment="1">
      <alignment horizontal="left"/>
    </xf>
    <xf numFmtId="0" fontId="9" fillId="6" borderId="11" xfId="2" applyFont="1" applyFill="1" applyBorder="1" applyAlignment="1">
      <alignment horizontal="left"/>
    </xf>
    <xf numFmtId="0" fontId="8" fillId="6" borderId="11" xfId="2" applyFont="1" applyFill="1" applyBorder="1" applyAlignment="1">
      <alignment horizontal="left"/>
    </xf>
    <xf numFmtId="0" fontId="15" fillId="6" borderId="11" xfId="2" applyFill="1" applyBorder="1" applyAlignment="1">
      <alignment horizontal="left" vertical="center"/>
    </xf>
    <xf numFmtId="0" fontId="15" fillId="6" borderId="11" xfId="2" applyFill="1" applyBorder="1"/>
    <xf numFmtId="0" fontId="4" fillId="6" borderId="11" xfId="2" applyFont="1" applyFill="1" applyBorder="1"/>
    <xf numFmtId="0" fontId="10" fillId="7" borderId="11" xfId="2" applyFont="1" applyFill="1" applyBorder="1" applyAlignment="1">
      <alignment horizontal="left"/>
    </xf>
    <xf numFmtId="0" fontId="15" fillId="7" borderId="11" xfId="2" applyFill="1" applyBorder="1" applyAlignment="1">
      <alignment horizontal="left"/>
    </xf>
    <xf numFmtId="0" fontId="9" fillId="7" borderId="11" xfId="2" applyFont="1" applyFill="1" applyBorder="1" applyAlignment="1">
      <alignment horizontal="left"/>
    </xf>
    <xf numFmtId="0" fontId="8" fillId="7" borderId="11" xfId="2" applyFont="1" applyFill="1" applyBorder="1" applyAlignment="1">
      <alignment horizontal="left"/>
    </xf>
    <xf numFmtId="0" fontId="15" fillId="7" borderId="11" xfId="2" applyFill="1" applyBorder="1" applyAlignment="1">
      <alignment horizontal="left" vertical="center"/>
    </xf>
    <xf numFmtId="0" fontId="15" fillId="7" borderId="11" xfId="2" applyFill="1" applyBorder="1"/>
    <xf numFmtId="0" fontId="4" fillId="7" borderId="11" xfId="2" applyFont="1" applyFill="1" applyBorder="1"/>
    <xf numFmtId="0" fontId="14" fillId="8" borderId="11" xfId="2" applyFont="1" applyFill="1" applyBorder="1" applyAlignment="1">
      <alignment horizontal="left"/>
    </xf>
    <xf numFmtId="0" fontId="13" fillId="8" borderId="11" xfId="2" applyFont="1" applyFill="1" applyBorder="1" applyAlignment="1">
      <alignment horizontal="left"/>
    </xf>
    <xf numFmtId="0" fontId="9" fillId="8" borderId="11" xfId="2" applyFont="1" applyFill="1" applyBorder="1" applyAlignment="1">
      <alignment horizontal="left"/>
    </xf>
    <xf numFmtId="0" fontId="8" fillId="8" borderId="11" xfId="2" applyFont="1" applyFill="1" applyBorder="1" applyAlignment="1">
      <alignment horizontal="left"/>
    </xf>
    <xf numFmtId="0" fontId="15" fillId="8" borderId="11" xfId="2" applyFill="1" applyBorder="1" applyAlignment="1">
      <alignment horizontal="left" vertical="center"/>
    </xf>
    <xf numFmtId="0" fontId="15" fillId="8" borderId="11" xfId="2" applyFill="1" applyBorder="1"/>
    <xf numFmtId="0" fontId="4" fillId="8" borderId="11" xfId="2" applyFont="1" applyFill="1" applyBorder="1"/>
    <xf numFmtId="0" fontId="10" fillId="8" borderId="11" xfId="2" applyFont="1" applyFill="1" applyBorder="1" applyAlignment="1">
      <alignment horizontal="left"/>
    </xf>
    <xf numFmtId="0" fontId="15" fillId="8" borderId="11" xfId="2" applyFill="1" applyBorder="1" applyAlignment="1">
      <alignment horizontal="left"/>
    </xf>
    <xf numFmtId="0" fontId="10" fillId="9" borderId="11" xfId="2" applyFont="1" applyFill="1" applyBorder="1" applyAlignment="1">
      <alignment horizontal="left"/>
    </xf>
    <xf numFmtId="0" fontId="15" fillId="9" borderId="11" xfId="2" applyFill="1" applyBorder="1" applyAlignment="1">
      <alignment horizontal="left"/>
    </xf>
    <xf numFmtId="0" fontId="9" fillId="9" borderId="11" xfId="2" applyFont="1" applyFill="1" applyBorder="1" applyAlignment="1">
      <alignment horizontal="left"/>
    </xf>
    <xf numFmtId="0" fontId="8" fillId="9" borderId="11" xfId="2" applyFont="1" applyFill="1" applyBorder="1" applyAlignment="1">
      <alignment horizontal="left"/>
    </xf>
    <xf numFmtId="0" fontId="15" fillId="9" borderId="11" xfId="2" applyFill="1" applyBorder="1" applyAlignment="1">
      <alignment horizontal="left" vertical="center"/>
    </xf>
    <xf numFmtId="0" fontId="15" fillId="9" borderId="11" xfId="2" applyFill="1" applyBorder="1"/>
    <xf numFmtId="0" fontId="4" fillId="9" borderId="11" xfId="2" applyFont="1" applyFill="1" applyBorder="1"/>
    <xf numFmtId="0" fontId="10" fillId="5" borderId="11" xfId="2" applyFont="1" applyFill="1" applyBorder="1" applyAlignment="1">
      <alignment horizontal="left"/>
    </xf>
    <xf numFmtId="0" fontId="15" fillId="5" borderId="11" xfId="2" applyFill="1" applyBorder="1" applyAlignment="1">
      <alignment horizontal="left"/>
    </xf>
    <xf numFmtId="0" fontId="9" fillId="5" borderId="11" xfId="2" applyFont="1" applyFill="1" applyBorder="1" applyAlignment="1">
      <alignment horizontal="left"/>
    </xf>
    <xf numFmtId="0" fontId="8" fillId="5" borderId="11" xfId="2" applyFont="1" applyFill="1" applyBorder="1" applyAlignment="1">
      <alignment horizontal="left"/>
    </xf>
    <xf numFmtId="0" fontId="15" fillId="5" borderId="11" xfId="2" applyFill="1" applyBorder="1" applyAlignment="1">
      <alignment horizontal="left" vertical="center"/>
    </xf>
    <xf numFmtId="0" fontId="15" fillId="5" borderId="11" xfId="2" applyFill="1" applyBorder="1"/>
    <xf numFmtId="0" fontId="4" fillId="5" borderId="11" xfId="2" applyFont="1" applyFill="1" applyBorder="1"/>
    <xf numFmtId="0" fontId="12" fillId="5" borderId="11" xfId="2" applyFont="1" applyFill="1" applyBorder="1" applyAlignment="1">
      <alignment horizontal="left"/>
    </xf>
    <xf numFmtId="0" fontId="4" fillId="5" borderId="11" xfId="2" applyFont="1" applyFill="1" applyBorder="1" applyAlignment="1">
      <alignment horizontal="left"/>
    </xf>
    <xf numFmtId="0" fontId="10" fillId="10" borderId="11" xfId="2" applyFont="1" applyFill="1" applyBorder="1" applyAlignment="1">
      <alignment horizontal="left"/>
    </xf>
    <xf numFmtId="0" fontId="15" fillId="10" borderId="11" xfId="2" applyFill="1" applyBorder="1" applyAlignment="1">
      <alignment horizontal="left"/>
    </xf>
    <xf numFmtId="0" fontId="9" fillId="10" borderId="11" xfId="2" applyFont="1" applyFill="1" applyBorder="1" applyAlignment="1">
      <alignment horizontal="left"/>
    </xf>
    <xf numFmtId="0" fontId="8" fillId="10" borderId="11" xfId="2" applyFont="1" applyFill="1" applyBorder="1" applyAlignment="1">
      <alignment horizontal="left"/>
    </xf>
    <xf numFmtId="0" fontId="15" fillId="10" borderId="11" xfId="2" applyFill="1" applyBorder="1" applyAlignment="1">
      <alignment horizontal="left" vertical="center"/>
    </xf>
    <xf numFmtId="0" fontId="15" fillId="10" borderId="11" xfId="2" applyFill="1" applyBorder="1"/>
    <xf numFmtId="0" fontId="4" fillId="10" borderId="11" xfId="2" applyFont="1" applyFill="1" applyBorder="1"/>
    <xf numFmtId="0" fontId="10" fillId="11" borderId="11" xfId="2" applyFont="1" applyFill="1" applyBorder="1" applyAlignment="1">
      <alignment horizontal="left"/>
    </xf>
    <xf numFmtId="0" fontId="15" fillId="11" borderId="11" xfId="2" applyFill="1" applyBorder="1" applyAlignment="1">
      <alignment horizontal="left"/>
    </xf>
    <xf numFmtId="0" fontId="9" fillId="11" borderId="11" xfId="2" applyFont="1" applyFill="1" applyBorder="1" applyAlignment="1">
      <alignment horizontal="left"/>
    </xf>
    <xf numFmtId="0" fontId="8" fillId="11" borderId="11" xfId="2" applyFont="1" applyFill="1" applyBorder="1" applyAlignment="1">
      <alignment horizontal="left"/>
    </xf>
    <xf numFmtId="0" fontId="15" fillId="11" borderId="11" xfId="2" applyFill="1" applyBorder="1" applyAlignment="1">
      <alignment horizontal="left" vertical="center"/>
    </xf>
    <xf numFmtId="0" fontId="15" fillId="11" borderId="11" xfId="2" applyFill="1" applyBorder="1"/>
    <xf numFmtId="0" fontId="4" fillId="11" borderId="11" xfId="2" applyFont="1" applyFill="1" applyBorder="1"/>
    <xf numFmtId="0" fontId="10" fillId="0" borderId="11" xfId="2" applyFont="1" applyBorder="1" applyAlignment="1">
      <alignment horizontal="left"/>
    </xf>
    <xf numFmtId="0" fontId="15" fillId="0" borderId="11" xfId="2" applyBorder="1" applyAlignment="1">
      <alignment horizontal="left"/>
    </xf>
    <xf numFmtId="0" fontId="9" fillId="0" borderId="11" xfId="2" applyFont="1" applyBorder="1" applyAlignment="1">
      <alignment horizontal="left"/>
    </xf>
    <xf numFmtId="0" fontId="8" fillId="0" borderId="11" xfId="2" applyFont="1" applyBorder="1" applyAlignment="1">
      <alignment horizontal="left"/>
    </xf>
    <xf numFmtId="0" fontId="15" fillId="0" borderId="11" xfId="2" applyBorder="1" applyAlignment="1">
      <alignment horizontal="left" vertical="center"/>
    </xf>
    <xf numFmtId="0" fontId="15" fillId="0" borderId="11" xfId="2" applyBorder="1"/>
    <xf numFmtId="0" fontId="4" fillId="0" borderId="11" xfId="2" applyFont="1" applyBorder="1"/>
    <xf numFmtId="0" fontId="12" fillId="0" borderId="11" xfId="2" applyFont="1" applyBorder="1" applyAlignment="1">
      <alignment horizontal="left"/>
    </xf>
    <xf numFmtId="0" fontId="4" fillId="0" borderId="11" xfId="2" applyFont="1" applyBorder="1" applyAlignment="1">
      <alignment horizontal="left"/>
    </xf>
    <xf numFmtId="0" fontId="16" fillId="0" borderId="11" xfId="2" applyFont="1" applyBorder="1" applyAlignment="1">
      <alignment horizontal="left"/>
    </xf>
    <xf numFmtId="0" fontId="4" fillId="0" borderId="11" xfId="2" applyFont="1" applyBorder="1" applyAlignment="1">
      <alignment horizontal="left" vertical="center"/>
    </xf>
    <xf numFmtId="0" fontId="4" fillId="0" borderId="10" xfId="2" applyFont="1" applyBorder="1" applyAlignment="1">
      <alignment horizontal="left"/>
    </xf>
    <xf numFmtId="0" fontId="15" fillId="0" borderId="10" xfId="2" applyBorder="1" applyAlignment="1">
      <alignment horizontal="left"/>
    </xf>
    <xf numFmtId="0" fontId="10" fillId="0" borderId="0" xfId="2" applyFont="1" applyAlignment="1">
      <alignment horizontal="left"/>
    </xf>
    <xf numFmtId="0" fontId="15" fillId="0" borderId="0" xfId="2" applyAlignment="1">
      <alignment horizontal="left"/>
    </xf>
    <xf numFmtId="0" fontId="17" fillId="0" borderId="11" xfId="2" applyFont="1" applyBorder="1" applyAlignment="1">
      <alignment horizontal="left"/>
    </xf>
    <xf numFmtId="0" fontId="4" fillId="0" borderId="11" xfId="2" applyFont="1" applyBorder="1" applyAlignment="1">
      <alignment horizontal="left" vertical="top" wrapText="1"/>
    </xf>
    <xf numFmtId="0" fontId="18" fillId="0" borderId="11" xfId="2" applyFont="1" applyBorder="1" applyAlignment="1">
      <alignment horizontal="left"/>
    </xf>
    <xf numFmtId="0" fontId="12" fillId="0" borderId="10" xfId="2" applyFont="1" applyBorder="1" applyAlignment="1">
      <alignment horizontal="left"/>
    </xf>
    <xf numFmtId="0" fontId="15" fillId="0" borderId="11" xfId="2" applyBorder="1" applyAlignment="1">
      <alignment horizontal="left" vertical="top"/>
    </xf>
    <xf numFmtId="0" fontId="10" fillId="0" borderId="10" xfId="2" applyFont="1" applyBorder="1" applyAlignment="1">
      <alignment horizontal="left"/>
    </xf>
    <xf numFmtId="0" fontId="4" fillId="0" borderId="11" xfId="2" applyFont="1" applyBorder="1" applyAlignment="1">
      <alignment horizontal="left" vertical="top"/>
    </xf>
    <xf numFmtId="0" fontId="10" fillId="0" borderId="11" xfId="2" applyFont="1" applyBorder="1" applyAlignment="1">
      <alignment horizontal="left" vertical="center"/>
    </xf>
    <xf numFmtId="0" fontId="4" fillId="0" borderId="0" xfId="2" applyFont="1"/>
    <xf numFmtId="0" fontId="15" fillId="0" borderId="0" xfId="0" applyFont="1"/>
    <xf numFmtId="0" fontId="20" fillId="0" borderId="0" xfId="3" applyFont="1"/>
    <xf numFmtId="0" fontId="1" fillId="12" borderId="0" xfId="5" applyFont="1" applyAlignment="1">
      <alignment horizontal="center" vertical="center"/>
    </xf>
    <xf numFmtId="14" fontId="1" fillId="12" borderId="0" xfId="5" applyNumberFormat="1" applyFont="1" applyAlignment="1">
      <alignment horizontal="center" vertical="center"/>
    </xf>
    <xf numFmtId="0" fontId="23" fillId="13" borderId="11" xfId="6" applyFont="1" applyBorder="1" applyAlignment="1">
      <alignment horizontal="center" vertical="center" wrapText="1"/>
    </xf>
    <xf numFmtId="0" fontId="10" fillId="11" borderId="17" xfId="0" applyFont="1" applyFill="1" applyBorder="1" applyAlignment="1">
      <alignment horizontal="center" vertical="center"/>
    </xf>
    <xf numFmtId="0" fontId="10" fillId="11" borderId="11" xfId="0" applyFont="1" applyFill="1" applyBorder="1" applyAlignment="1">
      <alignment horizontal="center" vertical="center"/>
    </xf>
    <xf numFmtId="0" fontId="10" fillId="10" borderId="11" xfId="0" applyFont="1" applyFill="1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0" fontId="10" fillId="7" borderId="19" xfId="0" applyFont="1" applyFill="1" applyBorder="1" applyAlignment="1">
      <alignment horizontal="center" vertical="center"/>
    </xf>
    <xf numFmtId="0" fontId="24" fillId="0" borderId="18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24" fillId="0" borderId="22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 shrinkToFit="1"/>
    </xf>
    <xf numFmtId="0" fontId="7" fillId="0" borderId="13" xfId="0" applyFont="1" applyBorder="1" applyAlignment="1">
      <alignment horizontal="center" vertical="center" shrinkToFit="1"/>
    </xf>
    <xf numFmtId="0" fontId="7" fillId="0" borderId="9" xfId="0" applyFont="1" applyBorder="1" applyAlignment="1">
      <alignment horizontal="center" vertical="center" shrinkToFit="1"/>
    </xf>
  </cellXfs>
  <cellStyles count="7">
    <cellStyle name="Excel Built-in Normal" xfId="4" xr:uid="{E86D5BE3-109F-42F2-B062-72D26BC4505E}"/>
    <cellStyle name="Акцент3" xfId="5" builtinId="37"/>
    <cellStyle name="Акцент6" xfId="6" builtinId="49"/>
    <cellStyle name="Гиперссылка" xfId="3" builtinId="8"/>
    <cellStyle name="Обычный" xfId="0" builtinId="0"/>
    <cellStyle name="Обычный 2" xfId="2" xr:uid="{0D8B4E41-A43D-4735-80FC-A622F3AB536B}"/>
    <cellStyle name="Обычный 4" xfId="1" xr:uid="{6D1EACBA-287E-493D-A31F-3D0C6DD7000A}"/>
  </cellStyles>
  <dxfs count="55"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</dxf>
    <dxf>
      <border outline="0">
        <top style="thin">
          <color indexed="64"/>
        </top>
      </border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charset val="20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family val="2"/>
        <charset val="204"/>
        <scheme val="none"/>
      </font>
      <numFmt numFmtId="3" formatCode="#,##0"/>
      <fill>
        <patternFill patternType="solid">
          <fgColor indexed="64"/>
          <bgColor indexed="57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  <protection locked="0" hidden="0"/>
    </dxf>
    <dxf>
      <font>
        <strike val="0"/>
        <outline val="0"/>
        <shadow val="0"/>
        <u val="none"/>
        <vertAlign val="baseline"/>
        <sz val="12"/>
        <name val="Calibri"/>
        <family val="2"/>
        <charset val="204"/>
        <scheme val="minor"/>
      </font>
      <border diagonalUp="0" diagonalDown="0" outline="0">
        <left/>
        <right/>
        <top/>
        <bottom/>
      </border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charset val="204"/>
        <scheme val="minor"/>
      </font>
      <border diagonalUp="0" diagonalDown="0"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3245CE-8CB7-440C-8A99-A387ADEE7331}" name="TableCarrier" displayName="TableCarrier" ref="B5:E6" totalsRowShown="0" headerRowDxfId="54" headerRowBorderDxfId="53">
  <autoFilter ref="B5:E6" xr:uid="{DEB12404-07BD-4FAF-83D7-6873DABB45B9}"/>
  <tableColumns count="4">
    <tableColumn id="1" xr3:uid="{64C38326-B884-4325-8A47-3CF76FF099B6}" name="№ Авто"/>
    <tableColumn id="6" xr3:uid="{FEDCB64B-82B1-4C9E-9EEB-F53217E4637A}" name="Компания"/>
    <tableColumn id="8" xr3:uid="{510D2F31-046A-4033-9FB6-AE6640DBFF64}" name="Тоннаж"/>
    <tableColumn id="7" xr3:uid="{FEEFBF4E-D4C2-4544-85D3-3F06E352AFC2}" name="Стоимость доставки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298FBD-3E0C-4829-AA91-D63AF491826E}" name="TableInvoicies" displayName="TableInvoicies" ref="B13:I14" totalsRowShown="0" headerRowDxfId="52">
  <autoFilter ref="B13:I14" xr:uid="{9CC24962-0F87-4500-BB2C-B26DD82344EE}"/>
  <tableColumns count="8">
    <tableColumn id="1" xr3:uid="{8E60E219-8ADB-48B1-A9CF-AF43EFB5E532}" name="№ Авто"/>
    <tableColumn id="2" xr3:uid="{0C480417-9A5C-4A67-90B7-E69215A66717}" name="Накладная"/>
    <tableColumn id="3" xr3:uid="{F4CF124F-2E32-452D-A812-ED185FAE6CE1}" name="ID Получателя"/>
    <tableColumn id="4" xr3:uid="{FDB39A13-F31C-425A-A896-CEEDA012F19B}" name="Адрес"/>
    <tableColumn id="5" xr3:uid="{3FC51D7E-32E2-4359-996D-239B1FACFB4D}" name="Маршрут"/>
    <tableColumn id="6" xr3:uid="{3FE52EE4-7FF0-4E5C-B44B-D132FB630934}" name="Колличество паллет"/>
    <tableColumn id="8" xr3:uid="{50E3B879-A171-45D7-A925-1D1E08A707A7}" name="Вес нетто"/>
    <tableColumn id="7" xr3:uid="{36573115-E5BA-4072-B379-0897EE672340}" name="Стоимость товаров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832B09-3D36-4DE3-8E20-EF81C85F4B4E}" name="PriceDelivery" displayName="PriceDelivery" ref="A3:J123" totalsRowShown="0" headerRowDxfId="51" headerRowBorderDxfId="50" headerRowCellStyle="Обычный 4">
  <autoFilter ref="A3:J123" xr:uid="{75E0B774-231E-4CE9-B5F7-6515E34100A9}">
    <filterColumn colId="2">
      <filters>
        <filter val="MSK"/>
      </filters>
    </filterColumn>
  </autoFilter>
  <sortState xmlns:xlrd2="http://schemas.microsoft.com/office/spreadsheetml/2017/richdata2" ref="A6:J16">
    <sortCondition ref="J3:J123"/>
  </sortState>
  <tableColumns count="10">
    <tableColumn id="1" xr3:uid="{57E9D84A-CCE5-461A-ACD7-BDE3E51D6143}" name="Place of shipment"/>
    <tableColumn id="2" xr3:uid="{EA4DF697-D4EF-4C3B-B94C-BCDC2A46B591}" name="Place of delivery"/>
    <tableColumn id="3" xr3:uid="{6800B9FA-1686-4221-853B-E2FFC11D654A}" name="City"/>
    <tableColumn id="4" xr3:uid="{8A5CA31A-BB55-4171-9623-4FBD8B91DC24}" name="Country of delivery"/>
    <tableColumn id="5" xr3:uid="{A748CA42-0E37-4AD5-B1E3-8D595CA08D71}" name="Country of delivery2"/>
    <tableColumn id="6" xr3:uid="{3EBE0F75-00AA-4CA7-8E6A-ECBC67CB58EE}" name="Company"/>
    <tableColumn id="7" xr3:uid="{63E92DBC-C612-44AB-8710-DE5D3A67E602}" name="tonnage, t"/>
    <tableColumn id="8" xr3:uid="{7956AE7A-C21C-4293-AB21-1C09E993025E}" name="vehicle"/>
    <tableColumn id="9" xr3:uid="{485FC7AA-9B80-40AC-B112-7709C94F7992}" name="add.point"/>
    <tableColumn id="10" xr3:uid="{76EEE4BC-710C-4EA7-9DD0-0BBB946AB005}" name="vehicle + add.point" dataDxfId="49">
      <calculatedColumnFormula>PriceDelivery[[#This Row],[vehicle]]+PriceDelivery[[#This Row],[add.point]]</calculatedColumnFormula>
    </tableColumn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A36CA48-51F0-4212-A000-6CAA37B4755A}" name="TableRoutes" displayName="TableRoutes" ref="A1:J27" totalsRowShown="0" headerRowDxfId="32" headerRowBorderDxfId="31" tableBorderDxfId="30">
  <autoFilter ref="A1:J27" xr:uid="{00CBBFBD-BD9E-42F8-8B7E-FE2310A2C83B}"/>
  <sortState xmlns:xlrd2="http://schemas.microsoft.com/office/spreadsheetml/2017/richdata2" ref="A2:J27">
    <sortCondition ref="B2:B27"/>
    <sortCondition ref="C2:C27"/>
  </sortState>
  <tableColumns count="10">
    <tableColumn id="1" xr3:uid="{A37757C1-D62A-4B25-A367-C4F2545FB39C}" name="Id route"/>
    <tableColumn id="2" xr3:uid="{C576587B-9FF1-4321-8EFA-E0BDDF28607A}" name="Priority route"/>
    <tableColumn id="3" xr3:uid="{067BC0D3-E773-4C50-AA43-24E4D7FE8B65}" name="Priority point"/>
    <tableColumn id="4" xr3:uid="{9199F0DD-7634-46F4-80A2-39B07927B9E6}" name="Номер клиента"/>
    <tableColumn id="5" xr3:uid="{386BE280-F236-4F23-91EF-DACF36A94FDD}" name="Получатель материала"/>
    <tableColumn id="6" xr3:uid="{CB367FA0-361A-4CB3-B175-CFDAD63FDC61}" name="Клиент"/>
    <tableColumn id="7" xr3:uid="{297706F8-D3AA-4B0F-ACD6-C16C02E896DD}" name="Город"/>
    <tableColumn id="8" xr3:uid="{EFDF7186-D2AD-4353-8080-6B4776836818}" name="Маршрут"/>
    <tableColumn id="9" xr3:uid="{C5AC18C4-36CD-46E5-807D-6F2F35975187}" name="City"/>
    <tableColumn id="10" xr3:uid="{C231C9F8-9468-47DA-B38E-EBD3C3FF19F2}" name="Направление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0B60422-EB35-4FB4-BF1B-2F6334DAF9A9}" name="TableTotal" displayName="TableTotal" ref="B2:S3" insertRow="1" totalsRowShown="0" headerRowDxfId="4" headerRowBorderDxfId="3" tableBorderDxfId="2" headerRowCellStyle="Акцент6">
  <autoFilter ref="B2:S3" xr:uid="{6A8CAFF1-DE87-467A-9C9F-EAC45DD35AAA}"/>
  <tableColumns count="18">
    <tableColumn id="1" xr3:uid="{6C78F3B1-C5C6-4E9B-B8B0-E04671622CA4}" name="ID перевозчика"/>
    <tableColumn id="2" xr3:uid="{BA3EE1B9-A449-4C76-BA29-EF661E1D0006}" name="Перевозчик"/>
    <tableColumn id="3" xr3:uid="{8B7BF35C-053A-4C44-B5A9-B88BF5470C9F}" name="Тип ТС, тонн"/>
    <tableColumn id="4" xr3:uid="{BF16FAC5-F108-477D-B1D3-B92B94546501}" name="Водитель (ФИО)"/>
    <tableColumn id="5" xr3:uid="{54BBD1CE-9AE6-4609-A60C-6F4DA7DCD090}" name="Номер,марка"/>
    <tableColumn id="6" xr3:uid="{2E743CB0-5F1B-44CA-AFBC-1FD854C7AECB}" name="Телефон водителя"/>
    <tableColumn id="7" xr3:uid="{447EAE18-1927-4BE1-ACB9-0DC6C5FB9079}" name="Город"/>
    <tableColumn id="8" xr3:uid="{DC155929-54C6-48B2-B800-F45AA778DB3F}" name="Направление"/>
    <tableColumn id="9" xr3:uid="{C80BAA24-1703-4B74-83EA-81EB619A2AA5}" name="Порядок выгрузки"/>
    <tableColumn id="10" xr3:uid="{FCEB4CBC-88B0-4C1C-AC3A-AE7E32295157}" name="Номер грузополучателя"/>
    <tableColumn id="11" xr3:uid="{54E300DB-20F0-4C65-9BA6-257FC795676A}" name="Номер накладной"/>
    <tableColumn id="12" xr3:uid="{01CC1E2D-C742-499B-8F92-BEEE940E715B}" name="Номер поставки"/>
    <tableColumn id="13" xr3:uid="{98CC41F0-1707-4F46-957A-EF8273E7EF92}" name="Грузополучатель"/>
    <tableColumn id="14" xr3:uid="{7DA8917E-060C-495E-8F73-047F872106D7}" name="Брутто вес"/>
    <tableColumn id="15" xr3:uid="{6088F66E-C1D1-4BCA-BD6B-BC837D87D448}" name="Нетто вес"/>
    <tableColumn id="16" xr3:uid="{8A11F2BD-31A7-469F-B7C0-0ED8CE5EFE9F}" name="Кол-во паллет"/>
    <tableColumn id="17" xr3:uid="{35A73885-7EFC-4D39-9BC8-4341757C83E0}" name="Стоимость поставки"/>
    <tableColumn id="18" xr3:uid="{4299B292-9ABA-4875-998F-986B00EE5C86}" name="Стоимость доставки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31D85DE-6D3B-420B-AC1F-E9FEED9646DD}" name="Таблица4" displayName="Таблица4" ref="B2:D25" totalsRowShown="0">
  <autoFilter ref="B2:D25" xr:uid="{DE4A6499-25FE-4A0E-AE62-0DABB7DFBF79}"/>
  <tableColumns count="3">
    <tableColumn id="1" xr3:uid="{29A63BC4-2872-4EA4-B075-ED195D9BE031}" name="ID"/>
    <tableColumn id="2" xr3:uid="{FF7F5D4D-C144-4DC0-AEA8-3808900FD64A}" name="Компания" dataDxfId="1"/>
    <tableColumn id="3" xr3:uid="{A6517B15-FFF0-4130-831C-781935AA2468}" name="Получатель письма" dataDxfId="0" dataCellStyle="Гиперссылка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ermakege@schaeffler.com" TargetMode="External"/><Relationship Id="rId13" Type="http://schemas.openxmlformats.org/officeDocument/2006/relationships/hyperlink" Target="mailto:morokkns@schaeffler.com" TargetMode="External"/><Relationship Id="rId18" Type="http://schemas.openxmlformats.org/officeDocument/2006/relationships/hyperlink" Target="mailto:voitkaka@schaeffler.com" TargetMode="External"/><Relationship Id="rId3" Type="http://schemas.openxmlformats.org/officeDocument/2006/relationships/hyperlink" Target="mailto:a.zhuk@crafter-tl.ru" TargetMode="External"/><Relationship Id="rId21" Type="http://schemas.openxmlformats.org/officeDocument/2006/relationships/hyperlink" Target="mailto:vadim.bogdanov@quehenberger.ru" TargetMode="External"/><Relationship Id="rId7" Type="http://schemas.openxmlformats.org/officeDocument/2006/relationships/hyperlink" Target="mailto:sedovgli@schaeffler.com" TargetMode="External"/><Relationship Id="rId12" Type="http://schemas.openxmlformats.org/officeDocument/2006/relationships/hyperlink" Target="mailto:gumenadr@schaeffler.com" TargetMode="External"/><Relationship Id="rId17" Type="http://schemas.openxmlformats.org/officeDocument/2006/relationships/hyperlink" Target="mailto:alexey.kozlov@schaeffler.com" TargetMode="External"/><Relationship Id="rId2" Type="http://schemas.openxmlformats.org/officeDocument/2006/relationships/hyperlink" Target="mailto:v.skotnikova@crafter-tl.ru" TargetMode="External"/><Relationship Id="rId16" Type="http://schemas.openxmlformats.org/officeDocument/2006/relationships/hyperlink" Target="mailto:sulakoga@schaeffler.com" TargetMode="External"/><Relationship Id="rId20" Type="http://schemas.openxmlformats.org/officeDocument/2006/relationships/hyperlink" Target="mailto:maxim.derbin@quehenberger.ru" TargetMode="External"/><Relationship Id="rId1" Type="http://schemas.openxmlformats.org/officeDocument/2006/relationships/hyperlink" Target="mailto:polina.vorobyova@quehenberger.ru" TargetMode="External"/><Relationship Id="rId6" Type="http://schemas.openxmlformats.org/officeDocument/2006/relationships/hyperlink" Target="mailto:semen.korogodskiy@gtls.com" TargetMode="External"/><Relationship Id="rId11" Type="http://schemas.openxmlformats.org/officeDocument/2006/relationships/hyperlink" Target="mailto:shuryain@schaeffler.com" TargetMode="External"/><Relationship Id="rId24" Type="http://schemas.openxmlformats.org/officeDocument/2006/relationships/table" Target="../tables/table6.xml"/><Relationship Id="rId5" Type="http://schemas.openxmlformats.org/officeDocument/2006/relationships/hyperlink" Target="mailto:olga.balueva@gtls.com" TargetMode="External"/><Relationship Id="rId15" Type="http://schemas.openxmlformats.org/officeDocument/2006/relationships/hyperlink" Target="mailto:konineat@schaeffler.com" TargetMode="External"/><Relationship Id="rId23" Type="http://schemas.openxmlformats.org/officeDocument/2006/relationships/hyperlink" Target="mailto:Mikhail.Borovik@quehenberger.ru" TargetMode="External"/><Relationship Id="rId10" Type="http://schemas.openxmlformats.org/officeDocument/2006/relationships/hyperlink" Target="mailto:putiljli@schaeffler.com" TargetMode="External"/><Relationship Id="rId19" Type="http://schemas.openxmlformats.org/officeDocument/2006/relationships/hyperlink" Target="mailto:CHAPLOGA@schaeffler.com" TargetMode="External"/><Relationship Id="rId4" Type="http://schemas.openxmlformats.org/officeDocument/2006/relationships/hyperlink" Target="mailto:eugene.salnikov@gtls.com" TargetMode="External"/><Relationship Id="rId9" Type="http://schemas.openxmlformats.org/officeDocument/2006/relationships/hyperlink" Target="mailto:koltcaek@schaeffler.com" TargetMode="External"/><Relationship Id="rId14" Type="http://schemas.openxmlformats.org/officeDocument/2006/relationships/hyperlink" Target="mailto:SINYAAEX@schaeffler.com" TargetMode="External"/><Relationship Id="rId22" Type="http://schemas.openxmlformats.org/officeDocument/2006/relationships/hyperlink" Target="mailto:whschaeffler@quehenberger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7937B-86DB-4446-832F-F234A2840685}">
  <sheetPr codeName="Лист2"/>
  <dimension ref="B1:I13"/>
  <sheetViews>
    <sheetView showGridLines="0" topLeftCell="A4" workbookViewId="0">
      <selection activeCell="P7" sqref="P7"/>
    </sheetView>
  </sheetViews>
  <sheetFormatPr defaultRowHeight="15" x14ac:dyDescent="0.25"/>
  <cols>
    <col min="1" max="1" width="5" customWidth="1"/>
    <col min="2" max="2" width="19.85546875" bestFit="1" customWidth="1"/>
    <col min="3" max="3" width="16.28515625" customWidth="1"/>
    <col min="4" max="4" width="17.5703125" bestFit="1" customWidth="1"/>
    <col min="5" max="5" width="25.85546875" customWidth="1"/>
    <col min="6" max="6" width="12.7109375" bestFit="1" customWidth="1"/>
    <col min="7" max="7" width="24" customWidth="1"/>
    <col min="8" max="8" width="12.42578125" customWidth="1"/>
    <col min="9" max="9" width="23.85546875" bestFit="1" customWidth="1"/>
  </cols>
  <sheetData>
    <row r="1" spans="2:9" ht="3" customHeight="1" x14ac:dyDescent="0.25"/>
    <row r="2" spans="2:9" ht="15.75" x14ac:dyDescent="0.25">
      <c r="B2" s="162" t="s">
        <v>227</v>
      </c>
      <c r="C2" s="163">
        <f ca="1">TODAY()+1</f>
        <v>43897</v>
      </c>
      <c r="D2" s="2"/>
      <c r="E2" s="2"/>
      <c r="F2" s="2"/>
      <c r="G2" s="2"/>
      <c r="H2" s="2"/>
      <c r="I2" s="2"/>
    </row>
    <row r="3" spans="2:9" ht="10.5" customHeight="1" x14ac:dyDescent="0.25"/>
    <row r="4" spans="2:9" ht="16.5" thickBot="1" x14ac:dyDescent="0.3">
      <c r="B4" s="1" t="s">
        <v>0</v>
      </c>
    </row>
    <row r="5" spans="2:9" ht="16.5" thickBot="1" x14ac:dyDescent="0.3">
      <c r="B5" s="3" t="s">
        <v>2</v>
      </c>
      <c r="C5" s="4" t="s">
        <v>3</v>
      </c>
      <c r="D5" s="4" t="s">
        <v>4</v>
      </c>
      <c r="E5" s="5" t="s">
        <v>5</v>
      </c>
    </row>
    <row r="12" spans="2:9" ht="15.75" x14ac:dyDescent="0.25">
      <c r="B12" s="6" t="s">
        <v>6</v>
      </c>
      <c r="C12" s="2"/>
      <c r="D12" s="2"/>
      <c r="E12" s="2"/>
      <c r="F12" s="2"/>
      <c r="G12" s="2"/>
      <c r="H12" s="2"/>
      <c r="I12" s="2"/>
    </row>
    <row r="13" spans="2:9" ht="15.75" x14ac:dyDescent="0.25">
      <c r="B13" s="2" t="s">
        <v>2</v>
      </c>
      <c r="C13" s="2" t="s">
        <v>7</v>
      </c>
      <c r="D13" s="2" t="s">
        <v>8</v>
      </c>
      <c r="E13" s="2" t="s">
        <v>228</v>
      </c>
      <c r="F13" s="2" t="s">
        <v>10</v>
      </c>
      <c r="G13" s="2" t="s">
        <v>229</v>
      </c>
      <c r="H13" s="2" t="s">
        <v>230</v>
      </c>
      <c r="I13" s="2" t="s">
        <v>11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0B8B-86AE-4973-89A7-EA4F62A8B1DF}">
  <sheetPr codeName="Лист6"/>
  <dimension ref="A1:J123"/>
  <sheetViews>
    <sheetView workbookViewId="0">
      <selection activeCell="N15" sqref="N15"/>
    </sheetView>
  </sheetViews>
  <sheetFormatPr defaultRowHeight="15" x14ac:dyDescent="0.25"/>
  <cols>
    <col min="1" max="1" width="41.42578125" customWidth="1"/>
    <col min="2" max="2" width="34.140625" customWidth="1"/>
    <col min="3" max="3" width="8" customWidth="1"/>
    <col min="4" max="4" width="12.42578125" customWidth="1"/>
    <col min="5" max="5" width="12.28515625" customWidth="1"/>
    <col min="6" max="6" width="15.28515625" customWidth="1"/>
    <col min="7" max="7" width="11.42578125" customWidth="1"/>
    <col min="9" max="9" width="13.42578125" customWidth="1"/>
    <col min="10" max="10" width="26.85546875" customWidth="1"/>
  </cols>
  <sheetData>
    <row r="1" spans="1:10" ht="12.75" customHeight="1" thickBot="1" x14ac:dyDescent="0.3"/>
    <row r="2" spans="1:10" ht="19.5" customHeight="1" thickBot="1" x14ac:dyDescent="0.3">
      <c r="H2" s="13" t="s">
        <v>32</v>
      </c>
      <c r="I2" s="12"/>
      <c r="J2" s="12"/>
    </row>
    <row r="3" spans="1:10" ht="71.25" customHeight="1" thickBot="1" x14ac:dyDescent="0.3">
      <c r="A3" s="11" t="s">
        <v>31</v>
      </c>
      <c r="B3" s="10" t="s">
        <v>30</v>
      </c>
      <c r="C3" s="10" t="s">
        <v>29</v>
      </c>
      <c r="D3" s="10" t="s">
        <v>28</v>
      </c>
      <c r="E3" s="10" t="s">
        <v>27</v>
      </c>
      <c r="F3" s="8" t="s">
        <v>26</v>
      </c>
      <c r="G3" s="8" t="s">
        <v>25</v>
      </c>
      <c r="H3" s="9" t="s">
        <v>24</v>
      </c>
      <c r="I3" s="8" t="s">
        <v>23</v>
      </c>
      <c r="J3" s="7" t="s">
        <v>22</v>
      </c>
    </row>
    <row r="4" spans="1:10" x14ac:dyDescent="0.25">
      <c r="A4" t="s">
        <v>12</v>
      </c>
      <c r="B4" t="s">
        <v>16</v>
      </c>
      <c r="C4" t="s">
        <v>15</v>
      </c>
      <c r="D4" t="s">
        <v>14</v>
      </c>
      <c r="E4" t="s">
        <v>13</v>
      </c>
      <c r="F4" t="s">
        <v>21</v>
      </c>
      <c r="G4">
        <v>1.5</v>
      </c>
      <c r="H4">
        <v>3200</v>
      </c>
      <c r="I4">
        <v>1000</v>
      </c>
      <c r="J4">
        <f>PriceDelivery[[#This Row],[vehicle]]+PriceDelivery[[#This Row],[add.point]]</f>
        <v>4200</v>
      </c>
    </row>
    <row r="5" spans="1:10" x14ac:dyDescent="0.25">
      <c r="A5" t="s">
        <v>12</v>
      </c>
      <c r="B5" t="s">
        <v>16</v>
      </c>
      <c r="C5" t="s">
        <v>15</v>
      </c>
      <c r="D5" t="s">
        <v>14</v>
      </c>
      <c r="E5" t="s">
        <v>13</v>
      </c>
      <c r="F5" t="s">
        <v>21</v>
      </c>
      <c r="G5">
        <v>3</v>
      </c>
      <c r="H5">
        <v>3800</v>
      </c>
      <c r="I5">
        <v>1000</v>
      </c>
      <c r="J5">
        <f>PriceDelivery[[#This Row],[vehicle]]+PriceDelivery[[#This Row],[add.point]]</f>
        <v>4800</v>
      </c>
    </row>
    <row r="6" spans="1:10" x14ac:dyDescent="0.25">
      <c r="A6" t="s">
        <v>12</v>
      </c>
      <c r="B6" t="s">
        <v>16</v>
      </c>
      <c r="C6" t="s">
        <v>15</v>
      </c>
      <c r="D6" t="s">
        <v>14</v>
      </c>
      <c r="E6" t="s">
        <v>13</v>
      </c>
      <c r="F6" t="s">
        <v>21</v>
      </c>
      <c r="G6">
        <v>5</v>
      </c>
      <c r="H6">
        <v>4700</v>
      </c>
      <c r="I6">
        <v>1000</v>
      </c>
      <c r="J6">
        <f>PriceDelivery[[#This Row],[vehicle]]+PriceDelivery[[#This Row],[add.point]]</f>
        <v>5700</v>
      </c>
    </row>
    <row r="7" spans="1:10" x14ac:dyDescent="0.25">
      <c r="A7" t="s">
        <v>12</v>
      </c>
      <c r="B7" t="s">
        <v>16</v>
      </c>
      <c r="C7" t="s">
        <v>15</v>
      </c>
      <c r="D7" t="s">
        <v>14</v>
      </c>
      <c r="E7" t="s">
        <v>13</v>
      </c>
      <c r="F7" t="s">
        <v>21</v>
      </c>
      <c r="G7">
        <v>10</v>
      </c>
      <c r="H7">
        <v>7500</v>
      </c>
      <c r="I7">
        <v>1000</v>
      </c>
      <c r="J7">
        <f>PriceDelivery[[#This Row],[vehicle]]+PriceDelivery[[#This Row],[add.point]]</f>
        <v>8500</v>
      </c>
    </row>
    <row r="8" spans="1:10" x14ac:dyDescent="0.25">
      <c r="A8" t="s">
        <v>12</v>
      </c>
      <c r="B8" t="s">
        <v>16</v>
      </c>
      <c r="C8" t="s">
        <v>15</v>
      </c>
      <c r="D8" t="s">
        <v>14</v>
      </c>
      <c r="E8" t="s">
        <v>13</v>
      </c>
      <c r="F8" t="s">
        <v>21</v>
      </c>
      <c r="G8">
        <v>20</v>
      </c>
      <c r="H8">
        <v>8400</v>
      </c>
      <c r="I8">
        <v>1850</v>
      </c>
      <c r="J8">
        <f>PriceDelivery[[#This Row],[vehicle]]+PriceDelivery[[#This Row],[add.point]]</f>
        <v>10250</v>
      </c>
    </row>
    <row r="9" spans="1:10" x14ac:dyDescent="0.25">
      <c r="A9" t="s">
        <v>12</v>
      </c>
      <c r="B9" t="s">
        <v>16</v>
      </c>
      <c r="C9" t="s">
        <v>15</v>
      </c>
      <c r="D9" t="s">
        <v>14</v>
      </c>
      <c r="E9" t="s">
        <v>13</v>
      </c>
      <c r="F9" t="s">
        <v>20</v>
      </c>
      <c r="G9">
        <v>1.5</v>
      </c>
      <c r="H9">
        <v>3400</v>
      </c>
      <c r="I9">
        <v>1000</v>
      </c>
      <c r="J9">
        <f>PriceDelivery[[#This Row],[vehicle]]+PriceDelivery[[#This Row],[add.point]]</f>
        <v>4400</v>
      </c>
    </row>
    <row r="10" spans="1:10" x14ac:dyDescent="0.25">
      <c r="A10" t="s">
        <v>12</v>
      </c>
      <c r="B10" t="s">
        <v>16</v>
      </c>
      <c r="C10" t="s">
        <v>15</v>
      </c>
      <c r="D10" t="s">
        <v>14</v>
      </c>
      <c r="E10" t="s">
        <v>13</v>
      </c>
      <c r="F10" t="s">
        <v>20</v>
      </c>
      <c r="G10">
        <v>3</v>
      </c>
      <c r="H10">
        <v>4100</v>
      </c>
      <c r="I10">
        <v>1000</v>
      </c>
      <c r="J10">
        <f>PriceDelivery[[#This Row],[vehicle]]+PriceDelivery[[#This Row],[add.point]]</f>
        <v>5100</v>
      </c>
    </row>
    <row r="11" spans="1:10" x14ac:dyDescent="0.25">
      <c r="A11" t="s">
        <v>12</v>
      </c>
      <c r="B11" t="s">
        <v>16</v>
      </c>
      <c r="C11" t="s">
        <v>15</v>
      </c>
      <c r="D11" t="s">
        <v>14</v>
      </c>
      <c r="E11" t="s">
        <v>13</v>
      </c>
      <c r="F11" t="s">
        <v>19</v>
      </c>
      <c r="G11">
        <v>5</v>
      </c>
      <c r="H11">
        <v>4752</v>
      </c>
      <c r="I11">
        <v>1000</v>
      </c>
      <c r="J11">
        <f>PriceDelivery[[#This Row],[vehicle]]+PriceDelivery[[#This Row],[add.point]]</f>
        <v>5752</v>
      </c>
    </row>
    <row r="12" spans="1:10" x14ac:dyDescent="0.25">
      <c r="A12" t="s">
        <v>12</v>
      </c>
      <c r="B12" t="s">
        <v>16</v>
      </c>
      <c r="C12" t="s">
        <v>15</v>
      </c>
      <c r="D12" t="s">
        <v>14</v>
      </c>
      <c r="E12" t="s">
        <v>13</v>
      </c>
      <c r="F12" t="s">
        <v>20</v>
      </c>
      <c r="G12">
        <v>10</v>
      </c>
      <c r="H12">
        <v>7800</v>
      </c>
      <c r="I12">
        <v>1000</v>
      </c>
      <c r="J12">
        <f>PriceDelivery[[#This Row],[vehicle]]+PriceDelivery[[#This Row],[add.point]]</f>
        <v>8800</v>
      </c>
    </row>
    <row r="13" spans="1:10" x14ac:dyDescent="0.25">
      <c r="A13" t="s">
        <v>12</v>
      </c>
      <c r="B13" t="s">
        <v>16</v>
      </c>
      <c r="C13" t="s">
        <v>15</v>
      </c>
      <c r="D13" t="s">
        <v>14</v>
      </c>
      <c r="E13" t="s">
        <v>13</v>
      </c>
      <c r="F13" t="s">
        <v>20</v>
      </c>
      <c r="G13">
        <v>20</v>
      </c>
      <c r="H13">
        <v>8700</v>
      </c>
      <c r="I13">
        <v>2000</v>
      </c>
      <c r="J13">
        <f>PriceDelivery[[#This Row],[vehicle]]+PriceDelivery[[#This Row],[add.point]]</f>
        <v>10700</v>
      </c>
    </row>
    <row r="14" spans="1:10" x14ac:dyDescent="0.25">
      <c r="A14" t="s">
        <v>12</v>
      </c>
      <c r="B14" t="s">
        <v>16</v>
      </c>
      <c r="C14" t="s">
        <v>15</v>
      </c>
      <c r="D14" t="s">
        <v>14</v>
      </c>
      <c r="E14" t="s">
        <v>13</v>
      </c>
      <c r="F14" t="s">
        <v>19</v>
      </c>
      <c r="G14">
        <v>1.5</v>
      </c>
      <c r="H14">
        <v>3360</v>
      </c>
      <c r="I14">
        <v>1000</v>
      </c>
      <c r="J14">
        <f>PriceDelivery[[#This Row],[vehicle]]+PriceDelivery[[#This Row],[add.point]]</f>
        <v>4360</v>
      </c>
    </row>
    <row r="15" spans="1:10" x14ac:dyDescent="0.25">
      <c r="A15" t="s">
        <v>12</v>
      </c>
      <c r="B15" t="s">
        <v>16</v>
      </c>
      <c r="C15" t="s">
        <v>15</v>
      </c>
      <c r="D15" t="s">
        <v>14</v>
      </c>
      <c r="E15" t="s">
        <v>13</v>
      </c>
      <c r="F15" t="s">
        <v>19</v>
      </c>
      <c r="G15">
        <v>3</v>
      </c>
      <c r="H15">
        <v>3465</v>
      </c>
      <c r="I15">
        <v>1000</v>
      </c>
      <c r="J15">
        <f>PriceDelivery[[#This Row],[vehicle]]+PriceDelivery[[#This Row],[add.point]]</f>
        <v>4465</v>
      </c>
    </row>
    <row r="16" spans="1:10" x14ac:dyDescent="0.25">
      <c r="A16" t="s">
        <v>12</v>
      </c>
      <c r="B16" t="s">
        <v>16</v>
      </c>
      <c r="C16" t="s">
        <v>15</v>
      </c>
      <c r="D16" t="s">
        <v>14</v>
      </c>
      <c r="E16" t="s">
        <v>13</v>
      </c>
      <c r="F16" t="s">
        <v>20</v>
      </c>
      <c r="G16">
        <v>5</v>
      </c>
      <c r="H16">
        <v>5000</v>
      </c>
      <c r="I16">
        <v>1000</v>
      </c>
      <c r="J16">
        <f>PriceDelivery[[#This Row],[vehicle]]+PriceDelivery[[#This Row],[add.point]]</f>
        <v>6000</v>
      </c>
    </row>
    <row r="17" spans="1:10" x14ac:dyDescent="0.25">
      <c r="A17" t="s">
        <v>12</v>
      </c>
      <c r="B17" t="s">
        <v>16</v>
      </c>
      <c r="C17" t="s">
        <v>15</v>
      </c>
      <c r="D17" t="s">
        <v>14</v>
      </c>
      <c r="E17" t="s">
        <v>13</v>
      </c>
      <c r="F17" t="s">
        <v>19</v>
      </c>
      <c r="G17">
        <v>10</v>
      </c>
      <c r="H17">
        <v>7414</v>
      </c>
      <c r="I17">
        <v>1000</v>
      </c>
      <c r="J17">
        <f>PriceDelivery[[#This Row],[vehicle]]+PriceDelivery[[#This Row],[add.point]]</f>
        <v>8414</v>
      </c>
    </row>
    <row r="18" spans="1:10" x14ac:dyDescent="0.25">
      <c r="A18" t="s">
        <v>12</v>
      </c>
      <c r="B18" t="s">
        <v>16</v>
      </c>
      <c r="C18" t="s">
        <v>15</v>
      </c>
      <c r="D18" t="s">
        <v>14</v>
      </c>
      <c r="E18" t="s">
        <v>13</v>
      </c>
      <c r="F18" t="s">
        <v>19</v>
      </c>
      <c r="G18">
        <v>20</v>
      </c>
      <c r="H18">
        <v>8269</v>
      </c>
      <c r="I18">
        <v>1000</v>
      </c>
      <c r="J18">
        <f>PriceDelivery[[#This Row],[vehicle]]+PriceDelivery[[#This Row],[add.point]]</f>
        <v>9269</v>
      </c>
    </row>
    <row r="19" spans="1:10" hidden="1" x14ac:dyDescent="0.25">
      <c r="A19" t="s">
        <v>12</v>
      </c>
      <c r="B19" t="s">
        <v>18</v>
      </c>
      <c r="C19" t="s">
        <v>17</v>
      </c>
      <c r="D19" t="s">
        <v>14</v>
      </c>
      <c r="E19" t="s">
        <v>13</v>
      </c>
      <c r="J19">
        <f>PriceDelivery[[#This Row],[vehicle]]+PriceDelivery[[#This Row],[add.point]]</f>
        <v>0</v>
      </c>
    </row>
    <row r="20" spans="1:10" x14ac:dyDescent="0.25">
      <c r="A20" t="s">
        <v>12</v>
      </c>
      <c r="B20" t="s">
        <v>16</v>
      </c>
      <c r="C20" t="s">
        <v>15</v>
      </c>
      <c r="D20" t="s">
        <v>14</v>
      </c>
      <c r="E20" t="s">
        <v>13</v>
      </c>
      <c r="J20">
        <f>PriceDelivery[[#This Row],[vehicle]]+PriceDelivery[[#This Row],[add.point]]</f>
        <v>0</v>
      </c>
    </row>
    <row r="21" spans="1:10" hidden="1" x14ac:dyDescent="0.25">
      <c r="A21" t="s">
        <v>12</v>
      </c>
      <c r="J21">
        <f>PriceDelivery[[#This Row],[vehicle]]+PriceDelivery[[#This Row],[add.point]]</f>
        <v>0</v>
      </c>
    </row>
    <row r="22" spans="1:10" hidden="1" x14ac:dyDescent="0.25">
      <c r="A22" t="s">
        <v>12</v>
      </c>
      <c r="J22">
        <f>PriceDelivery[[#This Row],[vehicle]]+PriceDelivery[[#This Row],[add.point]]</f>
        <v>0</v>
      </c>
    </row>
    <row r="23" spans="1:10" hidden="1" x14ac:dyDescent="0.25">
      <c r="A23" t="s">
        <v>12</v>
      </c>
      <c r="J23">
        <f>PriceDelivery[[#This Row],[vehicle]]+PriceDelivery[[#This Row],[add.point]]</f>
        <v>0</v>
      </c>
    </row>
    <row r="24" spans="1:10" hidden="1" x14ac:dyDescent="0.25">
      <c r="A24" t="s">
        <v>12</v>
      </c>
      <c r="J24">
        <f>PriceDelivery[[#This Row],[vehicle]]+PriceDelivery[[#This Row],[add.point]]</f>
        <v>0</v>
      </c>
    </row>
    <row r="25" spans="1:10" hidden="1" x14ac:dyDescent="0.25">
      <c r="A25" t="s">
        <v>12</v>
      </c>
      <c r="J25">
        <f>PriceDelivery[[#This Row],[vehicle]]+PriceDelivery[[#This Row],[add.point]]</f>
        <v>0</v>
      </c>
    </row>
    <row r="26" spans="1:10" hidden="1" x14ac:dyDescent="0.25">
      <c r="A26" t="s">
        <v>12</v>
      </c>
      <c r="J26">
        <f>PriceDelivery[[#This Row],[vehicle]]+PriceDelivery[[#This Row],[add.point]]</f>
        <v>0</v>
      </c>
    </row>
    <row r="27" spans="1:10" hidden="1" x14ac:dyDescent="0.25">
      <c r="A27" t="s">
        <v>12</v>
      </c>
      <c r="J27">
        <f>PriceDelivery[[#This Row],[vehicle]]+PriceDelivery[[#This Row],[add.point]]</f>
        <v>0</v>
      </c>
    </row>
    <row r="28" spans="1:10" hidden="1" x14ac:dyDescent="0.25">
      <c r="A28" t="s">
        <v>12</v>
      </c>
      <c r="J28">
        <f>PriceDelivery[[#This Row],[vehicle]]+PriceDelivery[[#This Row],[add.point]]</f>
        <v>0</v>
      </c>
    </row>
    <row r="29" spans="1:10" hidden="1" x14ac:dyDescent="0.25">
      <c r="A29" t="s">
        <v>12</v>
      </c>
      <c r="J29">
        <f>PriceDelivery[[#This Row],[vehicle]]+PriceDelivery[[#This Row],[add.point]]</f>
        <v>0</v>
      </c>
    </row>
    <row r="30" spans="1:10" hidden="1" x14ac:dyDescent="0.25">
      <c r="A30" t="s">
        <v>12</v>
      </c>
      <c r="J30">
        <f>PriceDelivery[[#This Row],[vehicle]]+PriceDelivery[[#This Row],[add.point]]</f>
        <v>0</v>
      </c>
    </row>
    <row r="31" spans="1:10" hidden="1" x14ac:dyDescent="0.25">
      <c r="A31" t="s">
        <v>12</v>
      </c>
      <c r="J31">
        <f>PriceDelivery[[#This Row],[vehicle]]+PriceDelivery[[#This Row],[add.point]]</f>
        <v>0</v>
      </c>
    </row>
    <row r="32" spans="1:10" hidden="1" x14ac:dyDescent="0.25">
      <c r="A32" t="s">
        <v>12</v>
      </c>
      <c r="J32">
        <f>PriceDelivery[[#This Row],[vehicle]]+PriceDelivery[[#This Row],[add.point]]</f>
        <v>0</v>
      </c>
    </row>
    <row r="33" spans="1:10" hidden="1" x14ac:dyDescent="0.25">
      <c r="A33" t="s">
        <v>12</v>
      </c>
      <c r="J33">
        <f>PriceDelivery[[#This Row],[vehicle]]+PriceDelivery[[#This Row],[add.point]]</f>
        <v>0</v>
      </c>
    </row>
    <row r="34" spans="1:10" hidden="1" x14ac:dyDescent="0.25">
      <c r="A34" t="s">
        <v>12</v>
      </c>
      <c r="J34">
        <f>PriceDelivery[[#This Row],[vehicle]]+PriceDelivery[[#This Row],[add.point]]</f>
        <v>0</v>
      </c>
    </row>
    <row r="35" spans="1:10" hidden="1" x14ac:dyDescent="0.25">
      <c r="A35" t="s">
        <v>12</v>
      </c>
      <c r="J35">
        <f>PriceDelivery[[#This Row],[vehicle]]+PriceDelivery[[#This Row],[add.point]]</f>
        <v>0</v>
      </c>
    </row>
    <row r="36" spans="1:10" hidden="1" x14ac:dyDescent="0.25">
      <c r="A36" t="s">
        <v>12</v>
      </c>
      <c r="J36">
        <f>PriceDelivery[[#This Row],[vehicle]]+PriceDelivery[[#This Row],[add.point]]</f>
        <v>0</v>
      </c>
    </row>
    <row r="37" spans="1:10" hidden="1" x14ac:dyDescent="0.25">
      <c r="A37" t="s">
        <v>12</v>
      </c>
      <c r="J37">
        <f>PriceDelivery[[#This Row],[vehicle]]+PriceDelivery[[#This Row],[add.point]]</f>
        <v>0</v>
      </c>
    </row>
    <row r="38" spans="1:10" hidden="1" x14ac:dyDescent="0.25">
      <c r="A38" t="s">
        <v>12</v>
      </c>
      <c r="J38">
        <f>PriceDelivery[[#This Row],[vehicle]]+PriceDelivery[[#This Row],[add.point]]</f>
        <v>0</v>
      </c>
    </row>
    <row r="39" spans="1:10" hidden="1" x14ac:dyDescent="0.25">
      <c r="A39" t="s">
        <v>12</v>
      </c>
      <c r="J39">
        <f>PriceDelivery[[#This Row],[vehicle]]+PriceDelivery[[#This Row],[add.point]]</f>
        <v>0</v>
      </c>
    </row>
    <row r="40" spans="1:10" hidden="1" x14ac:dyDescent="0.25">
      <c r="A40" t="s">
        <v>12</v>
      </c>
      <c r="J40">
        <f>PriceDelivery[[#This Row],[vehicle]]+PriceDelivery[[#This Row],[add.point]]</f>
        <v>0</v>
      </c>
    </row>
    <row r="41" spans="1:10" hidden="1" x14ac:dyDescent="0.25">
      <c r="A41" t="s">
        <v>12</v>
      </c>
      <c r="J41">
        <f>PriceDelivery[[#This Row],[vehicle]]+PriceDelivery[[#This Row],[add.point]]</f>
        <v>0</v>
      </c>
    </row>
    <row r="42" spans="1:10" hidden="1" x14ac:dyDescent="0.25">
      <c r="A42" t="s">
        <v>12</v>
      </c>
      <c r="J42">
        <f>PriceDelivery[[#This Row],[vehicle]]+PriceDelivery[[#This Row],[add.point]]</f>
        <v>0</v>
      </c>
    </row>
    <row r="43" spans="1:10" hidden="1" x14ac:dyDescent="0.25">
      <c r="A43" t="s">
        <v>12</v>
      </c>
      <c r="J43">
        <f>PriceDelivery[[#This Row],[vehicle]]+PriceDelivery[[#This Row],[add.point]]</f>
        <v>0</v>
      </c>
    </row>
    <row r="44" spans="1:10" hidden="1" x14ac:dyDescent="0.25">
      <c r="A44" t="s">
        <v>12</v>
      </c>
      <c r="J44">
        <f>PriceDelivery[[#This Row],[vehicle]]+PriceDelivery[[#This Row],[add.point]]</f>
        <v>0</v>
      </c>
    </row>
    <row r="45" spans="1:10" hidden="1" x14ac:dyDescent="0.25">
      <c r="A45" t="s">
        <v>12</v>
      </c>
      <c r="J45">
        <f>PriceDelivery[[#This Row],[vehicle]]+PriceDelivery[[#This Row],[add.point]]</f>
        <v>0</v>
      </c>
    </row>
    <row r="46" spans="1:10" hidden="1" x14ac:dyDescent="0.25">
      <c r="A46" t="s">
        <v>12</v>
      </c>
      <c r="J46">
        <f>PriceDelivery[[#This Row],[vehicle]]+PriceDelivery[[#This Row],[add.point]]</f>
        <v>0</v>
      </c>
    </row>
    <row r="47" spans="1:10" hidden="1" x14ac:dyDescent="0.25">
      <c r="A47" t="s">
        <v>12</v>
      </c>
      <c r="J47">
        <f>PriceDelivery[[#This Row],[vehicle]]+PriceDelivery[[#This Row],[add.point]]</f>
        <v>0</v>
      </c>
    </row>
    <row r="48" spans="1:10" hidden="1" x14ac:dyDescent="0.25">
      <c r="A48" t="s">
        <v>12</v>
      </c>
      <c r="J48">
        <f>PriceDelivery[[#This Row],[vehicle]]+PriceDelivery[[#This Row],[add.point]]</f>
        <v>0</v>
      </c>
    </row>
    <row r="49" spans="1:10" hidden="1" x14ac:dyDescent="0.25">
      <c r="A49" t="s">
        <v>12</v>
      </c>
      <c r="J49">
        <f>PriceDelivery[[#This Row],[vehicle]]+PriceDelivery[[#This Row],[add.point]]</f>
        <v>0</v>
      </c>
    </row>
    <row r="50" spans="1:10" hidden="1" x14ac:dyDescent="0.25">
      <c r="A50" t="s">
        <v>12</v>
      </c>
      <c r="J50">
        <f>PriceDelivery[[#This Row],[vehicle]]+PriceDelivery[[#This Row],[add.point]]</f>
        <v>0</v>
      </c>
    </row>
    <row r="51" spans="1:10" hidden="1" x14ac:dyDescent="0.25">
      <c r="A51" t="s">
        <v>12</v>
      </c>
      <c r="J51">
        <f>PriceDelivery[[#This Row],[vehicle]]+PriceDelivery[[#This Row],[add.point]]</f>
        <v>0</v>
      </c>
    </row>
    <row r="52" spans="1:10" hidden="1" x14ac:dyDescent="0.25">
      <c r="A52" t="s">
        <v>12</v>
      </c>
      <c r="J52">
        <f>PriceDelivery[[#This Row],[vehicle]]+PriceDelivery[[#This Row],[add.point]]</f>
        <v>0</v>
      </c>
    </row>
    <row r="53" spans="1:10" hidden="1" x14ac:dyDescent="0.25">
      <c r="A53" t="s">
        <v>12</v>
      </c>
      <c r="J53">
        <f>PriceDelivery[[#This Row],[vehicle]]+PriceDelivery[[#This Row],[add.point]]</f>
        <v>0</v>
      </c>
    </row>
    <row r="54" spans="1:10" hidden="1" x14ac:dyDescent="0.25">
      <c r="A54" t="s">
        <v>12</v>
      </c>
      <c r="J54">
        <f>PriceDelivery[[#This Row],[vehicle]]+PriceDelivery[[#This Row],[add.point]]</f>
        <v>0</v>
      </c>
    </row>
    <row r="55" spans="1:10" hidden="1" x14ac:dyDescent="0.25">
      <c r="A55" t="s">
        <v>12</v>
      </c>
      <c r="J55">
        <f>PriceDelivery[[#This Row],[vehicle]]+PriceDelivery[[#This Row],[add.point]]</f>
        <v>0</v>
      </c>
    </row>
    <row r="56" spans="1:10" hidden="1" x14ac:dyDescent="0.25">
      <c r="A56" t="s">
        <v>12</v>
      </c>
      <c r="J56">
        <f>PriceDelivery[[#This Row],[vehicle]]+PriceDelivery[[#This Row],[add.point]]</f>
        <v>0</v>
      </c>
    </row>
    <row r="57" spans="1:10" hidden="1" x14ac:dyDescent="0.25">
      <c r="A57" t="s">
        <v>12</v>
      </c>
      <c r="J57">
        <f>PriceDelivery[[#This Row],[vehicle]]+PriceDelivery[[#This Row],[add.point]]</f>
        <v>0</v>
      </c>
    </row>
    <row r="58" spans="1:10" hidden="1" x14ac:dyDescent="0.25">
      <c r="A58" t="s">
        <v>12</v>
      </c>
      <c r="J58">
        <f>PriceDelivery[[#This Row],[vehicle]]+PriceDelivery[[#This Row],[add.point]]</f>
        <v>0</v>
      </c>
    </row>
    <row r="59" spans="1:10" hidden="1" x14ac:dyDescent="0.25">
      <c r="A59" t="s">
        <v>12</v>
      </c>
      <c r="J59">
        <f>PriceDelivery[[#This Row],[vehicle]]+PriceDelivery[[#This Row],[add.point]]</f>
        <v>0</v>
      </c>
    </row>
    <row r="60" spans="1:10" hidden="1" x14ac:dyDescent="0.25">
      <c r="A60" t="s">
        <v>12</v>
      </c>
      <c r="J60">
        <f>PriceDelivery[[#This Row],[vehicle]]+PriceDelivery[[#This Row],[add.point]]</f>
        <v>0</v>
      </c>
    </row>
    <row r="61" spans="1:10" hidden="1" x14ac:dyDescent="0.25">
      <c r="A61" t="s">
        <v>12</v>
      </c>
      <c r="J61">
        <f>PriceDelivery[[#This Row],[vehicle]]+PriceDelivery[[#This Row],[add.point]]</f>
        <v>0</v>
      </c>
    </row>
    <row r="62" spans="1:10" hidden="1" x14ac:dyDescent="0.25">
      <c r="A62" t="s">
        <v>12</v>
      </c>
      <c r="J62">
        <f>PriceDelivery[[#This Row],[vehicle]]+PriceDelivery[[#This Row],[add.point]]</f>
        <v>0</v>
      </c>
    </row>
    <row r="63" spans="1:10" hidden="1" x14ac:dyDescent="0.25">
      <c r="A63" t="s">
        <v>12</v>
      </c>
      <c r="J63">
        <f>PriceDelivery[[#This Row],[vehicle]]+PriceDelivery[[#This Row],[add.point]]</f>
        <v>0</v>
      </c>
    </row>
    <row r="64" spans="1:10" hidden="1" x14ac:dyDescent="0.25">
      <c r="A64" t="s">
        <v>12</v>
      </c>
      <c r="J64">
        <f>PriceDelivery[[#This Row],[vehicle]]+PriceDelivery[[#This Row],[add.point]]</f>
        <v>0</v>
      </c>
    </row>
    <row r="65" spans="1:10" hidden="1" x14ac:dyDescent="0.25">
      <c r="A65" t="s">
        <v>12</v>
      </c>
      <c r="J65">
        <f>PriceDelivery[[#This Row],[vehicle]]+PriceDelivery[[#This Row],[add.point]]</f>
        <v>0</v>
      </c>
    </row>
    <row r="66" spans="1:10" hidden="1" x14ac:dyDescent="0.25">
      <c r="A66" t="s">
        <v>12</v>
      </c>
      <c r="J66">
        <f>PriceDelivery[[#This Row],[vehicle]]+PriceDelivery[[#This Row],[add.point]]</f>
        <v>0</v>
      </c>
    </row>
    <row r="67" spans="1:10" hidden="1" x14ac:dyDescent="0.25">
      <c r="A67" t="s">
        <v>12</v>
      </c>
      <c r="J67">
        <f>PriceDelivery[[#This Row],[vehicle]]+PriceDelivery[[#This Row],[add.point]]</f>
        <v>0</v>
      </c>
    </row>
    <row r="68" spans="1:10" hidden="1" x14ac:dyDescent="0.25">
      <c r="A68" t="s">
        <v>12</v>
      </c>
      <c r="J68">
        <f>PriceDelivery[[#This Row],[vehicle]]+PriceDelivery[[#This Row],[add.point]]</f>
        <v>0</v>
      </c>
    </row>
    <row r="69" spans="1:10" hidden="1" x14ac:dyDescent="0.25">
      <c r="A69" t="s">
        <v>12</v>
      </c>
      <c r="J69">
        <f>PriceDelivery[[#This Row],[vehicle]]+PriceDelivery[[#This Row],[add.point]]</f>
        <v>0</v>
      </c>
    </row>
    <row r="70" spans="1:10" hidden="1" x14ac:dyDescent="0.25">
      <c r="A70" t="s">
        <v>12</v>
      </c>
      <c r="J70">
        <f>PriceDelivery[[#This Row],[vehicle]]+PriceDelivery[[#This Row],[add.point]]</f>
        <v>0</v>
      </c>
    </row>
    <row r="71" spans="1:10" hidden="1" x14ac:dyDescent="0.25">
      <c r="A71" t="s">
        <v>12</v>
      </c>
      <c r="J71">
        <f>PriceDelivery[[#This Row],[vehicle]]+PriceDelivery[[#This Row],[add.point]]</f>
        <v>0</v>
      </c>
    </row>
    <row r="72" spans="1:10" hidden="1" x14ac:dyDescent="0.25">
      <c r="A72" t="s">
        <v>12</v>
      </c>
      <c r="J72">
        <f>PriceDelivery[[#This Row],[vehicle]]+PriceDelivery[[#This Row],[add.point]]</f>
        <v>0</v>
      </c>
    </row>
    <row r="73" spans="1:10" hidden="1" x14ac:dyDescent="0.25">
      <c r="A73" t="s">
        <v>12</v>
      </c>
      <c r="J73">
        <f>PriceDelivery[[#This Row],[vehicle]]+PriceDelivery[[#This Row],[add.point]]</f>
        <v>0</v>
      </c>
    </row>
    <row r="74" spans="1:10" hidden="1" x14ac:dyDescent="0.25">
      <c r="A74" t="s">
        <v>12</v>
      </c>
      <c r="J74">
        <f>PriceDelivery[[#This Row],[vehicle]]+PriceDelivery[[#This Row],[add.point]]</f>
        <v>0</v>
      </c>
    </row>
    <row r="75" spans="1:10" hidden="1" x14ac:dyDescent="0.25">
      <c r="A75" t="s">
        <v>12</v>
      </c>
      <c r="J75">
        <f>PriceDelivery[[#This Row],[vehicle]]+PriceDelivery[[#This Row],[add.point]]</f>
        <v>0</v>
      </c>
    </row>
    <row r="76" spans="1:10" hidden="1" x14ac:dyDescent="0.25">
      <c r="A76" t="s">
        <v>12</v>
      </c>
      <c r="J76">
        <f>PriceDelivery[[#This Row],[vehicle]]+PriceDelivery[[#This Row],[add.point]]</f>
        <v>0</v>
      </c>
    </row>
    <row r="77" spans="1:10" hidden="1" x14ac:dyDescent="0.25">
      <c r="A77" t="s">
        <v>12</v>
      </c>
      <c r="J77">
        <f>PriceDelivery[[#This Row],[vehicle]]+PriceDelivery[[#This Row],[add.point]]</f>
        <v>0</v>
      </c>
    </row>
    <row r="78" spans="1:10" hidden="1" x14ac:dyDescent="0.25">
      <c r="A78" t="s">
        <v>12</v>
      </c>
      <c r="J78">
        <f>PriceDelivery[[#This Row],[vehicle]]+PriceDelivery[[#This Row],[add.point]]</f>
        <v>0</v>
      </c>
    </row>
    <row r="79" spans="1:10" hidden="1" x14ac:dyDescent="0.25">
      <c r="A79" t="s">
        <v>12</v>
      </c>
      <c r="J79">
        <f>PriceDelivery[[#This Row],[vehicle]]+PriceDelivery[[#This Row],[add.point]]</f>
        <v>0</v>
      </c>
    </row>
    <row r="80" spans="1:10" hidden="1" x14ac:dyDescent="0.25">
      <c r="A80" t="s">
        <v>12</v>
      </c>
      <c r="J80">
        <f>PriceDelivery[[#This Row],[vehicle]]+PriceDelivery[[#This Row],[add.point]]</f>
        <v>0</v>
      </c>
    </row>
    <row r="81" spans="1:10" hidden="1" x14ac:dyDescent="0.25">
      <c r="A81" t="s">
        <v>12</v>
      </c>
      <c r="J81">
        <f>PriceDelivery[[#This Row],[vehicle]]+PriceDelivery[[#This Row],[add.point]]</f>
        <v>0</v>
      </c>
    </row>
    <row r="82" spans="1:10" hidden="1" x14ac:dyDescent="0.25">
      <c r="A82" t="s">
        <v>12</v>
      </c>
      <c r="J82">
        <f>PriceDelivery[[#This Row],[vehicle]]+PriceDelivery[[#This Row],[add.point]]</f>
        <v>0</v>
      </c>
    </row>
    <row r="83" spans="1:10" hidden="1" x14ac:dyDescent="0.25">
      <c r="A83" t="s">
        <v>12</v>
      </c>
      <c r="J83">
        <f>PriceDelivery[[#This Row],[vehicle]]+PriceDelivery[[#This Row],[add.point]]</f>
        <v>0</v>
      </c>
    </row>
    <row r="84" spans="1:10" hidden="1" x14ac:dyDescent="0.25">
      <c r="A84" t="s">
        <v>12</v>
      </c>
      <c r="J84">
        <f>PriceDelivery[[#This Row],[vehicle]]+PriceDelivery[[#This Row],[add.point]]</f>
        <v>0</v>
      </c>
    </row>
    <row r="85" spans="1:10" hidden="1" x14ac:dyDescent="0.25">
      <c r="A85" t="s">
        <v>12</v>
      </c>
      <c r="J85">
        <f>PriceDelivery[[#This Row],[vehicle]]+PriceDelivery[[#This Row],[add.point]]</f>
        <v>0</v>
      </c>
    </row>
    <row r="86" spans="1:10" hidden="1" x14ac:dyDescent="0.25">
      <c r="A86" t="s">
        <v>12</v>
      </c>
      <c r="J86">
        <f>PriceDelivery[[#This Row],[vehicle]]+PriceDelivery[[#This Row],[add.point]]</f>
        <v>0</v>
      </c>
    </row>
    <row r="87" spans="1:10" hidden="1" x14ac:dyDescent="0.25">
      <c r="A87" t="s">
        <v>12</v>
      </c>
      <c r="J87">
        <f>PriceDelivery[[#This Row],[vehicle]]+PriceDelivery[[#This Row],[add.point]]</f>
        <v>0</v>
      </c>
    </row>
    <row r="88" spans="1:10" hidden="1" x14ac:dyDescent="0.25">
      <c r="A88" t="s">
        <v>12</v>
      </c>
      <c r="J88">
        <f>PriceDelivery[[#This Row],[vehicle]]+PriceDelivery[[#This Row],[add.point]]</f>
        <v>0</v>
      </c>
    </row>
    <row r="89" spans="1:10" hidden="1" x14ac:dyDescent="0.25">
      <c r="A89" t="s">
        <v>12</v>
      </c>
      <c r="J89">
        <f>PriceDelivery[[#This Row],[vehicle]]+PriceDelivery[[#This Row],[add.point]]</f>
        <v>0</v>
      </c>
    </row>
    <row r="90" spans="1:10" hidden="1" x14ac:dyDescent="0.25">
      <c r="A90" t="s">
        <v>12</v>
      </c>
      <c r="J90">
        <f>PriceDelivery[[#This Row],[vehicle]]+PriceDelivery[[#This Row],[add.point]]</f>
        <v>0</v>
      </c>
    </row>
    <row r="91" spans="1:10" hidden="1" x14ac:dyDescent="0.25">
      <c r="A91" t="s">
        <v>12</v>
      </c>
      <c r="J91">
        <f>PriceDelivery[[#This Row],[vehicle]]+PriceDelivery[[#This Row],[add.point]]</f>
        <v>0</v>
      </c>
    </row>
    <row r="92" spans="1:10" hidden="1" x14ac:dyDescent="0.25">
      <c r="A92" t="s">
        <v>12</v>
      </c>
      <c r="J92">
        <f>PriceDelivery[[#This Row],[vehicle]]+PriceDelivery[[#This Row],[add.point]]</f>
        <v>0</v>
      </c>
    </row>
    <row r="93" spans="1:10" hidden="1" x14ac:dyDescent="0.25">
      <c r="A93" t="s">
        <v>12</v>
      </c>
      <c r="J93">
        <f>PriceDelivery[[#This Row],[vehicle]]+PriceDelivery[[#This Row],[add.point]]</f>
        <v>0</v>
      </c>
    </row>
    <row r="94" spans="1:10" hidden="1" x14ac:dyDescent="0.25">
      <c r="A94" t="s">
        <v>12</v>
      </c>
      <c r="J94">
        <f>PriceDelivery[[#This Row],[vehicle]]+PriceDelivery[[#This Row],[add.point]]</f>
        <v>0</v>
      </c>
    </row>
    <row r="95" spans="1:10" hidden="1" x14ac:dyDescent="0.25">
      <c r="A95" t="s">
        <v>12</v>
      </c>
      <c r="J95">
        <f>PriceDelivery[[#This Row],[vehicle]]+PriceDelivery[[#This Row],[add.point]]</f>
        <v>0</v>
      </c>
    </row>
    <row r="96" spans="1:10" hidden="1" x14ac:dyDescent="0.25">
      <c r="A96" t="s">
        <v>12</v>
      </c>
      <c r="J96">
        <f>PriceDelivery[[#This Row],[vehicle]]+PriceDelivery[[#This Row],[add.point]]</f>
        <v>0</v>
      </c>
    </row>
    <row r="97" spans="1:10" hidden="1" x14ac:dyDescent="0.25">
      <c r="A97" t="s">
        <v>12</v>
      </c>
      <c r="J97">
        <f>PriceDelivery[[#This Row],[vehicle]]+PriceDelivery[[#This Row],[add.point]]</f>
        <v>0</v>
      </c>
    </row>
    <row r="98" spans="1:10" hidden="1" x14ac:dyDescent="0.25">
      <c r="A98" t="s">
        <v>12</v>
      </c>
      <c r="J98">
        <f>PriceDelivery[[#This Row],[vehicle]]+PriceDelivery[[#This Row],[add.point]]</f>
        <v>0</v>
      </c>
    </row>
    <row r="99" spans="1:10" hidden="1" x14ac:dyDescent="0.25">
      <c r="A99" t="s">
        <v>12</v>
      </c>
      <c r="J99">
        <f>PriceDelivery[[#This Row],[vehicle]]+PriceDelivery[[#This Row],[add.point]]</f>
        <v>0</v>
      </c>
    </row>
    <row r="100" spans="1:10" hidden="1" x14ac:dyDescent="0.25">
      <c r="A100" t="s">
        <v>12</v>
      </c>
      <c r="J100">
        <f>PriceDelivery[[#This Row],[vehicle]]+PriceDelivery[[#This Row],[add.point]]</f>
        <v>0</v>
      </c>
    </row>
    <row r="101" spans="1:10" hidden="1" x14ac:dyDescent="0.25">
      <c r="A101" t="s">
        <v>12</v>
      </c>
      <c r="J101">
        <f>PriceDelivery[[#This Row],[vehicle]]+PriceDelivery[[#This Row],[add.point]]</f>
        <v>0</v>
      </c>
    </row>
    <row r="102" spans="1:10" hidden="1" x14ac:dyDescent="0.25">
      <c r="A102" t="s">
        <v>12</v>
      </c>
      <c r="J102">
        <f>PriceDelivery[[#This Row],[vehicle]]+PriceDelivery[[#This Row],[add.point]]</f>
        <v>0</v>
      </c>
    </row>
    <row r="103" spans="1:10" hidden="1" x14ac:dyDescent="0.25">
      <c r="A103" t="s">
        <v>12</v>
      </c>
      <c r="J103">
        <f>PriceDelivery[[#This Row],[vehicle]]+PriceDelivery[[#This Row],[add.point]]</f>
        <v>0</v>
      </c>
    </row>
    <row r="104" spans="1:10" hidden="1" x14ac:dyDescent="0.25">
      <c r="A104" t="s">
        <v>12</v>
      </c>
      <c r="J104">
        <f>PriceDelivery[[#This Row],[vehicle]]+PriceDelivery[[#This Row],[add.point]]</f>
        <v>0</v>
      </c>
    </row>
    <row r="105" spans="1:10" hidden="1" x14ac:dyDescent="0.25">
      <c r="A105" t="s">
        <v>12</v>
      </c>
      <c r="J105">
        <f>PriceDelivery[[#This Row],[vehicle]]+PriceDelivery[[#This Row],[add.point]]</f>
        <v>0</v>
      </c>
    </row>
    <row r="106" spans="1:10" hidden="1" x14ac:dyDescent="0.25">
      <c r="A106" t="s">
        <v>12</v>
      </c>
      <c r="J106">
        <f>PriceDelivery[[#This Row],[vehicle]]+PriceDelivery[[#This Row],[add.point]]</f>
        <v>0</v>
      </c>
    </row>
    <row r="107" spans="1:10" hidden="1" x14ac:dyDescent="0.25">
      <c r="A107" t="s">
        <v>12</v>
      </c>
      <c r="J107">
        <f>PriceDelivery[[#This Row],[vehicle]]+PriceDelivery[[#This Row],[add.point]]</f>
        <v>0</v>
      </c>
    </row>
    <row r="108" spans="1:10" hidden="1" x14ac:dyDescent="0.25">
      <c r="A108" t="s">
        <v>12</v>
      </c>
      <c r="J108">
        <f>PriceDelivery[[#This Row],[vehicle]]+PriceDelivery[[#This Row],[add.point]]</f>
        <v>0</v>
      </c>
    </row>
    <row r="109" spans="1:10" hidden="1" x14ac:dyDescent="0.25">
      <c r="A109" t="s">
        <v>12</v>
      </c>
      <c r="J109">
        <f>PriceDelivery[[#This Row],[vehicle]]+PriceDelivery[[#This Row],[add.point]]</f>
        <v>0</v>
      </c>
    </row>
    <row r="110" spans="1:10" hidden="1" x14ac:dyDescent="0.25">
      <c r="A110" t="s">
        <v>12</v>
      </c>
      <c r="J110">
        <f>PriceDelivery[[#This Row],[vehicle]]+PriceDelivery[[#This Row],[add.point]]</f>
        <v>0</v>
      </c>
    </row>
    <row r="111" spans="1:10" hidden="1" x14ac:dyDescent="0.25">
      <c r="A111" t="s">
        <v>12</v>
      </c>
      <c r="J111">
        <f>PriceDelivery[[#This Row],[vehicle]]+PriceDelivery[[#This Row],[add.point]]</f>
        <v>0</v>
      </c>
    </row>
    <row r="112" spans="1:10" hidden="1" x14ac:dyDescent="0.25">
      <c r="A112" t="s">
        <v>12</v>
      </c>
      <c r="J112">
        <f>PriceDelivery[[#This Row],[vehicle]]+PriceDelivery[[#This Row],[add.point]]</f>
        <v>0</v>
      </c>
    </row>
    <row r="113" spans="1:10" hidden="1" x14ac:dyDescent="0.25">
      <c r="A113" t="s">
        <v>12</v>
      </c>
      <c r="J113">
        <f>PriceDelivery[[#This Row],[vehicle]]+PriceDelivery[[#This Row],[add.point]]</f>
        <v>0</v>
      </c>
    </row>
    <row r="114" spans="1:10" hidden="1" x14ac:dyDescent="0.25">
      <c r="A114" t="s">
        <v>12</v>
      </c>
      <c r="J114">
        <f>PriceDelivery[[#This Row],[vehicle]]+PriceDelivery[[#This Row],[add.point]]</f>
        <v>0</v>
      </c>
    </row>
    <row r="115" spans="1:10" hidden="1" x14ac:dyDescent="0.25">
      <c r="A115" t="s">
        <v>12</v>
      </c>
      <c r="J115">
        <f>PriceDelivery[[#This Row],[vehicle]]+PriceDelivery[[#This Row],[add.point]]</f>
        <v>0</v>
      </c>
    </row>
    <row r="116" spans="1:10" hidden="1" x14ac:dyDescent="0.25">
      <c r="A116" t="s">
        <v>12</v>
      </c>
      <c r="J116">
        <f>PriceDelivery[[#This Row],[vehicle]]+PriceDelivery[[#This Row],[add.point]]</f>
        <v>0</v>
      </c>
    </row>
    <row r="117" spans="1:10" hidden="1" x14ac:dyDescent="0.25">
      <c r="A117" t="s">
        <v>12</v>
      </c>
      <c r="J117">
        <f>PriceDelivery[[#This Row],[vehicle]]+PriceDelivery[[#This Row],[add.point]]</f>
        <v>0</v>
      </c>
    </row>
    <row r="118" spans="1:10" hidden="1" x14ac:dyDescent="0.25">
      <c r="A118" t="s">
        <v>12</v>
      </c>
      <c r="J118">
        <f>PriceDelivery[[#This Row],[vehicle]]+PriceDelivery[[#This Row],[add.point]]</f>
        <v>0</v>
      </c>
    </row>
    <row r="119" spans="1:10" hidden="1" x14ac:dyDescent="0.25">
      <c r="A119" t="s">
        <v>12</v>
      </c>
      <c r="J119">
        <f>PriceDelivery[[#This Row],[vehicle]]+PriceDelivery[[#This Row],[add.point]]</f>
        <v>0</v>
      </c>
    </row>
    <row r="120" spans="1:10" hidden="1" x14ac:dyDescent="0.25">
      <c r="A120" t="s">
        <v>12</v>
      </c>
      <c r="J120">
        <f>PriceDelivery[[#This Row],[vehicle]]+PriceDelivery[[#This Row],[add.point]]</f>
        <v>0</v>
      </c>
    </row>
    <row r="121" spans="1:10" hidden="1" x14ac:dyDescent="0.25">
      <c r="A121" t="s">
        <v>12</v>
      </c>
      <c r="J121">
        <f>PriceDelivery[[#This Row],[vehicle]]+PriceDelivery[[#This Row],[add.point]]</f>
        <v>0</v>
      </c>
    </row>
    <row r="122" spans="1:10" hidden="1" x14ac:dyDescent="0.25">
      <c r="A122" t="s">
        <v>12</v>
      </c>
      <c r="J122">
        <f>PriceDelivery[[#This Row],[vehicle]]+PriceDelivery[[#This Row],[add.point]]</f>
        <v>0</v>
      </c>
    </row>
    <row r="123" spans="1:10" hidden="1" x14ac:dyDescent="0.25">
      <c r="A123" t="s">
        <v>12</v>
      </c>
      <c r="J123">
        <f>PriceDelivery[[#This Row],[vehicle]]+PriceDelivery[[#This Row],[add.point]]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A1708-3085-4C0B-B20B-14DE5D5EB1E8}">
  <dimension ref="A1:O26"/>
  <sheetViews>
    <sheetView tabSelected="1" workbookViewId="0">
      <selection activeCell="A32" sqref="A32"/>
    </sheetView>
  </sheetViews>
  <sheetFormatPr defaultRowHeight="15" x14ac:dyDescent="0.25"/>
  <cols>
    <col min="1" max="1" width="10.140625" customWidth="1"/>
    <col min="2" max="2" width="15" customWidth="1"/>
    <col min="3" max="3" width="16.5703125" customWidth="1"/>
    <col min="4" max="4" width="17.28515625" customWidth="1"/>
    <col min="5" max="5" width="25" customWidth="1"/>
    <col min="6" max="6" width="23.7109375" bestFit="1" customWidth="1"/>
    <col min="7" max="7" width="8.7109375" customWidth="1"/>
    <col min="8" max="8" width="11.42578125" customWidth="1"/>
    <col min="9" max="9" width="6.5703125" customWidth="1"/>
    <col min="10" max="10" width="24.42578125" bestFit="1" customWidth="1"/>
    <col min="14" max="14" width="10" bestFit="1" customWidth="1"/>
  </cols>
  <sheetData>
    <row r="1" spans="1:15" ht="26.25" customHeight="1" thickBot="1" x14ac:dyDescent="0.3">
      <c r="A1" s="171" t="s">
        <v>232</v>
      </c>
      <c r="B1" s="172" t="s">
        <v>231</v>
      </c>
      <c r="C1" s="173" t="s">
        <v>233</v>
      </c>
      <c r="D1" s="173" t="s">
        <v>90</v>
      </c>
      <c r="E1" s="173" t="s">
        <v>89</v>
      </c>
      <c r="F1" s="173" t="s">
        <v>88</v>
      </c>
      <c r="G1" s="173" t="s">
        <v>87</v>
      </c>
      <c r="H1" s="173" t="s">
        <v>10</v>
      </c>
      <c r="I1" s="173" t="s">
        <v>29</v>
      </c>
      <c r="J1" s="174" t="s">
        <v>9</v>
      </c>
    </row>
    <row r="2" spans="1:15" x14ac:dyDescent="0.25">
      <c r="A2">
        <v>1</v>
      </c>
      <c r="B2">
        <v>1</v>
      </c>
      <c r="C2">
        <v>1</v>
      </c>
      <c r="D2">
        <v>83838</v>
      </c>
      <c r="E2">
        <v>120022493</v>
      </c>
      <c r="F2" t="s">
        <v>78</v>
      </c>
      <c r="G2" t="s">
        <v>36</v>
      </c>
      <c r="H2" t="s">
        <v>34</v>
      </c>
      <c r="I2" t="s">
        <v>17</v>
      </c>
      <c r="J2" t="s">
        <v>73</v>
      </c>
      <c r="M2">
        <v>1</v>
      </c>
      <c r="N2" s="165">
        <v>120022493</v>
      </c>
      <c r="O2" s="169">
        <v>5</v>
      </c>
    </row>
    <row r="3" spans="1:15" x14ac:dyDescent="0.25">
      <c r="A3">
        <v>1</v>
      </c>
      <c r="B3">
        <v>1</v>
      </c>
      <c r="C3">
        <v>2</v>
      </c>
      <c r="D3">
        <v>94206</v>
      </c>
      <c r="E3">
        <v>120026430</v>
      </c>
      <c r="F3" t="s">
        <v>76</v>
      </c>
      <c r="G3" t="s">
        <v>36</v>
      </c>
      <c r="H3" t="s">
        <v>34</v>
      </c>
      <c r="I3" t="s">
        <v>17</v>
      </c>
      <c r="J3" t="s">
        <v>73</v>
      </c>
      <c r="N3" s="166">
        <v>120022493</v>
      </c>
      <c r="O3" s="169">
        <v>1</v>
      </c>
    </row>
    <row r="4" spans="1:15" x14ac:dyDescent="0.25">
      <c r="A4">
        <v>1</v>
      </c>
      <c r="B4">
        <v>1</v>
      </c>
      <c r="C4">
        <v>3</v>
      </c>
      <c r="D4">
        <v>92587</v>
      </c>
      <c r="E4">
        <v>120028098</v>
      </c>
      <c r="F4" t="s">
        <v>75</v>
      </c>
      <c r="G4" t="s">
        <v>36</v>
      </c>
      <c r="H4" t="s">
        <v>34</v>
      </c>
      <c r="I4" t="s">
        <v>17</v>
      </c>
      <c r="J4" t="s">
        <v>73</v>
      </c>
      <c r="N4" s="166">
        <v>120026430</v>
      </c>
      <c r="O4" s="169">
        <v>2</v>
      </c>
    </row>
    <row r="5" spans="1:15" x14ac:dyDescent="0.25">
      <c r="A5">
        <v>1</v>
      </c>
      <c r="B5">
        <v>1</v>
      </c>
      <c r="C5">
        <v>4</v>
      </c>
      <c r="D5">
        <v>83838</v>
      </c>
      <c r="E5">
        <v>120026747</v>
      </c>
      <c r="F5" t="s">
        <v>74</v>
      </c>
      <c r="G5" t="s">
        <v>36</v>
      </c>
      <c r="H5" t="s">
        <v>34</v>
      </c>
      <c r="I5" t="s">
        <v>17</v>
      </c>
      <c r="J5" t="s">
        <v>73</v>
      </c>
      <c r="N5" s="165">
        <v>120026430</v>
      </c>
      <c r="O5" s="169">
        <v>1</v>
      </c>
    </row>
    <row r="6" spans="1:15" x14ac:dyDescent="0.25">
      <c r="A6">
        <v>1</v>
      </c>
      <c r="B6">
        <v>1</v>
      </c>
      <c r="C6">
        <v>5</v>
      </c>
      <c r="D6">
        <v>79735</v>
      </c>
      <c r="E6">
        <v>120026206</v>
      </c>
      <c r="F6" t="s">
        <v>72</v>
      </c>
      <c r="G6" t="s">
        <v>36</v>
      </c>
      <c r="H6" t="s">
        <v>34</v>
      </c>
      <c r="I6" t="s">
        <v>17</v>
      </c>
      <c r="J6" t="s">
        <v>67</v>
      </c>
      <c r="N6" s="166">
        <v>120028098</v>
      </c>
      <c r="O6" s="169">
        <v>5</v>
      </c>
    </row>
    <row r="7" spans="1:15" x14ac:dyDescent="0.25">
      <c r="A7">
        <v>1</v>
      </c>
      <c r="B7">
        <v>1</v>
      </c>
      <c r="C7">
        <v>6</v>
      </c>
      <c r="D7">
        <v>73499</v>
      </c>
      <c r="E7">
        <v>120025752</v>
      </c>
      <c r="F7" t="s">
        <v>70</v>
      </c>
      <c r="G7" t="s">
        <v>36</v>
      </c>
      <c r="H7" t="s">
        <v>34</v>
      </c>
      <c r="I7" t="s">
        <v>15</v>
      </c>
      <c r="J7" t="s">
        <v>67</v>
      </c>
      <c r="N7" s="166">
        <v>120028098</v>
      </c>
      <c r="O7" s="169">
        <v>2</v>
      </c>
    </row>
    <row r="8" spans="1:15" x14ac:dyDescent="0.25">
      <c r="A8">
        <v>1</v>
      </c>
      <c r="B8">
        <v>1</v>
      </c>
      <c r="C8">
        <v>7</v>
      </c>
      <c r="D8">
        <v>90317</v>
      </c>
      <c r="E8">
        <v>120024261</v>
      </c>
      <c r="F8" t="s">
        <v>69</v>
      </c>
      <c r="G8" t="s">
        <v>36</v>
      </c>
      <c r="H8" t="s">
        <v>34</v>
      </c>
      <c r="I8" t="s">
        <v>15</v>
      </c>
      <c r="J8" t="s">
        <v>67</v>
      </c>
      <c r="N8" s="166">
        <v>120026747</v>
      </c>
      <c r="O8" s="169">
        <v>1</v>
      </c>
    </row>
    <row r="9" spans="1:15" x14ac:dyDescent="0.25">
      <c r="A9">
        <v>1</v>
      </c>
      <c r="B9">
        <v>1</v>
      </c>
      <c r="C9">
        <v>8</v>
      </c>
      <c r="D9">
        <v>56096</v>
      </c>
      <c r="E9">
        <v>120022424</v>
      </c>
      <c r="F9" t="s">
        <v>68</v>
      </c>
      <c r="G9" t="s">
        <v>36</v>
      </c>
      <c r="H9" t="s">
        <v>34</v>
      </c>
      <c r="I9" t="s">
        <v>15</v>
      </c>
      <c r="J9" t="s">
        <v>67</v>
      </c>
    </row>
    <row r="10" spans="1:15" x14ac:dyDescent="0.25">
      <c r="A10">
        <v>1</v>
      </c>
      <c r="B10">
        <v>1</v>
      </c>
      <c r="C10">
        <v>9</v>
      </c>
      <c r="D10">
        <v>94109</v>
      </c>
      <c r="E10">
        <v>120026389</v>
      </c>
      <c r="F10" t="s">
        <v>65</v>
      </c>
      <c r="G10" t="s">
        <v>36</v>
      </c>
      <c r="H10" t="s">
        <v>34</v>
      </c>
      <c r="I10" t="s">
        <v>17</v>
      </c>
      <c r="J10" t="s">
        <v>63</v>
      </c>
      <c r="M10">
        <v>2</v>
      </c>
      <c r="N10" s="166">
        <v>120026747</v>
      </c>
      <c r="O10" s="169">
        <v>5</v>
      </c>
    </row>
    <row r="11" spans="1:15" x14ac:dyDescent="0.25">
      <c r="A11">
        <v>1</v>
      </c>
      <c r="B11">
        <v>1</v>
      </c>
      <c r="C11">
        <v>10</v>
      </c>
      <c r="D11">
        <v>83805</v>
      </c>
      <c r="E11">
        <v>120021605</v>
      </c>
      <c r="F11" t="s">
        <v>64</v>
      </c>
      <c r="G11" t="s">
        <v>36</v>
      </c>
      <c r="H11" t="s">
        <v>34</v>
      </c>
      <c r="I11" t="s">
        <v>17</v>
      </c>
      <c r="J11" t="s">
        <v>63</v>
      </c>
      <c r="N11" s="167">
        <v>120026206</v>
      </c>
      <c r="O11" s="169">
        <v>2</v>
      </c>
    </row>
    <row r="12" spans="1:15" x14ac:dyDescent="0.25">
      <c r="A12">
        <v>2</v>
      </c>
      <c r="B12">
        <v>2</v>
      </c>
      <c r="C12">
        <v>1</v>
      </c>
      <c r="E12">
        <v>120028781</v>
      </c>
      <c r="F12" t="s">
        <v>62</v>
      </c>
      <c r="G12" t="s">
        <v>36</v>
      </c>
      <c r="H12" t="s">
        <v>34</v>
      </c>
      <c r="I12" t="s">
        <v>17</v>
      </c>
      <c r="J12" t="s">
        <v>59</v>
      </c>
      <c r="N12" s="167">
        <v>120025752</v>
      </c>
      <c r="O12" s="169">
        <v>5</v>
      </c>
    </row>
    <row r="13" spans="1:15" x14ac:dyDescent="0.25">
      <c r="A13">
        <v>2</v>
      </c>
      <c r="B13">
        <v>2</v>
      </c>
      <c r="C13">
        <v>2</v>
      </c>
      <c r="D13">
        <v>56205</v>
      </c>
      <c r="E13">
        <v>120027759</v>
      </c>
      <c r="F13" t="s">
        <v>60</v>
      </c>
      <c r="G13" t="s">
        <v>36</v>
      </c>
      <c r="H13" t="s">
        <v>34</v>
      </c>
      <c r="I13" t="s">
        <v>17</v>
      </c>
      <c r="J13" t="s">
        <v>59</v>
      </c>
      <c r="N13" s="167">
        <v>120025752</v>
      </c>
      <c r="O13" s="169">
        <v>2</v>
      </c>
    </row>
    <row r="14" spans="1:15" x14ac:dyDescent="0.25">
      <c r="A14">
        <v>2</v>
      </c>
      <c r="B14">
        <v>2</v>
      </c>
      <c r="C14">
        <v>3</v>
      </c>
      <c r="D14">
        <v>93101</v>
      </c>
      <c r="E14">
        <v>120025885</v>
      </c>
      <c r="F14" t="s">
        <v>57</v>
      </c>
      <c r="G14" t="s">
        <v>36</v>
      </c>
      <c r="H14" t="s">
        <v>34</v>
      </c>
      <c r="I14" t="s">
        <v>15</v>
      </c>
      <c r="J14" t="s">
        <v>53</v>
      </c>
    </row>
    <row r="15" spans="1:15" x14ac:dyDescent="0.25">
      <c r="A15">
        <v>2</v>
      </c>
      <c r="B15">
        <v>2</v>
      </c>
      <c r="C15">
        <v>4</v>
      </c>
      <c r="D15">
        <v>91020</v>
      </c>
      <c r="E15">
        <v>91020</v>
      </c>
      <c r="F15" t="s">
        <v>55</v>
      </c>
      <c r="G15" t="s">
        <v>36</v>
      </c>
      <c r="H15" t="s">
        <v>34</v>
      </c>
      <c r="I15" t="s">
        <v>17</v>
      </c>
      <c r="J15" t="s">
        <v>53</v>
      </c>
    </row>
    <row r="16" spans="1:15" x14ac:dyDescent="0.25">
      <c r="A16">
        <v>2</v>
      </c>
      <c r="B16">
        <v>2</v>
      </c>
      <c r="C16">
        <v>5</v>
      </c>
      <c r="D16">
        <v>84183</v>
      </c>
      <c r="E16">
        <v>120029370</v>
      </c>
      <c r="F16" t="s">
        <v>54</v>
      </c>
      <c r="G16" t="s">
        <v>36</v>
      </c>
      <c r="H16" t="s">
        <v>34</v>
      </c>
      <c r="I16" t="s">
        <v>17</v>
      </c>
      <c r="J16" t="s">
        <v>53</v>
      </c>
      <c r="M16">
        <v>3</v>
      </c>
      <c r="N16" s="167">
        <v>120024261</v>
      </c>
      <c r="O16" s="169">
        <v>5</v>
      </c>
    </row>
    <row r="17" spans="1:15" x14ac:dyDescent="0.25">
      <c r="A17">
        <v>3</v>
      </c>
      <c r="B17">
        <v>3</v>
      </c>
      <c r="C17">
        <v>1</v>
      </c>
      <c r="D17">
        <v>77001</v>
      </c>
      <c r="E17">
        <v>120024301</v>
      </c>
      <c r="F17" t="s">
        <v>52</v>
      </c>
      <c r="G17" t="s">
        <v>36</v>
      </c>
      <c r="H17" t="s">
        <v>34</v>
      </c>
      <c r="I17" t="s">
        <v>17</v>
      </c>
      <c r="J17" t="s">
        <v>46</v>
      </c>
      <c r="N17" s="167">
        <v>120022424</v>
      </c>
      <c r="O17" s="169">
        <v>5</v>
      </c>
    </row>
    <row r="18" spans="1:15" x14ac:dyDescent="0.25">
      <c r="A18">
        <v>3</v>
      </c>
      <c r="B18">
        <v>3</v>
      </c>
      <c r="C18">
        <v>2</v>
      </c>
      <c r="D18">
        <v>56161</v>
      </c>
      <c r="E18">
        <v>120024306</v>
      </c>
      <c r="F18" t="s">
        <v>50</v>
      </c>
      <c r="G18" t="s">
        <v>36</v>
      </c>
      <c r="H18" t="s">
        <v>34</v>
      </c>
      <c r="I18" t="s">
        <v>17</v>
      </c>
      <c r="J18" t="s">
        <v>46</v>
      </c>
    </row>
    <row r="19" spans="1:15" x14ac:dyDescent="0.25">
      <c r="A19">
        <v>3</v>
      </c>
      <c r="B19">
        <v>3</v>
      </c>
      <c r="C19">
        <v>3</v>
      </c>
      <c r="D19">
        <v>59425</v>
      </c>
      <c r="E19">
        <v>120021905</v>
      </c>
      <c r="F19" t="s">
        <v>49</v>
      </c>
      <c r="G19" t="s">
        <v>36</v>
      </c>
      <c r="H19" t="s">
        <v>34</v>
      </c>
      <c r="I19" t="s">
        <v>17</v>
      </c>
      <c r="J19" t="s">
        <v>46</v>
      </c>
      <c r="M19">
        <v>4</v>
      </c>
      <c r="N19" s="168">
        <v>120026389</v>
      </c>
      <c r="O19" s="169">
        <v>5</v>
      </c>
    </row>
    <row r="20" spans="1:15" x14ac:dyDescent="0.25">
      <c r="A20">
        <v>3</v>
      </c>
      <c r="B20">
        <v>3</v>
      </c>
      <c r="C20">
        <v>4</v>
      </c>
      <c r="D20">
        <v>94012</v>
      </c>
      <c r="E20">
        <v>120026321</v>
      </c>
      <c r="F20" t="s">
        <v>48</v>
      </c>
      <c r="G20" t="s">
        <v>36</v>
      </c>
      <c r="H20" t="s">
        <v>34</v>
      </c>
      <c r="I20" t="s">
        <v>17</v>
      </c>
      <c r="J20" t="s">
        <v>46</v>
      </c>
      <c r="N20" s="168">
        <v>120021605</v>
      </c>
      <c r="O20" s="169">
        <v>2</v>
      </c>
    </row>
    <row r="21" spans="1:15" ht="15.75" thickBot="1" x14ac:dyDescent="0.3">
      <c r="A21">
        <v>4</v>
      </c>
      <c r="B21">
        <v>4</v>
      </c>
      <c r="C21">
        <v>1</v>
      </c>
      <c r="D21">
        <v>92536</v>
      </c>
      <c r="E21">
        <v>120025666</v>
      </c>
      <c r="F21" t="s">
        <v>44</v>
      </c>
      <c r="G21" t="s">
        <v>36</v>
      </c>
      <c r="H21" t="s">
        <v>34</v>
      </c>
      <c r="I21" t="s">
        <v>17</v>
      </c>
      <c r="J21" t="s">
        <v>33</v>
      </c>
      <c r="N21" s="170">
        <v>120025885</v>
      </c>
      <c r="O21" s="169">
        <v>2</v>
      </c>
    </row>
    <row r="22" spans="1:15" x14ac:dyDescent="0.25">
      <c r="A22">
        <v>4</v>
      </c>
      <c r="B22">
        <v>4</v>
      </c>
      <c r="C22">
        <v>2</v>
      </c>
      <c r="D22">
        <v>60102</v>
      </c>
      <c r="E22">
        <v>60102</v>
      </c>
      <c r="F22" t="s">
        <v>42</v>
      </c>
      <c r="G22" t="s">
        <v>36</v>
      </c>
      <c r="H22" t="s">
        <v>34</v>
      </c>
      <c r="I22" t="s">
        <v>15</v>
      </c>
      <c r="J22" t="s">
        <v>33</v>
      </c>
    </row>
    <row r="23" spans="1:15" x14ac:dyDescent="0.25">
      <c r="A23">
        <v>4</v>
      </c>
      <c r="B23">
        <v>4</v>
      </c>
      <c r="C23">
        <v>3</v>
      </c>
      <c r="D23">
        <v>57317</v>
      </c>
      <c r="E23">
        <v>120022426</v>
      </c>
      <c r="F23" t="s">
        <v>41</v>
      </c>
      <c r="G23" t="s">
        <v>36</v>
      </c>
      <c r="H23" t="s">
        <v>34</v>
      </c>
      <c r="I23" t="s">
        <v>17</v>
      </c>
      <c r="J23" t="s">
        <v>33</v>
      </c>
    </row>
    <row r="24" spans="1:15" x14ac:dyDescent="0.25">
      <c r="A24">
        <v>4</v>
      </c>
      <c r="B24">
        <v>4</v>
      </c>
      <c r="C24">
        <v>4</v>
      </c>
      <c r="D24">
        <v>78258</v>
      </c>
      <c r="E24">
        <v>78258</v>
      </c>
      <c r="F24" t="s">
        <v>40</v>
      </c>
      <c r="G24" t="s">
        <v>36</v>
      </c>
      <c r="H24" t="s">
        <v>34</v>
      </c>
      <c r="I24" t="s">
        <v>17</v>
      </c>
      <c r="J24" t="s">
        <v>33</v>
      </c>
    </row>
    <row r="25" spans="1:15" x14ac:dyDescent="0.25">
      <c r="A25">
        <v>4</v>
      </c>
      <c r="B25">
        <v>4</v>
      </c>
      <c r="C25">
        <v>5</v>
      </c>
      <c r="D25">
        <v>59019</v>
      </c>
      <c r="E25">
        <v>120022423</v>
      </c>
      <c r="F25" t="s">
        <v>38</v>
      </c>
      <c r="G25" t="s">
        <v>36</v>
      </c>
      <c r="H25" t="s">
        <v>34</v>
      </c>
      <c r="I25" t="s">
        <v>17</v>
      </c>
      <c r="J25" t="s">
        <v>33</v>
      </c>
    </row>
    <row r="26" spans="1:15" x14ac:dyDescent="0.25">
      <c r="A26">
        <v>4</v>
      </c>
      <c r="B26">
        <v>4</v>
      </c>
      <c r="C26">
        <v>6</v>
      </c>
      <c r="D26">
        <v>92968</v>
      </c>
      <c r="E26">
        <v>120024225</v>
      </c>
      <c r="F26" t="s">
        <v>37</v>
      </c>
      <c r="G26" t="s">
        <v>36</v>
      </c>
      <c r="H26" t="s">
        <v>34</v>
      </c>
      <c r="I26" t="s">
        <v>17</v>
      </c>
      <c r="J26" t="s">
        <v>33</v>
      </c>
    </row>
  </sheetData>
  <conditionalFormatting sqref="N2">
    <cfRule type="duplicateValues" dxfId="48" priority="20"/>
  </conditionalFormatting>
  <conditionalFormatting sqref="N3">
    <cfRule type="duplicateValues" dxfId="47" priority="19"/>
  </conditionalFormatting>
  <conditionalFormatting sqref="N4">
    <cfRule type="duplicateValues" dxfId="46" priority="18"/>
  </conditionalFormatting>
  <conditionalFormatting sqref="N5">
    <cfRule type="duplicateValues" dxfId="45" priority="17"/>
  </conditionalFormatting>
  <conditionalFormatting sqref="N6">
    <cfRule type="duplicateValues" dxfId="44" priority="16"/>
  </conditionalFormatting>
  <conditionalFormatting sqref="N7">
    <cfRule type="duplicateValues" dxfId="43" priority="15"/>
  </conditionalFormatting>
  <conditionalFormatting sqref="N8">
    <cfRule type="duplicateValues" dxfId="42" priority="14"/>
  </conditionalFormatting>
  <conditionalFormatting sqref="N10">
    <cfRule type="duplicateValues" dxfId="41" priority="13"/>
  </conditionalFormatting>
  <conditionalFormatting sqref="N11">
    <cfRule type="duplicateValues" dxfId="40" priority="12"/>
  </conditionalFormatting>
  <conditionalFormatting sqref="N12">
    <cfRule type="duplicateValues" dxfId="39" priority="11"/>
  </conditionalFormatting>
  <conditionalFormatting sqref="N13">
    <cfRule type="duplicateValues" dxfId="38" priority="10"/>
  </conditionalFormatting>
  <conditionalFormatting sqref="N16">
    <cfRule type="duplicateValues" dxfId="37" priority="9"/>
  </conditionalFormatting>
  <conditionalFormatting sqref="N17">
    <cfRule type="duplicateValues" dxfId="36" priority="8"/>
  </conditionalFormatting>
  <conditionalFormatting sqref="N19">
    <cfRule type="duplicateValues" dxfId="35" priority="7"/>
  </conditionalFormatting>
  <conditionalFormatting sqref="N20">
    <cfRule type="duplicateValues" dxfId="34" priority="6"/>
  </conditionalFormatting>
  <conditionalFormatting sqref="N21">
    <cfRule type="duplicateValues" dxfId="33" priority="5"/>
  </conditionalFormatting>
  <conditionalFormatting sqref="B2:C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A8660-FA2E-487C-BB12-9A558B42F740}">
  <sheetPr codeName="Лист4"/>
  <dimension ref="B1:Q29"/>
  <sheetViews>
    <sheetView workbookViewId="0">
      <selection activeCell="P2" sqref="P2:P11"/>
    </sheetView>
  </sheetViews>
  <sheetFormatPr defaultRowHeight="15" x14ac:dyDescent="0.25"/>
  <cols>
    <col min="2" max="2" width="29" bestFit="1" customWidth="1"/>
    <col min="3" max="3" width="8.5703125" bestFit="1" customWidth="1"/>
    <col min="4" max="4" width="10" bestFit="1" customWidth="1"/>
    <col min="5" max="5" width="23.7109375" bestFit="1" customWidth="1"/>
    <col min="6" max="6" width="7.85546875" bestFit="1" customWidth="1"/>
    <col min="7" max="7" width="3.5703125" bestFit="1" customWidth="1"/>
    <col min="8" max="8" width="8.85546875" bestFit="1" customWidth="1"/>
    <col min="9" max="9" width="4.140625" bestFit="1" customWidth="1"/>
    <col min="10" max="10" width="8.140625" bestFit="1" customWidth="1"/>
    <col min="11" max="11" width="7.85546875" bestFit="1" customWidth="1"/>
    <col min="12" max="12" width="13.42578125" bestFit="1" customWidth="1"/>
    <col min="13" max="13" width="8.42578125" bestFit="1" customWidth="1"/>
    <col min="14" max="14" width="4.85546875" bestFit="1" customWidth="1"/>
    <col min="15" max="15" width="24.42578125" bestFit="1" customWidth="1"/>
    <col min="16" max="16" width="9" bestFit="1" customWidth="1"/>
    <col min="17" max="17" width="23.28515625" bestFit="1" customWidth="1"/>
  </cols>
  <sheetData>
    <row r="1" spans="2:17" ht="51.75" thickBot="1" x14ac:dyDescent="0.3">
      <c r="B1" s="79" t="s">
        <v>91</v>
      </c>
      <c r="C1" s="78" t="s">
        <v>90</v>
      </c>
      <c r="D1" s="78" t="s">
        <v>89</v>
      </c>
      <c r="E1" s="78" t="s">
        <v>88</v>
      </c>
      <c r="F1" s="78" t="s">
        <v>87</v>
      </c>
      <c r="G1" s="78" t="s">
        <v>86</v>
      </c>
      <c r="H1" s="78" t="s">
        <v>85</v>
      </c>
      <c r="I1" s="78" t="s">
        <v>84</v>
      </c>
      <c r="J1" s="78" t="s">
        <v>83</v>
      </c>
      <c r="K1" s="78" t="s">
        <v>82</v>
      </c>
      <c r="L1" s="78" t="s">
        <v>81</v>
      </c>
      <c r="M1" s="78" t="s">
        <v>10</v>
      </c>
      <c r="N1" s="78" t="s">
        <v>29</v>
      </c>
      <c r="O1" s="78" t="s">
        <v>9</v>
      </c>
      <c r="P1" s="77" t="s">
        <v>80</v>
      </c>
      <c r="Q1" s="76" t="s">
        <v>79</v>
      </c>
    </row>
    <row r="2" spans="2:17" x14ac:dyDescent="0.25">
      <c r="B2" s="175" t="s">
        <v>45</v>
      </c>
      <c r="C2" s="75">
        <v>83838</v>
      </c>
      <c r="D2" s="74">
        <v>120022493</v>
      </c>
      <c r="E2" s="70" t="s">
        <v>78</v>
      </c>
      <c r="F2" s="70" t="s">
        <v>36</v>
      </c>
      <c r="G2" s="73">
        <v>1</v>
      </c>
      <c r="H2" s="73">
        <v>2</v>
      </c>
      <c r="I2" s="73">
        <v>1</v>
      </c>
      <c r="J2" s="73">
        <v>0</v>
      </c>
      <c r="K2" s="72">
        <v>4</v>
      </c>
      <c r="L2" s="71" t="s">
        <v>39</v>
      </c>
      <c r="M2" s="70" t="s">
        <v>34</v>
      </c>
      <c r="N2" s="70" t="s">
        <v>17</v>
      </c>
      <c r="O2" s="69" t="s">
        <v>73</v>
      </c>
      <c r="P2" s="68">
        <v>1</v>
      </c>
      <c r="Q2" s="178" t="s">
        <v>77</v>
      </c>
    </row>
    <row r="3" spans="2:17" x14ac:dyDescent="0.25">
      <c r="B3" s="176"/>
      <c r="C3" s="75">
        <v>94206</v>
      </c>
      <c r="D3" s="74">
        <v>120026430</v>
      </c>
      <c r="E3" s="70" t="s">
        <v>76</v>
      </c>
      <c r="F3" s="70" t="s">
        <v>36</v>
      </c>
      <c r="G3" s="73">
        <v>1</v>
      </c>
      <c r="H3" s="73">
        <v>2</v>
      </c>
      <c r="I3" s="73">
        <v>1</v>
      </c>
      <c r="J3" s="73">
        <v>0</v>
      </c>
      <c r="K3" s="72">
        <v>4</v>
      </c>
      <c r="L3" s="71" t="s">
        <v>35</v>
      </c>
      <c r="M3" s="70" t="s">
        <v>34</v>
      </c>
      <c r="N3" s="70" t="s">
        <v>17</v>
      </c>
      <c r="O3" s="69" t="s">
        <v>73</v>
      </c>
      <c r="P3" s="68">
        <v>2</v>
      </c>
      <c r="Q3" s="179"/>
    </row>
    <row r="4" spans="2:17" x14ac:dyDescent="0.25">
      <c r="B4" s="176"/>
      <c r="C4" s="75">
        <v>92587</v>
      </c>
      <c r="D4" s="74">
        <v>120028098</v>
      </c>
      <c r="E4" s="70" t="s">
        <v>75</v>
      </c>
      <c r="F4" s="70" t="s">
        <v>36</v>
      </c>
      <c r="G4" s="73">
        <v>1</v>
      </c>
      <c r="H4" s="73">
        <v>2</v>
      </c>
      <c r="I4" s="73">
        <v>1</v>
      </c>
      <c r="J4" s="73">
        <v>0</v>
      </c>
      <c r="K4" s="72">
        <v>4</v>
      </c>
      <c r="L4" s="71" t="s">
        <v>71</v>
      </c>
      <c r="M4" s="70" t="s">
        <v>34</v>
      </c>
      <c r="N4" s="70" t="s">
        <v>17</v>
      </c>
      <c r="O4" s="69" t="s">
        <v>73</v>
      </c>
      <c r="P4" s="68">
        <v>3</v>
      </c>
      <c r="Q4" s="179"/>
    </row>
    <row r="5" spans="2:17" ht="15.75" thickBot="1" x14ac:dyDescent="0.3">
      <c r="B5" s="177"/>
      <c r="C5" s="75">
        <v>83838</v>
      </c>
      <c r="D5" s="74">
        <v>120026747</v>
      </c>
      <c r="E5" s="70" t="s">
        <v>74</v>
      </c>
      <c r="F5" s="70" t="s">
        <v>36</v>
      </c>
      <c r="G5" s="73">
        <v>1</v>
      </c>
      <c r="H5" s="73">
        <v>2</v>
      </c>
      <c r="I5" s="73">
        <v>1</v>
      </c>
      <c r="J5" s="73">
        <v>0</v>
      </c>
      <c r="K5" s="72">
        <v>4</v>
      </c>
      <c r="L5" s="71" t="s">
        <v>39</v>
      </c>
      <c r="M5" s="70" t="s">
        <v>34</v>
      </c>
      <c r="N5" s="70" t="s">
        <v>17</v>
      </c>
      <c r="O5" s="69" t="s">
        <v>73</v>
      </c>
      <c r="P5" s="68">
        <v>4</v>
      </c>
      <c r="Q5" s="179"/>
    </row>
    <row r="6" spans="2:17" x14ac:dyDescent="0.25">
      <c r="B6" s="175" t="s">
        <v>58</v>
      </c>
      <c r="C6" s="67">
        <v>79735</v>
      </c>
      <c r="D6" s="66">
        <v>120026206</v>
      </c>
      <c r="E6" s="62" t="s">
        <v>72</v>
      </c>
      <c r="F6" s="62" t="s">
        <v>36</v>
      </c>
      <c r="G6" s="65">
        <v>1</v>
      </c>
      <c r="H6" s="65">
        <v>2</v>
      </c>
      <c r="I6" s="65">
        <v>1</v>
      </c>
      <c r="J6" s="65">
        <v>0</v>
      </c>
      <c r="K6" s="64">
        <v>4</v>
      </c>
      <c r="L6" s="63" t="s">
        <v>71</v>
      </c>
      <c r="M6" s="62" t="s">
        <v>34</v>
      </c>
      <c r="N6" s="62" t="s">
        <v>17</v>
      </c>
      <c r="O6" s="61" t="s">
        <v>67</v>
      </c>
      <c r="P6" s="60">
        <v>1</v>
      </c>
      <c r="Q6" s="179"/>
    </row>
    <row r="7" spans="2:17" x14ac:dyDescent="0.25">
      <c r="B7" s="176"/>
      <c r="C7" s="67">
        <v>73499</v>
      </c>
      <c r="D7" s="66">
        <v>120025752</v>
      </c>
      <c r="E7" s="62" t="s">
        <v>70</v>
      </c>
      <c r="F7" s="62" t="s">
        <v>36</v>
      </c>
      <c r="G7" s="65">
        <v>1</v>
      </c>
      <c r="H7" s="65">
        <v>2</v>
      </c>
      <c r="I7" s="65">
        <v>1</v>
      </c>
      <c r="J7" s="65">
        <v>0</v>
      </c>
      <c r="K7" s="64">
        <v>4</v>
      </c>
      <c r="L7" s="63" t="s">
        <v>47</v>
      </c>
      <c r="M7" s="62" t="s">
        <v>34</v>
      </c>
      <c r="N7" s="62" t="s">
        <v>15</v>
      </c>
      <c r="O7" s="61" t="s">
        <v>67</v>
      </c>
      <c r="P7" s="60">
        <v>2</v>
      </c>
      <c r="Q7" s="179"/>
    </row>
    <row r="8" spans="2:17" x14ac:dyDescent="0.25">
      <c r="B8" s="176"/>
      <c r="C8" s="67">
        <v>90317</v>
      </c>
      <c r="D8" s="66">
        <v>120024261</v>
      </c>
      <c r="E8" s="62" t="s">
        <v>69</v>
      </c>
      <c r="F8" s="62" t="s">
        <v>36</v>
      </c>
      <c r="G8" s="65">
        <v>1</v>
      </c>
      <c r="H8" s="65">
        <v>2</v>
      </c>
      <c r="I8" s="65">
        <v>1</v>
      </c>
      <c r="J8" s="65">
        <v>0</v>
      </c>
      <c r="K8" s="64">
        <v>4</v>
      </c>
      <c r="L8" s="63" t="s">
        <v>56</v>
      </c>
      <c r="M8" s="62" t="s">
        <v>34</v>
      </c>
      <c r="N8" s="62" t="s">
        <v>15</v>
      </c>
      <c r="O8" s="61" t="s">
        <v>67</v>
      </c>
      <c r="P8" s="60">
        <v>3</v>
      </c>
      <c r="Q8" s="179"/>
    </row>
    <row r="9" spans="2:17" ht="15.75" thickBot="1" x14ac:dyDescent="0.3">
      <c r="B9" s="177"/>
      <c r="C9" s="67">
        <v>56096</v>
      </c>
      <c r="D9" s="66">
        <v>120022424</v>
      </c>
      <c r="E9" s="62" t="s">
        <v>68</v>
      </c>
      <c r="F9" s="62" t="s">
        <v>36</v>
      </c>
      <c r="G9" s="65">
        <v>1</v>
      </c>
      <c r="H9" s="65">
        <v>2</v>
      </c>
      <c r="I9" s="65">
        <v>1</v>
      </c>
      <c r="J9" s="65">
        <v>0</v>
      </c>
      <c r="K9" s="64">
        <v>4</v>
      </c>
      <c r="L9" s="63" t="s">
        <v>35</v>
      </c>
      <c r="M9" s="62" t="s">
        <v>34</v>
      </c>
      <c r="N9" s="62" t="s">
        <v>15</v>
      </c>
      <c r="O9" s="61" t="s">
        <v>67</v>
      </c>
      <c r="P9" s="60">
        <v>4</v>
      </c>
      <c r="Q9" s="179"/>
    </row>
    <row r="10" spans="2:17" x14ac:dyDescent="0.25">
      <c r="B10" s="175" t="s">
        <v>66</v>
      </c>
      <c r="C10" s="59">
        <v>94109</v>
      </c>
      <c r="D10" s="58">
        <v>120026389</v>
      </c>
      <c r="E10" s="54" t="s">
        <v>65</v>
      </c>
      <c r="F10" s="54" t="s">
        <v>36</v>
      </c>
      <c r="G10" s="57">
        <v>1</v>
      </c>
      <c r="H10" s="57">
        <v>2</v>
      </c>
      <c r="I10" s="57">
        <v>1</v>
      </c>
      <c r="J10" s="57">
        <v>0</v>
      </c>
      <c r="K10" s="56">
        <v>4</v>
      </c>
      <c r="L10" s="55" t="s">
        <v>56</v>
      </c>
      <c r="M10" s="54" t="s">
        <v>34</v>
      </c>
      <c r="N10" s="54" t="s">
        <v>17</v>
      </c>
      <c r="O10" s="53" t="s">
        <v>63</v>
      </c>
      <c r="P10" s="52">
        <v>1</v>
      </c>
      <c r="Q10" s="179"/>
    </row>
    <row r="11" spans="2:17" ht="15.75" thickBot="1" x14ac:dyDescent="0.3">
      <c r="B11" s="177"/>
      <c r="C11" s="59">
        <v>83805</v>
      </c>
      <c r="D11" s="58">
        <v>120021605</v>
      </c>
      <c r="E11" s="54" t="s">
        <v>64</v>
      </c>
      <c r="F11" s="54" t="s">
        <v>36</v>
      </c>
      <c r="G11" s="57">
        <v>1</v>
      </c>
      <c r="H11" s="57">
        <v>2</v>
      </c>
      <c r="I11" s="57">
        <v>1</v>
      </c>
      <c r="J11" s="57">
        <v>0</v>
      </c>
      <c r="K11" s="56">
        <v>4</v>
      </c>
      <c r="L11" s="55" t="s">
        <v>56</v>
      </c>
      <c r="M11" s="54" t="s">
        <v>34</v>
      </c>
      <c r="N11" s="54" t="s">
        <v>17</v>
      </c>
      <c r="O11" s="53" t="s">
        <v>63</v>
      </c>
      <c r="P11" s="52">
        <v>2</v>
      </c>
      <c r="Q11" s="180"/>
    </row>
    <row r="12" spans="2:17" ht="19.5" thickBot="1" x14ac:dyDescent="0.35">
      <c r="B12" s="24"/>
    </row>
    <row r="13" spans="2:17" x14ac:dyDescent="0.25">
      <c r="B13" s="175" t="s">
        <v>45</v>
      </c>
      <c r="C13" s="51"/>
      <c r="D13" s="50">
        <v>120028781</v>
      </c>
      <c r="E13" s="49" t="s">
        <v>62</v>
      </c>
      <c r="F13" s="49" t="s">
        <v>36</v>
      </c>
      <c r="G13" s="46">
        <v>1</v>
      </c>
      <c r="H13" s="46">
        <v>2</v>
      </c>
      <c r="I13" s="46">
        <v>1</v>
      </c>
      <c r="J13" s="46">
        <v>0</v>
      </c>
      <c r="K13" s="45">
        <v>4</v>
      </c>
      <c r="L13" s="44" t="s">
        <v>56</v>
      </c>
      <c r="M13" s="49" t="s">
        <v>34</v>
      </c>
      <c r="N13" s="49" t="s">
        <v>17</v>
      </c>
      <c r="O13" s="42" t="s">
        <v>59</v>
      </c>
      <c r="P13" s="41">
        <v>1</v>
      </c>
      <c r="Q13" s="178" t="s">
        <v>61</v>
      </c>
    </row>
    <row r="14" spans="2:17" ht="15.75" thickBot="1" x14ac:dyDescent="0.3">
      <c r="B14" s="177"/>
      <c r="C14" s="48">
        <v>56205</v>
      </c>
      <c r="D14" s="47">
        <v>120027759</v>
      </c>
      <c r="E14" s="43" t="s">
        <v>60</v>
      </c>
      <c r="F14" s="43" t="s">
        <v>36</v>
      </c>
      <c r="G14" s="46">
        <v>1</v>
      </c>
      <c r="H14" s="46">
        <v>2</v>
      </c>
      <c r="I14" s="46">
        <v>1</v>
      </c>
      <c r="J14" s="46">
        <v>0</v>
      </c>
      <c r="K14" s="45">
        <v>4</v>
      </c>
      <c r="L14" s="44" t="s">
        <v>47</v>
      </c>
      <c r="M14" s="43" t="s">
        <v>34</v>
      </c>
      <c r="N14" s="43" t="s">
        <v>17</v>
      </c>
      <c r="O14" s="42" t="s">
        <v>59</v>
      </c>
      <c r="P14" s="41">
        <v>2</v>
      </c>
      <c r="Q14" s="179"/>
    </row>
    <row r="15" spans="2:17" x14ac:dyDescent="0.25">
      <c r="B15" s="175" t="s">
        <v>58</v>
      </c>
      <c r="C15" s="40">
        <v>93101</v>
      </c>
      <c r="D15" s="39">
        <v>120025885</v>
      </c>
      <c r="E15" s="35" t="s">
        <v>57</v>
      </c>
      <c r="F15" s="35" t="s">
        <v>36</v>
      </c>
      <c r="G15" s="38">
        <v>1</v>
      </c>
      <c r="H15" s="38">
        <v>2</v>
      </c>
      <c r="I15" s="38">
        <v>1</v>
      </c>
      <c r="J15" s="38">
        <v>0</v>
      </c>
      <c r="K15" s="37">
        <v>4</v>
      </c>
      <c r="L15" s="36" t="s">
        <v>56</v>
      </c>
      <c r="M15" s="35" t="s">
        <v>34</v>
      </c>
      <c r="N15" s="35" t="s">
        <v>15</v>
      </c>
      <c r="O15" s="34" t="s">
        <v>53</v>
      </c>
      <c r="P15" s="33">
        <v>1</v>
      </c>
      <c r="Q15" s="179"/>
    </row>
    <row r="16" spans="2:17" x14ac:dyDescent="0.25">
      <c r="B16" s="176"/>
      <c r="C16" s="40">
        <v>91020</v>
      </c>
      <c r="D16" s="39">
        <v>91020</v>
      </c>
      <c r="E16" s="35" t="s">
        <v>55</v>
      </c>
      <c r="F16" s="35" t="s">
        <v>36</v>
      </c>
      <c r="G16" s="38">
        <v>1</v>
      </c>
      <c r="H16" s="38">
        <v>2</v>
      </c>
      <c r="I16" s="38">
        <v>1</v>
      </c>
      <c r="J16" s="38">
        <v>0</v>
      </c>
      <c r="K16" s="37">
        <v>4</v>
      </c>
      <c r="L16" s="36" t="s">
        <v>47</v>
      </c>
      <c r="M16" s="35" t="s">
        <v>34</v>
      </c>
      <c r="N16" s="35" t="s">
        <v>17</v>
      </c>
      <c r="O16" s="34" t="s">
        <v>53</v>
      </c>
      <c r="P16" s="33">
        <v>2</v>
      </c>
      <c r="Q16" s="179"/>
    </row>
    <row r="17" spans="2:17" ht="15.75" thickBot="1" x14ac:dyDescent="0.3">
      <c r="B17" s="177"/>
      <c r="C17" s="40">
        <v>84183</v>
      </c>
      <c r="D17" s="39">
        <v>120029370</v>
      </c>
      <c r="E17" s="35" t="s">
        <v>54</v>
      </c>
      <c r="F17" s="35" t="s">
        <v>36</v>
      </c>
      <c r="G17" s="38">
        <v>1</v>
      </c>
      <c r="H17" s="38">
        <v>2</v>
      </c>
      <c r="I17" s="38">
        <v>1</v>
      </c>
      <c r="J17" s="38">
        <v>0</v>
      </c>
      <c r="K17" s="37">
        <v>4</v>
      </c>
      <c r="L17" s="36" t="s">
        <v>47</v>
      </c>
      <c r="M17" s="35" t="s">
        <v>34</v>
      </c>
      <c r="N17" s="35" t="s">
        <v>17</v>
      </c>
      <c r="O17" s="34" t="s">
        <v>53</v>
      </c>
      <c r="P17" s="33">
        <v>3</v>
      </c>
      <c r="Q17" s="180"/>
    </row>
    <row r="18" spans="2:17" ht="19.5" thickBot="1" x14ac:dyDescent="0.35">
      <c r="B18" s="24"/>
    </row>
    <row r="19" spans="2:17" x14ac:dyDescent="0.25">
      <c r="B19" s="175" t="s">
        <v>45</v>
      </c>
      <c r="C19" s="32">
        <v>77001</v>
      </c>
      <c r="D19" s="31">
        <v>120024301</v>
      </c>
      <c r="E19" s="27" t="s">
        <v>52</v>
      </c>
      <c r="F19" s="27" t="s">
        <v>36</v>
      </c>
      <c r="G19" s="30">
        <v>1</v>
      </c>
      <c r="H19" s="30">
        <v>2</v>
      </c>
      <c r="I19" s="30">
        <v>1</v>
      </c>
      <c r="J19" s="30">
        <v>0</v>
      </c>
      <c r="K19" s="29">
        <v>4</v>
      </c>
      <c r="L19" s="28" t="s">
        <v>39</v>
      </c>
      <c r="M19" s="27" t="s">
        <v>34</v>
      </c>
      <c r="N19" s="27" t="s">
        <v>17</v>
      </c>
      <c r="O19" s="26" t="s">
        <v>46</v>
      </c>
      <c r="P19" s="25">
        <v>1</v>
      </c>
      <c r="Q19" s="178" t="s">
        <v>51</v>
      </c>
    </row>
    <row r="20" spans="2:17" x14ac:dyDescent="0.25">
      <c r="B20" s="176"/>
      <c r="C20" s="32">
        <v>56161</v>
      </c>
      <c r="D20" s="31">
        <v>120024306</v>
      </c>
      <c r="E20" s="27" t="s">
        <v>50</v>
      </c>
      <c r="F20" s="27" t="s">
        <v>36</v>
      </c>
      <c r="G20" s="30">
        <v>1</v>
      </c>
      <c r="H20" s="30">
        <v>2</v>
      </c>
      <c r="I20" s="30">
        <v>1</v>
      </c>
      <c r="J20" s="30">
        <v>0</v>
      </c>
      <c r="K20" s="29">
        <v>4</v>
      </c>
      <c r="L20" s="28" t="s">
        <v>39</v>
      </c>
      <c r="M20" s="27" t="s">
        <v>34</v>
      </c>
      <c r="N20" s="27" t="s">
        <v>17</v>
      </c>
      <c r="O20" s="26" t="s">
        <v>46</v>
      </c>
      <c r="P20" s="25">
        <v>2</v>
      </c>
      <c r="Q20" s="179"/>
    </row>
    <row r="21" spans="2:17" x14ac:dyDescent="0.25">
      <c r="B21" s="176"/>
      <c r="C21" s="32">
        <v>59425</v>
      </c>
      <c r="D21" s="31">
        <v>120021905</v>
      </c>
      <c r="E21" s="27" t="s">
        <v>49</v>
      </c>
      <c r="F21" s="27" t="s">
        <v>36</v>
      </c>
      <c r="G21" s="30">
        <v>1</v>
      </c>
      <c r="H21" s="30">
        <v>2</v>
      </c>
      <c r="I21" s="30">
        <v>1</v>
      </c>
      <c r="J21" s="30">
        <v>0</v>
      </c>
      <c r="K21" s="29">
        <v>4</v>
      </c>
      <c r="L21" s="28" t="s">
        <v>35</v>
      </c>
      <c r="M21" s="27" t="s">
        <v>34</v>
      </c>
      <c r="N21" s="27" t="s">
        <v>17</v>
      </c>
      <c r="O21" s="26" t="s">
        <v>46</v>
      </c>
      <c r="P21" s="25">
        <v>3</v>
      </c>
      <c r="Q21" s="179"/>
    </row>
    <row r="22" spans="2:17" ht="15.75" thickBot="1" x14ac:dyDescent="0.3">
      <c r="B22" s="177"/>
      <c r="C22" s="32">
        <v>94012</v>
      </c>
      <c r="D22" s="31">
        <v>120026321</v>
      </c>
      <c r="E22" s="27" t="s">
        <v>48</v>
      </c>
      <c r="F22" s="27" t="s">
        <v>36</v>
      </c>
      <c r="G22" s="30">
        <v>1</v>
      </c>
      <c r="H22" s="30">
        <v>2</v>
      </c>
      <c r="I22" s="30">
        <v>1</v>
      </c>
      <c r="J22" s="30">
        <v>0</v>
      </c>
      <c r="K22" s="29">
        <v>4</v>
      </c>
      <c r="L22" s="28" t="s">
        <v>47</v>
      </c>
      <c r="M22" s="27" t="s">
        <v>34</v>
      </c>
      <c r="N22" s="27" t="s">
        <v>17</v>
      </c>
      <c r="O22" s="26" t="s">
        <v>46</v>
      </c>
      <c r="P22" s="25">
        <v>4</v>
      </c>
      <c r="Q22" s="180"/>
    </row>
    <row r="23" spans="2:17" ht="19.5" thickBot="1" x14ac:dyDescent="0.35">
      <c r="B23" s="24"/>
    </row>
    <row r="24" spans="2:17" x14ac:dyDescent="0.25">
      <c r="B24" s="175" t="s">
        <v>45</v>
      </c>
      <c r="C24" s="21">
        <v>92536</v>
      </c>
      <c r="D24" s="20">
        <v>120025666</v>
      </c>
      <c r="E24" s="16" t="s">
        <v>44</v>
      </c>
      <c r="F24" s="16" t="s">
        <v>36</v>
      </c>
      <c r="G24" s="19">
        <v>1</v>
      </c>
      <c r="H24" s="19">
        <v>2</v>
      </c>
      <c r="I24" s="19">
        <v>1</v>
      </c>
      <c r="J24" s="19">
        <v>0</v>
      </c>
      <c r="K24" s="18">
        <v>4</v>
      </c>
      <c r="L24" s="17" t="s">
        <v>35</v>
      </c>
      <c r="M24" s="16" t="s">
        <v>34</v>
      </c>
      <c r="N24" s="16" t="s">
        <v>17</v>
      </c>
      <c r="O24" s="15" t="s">
        <v>33</v>
      </c>
      <c r="P24" s="14">
        <v>1</v>
      </c>
      <c r="Q24" s="178" t="s">
        <v>43</v>
      </c>
    </row>
    <row r="25" spans="2:17" x14ac:dyDescent="0.25">
      <c r="B25" s="176"/>
      <c r="C25" s="21">
        <v>60102</v>
      </c>
      <c r="D25" s="20">
        <v>60102</v>
      </c>
      <c r="E25" s="16" t="s">
        <v>42</v>
      </c>
      <c r="F25" s="16" t="s">
        <v>36</v>
      </c>
      <c r="G25" s="19">
        <v>1</v>
      </c>
      <c r="H25" s="19">
        <v>2</v>
      </c>
      <c r="I25" s="19">
        <v>1</v>
      </c>
      <c r="J25" s="19">
        <v>0</v>
      </c>
      <c r="K25" s="18">
        <v>4</v>
      </c>
      <c r="L25" s="17" t="s">
        <v>35</v>
      </c>
      <c r="M25" s="16" t="s">
        <v>34</v>
      </c>
      <c r="N25" s="16" t="s">
        <v>15</v>
      </c>
      <c r="O25" s="15" t="s">
        <v>33</v>
      </c>
      <c r="P25" s="14">
        <v>2</v>
      </c>
      <c r="Q25" s="179"/>
    </row>
    <row r="26" spans="2:17" x14ac:dyDescent="0.25">
      <c r="B26" s="176"/>
      <c r="C26" s="23">
        <v>57317</v>
      </c>
      <c r="D26" s="20">
        <v>120022426</v>
      </c>
      <c r="E26" s="22" t="s">
        <v>41</v>
      </c>
      <c r="F26" s="22" t="s">
        <v>36</v>
      </c>
      <c r="G26" s="19">
        <v>1</v>
      </c>
      <c r="H26" s="19">
        <v>2</v>
      </c>
      <c r="I26" s="19">
        <v>1</v>
      </c>
      <c r="J26" s="19">
        <v>0</v>
      </c>
      <c r="K26" s="18">
        <v>4</v>
      </c>
      <c r="L26" s="17" t="s">
        <v>35</v>
      </c>
      <c r="M26" s="16" t="s">
        <v>34</v>
      </c>
      <c r="N26" s="16" t="s">
        <v>17</v>
      </c>
      <c r="O26" s="15" t="s">
        <v>33</v>
      </c>
      <c r="P26" s="14">
        <v>3</v>
      </c>
      <c r="Q26" s="179"/>
    </row>
    <row r="27" spans="2:17" x14ac:dyDescent="0.25">
      <c r="B27" s="176"/>
      <c r="C27" s="21">
        <v>78258</v>
      </c>
      <c r="D27" s="20">
        <v>78258</v>
      </c>
      <c r="E27" s="16" t="s">
        <v>40</v>
      </c>
      <c r="F27" s="16" t="s">
        <v>36</v>
      </c>
      <c r="G27" s="19">
        <v>1</v>
      </c>
      <c r="H27" s="19">
        <v>2</v>
      </c>
      <c r="I27" s="19">
        <v>1</v>
      </c>
      <c r="J27" s="19">
        <v>0</v>
      </c>
      <c r="K27" s="18">
        <v>4</v>
      </c>
      <c r="L27" s="17" t="s">
        <v>39</v>
      </c>
      <c r="M27" s="16" t="s">
        <v>34</v>
      </c>
      <c r="N27" s="16" t="s">
        <v>17</v>
      </c>
      <c r="O27" s="15" t="s">
        <v>33</v>
      </c>
      <c r="P27" s="14">
        <v>4</v>
      </c>
      <c r="Q27" s="179"/>
    </row>
    <row r="28" spans="2:17" x14ac:dyDescent="0.25">
      <c r="B28" s="176"/>
      <c r="C28" s="21">
        <v>59019</v>
      </c>
      <c r="D28" s="20">
        <v>120022423</v>
      </c>
      <c r="E28" s="16" t="s">
        <v>38</v>
      </c>
      <c r="F28" s="16" t="s">
        <v>36</v>
      </c>
      <c r="G28" s="19">
        <v>1</v>
      </c>
      <c r="H28" s="19">
        <v>2</v>
      </c>
      <c r="I28" s="19">
        <v>1</v>
      </c>
      <c r="J28" s="19">
        <v>0</v>
      </c>
      <c r="K28" s="18">
        <v>4</v>
      </c>
      <c r="L28" s="17" t="s">
        <v>35</v>
      </c>
      <c r="M28" s="16" t="s">
        <v>34</v>
      </c>
      <c r="N28" s="16" t="s">
        <v>17</v>
      </c>
      <c r="O28" s="15" t="s">
        <v>33</v>
      </c>
      <c r="P28" s="14">
        <v>5</v>
      </c>
      <c r="Q28" s="179"/>
    </row>
    <row r="29" spans="2:17" ht="15.75" thickBot="1" x14ac:dyDescent="0.3">
      <c r="B29" s="177"/>
      <c r="C29" s="21">
        <v>92968</v>
      </c>
      <c r="D29" s="20">
        <v>120024225</v>
      </c>
      <c r="E29" s="16" t="s">
        <v>37</v>
      </c>
      <c r="F29" s="16" t="s">
        <v>36</v>
      </c>
      <c r="G29" s="19">
        <v>1</v>
      </c>
      <c r="H29" s="19">
        <v>2</v>
      </c>
      <c r="I29" s="19">
        <v>1</v>
      </c>
      <c r="J29" s="19">
        <v>0</v>
      </c>
      <c r="K29" s="18">
        <v>4</v>
      </c>
      <c r="L29" s="17" t="s">
        <v>35</v>
      </c>
      <c r="M29" s="16" t="s">
        <v>34</v>
      </c>
      <c r="N29" s="16" t="s">
        <v>17</v>
      </c>
      <c r="O29" s="15" t="s">
        <v>33</v>
      </c>
      <c r="P29" s="14">
        <v>6</v>
      </c>
      <c r="Q29" s="180"/>
    </row>
  </sheetData>
  <mergeCells count="11">
    <mergeCell ref="B19:B22"/>
    <mergeCell ref="Q19:Q22"/>
    <mergeCell ref="B24:B29"/>
    <mergeCell ref="Q24:Q29"/>
    <mergeCell ref="B2:B5"/>
    <mergeCell ref="Q2:Q11"/>
    <mergeCell ref="B6:B9"/>
    <mergeCell ref="B10:B11"/>
    <mergeCell ref="B13:B14"/>
    <mergeCell ref="Q13:Q17"/>
    <mergeCell ref="B15:B17"/>
  </mergeCells>
  <conditionalFormatting sqref="D19:D22">
    <cfRule type="duplicateValues" dxfId="29" priority="4"/>
  </conditionalFormatting>
  <conditionalFormatting sqref="D13:D14">
    <cfRule type="duplicateValues" dxfId="28" priority="3"/>
  </conditionalFormatting>
  <conditionalFormatting sqref="D15:D17">
    <cfRule type="duplicateValues" dxfId="27" priority="5"/>
  </conditionalFormatting>
  <conditionalFormatting sqref="D10:D11">
    <cfRule type="duplicateValues" dxfId="26" priority="2"/>
  </conditionalFormatting>
  <conditionalFormatting sqref="D24:D29">
    <cfRule type="duplicateValues" dxfId="25" priority="1"/>
  </conditionalFormatting>
  <conditionalFormatting sqref="D6:D9">
    <cfRule type="duplicateValues" dxfId="24" priority="6"/>
  </conditionalFormatting>
  <conditionalFormatting sqref="D2:D5">
    <cfRule type="duplicateValues" dxfId="23" priority="7"/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6078C-5788-473C-A81C-C0AA8668C0B2}">
  <sheetPr codeName="Лист5"/>
  <dimension ref="A1:N114"/>
  <sheetViews>
    <sheetView topLeftCell="A70" workbookViewId="0">
      <selection activeCell="C44" sqref="C44:C48"/>
    </sheetView>
  </sheetViews>
  <sheetFormatPr defaultRowHeight="12.75" x14ac:dyDescent="0.2"/>
  <cols>
    <col min="1" max="1" width="14.85546875" style="82" customWidth="1"/>
    <col min="2" max="2" width="15.28515625" style="82" customWidth="1"/>
    <col min="3" max="3" width="31" style="82" bestFit="1" customWidth="1"/>
    <col min="4" max="4" width="20.140625" style="82" bestFit="1" customWidth="1"/>
    <col min="5" max="7" width="7.42578125" style="82" customWidth="1"/>
    <col min="8" max="8" width="11.7109375" style="82" customWidth="1"/>
    <col min="9" max="9" width="8.5703125" style="82" customWidth="1"/>
    <col min="10" max="10" width="16.28515625" style="82" customWidth="1"/>
    <col min="11" max="11" width="9.140625" style="82" customWidth="1"/>
    <col min="12" max="12" width="21.42578125" style="82" customWidth="1"/>
    <col min="13" max="13" width="23.28515625" style="82" bestFit="1" customWidth="1"/>
    <col min="14" max="14" width="12.85546875" style="159" customWidth="1"/>
    <col min="15" max="16384" width="9.140625" style="82"/>
  </cols>
  <sheetData>
    <row r="1" spans="1:14" ht="25.5" x14ac:dyDescent="0.2">
      <c r="A1" s="80" t="s">
        <v>90</v>
      </c>
      <c r="B1" s="80" t="s">
        <v>89</v>
      </c>
      <c r="C1" s="80" t="s">
        <v>88</v>
      </c>
      <c r="D1" s="80" t="s">
        <v>87</v>
      </c>
      <c r="E1" s="80" t="s">
        <v>86</v>
      </c>
      <c r="F1" s="80" t="s">
        <v>85</v>
      </c>
      <c r="G1" s="80" t="s">
        <v>84</v>
      </c>
      <c r="H1" s="80" t="s">
        <v>83</v>
      </c>
      <c r="I1" s="80" t="s">
        <v>82</v>
      </c>
      <c r="J1" s="80" t="s">
        <v>81</v>
      </c>
      <c r="K1" s="80" t="s">
        <v>10</v>
      </c>
      <c r="L1" s="80" t="s">
        <v>29</v>
      </c>
      <c r="M1" s="80" t="s">
        <v>9</v>
      </c>
      <c r="N1" s="81" t="s">
        <v>80</v>
      </c>
    </row>
    <row r="2" spans="1:14" x14ac:dyDescent="0.2">
      <c r="A2" s="83">
        <v>77001</v>
      </c>
      <c r="B2" s="83">
        <v>120024301</v>
      </c>
      <c r="C2" s="84" t="s">
        <v>52</v>
      </c>
      <c r="D2" s="84" t="s">
        <v>36</v>
      </c>
      <c r="E2" s="85">
        <v>1</v>
      </c>
      <c r="F2" s="85">
        <v>2</v>
      </c>
      <c r="G2" s="85">
        <v>1</v>
      </c>
      <c r="H2" s="85">
        <v>0</v>
      </c>
      <c r="I2" s="86">
        <v>4</v>
      </c>
      <c r="J2" s="87" t="s">
        <v>39</v>
      </c>
      <c r="K2" s="84" t="s">
        <v>34</v>
      </c>
      <c r="L2" s="84" t="s">
        <v>17</v>
      </c>
      <c r="M2" s="88" t="s">
        <v>46</v>
      </c>
      <c r="N2" s="89">
        <v>1</v>
      </c>
    </row>
    <row r="3" spans="1:14" x14ac:dyDescent="0.2">
      <c r="A3" s="83">
        <v>56161</v>
      </c>
      <c r="B3" s="83">
        <v>120024306</v>
      </c>
      <c r="C3" s="84" t="s">
        <v>50</v>
      </c>
      <c r="D3" s="84" t="s">
        <v>36</v>
      </c>
      <c r="E3" s="85">
        <v>1</v>
      </c>
      <c r="F3" s="85">
        <v>2</v>
      </c>
      <c r="G3" s="85">
        <v>1</v>
      </c>
      <c r="H3" s="85">
        <v>0</v>
      </c>
      <c r="I3" s="86">
        <v>4</v>
      </c>
      <c r="J3" s="87" t="s">
        <v>39</v>
      </c>
      <c r="K3" s="84" t="s">
        <v>34</v>
      </c>
      <c r="L3" s="84" t="s">
        <v>17</v>
      </c>
      <c r="M3" s="88" t="s">
        <v>46</v>
      </c>
      <c r="N3" s="89">
        <v>2</v>
      </c>
    </row>
    <row r="4" spans="1:14" x14ac:dyDescent="0.2">
      <c r="A4" s="83">
        <v>59425</v>
      </c>
      <c r="B4" s="83">
        <v>120021905</v>
      </c>
      <c r="C4" s="84" t="s">
        <v>49</v>
      </c>
      <c r="D4" s="84" t="s">
        <v>36</v>
      </c>
      <c r="E4" s="85">
        <v>1</v>
      </c>
      <c r="F4" s="85">
        <v>2</v>
      </c>
      <c r="G4" s="85">
        <v>1</v>
      </c>
      <c r="H4" s="85">
        <v>0</v>
      </c>
      <c r="I4" s="86">
        <v>4</v>
      </c>
      <c r="J4" s="87" t="s">
        <v>35</v>
      </c>
      <c r="K4" s="84" t="s">
        <v>34</v>
      </c>
      <c r="L4" s="84" t="s">
        <v>17</v>
      </c>
      <c r="M4" s="88" t="s">
        <v>46</v>
      </c>
      <c r="N4" s="89">
        <v>3</v>
      </c>
    </row>
    <row r="5" spans="1:14" x14ac:dyDescent="0.2">
      <c r="A5" s="83">
        <v>94012</v>
      </c>
      <c r="B5" s="83">
        <v>120026321</v>
      </c>
      <c r="C5" s="84" t="s">
        <v>48</v>
      </c>
      <c r="D5" s="84" t="s">
        <v>36</v>
      </c>
      <c r="E5" s="85">
        <v>1</v>
      </c>
      <c r="F5" s="85">
        <v>2</v>
      </c>
      <c r="G5" s="85">
        <v>1</v>
      </c>
      <c r="H5" s="85">
        <v>0</v>
      </c>
      <c r="I5" s="86">
        <v>4</v>
      </c>
      <c r="J5" s="87" t="s">
        <v>47</v>
      </c>
      <c r="K5" s="84" t="s">
        <v>34</v>
      </c>
      <c r="L5" s="84" t="s">
        <v>17</v>
      </c>
      <c r="M5" s="88" t="s">
        <v>46</v>
      </c>
      <c r="N5" s="89">
        <v>4</v>
      </c>
    </row>
    <row r="6" spans="1:14" x14ac:dyDescent="0.2">
      <c r="A6" s="90">
        <v>93101</v>
      </c>
      <c r="B6" s="90">
        <v>120025885</v>
      </c>
      <c r="C6" s="91" t="s">
        <v>57</v>
      </c>
      <c r="D6" s="91" t="s">
        <v>36</v>
      </c>
      <c r="E6" s="92">
        <v>1</v>
      </c>
      <c r="F6" s="92">
        <v>2</v>
      </c>
      <c r="G6" s="92">
        <v>1</v>
      </c>
      <c r="H6" s="92">
        <v>0</v>
      </c>
      <c r="I6" s="93">
        <v>4</v>
      </c>
      <c r="J6" s="94" t="s">
        <v>56</v>
      </c>
      <c r="K6" s="91" t="s">
        <v>34</v>
      </c>
      <c r="L6" s="91" t="s">
        <v>15</v>
      </c>
      <c r="M6" s="95" t="s">
        <v>53</v>
      </c>
      <c r="N6" s="96">
        <v>1</v>
      </c>
    </row>
    <row r="7" spans="1:14" x14ac:dyDescent="0.2">
      <c r="A7" s="90">
        <v>91020</v>
      </c>
      <c r="B7" s="90">
        <v>91020</v>
      </c>
      <c r="C7" s="91" t="s">
        <v>55</v>
      </c>
      <c r="D7" s="91" t="s">
        <v>36</v>
      </c>
      <c r="E7" s="92">
        <v>1</v>
      </c>
      <c r="F7" s="92">
        <v>2</v>
      </c>
      <c r="G7" s="92">
        <v>1</v>
      </c>
      <c r="H7" s="92">
        <v>0</v>
      </c>
      <c r="I7" s="93">
        <v>4</v>
      </c>
      <c r="J7" s="94" t="s">
        <v>47</v>
      </c>
      <c r="K7" s="91" t="s">
        <v>34</v>
      </c>
      <c r="L7" s="91" t="s">
        <v>17</v>
      </c>
      <c r="M7" s="95" t="s">
        <v>53</v>
      </c>
      <c r="N7" s="96">
        <v>2</v>
      </c>
    </row>
    <row r="8" spans="1:14" x14ac:dyDescent="0.2">
      <c r="A8" s="90">
        <v>84183</v>
      </c>
      <c r="B8" s="90">
        <v>120029370</v>
      </c>
      <c r="C8" s="91" t="s">
        <v>54</v>
      </c>
      <c r="D8" s="91" t="s">
        <v>36</v>
      </c>
      <c r="E8" s="92">
        <v>1</v>
      </c>
      <c r="F8" s="92">
        <v>2</v>
      </c>
      <c r="G8" s="92">
        <v>1</v>
      </c>
      <c r="H8" s="92">
        <v>0</v>
      </c>
      <c r="I8" s="93">
        <v>4</v>
      </c>
      <c r="J8" s="94" t="s">
        <v>47</v>
      </c>
      <c r="K8" s="91" t="s">
        <v>34</v>
      </c>
      <c r="L8" s="91" t="s">
        <v>17</v>
      </c>
      <c r="M8" s="95" t="s">
        <v>53</v>
      </c>
      <c r="N8" s="96">
        <v>3</v>
      </c>
    </row>
    <row r="9" spans="1:14" x14ac:dyDescent="0.2">
      <c r="A9" s="97"/>
      <c r="B9" s="97">
        <v>120028781</v>
      </c>
      <c r="C9" s="98" t="s">
        <v>62</v>
      </c>
      <c r="D9" s="98" t="s">
        <v>36</v>
      </c>
      <c r="E9" s="99">
        <v>1</v>
      </c>
      <c r="F9" s="99">
        <v>2</v>
      </c>
      <c r="G9" s="99">
        <v>1</v>
      </c>
      <c r="H9" s="99">
        <v>0</v>
      </c>
      <c r="I9" s="100">
        <v>4</v>
      </c>
      <c r="J9" s="101" t="s">
        <v>56</v>
      </c>
      <c r="K9" s="98" t="s">
        <v>34</v>
      </c>
      <c r="L9" s="98" t="s">
        <v>17</v>
      </c>
      <c r="M9" s="102" t="s">
        <v>59</v>
      </c>
      <c r="N9" s="103">
        <v>1</v>
      </c>
    </row>
    <row r="10" spans="1:14" x14ac:dyDescent="0.2">
      <c r="A10" s="104">
        <v>56205</v>
      </c>
      <c r="B10" s="104">
        <v>120027759</v>
      </c>
      <c r="C10" s="105" t="s">
        <v>60</v>
      </c>
      <c r="D10" s="105" t="s">
        <v>36</v>
      </c>
      <c r="E10" s="99">
        <v>1</v>
      </c>
      <c r="F10" s="99">
        <v>2</v>
      </c>
      <c r="G10" s="99">
        <v>1</v>
      </c>
      <c r="H10" s="99">
        <v>0</v>
      </c>
      <c r="I10" s="100">
        <v>4</v>
      </c>
      <c r="J10" s="101" t="s">
        <v>47</v>
      </c>
      <c r="K10" s="105" t="s">
        <v>34</v>
      </c>
      <c r="L10" s="105" t="s">
        <v>17</v>
      </c>
      <c r="M10" s="102" t="s">
        <v>59</v>
      </c>
      <c r="N10" s="103">
        <v>2</v>
      </c>
    </row>
    <row r="11" spans="1:14" x14ac:dyDescent="0.2">
      <c r="A11" s="106">
        <v>94109</v>
      </c>
      <c r="B11" s="106">
        <v>120026389</v>
      </c>
      <c r="C11" s="107" t="s">
        <v>65</v>
      </c>
      <c r="D11" s="107" t="s">
        <v>36</v>
      </c>
      <c r="E11" s="108">
        <v>1</v>
      </c>
      <c r="F11" s="108">
        <v>2</v>
      </c>
      <c r="G11" s="108">
        <v>1</v>
      </c>
      <c r="H11" s="108">
        <v>0</v>
      </c>
      <c r="I11" s="109">
        <v>4</v>
      </c>
      <c r="J11" s="110" t="s">
        <v>56</v>
      </c>
      <c r="K11" s="107" t="s">
        <v>34</v>
      </c>
      <c r="L11" s="107" t="s">
        <v>17</v>
      </c>
      <c r="M11" s="111" t="s">
        <v>63</v>
      </c>
      <c r="N11" s="112">
        <v>1</v>
      </c>
    </row>
    <row r="12" spans="1:14" x14ac:dyDescent="0.2">
      <c r="A12" s="106">
        <v>83805</v>
      </c>
      <c r="B12" s="106">
        <v>120021605</v>
      </c>
      <c r="C12" s="107" t="s">
        <v>64</v>
      </c>
      <c r="D12" s="107" t="s">
        <v>36</v>
      </c>
      <c r="E12" s="108">
        <v>1</v>
      </c>
      <c r="F12" s="108">
        <v>2</v>
      </c>
      <c r="G12" s="108">
        <v>1</v>
      </c>
      <c r="H12" s="108">
        <v>0</v>
      </c>
      <c r="I12" s="109">
        <v>4</v>
      </c>
      <c r="J12" s="110" t="s">
        <v>56</v>
      </c>
      <c r="K12" s="107" t="s">
        <v>34</v>
      </c>
      <c r="L12" s="107" t="s">
        <v>17</v>
      </c>
      <c r="M12" s="111" t="s">
        <v>63</v>
      </c>
      <c r="N12" s="112">
        <v>2</v>
      </c>
    </row>
    <row r="13" spans="1:14" x14ac:dyDescent="0.2">
      <c r="A13" s="113">
        <v>92536</v>
      </c>
      <c r="B13" s="113">
        <v>120025666</v>
      </c>
      <c r="C13" s="114" t="s">
        <v>44</v>
      </c>
      <c r="D13" s="114" t="s">
        <v>36</v>
      </c>
      <c r="E13" s="115">
        <v>1</v>
      </c>
      <c r="F13" s="115">
        <v>2</v>
      </c>
      <c r="G13" s="115">
        <v>1</v>
      </c>
      <c r="H13" s="115">
        <v>0</v>
      </c>
      <c r="I13" s="116">
        <v>4</v>
      </c>
      <c r="J13" s="117" t="s">
        <v>35</v>
      </c>
      <c r="K13" s="114" t="s">
        <v>34</v>
      </c>
      <c r="L13" s="114" t="s">
        <v>17</v>
      </c>
      <c r="M13" s="118" t="s">
        <v>33</v>
      </c>
      <c r="N13" s="119">
        <v>1</v>
      </c>
    </row>
    <row r="14" spans="1:14" x14ac:dyDescent="0.2">
      <c r="A14" s="113">
        <v>60102</v>
      </c>
      <c r="B14" s="113">
        <v>60102</v>
      </c>
      <c r="C14" s="114" t="s">
        <v>42</v>
      </c>
      <c r="D14" s="114" t="s">
        <v>36</v>
      </c>
      <c r="E14" s="115">
        <v>1</v>
      </c>
      <c r="F14" s="115">
        <v>2</v>
      </c>
      <c r="G14" s="115">
        <v>1</v>
      </c>
      <c r="H14" s="115">
        <v>0</v>
      </c>
      <c r="I14" s="116">
        <v>4</v>
      </c>
      <c r="J14" s="117" t="s">
        <v>35</v>
      </c>
      <c r="K14" s="114" t="s">
        <v>34</v>
      </c>
      <c r="L14" s="114" t="s">
        <v>15</v>
      </c>
      <c r="M14" s="118" t="s">
        <v>33</v>
      </c>
      <c r="N14" s="119">
        <v>2</v>
      </c>
    </row>
    <row r="15" spans="1:14" x14ac:dyDescent="0.2">
      <c r="A15" s="120">
        <v>57317</v>
      </c>
      <c r="B15" s="113">
        <v>120022426</v>
      </c>
      <c r="C15" s="121" t="s">
        <v>41</v>
      </c>
      <c r="D15" s="121" t="s">
        <v>36</v>
      </c>
      <c r="E15" s="115">
        <v>1</v>
      </c>
      <c r="F15" s="115">
        <v>2</v>
      </c>
      <c r="G15" s="115">
        <v>1</v>
      </c>
      <c r="H15" s="115">
        <v>0</v>
      </c>
      <c r="I15" s="116">
        <v>4</v>
      </c>
      <c r="J15" s="117" t="s">
        <v>35</v>
      </c>
      <c r="K15" s="114" t="s">
        <v>34</v>
      </c>
      <c r="L15" s="114" t="s">
        <v>17</v>
      </c>
      <c r="M15" s="118" t="s">
        <v>33</v>
      </c>
      <c r="N15" s="119">
        <v>3</v>
      </c>
    </row>
    <row r="16" spans="1:14" x14ac:dyDescent="0.2">
      <c r="A16" s="113">
        <v>78258</v>
      </c>
      <c r="B16" s="113">
        <v>78258</v>
      </c>
      <c r="C16" s="114" t="s">
        <v>40</v>
      </c>
      <c r="D16" s="114" t="s">
        <v>36</v>
      </c>
      <c r="E16" s="115">
        <v>1</v>
      </c>
      <c r="F16" s="115">
        <v>2</v>
      </c>
      <c r="G16" s="115">
        <v>1</v>
      </c>
      <c r="H16" s="115">
        <v>0</v>
      </c>
      <c r="I16" s="116">
        <v>4</v>
      </c>
      <c r="J16" s="117" t="s">
        <v>39</v>
      </c>
      <c r="K16" s="114" t="s">
        <v>34</v>
      </c>
      <c r="L16" s="114" t="s">
        <v>17</v>
      </c>
      <c r="M16" s="118" t="s">
        <v>33</v>
      </c>
      <c r="N16" s="119">
        <v>4</v>
      </c>
    </row>
    <row r="17" spans="1:14" x14ac:dyDescent="0.2">
      <c r="A17" s="113">
        <v>59019</v>
      </c>
      <c r="B17" s="113">
        <v>120022423</v>
      </c>
      <c r="C17" s="114" t="s">
        <v>38</v>
      </c>
      <c r="D17" s="114" t="s">
        <v>36</v>
      </c>
      <c r="E17" s="115">
        <v>1</v>
      </c>
      <c r="F17" s="115">
        <v>2</v>
      </c>
      <c r="G17" s="115">
        <v>1</v>
      </c>
      <c r="H17" s="115">
        <v>0</v>
      </c>
      <c r="I17" s="116">
        <v>4</v>
      </c>
      <c r="J17" s="117" t="s">
        <v>35</v>
      </c>
      <c r="K17" s="114" t="s">
        <v>34</v>
      </c>
      <c r="L17" s="114" t="s">
        <v>17</v>
      </c>
      <c r="M17" s="118" t="s">
        <v>33</v>
      </c>
      <c r="N17" s="119">
        <v>5</v>
      </c>
    </row>
    <row r="18" spans="1:14" x14ac:dyDescent="0.2">
      <c r="A18" s="113">
        <v>92968</v>
      </c>
      <c r="B18" s="113">
        <v>120024225</v>
      </c>
      <c r="C18" s="114" t="s">
        <v>37</v>
      </c>
      <c r="D18" s="114" t="s">
        <v>36</v>
      </c>
      <c r="E18" s="115">
        <v>1</v>
      </c>
      <c r="F18" s="115">
        <v>2</v>
      </c>
      <c r="G18" s="115">
        <v>1</v>
      </c>
      <c r="H18" s="115">
        <v>0</v>
      </c>
      <c r="I18" s="116">
        <v>4</v>
      </c>
      <c r="J18" s="117" t="s">
        <v>35</v>
      </c>
      <c r="K18" s="114" t="s">
        <v>34</v>
      </c>
      <c r="L18" s="114" t="s">
        <v>17</v>
      </c>
      <c r="M18" s="118" t="s">
        <v>33</v>
      </c>
      <c r="N18" s="119">
        <v>6</v>
      </c>
    </row>
    <row r="19" spans="1:14" x14ac:dyDescent="0.2">
      <c r="A19" s="122">
        <v>79735</v>
      </c>
      <c r="B19" s="122">
        <v>120026206</v>
      </c>
      <c r="C19" s="123" t="s">
        <v>72</v>
      </c>
      <c r="D19" s="123" t="s">
        <v>36</v>
      </c>
      <c r="E19" s="124">
        <v>1</v>
      </c>
      <c r="F19" s="124">
        <v>2</v>
      </c>
      <c r="G19" s="124">
        <v>1</v>
      </c>
      <c r="H19" s="124">
        <v>0</v>
      </c>
      <c r="I19" s="125">
        <v>4</v>
      </c>
      <c r="J19" s="126" t="s">
        <v>71</v>
      </c>
      <c r="K19" s="123" t="s">
        <v>34</v>
      </c>
      <c r="L19" s="123" t="s">
        <v>17</v>
      </c>
      <c r="M19" s="127" t="s">
        <v>67</v>
      </c>
      <c r="N19" s="128">
        <v>1</v>
      </c>
    </row>
    <row r="20" spans="1:14" x14ac:dyDescent="0.2">
      <c r="A20" s="122">
        <v>73499</v>
      </c>
      <c r="B20" s="122">
        <v>120025752</v>
      </c>
      <c r="C20" s="123" t="s">
        <v>70</v>
      </c>
      <c r="D20" s="123" t="s">
        <v>36</v>
      </c>
      <c r="E20" s="124">
        <v>1</v>
      </c>
      <c r="F20" s="124">
        <v>2</v>
      </c>
      <c r="G20" s="124">
        <v>1</v>
      </c>
      <c r="H20" s="124">
        <v>0</v>
      </c>
      <c r="I20" s="125">
        <v>4</v>
      </c>
      <c r="J20" s="126" t="s">
        <v>47</v>
      </c>
      <c r="K20" s="123" t="s">
        <v>34</v>
      </c>
      <c r="L20" s="123" t="s">
        <v>15</v>
      </c>
      <c r="M20" s="127" t="s">
        <v>67</v>
      </c>
      <c r="N20" s="128">
        <v>2</v>
      </c>
    </row>
    <row r="21" spans="1:14" x14ac:dyDescent="0.2">
      <c r="A21" s="122">
        <v>90317</v>
      </c>
      <c r="B21" s="122">
        <v>120024261</v>
      </c>
      <c r="C21" s="123" t="s">
        <v>69</v>
      </c>
      <c r="D21" s="123" t="s">
        <v>36</v>
      </c>
      <c r="E21" s="124">
        <v>1</v>
      </c>
      <c r="F21" s="124">
        <v>2</v>
      </c>
      <c r="G21" s="124">
        <v>1</v>
      </c>
      <c r="H21" s="124">
        <v>0</v>
      </c>
      <c r="I21" s="125">
        <v>4</v>
      </c>
      <c r="J21" s="126" t="s">
        <v>56</v>
      </c>
      <c r="K21" s="123" t="s">
        <v>34</v>
      </c>
      <c r="L21" s="123" t="s">
        <v>15</v>
      </c>
      <c r="M21" s="127" t="s">
        <v>67</v>
      </c>
      <c r="N21" s="128">
        <v>3</v>
      </c>
    </row>
    <row r="22" spans="1:14" x14ac:dyDescent="0.2">
      <c r="A22" s="122">
        <v>56096</v>
      </c>
      <c r="B22" s="122">
        <v>120022424</v>
      </c>
      <c r="C22" s="123" t="s">
        <v>68</v>
      </c>
      <c r="D22" s="123" t="s">
        <v>36</v>
      </c>
      <c r="E22" s="124">
        <v>1</v>
      </c>
      <c r="F22" s="124">
        <v>2</v>
      </c>
      <c r="G22" s="124">
        <v>1</v>
      </c>
      <c r="H22" s="124">
        <v>0</v>
      </c>
      <c r="I22" s="125">
        <v>4</v>
      </c>
      <c r="J22" s="126" t="s">
        <v>35</v>
      </c>
      <c r="K22" s="123" t="s">
        <v>34</v>
      </c>
      <c r="L22" s="123" t="s">
        <v>15</v>
      </c>
      <c r="M22" s="127" t="s">
        <v>67</v>
      </c>
      <c r="N22" s="128">
        <v>4</v>
      </c>
    </row>
    <row r="23" spans="1:14" x14ac:dyDescent="0.2">
      <c r="A23" s="129">
        <v>83838</v>
      </c>
      <c r="B23" s="129">
        <v>120022493</v>
      </c>
      <c r="C23" s="130" t="s">
        <v>78</v>
      </c>
      <c r="D23" s="130" t="s">
        <v>36</v>
      </c>
      <c r="E23" s="131">
        <v>1</v>
      </c>
      <c r="F23" s="131">
        <v>2</v>
      </c>
      <c r="G23" s="131">
        <v>1</v>
      </c>
      <c r="H23" s="131">
        <v>0</v>
      </c>
      <c r="I23" s="132">
        <v>4</v>
      </c>
      <c r="J23" s="133" t="s">
        <v>39</v>
      </c>
      <c r="K23" s="130" t="s">
        <v>34</v>
      </c>
      <c r="L23" s="130" t="s">
        <v>17</v>
      </c>
      <c r="M23" s="134" t="s">
        <v>73</v>
      </c>
      <c r="N23" s="135">
        <v>1</v>
      </c>
    </row>
    <row r="24" spans="1:14" x14ac:dyDescent="0.2">
      <c r="A24" s="129">
        <v>94206</v>
      </c>
      <c r="B24" s="129">
        <v>120026430</v>
      </c>
      <c r="C24" s="130" t="s">
        <v>76</v>
      </c>
      <c r="D24" s="130" t="s">
        <v>36</v>
      </c>
      <c r="E24" s="131">
        <v>1</v>
      </c>
      <c r="F24" s="131">
        <v>2</v>
      </c>
      <c r="G24" s="131">
        <v>1</v>
      </c>
      <c r="H24" s="131">
        <v>0</v>
      </c>
      <c r="I24" s="132">
        <v>4</v>
      </c>
      <c r="J24" s="133" t="s">
        <v>35</v>
      </c>
      <c r="K24" s="130" t="s">
        <v>34</v>
      </c>
      <c r="L24" s="130" t="s">
        <v>17</v>
      </c>
      <c r="M24" s="134" t="s">
        <v>73</v>
      </c>
      <c r="N24" s="135">
        <v>2</v>
      </c>
    </row>
    <row r="25" spans="1:14" x14ac:dyDescent="0.2">
      <c r="A25" s="129">
        <v>92587</v>
      </c>
      <c r="B25" s="129">
        <v>120028098</v>
      </c>
      <c r="C25" s="130" t="s">
        <v>75</v>
      </c>
      <c r="D25" s="130" t="s">
        <v>36</v>
      </c>
      <c r="E25" s="131">
        <v>1</v>
      </c>
      <c r="F25" s="131">
        <v>2</v>
      </c>
      <c r="G25" s="131">
        <v>1</v>
      </c>
      <c r="H25" s="131">
        <v>0</v>
      </c>
      <c r="I25" s="132">
        <v>4</v>
      </c>
      <c r="J25" s="133" t="s">
        <v>71</v>
      </c>
      <c r="K25" s="130" t="s">
        <v>34</v>
      </c>
      <c r="L25" s="130" t="s">
        <v>17</v>
      </c>
      <c r="M25" s="134" t="s">
        <v>73</v>
      </c>
      <c r="N25" s="135">
        <v>3</v>
      </c>
    </row>
    <row r="26" spans="1:14" x14ac:dyDescent="0.2">
      <c r="A26" s="129">
        <v>83838</v>
      </c>
      <c r="B26" s="129">
        <v>120026747</v>
      </c>
      <c r="C26" s="130" t="s">
        <v>74</v>
      </c>
      <c r="D26" s="130" t="s">
        <v>36</v>
      </c>
      <c r="E26" s="131">
        <v>1</v>
      </c>
      <c r="F26" s="131">
        <v>2</v>
      </c>
      <c r="G26" s="131">
        <v>1</v>
      </c>
      <c r="H26" s="131">
        <v>0</v>
      </c>
      <c r="I26" s="132">
        <v>4</v>
      </c>
      <c r="J26" s="133" t="s">
        <v>39</v>
      </c>
      <c r="K26" s="130" t="s">
        <v>34</v>
      </c>
      <c r="L26" s="130" t="s">
        <v>17</v>
      </c>
      <c r="M26" s="134" t="s">
        <v>73</v>
      </c>
      <c r="N26" s="135">
        <v>4</v>
      </c>
    </row>
    <row r="27" spans="1:14" x14ac:dyDescent="0.2">
      <c r="A27" s="136">
        <v>78606</v>
      </c>
      <c r="B27" s="136">
        <v>120024302</v>
      </c>
      <c r="C27" s="137" t="s">
        <v>92</v>
      </c>
      <c r="D27" s="137" t="s">
        <v>93</v>
      </c>
      <c r="E27" s="138">
        <v>1</v>
      </c>
      <c r="F27" s="138">
        <v>2</v>
      </c>
      <c r="G27" s="138">
        <v>1</v>
      </c>
      <c r="H27" s="138">
        <f>2-1</f>
        <v>1</v>
      </c>
      <c r="I27" s="139">
        <f t="shared" ref="I27:I33" si="0">SUM(E27:H27)</f>
        <v>5</v>
      </c>
      <c r="J27" s="140" t="s">
        <v>71</v>
      </c>
      <c r="K27" s="137" t="s">
        <v>94</v>
      </c>
      <c r="L27" s="137" t="s">
        <v>95</v>
      </c>
      <c r="M27" s="141" t="s">
        <v>96</v>
      </c>
      <c r="N27" s="142">
        <v>1</v>
      </c>
    </row>
    <row r="28" spans="1:14" x14ac:dyDescent="0.2">
      <c r="A28" s="136">
        <v>92968</v>
      </c>
      <c r="B28" s="136">
        <v>120025788</v>
      </c>
      <c r="C28" s="137" t="s">
        <v>37</v>
      </c>
      <c r="D28" s="137" t="s">
        <v>93</v>
      </c>
      <c r="E28" s="138">
        <v>1</v>
      </c>
      <c r="F28" s="138">
        <v>2</v>
      </c>
      <c r="G28" s="138">
        <v>1</v>
      </c>
      <c r="H28" s="138">
        <v>1</v>
      </c>
      <c r="I28" s="139">
        <f>SUM(E28:H28)</f>
        <v>5</v>
      </c>
      <c r="J28" s="140" t="s">
        <v>47</v>
      </c>
      <c r="K28" s="137" t="s">
        <v>94</v>
      </c>
      <c r="L28" s="137" t="s">
        <v>95</v>
      </c>
      <c r="M28" s="141" t="s">
        <v>96</v>
      </c>
      <c r="N28" s="142">
        <v>2</v>
      </c>
    </row>
    <row r="29" spans="1:14" x14ac:dyDescent="0.2">
      <c r="A29" s="136">
        <v>83838</v>
      </c>
      <c r="B29" s="136">
        <v>120030442</v>
      </c>
      <c r="C29" s="137" t="s">
        <v>78</v>
      </c>
      <c r="D29" s="137" t="s">
        <v>93</v>
      </c>
      <c r="E29" s="138">
        <v>1</v>
      </c>
      <c r="F29" s="138">
        <v>2</v>
      </c>
      <c r="G29" s="138">
        <v>1</v>
      </c>
      <c r="H29" s="138">
        <v>1</v>
      </c>
      <c r="I29" s="139">
        <f>SUM(E29:H29)</f>
        <v>5</v>
      </c>
      <c r="J29" s="140" t="s">
        <v>47</v>
      </c>
      <c r="K29" s="137" t="s">
        <v>94</v>
      </c>
      <c r="L29" s="137" t="s">
        <v>95</v>
      </c>
      <c r="M29" s="141" t="s">
        <v>96</v>
      </c>
      <c r="N29" s="142">
        <v>3</v>
      </c>
    </row>
    <row r="30" spans="1:14" x14ac:dyDescent="0.2">
      <c r="A30" s="143">
        <v>92587</v>
      </c>
      <c r="B30" s="143">
        <v>120025708</v>
      </c>
      <c r="C30" s="144" t="s">
        <v>75</v>
      </c>
      <c r="D30" s="144" t="s">
        <v>93</v>
      </c>
      <c r="E30" s="145">
        <v>1</v>
      </c>
      <c r="F30" s="145">
        <v>2</v>
      </c>
      <c r="G30" s="145">
        <v>1</v>
      </c>
      <c r="H30" s="145">
        <v>1</v>
      </c>
      <c r="I30" s="139">
        <f>SUM(E30:H30)</f>
        <v>5</v>
      </c>
      <c r="J30" s="140" t="s">
        <v>47</v>
      </c>
      <c r="K30" s="144" t="s">
        <v>94</v>
      </c>
      <c r="L30" s="137" t="s">
        <v>95</v>
      </c>
      <c r="M30" s="141" t="s">
        <v>96</v>
      </c>
      <c r="N30" s="142">
        <v>4</v>
      </c>
    </row>
    <row r="31" spans="1:14" x14ac:dyDescent="0.2">
      <c r="A31" s="136">
        <v>99676</v>
      </c>
      <c r="B31" s="136">
        <v>120030449</v>
      </c>
      <c r="C31" s="137" t="s">
        <v>97</v>
      </c>
      <c r="D31" s="137" t="s">
        <v>93</v>
      </c>
      <c r="E31" s="138">
        <v>1</v>
      </c>
      <c r="F31" s="138">
        <v>2</v>
      </c>
      <c r="G31" s="138">
        <v>1</v>
      </c>
      <c r="H31" s="138">
        <v>1</v>
      </c>
      <c r="I31" s="139">
        <f>SUM(E31:H31)</f>
        <v>5</v>
      </c>
      <c r="J31" s="140" t="s">
        <v>71</v>
      </c>
      <c r="K31" s="137" t="s">
        <v>94</v>
      </c>
      <c r="L31" s="137" t="s">
        <v>95</v>
      </c>
      <c r="M31" s="141" t="s">
        <v>96</v>
      </c>
      <c r="N31" s="142">
        <v>5</v>
      </c>
    </row>
    <row r="32" spans="1:14" x14ac:dyDescent="0.2">
      <c r="A32" s="136">
        <v>90616</v>
      </c>
      <c r="B32" s="136">
        <v>120024614</v>
      </c>
      <c r="C32" s="137" t="s">
        <v>98</v>
      </c>
      <c r="D32" s="137" t="s">
        <v>93</v>
      </c>
      <c r="E32" s="138">
        <v>1</v>
      </c>
      <c r="F32" s="138">
        <v>2</v>
      </c>
      <c r="G32" s="138">
        <v>1</v>
      </c>
      <c r="H32" s="138">
        <v>1</v>
      </c>
      <c r="I32" s="139">
        <f t="shared" si="0"/>
        <v>5</v>
      </c>
      <c r="J32" s="140" t="s">
        <v>47</v>
      </c>
      <c r="K32" s="137" t="s">
        <v>94</v>
      </c>
      <c r="L32" s="137" t="s">
        <v>95</v>
      </c>
      <c r="M32" s="141" t="s">
        <v>96</v>
      </c>
      <c r="N32" s="142">
        <v>6</v>
      </c>
    </row>
    <row r="33" spans="1:14" x14ac:dyDescent="0.2">
      <c r="A33" s="136">
        <v>84742</v>
      </c>
      <c r="B33" s="136">
        <v>120025332</v>
      </c>
      <c r="C33" s="137" t="s">
        <v>99</v>
      </c>
      <c r="D33" s="137" t="s">
        <v>93</v>
      </c>
      <c r="E33" s="138">
        <v>1</v>
      </c>
      <c r="F33" s="138">
        <v>2</v>
      </c>
      <c r="G33" s="138">
        <v>1</v>
      </c>
      <c r="H33" s="138">
        <v>1</v>
      </c>
      <c r="I33" s="139">
        <f t="shared" si="0"/>
        <v>5</v>
      </c>
      <c r="J33" s="140" t="s">
        <v>71</v>
      </c>
      <c r="K33" s="137" t="s">
        <v>94</v>
      </c>
      <c r="L33" s="137" t="s">
        <v>95</v>
      </c>
      <c r="M33" s="141" t="s">
        <v>96</v>
      </c>
      <c r="N33" s="142">
        <v>7</v>
      </c>
    </row>
    <row r="34" spans="1:14" x14ac:dyDescent="0.2">
      <c r="A34" s="143">
        <v>77561</v>
      </c>
      <c r="B34" s="143">
        <v>120022887</v>
      </c>
      <c r="C34" s="144" t="s">
        <v>100</v>
      </c>
      <c r="D34" s="144" t="s">
        <v>101</v>
      </c>
      <c r="E34" s="138">
        <v>1</v>
      </c>
      <c r="F34" s="138">
        <v>2</v>
      </c>
      <c r="G34" s="138">
        <v>1</v>
      </c>
      <c r="H34" s="138">
        <v>2</v>
      </c>
      <c r="I34" s="139">
        <v>6</v>
      </c>
      <c r="J34" s="140" t="s">
        <v>56</v>
      </c>
      <c r="K34" s="137" t="s">
        <v>102</v>
      </c>
      <c r="L34" s="137" t="s">
        <v>101</v>
      </c>
      <c r="M34" s="141" t="s">
        <v>103</v>
      </c>
      <c r="N34" s="142">
        <v>1</v>
      </c>
    </row>
    <row r="35" spans="1:14" x14ac:dyDescent="0.2">
      <c r="A35" s="136">
        <v>83838</v>
      </c>
      <c r="B35" s="136">
        <v>120030455</v>
      </c>
      <c r="C35" s="137" t="s">
        <v>78</v>
      </c>
      <c r="D35" s="137" t="s">
        <v>104</v>
      </c>
      <c r="E35" s="138">
        <v>1</v>
      </c>
      <c r="F35" s="138">
        <v>2</v>
      </c>
      <c r="G35" s="138">
        <v>1</v>
      </c>
      <c r="H35" s="138">
        <v>2</v>
      </c>
      <c r="I35" s="139">
        <v>6</v>
      </c>
      <c r="J35" s="140" t="s">
        <v>56</v>
      </c>
      <c r="K35" s="137" t="s">
        <v>102</v>
      </c>
      <c r="L35" s="137" t="s">
        <v>105</v>
      </c>
      <c r="M35" s="141" t="s">
        <v>103</v>
      </c>
      <c r="N35" s="142">
        <v>2</v>
      </c>
    </row>
    <row r="36" spans="1:14" x14ac:dyDescent="0.2">
      <c r="A36" s="143">
        <v>94041</v>
      </c>
      <c r="B36" s="143">
        <v>120026345</v>
      </c>
      <c r="C36" s="144" t="s">
        <v>106</v>
      </c>
      <c r="D36" s="144" t="s">
        <v>104</v>
      </c>
      <c r="E36" s="138">
        <v>1</v>
      </c>
      <c r="F36" s="138">
        <v>2</v>
      </c>
      <c r="G36" s="138">
        <v>1</v>
      </c>
      <c r="H36" s="138">
        <v>2</v>
      </c>
      <c r="I36" s="139">
        <v>6</v>
      </c>
      <c r="J36" s="140" t="s">
        <v>56</v>
      </c>
      <c r="K36" s="137" t="s">
        <v>102</v>
      </c>
      <c r="L36" s="137" t="s">
        <v>105</v>
      </c>
      <c r="M36" s="141" t="s">
        <v>103</v>
      </c>
      <c r="N36" s="142">
        <v>3</v>
      </c>
    </row>
    <row r="37" spans="1:14" x14ac:dyDescent="0.2">
      <c r="A37" s="136">
        <v>92968</v>
      </c>
      <c r="B37" s="136">
        <v>120029380</v>
      </c>
      <c r="C37" s="137" t="s">
        <v>37</v>
      </c>
      <c r="D37" s="137" t="s">
        <v>104</v>
      </c>
      <c r="E37" s="138">
        <v>1</v>
      </c>
      <c r="F37" s="138">
        <v>2</v>
      </c>
      <c r="G37" s="138">
        <v>1</v>
      </c>
      <c r="H37" s="138">
        <v>2</v>
      </c>
      <c r="I37" s="139">
        <v>6</v>
      </c>
      <c r="J37" s="140" t="s">
        <v>56</v>
      </c>
      <c r="K37" s="137" t="s">
        <v>102</v>
      </c>
      <c r="L37" s="137" t="s">
        <v>105</v>
      </c>
      <c r="M37" s="141" t="s">
        <v>103</v>
      </c>
      <c r="N37" s="142">
        <v>4</v>
      </c>
    </row>
    <row r="38" spans="1:14" x14ac:dyDescent="0.2">
      <c r="A38" s="143">
        <v>93587</v>
      </c>
      <c r="B38" s="143">
        <v>93587</v>
      </c>
      <c r="C38" s="144" t="s">
        <v>107</v>
      </c>
      <c r="D38" s="144" t="s">
        <v>104</v>
      </c>
      <c r="E38" s="138">
        <v>1</v>
      </c>
      <c r="F38" s="138">
        <v>2</v>
      </c>
      <c r="G38" s="138">
        <v>1</v>
      </c>
      <c r="H38" s="138">
        <v>2</v>
      </c>
      <c r="I38" s="139">
        <v>6</v>
      </c>
      <c r="J38" s="140" t="s">
        <v>56</v>
      </c>
      <c r="K38" s="137" t="s">
        <v>102</v>
      </c>
      <c r="L38" s="137" t="s">
        <v>105</v>
      </c>
      <c r="M38" s="141" t="s">
        <v>103</v>
      </c>
      <c r="N38" s="142">
        <v>5</v>
      </c>
    </row>
    <row r="39" spans="1:14" x14ac:dyDescent="0.2">
      <c r="A39" s="143">
        <v>56161</v>
      </c>
      <c r="B39" s="143">
        <v>120022985</v>
      </c>
      <c r="C39" s="144" t="s">
        <v>50</v>
      </c>
      <c r="D39" s="144" t="s">
        <v>104</v>
      </c>
      <c r="E39" s="138">
        <v>1</v>
      </c>
      <c r="F39" s="138">
        <v>2</v>
      </c>
      <c r="G39" s="138">
        <v>1</v>
      </c>
      <c r="H39" s="138">
        <v>2</v>
      </c>
      <c r="I39" s="139">
        <v>6</v>
      </c>
      <c r="J39" s="140" t="s">
        <v>56</v>
      </c>
      <c r="K39" s="137" t="s">
        <v>102</v>
      </c>
      <c r="L39" s="137" t="s">
        <v>105</v>
      </c>
      <c r="M39" s="141" t="s">
        <v>103</v>
      </c>
      <c r="N39" s="142">
        <v>6</v>
      </c>
    </row>
    <row r="40" spans="1:14" x14ac:dyDescent="0.2">
      <c r="A40" s="143">
        <v>92663</v>
      </c>
      <c r="B40" s="143">
        <v>92663</v>
      </c>
      <c r="C40" s="144" t="s">
        <v>108</v>
      </c>
      <c r="D40" s="144" t="s">
        <v>104</v>
      </c>
      <c r="E40" s="138">
        <v>1</v>
      </c>
      <c r="F40" s="138">
        <v>2</v>
      </c>
      <c r="G40" s="138">
        <v>1</v>
      </c>
      <c r="H40" s="138">
        <v>2</v>
      </c>
      <c r="I40" s="139">
        <v>6</v>
      </c>
      <c r="J40" s="140" t="s">
        <v>56</v>
      </c>
      <c r="K40" s="137" t="s">
        <v>102</v>
      </c>
      <c r="L40" s="137" t="s">
        <v>105</v>
      </c>
      <c r="M40" s="141" t="s">
        <v>103</v>
      </c>
      <c r="N40" s="142">
        <v>7</v>
      </c>
    </row>
    <row r="41" spans="1:14" x14ac:dyDescent="0.2">
      <c r="A41" s="143">
        <v>57622</v>
      </c>
      <c r="B41" s="143">
        <v>120024040</v>
      </c>
      <c r="C41" s="144" t="s">
        <v>109</v>
      </c>
      <c r="D41" s="144" t="s">
        <v>104</v>
      </c>
      <c r="E41" s="138">
        <v>1</v>
      </c>
      <c r="F41" s="138">
        <v>2</v>
      </c>
      <c r="G41" s="138">
        <v>1</v>
      </c>
      <c r="H41" s="138">
        <v>2</v>
      </c>
      <c r="I41" s="139">
        <v>6</v>
      </c>
      <c r="J41" s="140" t="s">
        <v>56</v>
      </c>
      <c r="K41" s="137" t="s">
        <v>102</v>
      </c>
      <c r="L41" s="137" t="s">
        <v>105</v>
      </c>
      <c r="M41" s="141" t="s">
        <v>103</v>
      </c>
      <c r="N41" s="142">
        <v>8</v>
      </c>
    </row>
    <row r="42" spans="1:14" x14ac:dyDescent="0.2">
      <c r="A42" s="143">
        <v>99608</v>
      </c>
      <c r="B42" s="143">
        <v>120030364</v>
      </c>
      <c r="C42" s="144" t="s">
        <v>110</v>
      </c>
      <c r="D42" s="144" t="s">
        <v>111</v>
      </c>
      <c r="E42" s="138">
        <v>1</v>
      </c>
      <c r="F42" s="138">
        <v>2</v>
      </c>
      <c r="G42" s="138">
        <v>1</v>
      </c>
      <c r="H42" s="138">
        <v>2</v>
      </c>
      <c r="I42" s="139">
        <v>6</v>
      </c>
      <c r="J42" s="140" t="s">
        <v>56</v>
      </c>
      <c r="K42" s="137" t="s">
        <v>112</v>
      </c>
      <c r="L42" s="137" t="s">
        <v>111</v>
      </c>
      <c r="M42" s="141" t="s">
        <v>103</v>
      </c>
      <c r="N42" s="142">
        <v>9</v>
      </c>
    </row>
    <row r="43" spans="1:14" x14ac:dyDescent="0.2">
      <c r="A43" s="143">
        <v>84742</v>
      </c>
      <c r="B43" s="143">
        <v>120024886</v>
      </c>
      <c r="C43" s="144" t="s">
        <v>99</v>
      </c>
      <c r="D43" s="144" t="s">
        <v>111</v>
      </c>
      <c r="E43" s="138">
        <v>1</v>
      </c>
      <c r="F43" s="138">
        <v>2</v>
      </c>
      <c r="G43" s="138">
        <v>1</v>
      </c>
      <c r="H43" s="138">
        <v>2</v>
      </c>
      <c r="I43" s="139">
        <v>6</v>
      </c>
      <c r="J43" s="140" t="s">
        <v>56</v>
      </c>
      <c r="K43" s="137" t="s">
        <v>112</v>
      </c>
      <c r="L43" s="137" t="s">
        <v>111</v>
      </c>
      <c r="M43" s="141" t="s">
        <v>103</v>
      </c>
      <c r="N43" s="142">
        <v>10</v>
      </c>
    </row>
    <row r="44" spans="1:14" x14ac:dyDescent="0.2">
      <c r="A44" s="143">
        <v>60102</v>
      </c>
      <c r="B44" s="143">
        <v>120028580</v>
      </c>
      <c r="C44" s="144" t="s">
        <v>42</v>
      </c>
      <c r="D44" s="144" t="s">
        <v>111</v>
      </c>
      <c r="E44" s="138">
        <v>1</v>
      </c>
      <c r="F44" s="138">
        <v>2</v>
      </c>
      <c r="G44" s="138">
        <v>1</v>
      </c>
      <c r="H44" s="138">
        <v>2</v>
      </c>
      <c r="I44" s="139">
        <v>6</v>
      </c>
      <c r="J44" s="140" t="s">
        <v>56</v>
      </c>
      <c r="K44" s="137" t="s">
        <v>112</v>
      </c>
      <c r="L44" s="137" t="s">
        <v>111</v>
      </c>
      <c r="M44" s="141" t="s">
        <v>103</v>
      </c>
      <c r="N44" s="142">
        <v>11</v>
      </c>
    </row>
    <row r="45" spans="1:14" x14ac:dyDescent="0.2">
      <c r="A45" s="143">
        <v>92968</v>
      </c>
      <c r="B45" s="143">
        <v>120024376</v>
      </c>
      <c r="C45" s="144" t="s">
        <v>37</v>
      </c>
      <c r="D45" s="144" t="s">
        <v>111</v>
      </c>
      <c r="E45" s="138">
        <v>1</v>
      </c>
      <c r="F45" s="138">
        <v>2</v>
      </c>
      <c r="G45" s="138">
        <v>1</v>
      </c>
      <c r="H45" s="138">
        <v>2</v>
      </c>
      <c r="I45" s="139">
        <v>6</v>
      </c>
      <c r="J45" s="140" t="s">
        <v>56</v>
      </c>
      <c r="K45" s="137" t="s">
        <v>112</v>
      </c>
      <c r="L45" s="137" t="s">
        <v>111</v>
      </c>
      <c r="M45" s="141" t="s">
        <v>103</v>
      </c>
      <c r="N45" s="142">
        <v>12</v>
      </c>
    </row>
    <row r="46" spans="1:14" x14ac:dyDescent="0.2">
      <c r="A46" s="143">
        <v>57622</v>
      </c>
      <c r="B46" s="143">
        <v>120027072</v>
      </c>
      <c r="C46" s="144" t="s">
        <v>109</v>
      </c>
      <c r="D46" s="144" t="s">
        <v>111</v>
      </c>
      <c r="E46" s="138">
        <v>1</v>
      </c>
      <c r="F46" s="138">
        <v>2</v>
      </c>
      <c r="G46" s="138">
        <v>1</v>
      </c>
      <c r="H46" s="138">
        <v>2</v>
      </c>
      <c r="I46" s="139">
        <v>6</v>
      </c>
      <c r="J46" s="140" t="s">
        <v>56</v>
      </c>
      <c r="K46" s="137" t="s">
        <v>112</v>
      </c>
      <c r="L46" s="137" t="s">
        <v>111</v>
      </c>
      <c r="M46" s="141" t="s">
        <v>103</v>
      </c>
      <c r="N46" s="142">
        <v>13</v>
      </c>
    </row>
    <row r="47" spans="1:14" x14ac:dyDescent="0.2">
      <c r="A47" s="136">
        <v>94012</v>
      </c>
      <c r="B47" s="136">
        <v>120030386</v>
      </c>
      <c r="C47" s="137" t="s">
        <v>48</v>
      </c>
      <c r="D47" s="137" t="s">
        <v>111</v>
      </c>
      <c r="E47" s="138">
        <v>1</v>
      </c>
      <c r="F47" s="138">
        <v>2</v>
      </c>
      <c r="G47" s="138">
        <v>1</v>
      </c>
      <c r="H47" s="138">
        <v>2</v>
      </c>
      <c r="I47" s="139">
        <v>6</v>
      </c>
      <c r="J47" s="140" t="s">
        <v>56</v>
      </c>
      <c r="K47" s="137" t="s">
        <v>112</v>
      </c>
      <c r="L47" s="137" t="s">
        <v>111</v>
      </c>
      <c r="M47" s="141" t="s">
        <v>103</v>
      </c>
      <c r="N47" s="142">
        <v>14</v>
      </c>
    </row>
    <row r="48" spans="1:14" x14ac:dyDescent="0.2">
      <c r="A48" s="136">
        <v>83838</v>
      </c>
      <c r="B48" s="136">
        <v>120030443</v>
      </c>
      <c r="C48" s="137" t="s">
        <v>78</v>
      </c>
      <c r="D48" s="137" t="s">
        <v>113</v>
      </c>
      <c r="E48" s="138">
        <v>1</v>
      </c>
      <c r="F48" s="138">
        <v>2</v>
      </c>
      <c r="G48" s="138">
        <v>1</v>
      </c>
      <c r="H48" s="138">
        <v>1</v>
      </c>
      <c r="I48" s="139">
        <v>5</v>
      </c>
      <c r="J48" s="140" t="s">
        <v>71</v>
      </c>
      <c r="K48" s="137" t="s">
        <v>94</v>
      </c>
      <c r="L48" s="137" t="s">
        <v>114</v>
      </c>
      <c r="M48" s="141" t="s">
        <v>115</v>
      </c>
      <c r="N48" s="142">
        <v>1</v>
      </c>
    </row>
    <row r="49" spans="1:14" x14ac:dyDescent="0.2">
      <c r="A49" s="136">
        <v>92587</v>
      </c>
      <c r="B49" s="143">
        <v>120025707</v>
      </c>
      <c r="C49" s="144" t="s">
        <v>75</v>
      </c>
      <c r="D49" s="144" t="s">
        <v>113</v>
      </c>
      <c r="E49" s="138">
        <v>1</v>
      </c>
      <c r="F49" s="138">
        <v>2</v>
      </c>
      <c r="G49" s="138">
        <v>1</v>
      </c>
      <c r="H49" s="138">
        <v>1</v>
      </c>
      <c r="I49" s="139">
        <v>5</v>
      </c>
      <c r="J49" s="140" t="s">
        <v>71</v>
      </c>
      <c r="K49" s="137" t="s">
        <v>94</v>
      </c>
      <c r="L49" s="137" t="s">
        <v>114</v>
      </c>
      <c r="M49" s="141" t="s">
        <v>115</v>
      </c>
      <c r="N49" s="142">
        <v>2</v>
      </c>
    </row>
    <row r="50" spans="1:14" x14ac:dyDescent="0.2">
      <c r="A50" s="143">
        <v>92968</v>
      </c>
      <c r="B50" s="143">
        <v>120029381</v>
      </c>
      <c r="C50" s="144" t="s">
        <v>37</v>
      </c>
      <c r="D50" s="144" t="s">
        <v>113</v>
      </c>
      <c r="E50" s="138">
        <v>1</v>
      </c>
      <c r="F50" s="138">
        <v>2</v>
      </c>
      <c r="G50" s="138">
        <v>1</v>
      </c>
      <c r="H50" s="138">
        <v>1</v>
      </c>
      <c r="I50" s="139">
        <v>5</v>
      </c>
      <c r="J50" s="140" t="s">
        <v>71</v>
      </c>
      <c r="K50" s="137" t="s">
        <v>94</v>
      </c>
      <c r="L50" s="137" t="s">
        <v>114</v>
      </c>
      <c r="M50" s="141" t="s">
        <v>115</v>
      </c>
      <c r="N50" s="142">
        <v>3</v>
      </c>
    </row>
    <row r="51" spans="1:14" x14ac:dyDescent="0.2">
      <c r="A51" s="143">
        <v>94010</v>
      </c>
      <c r="B51" s="143">
        <v>94010</v>
      </c>
      <c r="C51" s="144" t="s">
        <v>116</v>
      </c>
      <c r="D51" s="144" t="s">
        <v>113</v>
      </c>
      <c r="E51" s="138">
        <v>1</v>
      </c>
      <c r="F51" s="138">
        <v>2</v>
      </c>
      <c r="G51" s="138">
        <v>1</v>
      </c>
      <c r="H51" s="138">
        <v>1</v>
      </c>
      <c r="I51" s="139">
        <v>5</v>
      </c>
      <c r="J51" s="140" t="s">
        <v>71</v>
      </c>
      <c r="K51" s="137" t="s">
        <v>94</v>
      </c>
      <c r="L51" s="137" t="s">
        <v>114</v>
      </c>
      <c r="M51" s="141" t="s">
        <v>115</v>
      </c>
      <c r="N51" s="142">
        <v>4</v>
      </c>
    </row>
    <row r="52" spans="1:14" x14ac:dyDescent="0.2">
      <c r="A52" s="143">
        <v>56096</v>
      </c>
      <c r="B52" s="143">
        <v>120025498</v>
      </c>
      <c r="C52" s="144" t="s">
        <v>117</v>
      </c>
      <c r="D52" s="144" t="s">
        <v>113</v>
      </c>
      <c r="E52" s="138">
        <v>1</v>
      </c>
      <c r="F52" s="138">
        <v>2</v>
      </c>
      <c r="G52" s="138">
        <v>1</v>
      </c>
      <c r="H52" s="138">
        <v>1</v>
      </c>
      <c r="I52" s="139">
        <v>5</v>
      </c>
      <c r="J52" s="140" t="s">
        <v>71</v>
      </c>
      <c r="K52" s="137" t="s">
        <v>102</v>
      </c>
      <c r="L52" s="137" t="s">
        <v>114</v>
      </c>
      <c r="M52" s="141" t="s">
        <v>115</v>
      </c>
      <c r="N52" s="142">
        <v>5</v>
      </c>
    </row>
    <row r="53" spans="1:14" x14ac:dyDescent="0.2">
      <c r="A53" s="143">
        <v>81713</v>
      </c>
      <c r="B53" s="143">
        <v>120030883</v>
      </c>
      <c r="C53" s="144" t="s">
        <v>118</v>
      </c>
      <c r="D53" s="144" t="s">
        <v>113</v>
      </c>
      <c r="E53" s="145">
        <v>1</v>
      </c>
      <c r="F53" s="145">
        <v>2</v>
      </c>
      <c r="G53" s="145">
        <v>1</v>
      </c>
      <c r="H53" s="145">
        <v>1</v>
      </c>
      <c r="I53" s="139">
        <v>5</v>
      </c>
      <c r="J53" s="146" t="s">
        <v>71</v>
      </c>
      <c r="K53" s="137" t="s">
        <v>102</v>
      </c>
      <c r="L53" s="144" t="s">
        <v>114</v>
      </c>
      <c r="M53" s="142" t="s">
        <v>115</v>
      </c>
      <c r="N53" s="142">
        <v>6</v>
      </c>
    </row>
    <row r="54" spans="1:14" x14ac:dyDescent="0.2">
      <c r="A54" s="143">
        <v>73499</v>
      </c>
      <c r="B54" s="143">
        <v>120022936</v>
      </c>
      <c r="C54" s="144" t="s">
        <v>119</v>
      </c>
      <c r="D54" s="144" t="s">
        <v>120</v>
      </c>
      <c r="E54" s="138">
        <v>1</v>
      </c>
      <c r="F54" s="138">
        <v>2</v>
      </c>
      <c r="G54" s="138">
        <v>1</v>
      </c>
      <c r="H54" s="138">
        <v>1</v>
      </c>
      <c r="I54" s="139">
        <v>5</v>
      </c>
      <c r="J54" s="140" t="s">
        <v>71</v>
      </c>
      <c r="K54" s="137" t="s">
        <v>94</v>
      </c>
      <c r="L54" s="137" t="s">
        <v>120</v>
      </c>
      <c r="M54" s="141" t="s">
        <v>115</v>
      </c>
      <c r="N54" s="142">
        <v>7</v>
      </c>
    </row>
    <row r="55" spans="1:14" x14ac:dyDescent="0.2">
      <c r="A55" s="143">
        <v>60102</v>
      </c>
      <c r="B55" s="143">
        <v>120028579</v>
      </c>
      <c r="C55" s="144" t="s">
        <v>42</v>
      </c>
      <c r="D55" s="144" t="s">
        <v>120</v>
      </c>
      <c r="E55" s="138">
        <v>1</v>
      </c>
      <c r="F55" s="138">
        <v>2</v>
      </c>
      <c r="G55" s="138">
        <v>1</v>
      </c>
      <c r="H55" s="138">
        <v>1</v>
      </c>
      <c r="I55" s="139">
        <v>5</v>
      </c>
      <c r="J55" s="140" t="s">
        <v>71</v>
      </c>
      <c r="K55" s="137" t="s">
        <v>94</v>
      </c>
      <c r="L55" s="137" t="s">
        <v>120</v>
      </c>
      <c r="M55" s="141" t="s">
        <v>115</v>
      </c>
      <c r="N55" s="142">
        <v>8</v>
      </c>
    </row>
    <row r="56" spans="1:14" x14ac:dyDescent="0.2">
      <c r="A56" s="143">
        <v>92587</v>
      </c>
      <c r="B56" s="143">
        <v>120029262</v>
      </c>
      <c r="C56" s="147" t="s">
        <v>75</v>
      </c>
      <c r="D56" s="144" t="s">
        <v>120</v>
      </c>
      <c r="E56" s="138">
        <v>1</v>
      </c>
      <c r="F56" s="138">
        <v>2</v>
      </c>
      <c r="G56" s="138">
        <v>1</v>
      </c>
      <c r="H56" s="138">
        <v>1</v>
      </c>
      <c r="I56" s="139">
        <v>5</v>
      </c>
      <c r="J56" s="140" t="s">
        <v>71</v>
      </c>
      <c r="K56" s="137" t="s">
        <v>94</v>
      </c>
      <c r="L56" s="137" t="s">
        <v>120</v>
      </c>
      <c r="M56" s="141" t="s">
        <v>115</v>
      </c>
      <c r="N56" s="142">
        <v>9</v>
      </c>
    </row>
    <row r="57" spans="1:14" x14ac:dyDescent="0.2">
      <c r="A57" s="143">
        <v>59425</v>
      </c>
      <c r="B57" s="143">
        <v>120030302</v>
      </c>
      <c r="C57" s="147" t="s">
        <v>49</v>
      </c>
      <c r="D57" s="144" t="s">
        <v>120</v>
      </c>
      <c r="E57" s="138">
        <v>1</v>
      </c>
      <c r="F57" s="138">
        <v>2</v>
      </c>
      <c r="G57" s="138">
        <v>1</v>
      </c>
      <c r="H57" s="138">
        <v>1</v>
      </c>
      <c r="I57" s="139">
        <v>5</v>
      </c>
      <c r="J57" s="140" t="s">
        <v>71</v>
      </c>
      <c r="K57" s="137" t="s">
        <v>94</v>
      </c>
      <c r="L57" s="137" t="s">
        <v>120</v>
      </c>
      <c r="M57" s="141" t="s">
        <v>115</v>
      </c>
      <c r="N57" s="142">
        <v>10</v>
      </c>
    </row>
    <row r="58" spans="1:14" x14ac:dyDescent="0.2">
      <c r="A58" s="136">
        <v>99830</v>
      </c>
      <c r="B58" s="136">
        <v>99830</v>
      </c>
      <c r="C58" s="148" t="s">
        <v>121</v>
      </c>
      <c r="D58" s="144" t="s">
        <v>120</v>
      </c>
      <c r="E58" s="138">
        <v>1</v>
      </c>
      <c r="F58" s="138">
        <v>2</v>
      </c>
      <c r="G58" s="138">
        <v>1</v>
      </c>
      <c r="H58" s="138">
        <v>1</v>
      </c>
      <c r="I58" s="139">
        <v>5</v>
      </c>
      <c r="J58" s="140" t="s">
        <v>71</v>
      </c>
      <c r="K58" s="137" t="s">
        <v>94</v>
      </c>
      <c r="L58" s="137" t="s">
        <v>120</v>
      </c>
      <c r="M58" s="141" t="s">
        <v>115</v>
      </c>
      <c r="N58" s="142">
        <v>11</v>
      </c>
    </row>
    <row r="59" spans="1:14" x14ac:dyDescent="0.2">
      <c r="A59" s="143">
        <v>74179</v>
      </c>
      <c r="B59" s="143">
        <v>120024307</v>
      </c>
      <c r="C59" s="147" t="s">
        <v>122</v>
      </c>
      <c r="D59" s="144" t="s">
        <v>123</v>
      </c>
      <c r="E59" s="138">
        <v>1</v>
      </c>
      <c r="F59" s="138">
        <v>2</v>
      </c>
      <c r="G59" s="138">
        <v>1</v>
      </c>
      <c r="H59" s="138">
        <v>1</v>
      </c>
      <c r="I59" s="139">
        <v>5</v>
      </c>
      <c r="J59" s="140" t="s">
        <v>71</v>
      </c>
      <c r="K59" s="137" t="s">
        <v>94</v>
      </c>
      <c r="L59" s="137" t="s">
        <v>124</v>
      </c>
      <c r="M59" s="141" t="s">
        <v>115</v>
      </c>
      <c r="N59" s="142">
        <v>12</v>
      </c>
    </row>
    <row r="60" spans="1:14" x14ac:dyDescent="0.2">
      <c r="A60" s="149">
        <v>92587</v>
      </c>
      <c r="B60" s="149">
        <v>120029260</v>
      </c>
      <c r="C60" s="150" t="s">
        <v>75</v>
      </c>
      <c r="D60" s="137" t="s">
        <v>125</v>
      </c>
      <c r="E60" s="138">
        <v>1</v>
      </c>
      <c r="F60" s="138">
        <v>2</v>
      </c>
      <c r="G60" s="138">
        <v>1</v>
      </c>
      <c r="H60" s="138">
        <v>2</v>
      </c>
      <c r="I60" s="139">
        <v>6</v>
      </c>
      <c r="J60" s="140" t="s">
        <v>39</v>
      </c>
      <c r="K60" s="137" t="s">
        <v>102</v>
      </c>
      <c r="L60" s="137" t="s">
        <v>125</v>
      </c>
      <c r="M60" s="141" t="s">
        <v>126</v>
      </c>
      <c r="N60" s="142">
        <v>1</v>
      </c>
    </row>
    <row r="61" spans="1:14" x14ac:dyDescent="0.2">
      <c r="A61" s="136">
        <v>92968</v>
      </c>
      <c r="B61" s="136">
        <v>120029384</v>
      </c>
      <c r="C61" s="148" t="s">
        <v>37</v>
      </c>
      <c r="D61" s="137" t="s">
        <v>125</v>
      </c>
      <c r="E61" s="138">
        <v>1</v>
      </c>
      <c r="F61" s="138">
        <v>2</v>
      </c>
      <c r="G61" s="138">
        <v>1</v>
      </c>
      <c r="H61" s="138">
        <v>2</v>
      </c>
      <c r="I61" s="139">
        <v>6</v>
      </c>
      <c r="J61" s="140" t="s">
        <v>39</v>
      </c>
      <c r="K61" s="137" t="s">
        <v>102</v>
      </c>
      <c r="L61" s="137" t="s">
        <v>125</v>
      </c>
      <c r="M61" s="141" t="s">
        <v>126</v>
      </c>
      <c r="N61" s="142">
        <v>2</v>
      </c>
    </row>
    <row r="62" spans="1:14" x14ac:dyDescent="0.2">
      <c r="A62" s="136">
        <v>90284</v>
      </c>
      <c r="B62" s="136">
        <v>120024255</v>
      </c>
      <c r="C62" s="147" t="s">
        <v>127</v>
      </c>
      <c r="D62" s="137" t="s">
        <v>125</v>
      </c>
      <c r="E62" s="138">
        <v>1</v>
      </c>
      <c r="F62" s="138">
        <v>2</v>
      </c>
      <c r="G62" s="138">
        <v>1</v>
      </c>
      <c r="H62" s="138">
        <v>2</v>
      </c>
      <c r="I62" s="139">
        <v>6</v>
      </c>
      <c r="J62" s="140" t="s">
        <v>39</v>
      </c>
      <c r="K62" s="137" t="s">
        <v>102</v>
      </c>
      <c r="L62" s="137" t="s">
        <v>125</v>
      </c>
      <c r="M62" s="141" t="s">
        <v>126</v>
      </c>
      <c r="N62" s="142">
        <v>3</v>
      </c>
    </row>
    <row r="63" spans="1:14" x14ac:dyDescent="0.2">
      <c r="A63" s="136">
        <v>83838</v>
      </c>
      <c r="B63" s="136">
        <v>120030466</v>
      </c>
      <c r="C63" s="148" t="s">
        <v>78</v>
      </c>
      <c r="D63" s="137" t="s">
        <v>125</v>
      </c>
      <c r="E63" s="138">
        <v>1</v>
      </c>
      <c r="F63" s="138">
        <v>2</v>
      </c>
      <c r="G63" s="138">
        <v>1</v>
      </c>
      <c r="H63" s="138">
        <v>2</v>
      </c>
      <c r="I63" s="139">
        <v>6</v>
      </c>
      <c r="J63" s="140" t="s">
        <v>39</v>
      </c>
      <c r="K63" s="137" t="s">
        <v>102</v>
      </c>
      <c r="L63" s="137" t="s">
        <v>125</v>
      </c>
      <c r="M63" s="141" t="s">
        <v>126</v>
      </c>
      <c r="N63" s="142">
        <v>4</v>
      </c>
    </row>
    <row r="64" spans="1:14" x14ac:dyDescent="0.2">
      <c r="A64" s="136">
        <v>79014</v>
      </c>
      <c r="B64" s="136">
        <v>79014</v>
      </c>
      <c r="C64" s="137" t="s">
        <v>128</v>
      </c>
      <c r="D64" s="137" t="s">
        <v>129</v>
      </c>
      <c r="E64" s="138">
        <v>1</v>
      </c>
      <c r="F64" s="138">
        <v>2</v>
      </c>
      <c r="G64" s="138">
        <v>1</v>
      </c>
      <c r="H64" s="138">
        <v>4</v>
      </c>
      <c r="I64" s="139">
        <v>8</v>
      </c>
      <c r="J64" s="140" t="s">
        <v>39</v>
      </c>
      <c r="K64" s="137" t="s">
        <v>130</v>
      </c>
      <c r="L64" s="137" t="s">
        <v>129</v>
      </c>
      <c r="M64" s="141" t="s">
        <v>126</v>
      </c>
      <c r="N64" s="142">
        <v>5</v>
      </c>
    </row>
    <row r="65" spans="1:14" x14ac:dyDescent="0.2">
      <c r="A65" s="136">
        <v>81713</v>
      </c>
      <c r="B65" s="143">
        <v>120022938</v>
      </c>
      <c r="C65" s="137" t="s">
        <v>118</v>
      </c>
      <c r="D65" s="137" t="s">
        <v>129</v>
      </c>
      <c r="E65" s="138">
        <v>1</v>
      </c>
      <c r="F65" s="138">
        <v>2</v>
      </c>
      <c r="G65" s="138">
        <v>1</v>
      </c>
      <c r="H65" s="138">
        <v>4</v>
      </c>
      <c r="I65" s="139">
        <v>8</v>
      </c>
      <c r="J65" s="140" t="s">
        <v>39</v>
      </c>
      <c r="K65" s="137" t="s">
        <v>130</v>
      </c>
      <c r="L65" s="137" t="s">
        <v>129</v>
      </c>
      <c r="M65" s="141" t="s">
        <v>126</v>
      </c>
      <c r="N65" s="142">
        <v>6</v>
      </c>
    </row>
    <row r="66" spans="1:14" x14ac:dyDescent="0.2">
      <c r="A66" s="136">
        <v>92968</v>
      </c>
      <c r="B66" s="136">
        <v>120029383</v>
      </c>
      <c r="C66" s="137" t="s">
        <v>37</v>
      </c>
      <c r="D66" s="137" t="s">
        <v>129</v>
      </c>
      <c r="E66" s="138">
        <v>1</v>
      </c>
      <c r="F66" s="138">
        <v>2</v>
      </c>
      <c r="G66" s="138">
        <v>1</v>
      </c>
      <c r="H66" s="138">
        <v>4</v>
      </c>
      <c r="I66" s="139">
        <v>8</v>
      </c>
      <c r="J66" s="140" t="s">
        <v>39</v>
      </c>
      <c r="K66" s="137" t="s">
        <v>130</v>
      </c>
      <c r="L66" s="137" t="s">
        <v>129</v>
      </c>
      <c r="M66" s="141" t="s">
        <v>126</v>
      </c>
      <c r="N66" s="142">
        <v>7</v>
      </c>
    </row>
    <row r="67" spans="1:14" x14ac:dyDescent="0.2">
      <c r="A67" s="136">
        <v>79644</v>
      </c>
      <c r="B67" s="136">
        <v>120024626</v>
      </c>
      <c r="C67" s="137" t="s">
        <v>131</v>
      </c>
      <c r="D67" s="137" t="s">
        <v>132</v>
      </c>
      <c r="E67" s="138">
        <v>1</v>
      </c>
      <c r="F67" s="138">
        <v>2</v>
      </c>
      <c r="G67" s="138">
        <v>1</v>
      </c>
      <c r="H67" s="138">
        <v>4</v>
      </c>
      <c r="I67" s="139">
        <v>8</v>
      </c>
      <c r="J67" s="140" t="s">
        <v>39</v>
      </c>
      <c r="K67" s="137" t="s">
        <v>130</v>
      </c>
      <c r="L67" s="137" t="s">
        <v>132</v>
      </c>
      <c r="M67" s="141" t="s">
        <v>126</v>
      </c>
      <c r="N67" s="142">
        <v>8</v>
      </c>
    </row>
    <row r="68" spans="1:14" x14ac:dyDescent="0.2">
      <c r="A68" s="136">
        <v>83838</v>
      </c>
      <c r="B68" s="136">
        <v>120023289</v>
      </c>
      <c r="C68" s="137" t="s">
        <v>78</v>
      </c>
      <c r="D68" s="137" t="s">
        <v>132</v>
      </c>
      <c r="E68" s="138">
        <v>1</v>
      </c>
      <c r="F68" s="138">
        <v>2</v>
      </c>
      <c r="G68" s="138">
        <v>1</v>
      </c>
      <c r="H68" s="138">
        <v>4</v>
      </c>
      <c r="I68" s="139">
        <v>8</v>
      </c>
      <c r="J68" s="140" t="s">
        <v>39</v>
      </c>
      <c r="K68" s="137" t="s">
        <v>130</v>
      </c>
      <c r="L68" s="137" t="s">
        <v>132</v>
      </c>
      <c r="M68" s="141" t="s">
        <v>126</v>
      </c>
      <c r="N68" s="142">
        <v>9</v>
      </c>
    </row>
    <row r="69" spans="1:14" x14ac:dyDescent="0.2">
      <c r="A69" s="136">
        <v>60102</v>
      </c>
      <c r="B69" s="136">
        <v>120025009</v>
      </c>
      <c r="C69" s="137" t="s">
        <v>42</v>
      </c>
      <c r="D69" s="137" t="s">
        <v>132</v>
      </c>
      <c r="E69" s="138">
        <v>1</v>
      </c>
      <c r="F69" s="138">
        <v>2</v>
      </c>
      <c r="G69" s="138">
        <v>1</v>
      </c>
      <c r="H69" s="138">
        <v>4</v>
      </c>
      <c r="I69" s="139">
        <v>8</v>
      </c>
      <c r="J69" s="140" t="s">
        <v>39</v>
      </c>
      <c r="K69" s="137" t="s">
        <v>130</v>
      </c>
      <c r="L69" s="137" t="s">
        <v>132</v>
      </c>
      <c r="M69" s="141" t="s">
        <v>126</v>
      </c>
      <c r="N69" s="142">
        <v>10</v>
      </c>
    </row>
    <row r="70" spans="1:14" x14ac:dyDescent="0.2">
      <c r="A70" s="136">
        <v>78258</v>
      </c>
      <c r="B70" s="136">
        <v>120024863</v>
      </c>
      <c r="C70" s="137" t="s">
        <v>40</v>
      </c>
      <c r="D70" s="137" t="s">
        <v>132</v>
      </c>
      <c r="E70" s="138">
        <v>1</v>
      </c>
      <c r="F70" s="138">
        <v>2</v>
      </c>
      <c r="G70" s="138">
        <v>1</v>
      </c>
      <c r="H70" s="138">
        <v>4</v>
      </c>
      <c r="I70" s="139">
        <v>8</v>
      </c>
      <c r="J70" s="140" t="s">
        <v>39</v>
      </c>
      <c r="K70" s="137" t="s">
        <v>130</v>
      </c>
      <c r="L70" s="137" t="s">
        <v>132</v>
      </c>
      <c r="M70" s="141" t="s">
        <v>126</v>
      </c>
      <c r="N70" s="142">
        <v>11</v>
      </c>
    </row>
    <row r="71" spans="1:14" x14ac:dyDescent="0.2">
      <c r="A71" s="136">
        <v>92587</v>
      </c>
      <c r="B71" s="136">
        <v>120027901</v>
      </c>
      <c r="C71" s="137" t="s">
        <v>75</v>
      </c>
      <c r="D71" s="137" t="s">
        <v>132</v>
      </c>
      <c r="E71" s="138">
        <v>1</v>
      </c>
      <c r="F71" s="138">
        <v>2</v>
      </c>
      <c r="G71" s="138">
        <v>1</v>
      </c>
      <c r="H71" s="138">
        <v>4</v>
      </c>
      <c r="I71" s="139">
        <v>8</v>
      </c>
      <c r="J71" s="140" t="s">
        <v>39</v>
      </c>
      <c r="K71" s="137" t="s">
        <v>130</v>
      </c>
      <c r="L71" s="137" t="s">
        <v>132</v>
      </c>
      <c r="M71" s="141" t="s">
        <v>126</v>
      </c>
      <c r="N71" s="142">
        <v>12</v>
      </c>
    </row>
    <row r="72" spans="1:14" x14ac:dyDescent="0.2">
      <c r="A72" s="136">
        <v>92968</v>
      </c>
      <c r="B72" s="136">
        <v>120024375</v>
      </c>
      <c r="C72" s="137" t="s">
        <v>37</v>
      </c>
      <c r="D72" s="137" t="s">
        <v>132</v>
      </c>
      <c r="E72" s="138">
        <v>1</v>
      </c>
      <c r="F72" s="138">
        <v>2</v>
      </c>
      <c r="G72" s="138">
        <v>1</v>
      </c>
      <c r="H72" s="138">
        <v>4</v>
      </c>
      <c r="I72" s="139">
        <v>8</v>
      </c>
      <c r="J72" s="140" t="s">
        <v>39</v>
      </c>
      <c r="K72" s="137" t="s">
        <v>130</v>
      </c>
      <c r="L72" s="137" t="s">
        <v>132</v>
      </c>
      <c r="M72" s="141" t="s">
        <v>126</v>
      </c>
      <c r="N72" s="142">
        <v>13</v>
      </c>
    </row>
    <row r="73" spans="1:14" x14ac:dyDescent="0.2">
      <c r="A73" s="151">
        <v>94369</v>
      </c>
      <c r="B73" s="151">
        <v>120026573</v>
      </c>
      <c r="C73" s="152" t="s">
        <v>133</v>
      </c>
      <c r="D73" s="153" t="s">
        <v>134</v>
      </c>
      <c r="E73" s="138">
        <v>1</v>
      </c>
      <c r="F73" s="138">
        <v>2</v>
      </c>
      <c r="G73" s="138">
        <v>1</v>
      </c>
      <c r="H73" s="138">
        <v>1</v>
      </c>
      <c r="I73" s="139">
        <f t="shared" ref="I73:I80" si="1">SUM(E73:H73)</f>
        <v>5</v>
      </c>
      <c r="J73" s="140" t="s">
        <v>56</v>
      </c>
      <c r="K73" s="137" t="s">
        <v>94</v>
      </c>
      <c r="L73" s="137" t="s">
        <v>135</v>
      </c>
      <c r="M73" s="137" t="s">
        <v>136</v>
      </c>
      <c r="N73" s="142">
        <v>1</v>
      </c>
    </row>
    <row r="74" spans="1:14" x14ac:dyDescent="0.2">
      <c r="A74" s="151">
        <v>47727</v>
      </c>
      <c r="B74" s="151">
        <v>120026488</v>
      </c>
      <c r="C74" s="153" t="s">
        <v>137</v>
      </c>
      <c r="D74" s="153" t="s">
        <v>135</v>
      </c>
      <c r="E74" s="138">
        <v>1</v>
      </c>
      <c r="F74" s="138">
        <v>2</v>
      </c>
      <c r="G74" s="138">
        <v>1</v>
      </c>
      <c r="H74" s="138">
        <v>1</v>
      </c>
      <c r="I74" s="139">
        <f t="shared" si="1"/>
        <v>5</v>
      </c>
      <c r="J74" s="140" t="s">
        <v>56</v>
      </c>
      <c r="K74" s="137" t="s">
        <v>94</v>
      </c>
      <c r="L74" s="137" t="s">
        <v>135</v>
      </c>
      <c r="M74" s="137" t="s">
        <v>136</v>
      </c>
      <c r="N74" s="142">
        <v>2</v>
      </c>
    </row>
    <row r="75" spans="1:14" x14ac:dyDescent="0.2">
      <c r="A75" s="151">
        <v>32990</v>
      </c>
      <c r="B75" s="151">
        <v>32990</v>
      </c>
      <c r="C75" s="153" t="s">
        <v>40</v>
      </c>
      <c r="D75" s="153" t="s">
        <v>135</v>
      </c>
      <c r="E75" s="138">
        <v>1</v>
      </c>
      <c r="F75" s="138">
        <v>2</v>
      </c>
      <c r="G75" s="138">
        <v>1</v>
      </c>
      <c r="H75" s="138">
        <v>1</v>
      </c>
      <c r="I75" s="139">
        <f t="shared" si="1"/>
        <v>5</v>
      </c>
      <c r="J75" s="140" t="s">
        <v>47</v>
      </c>
      <c r="K75" s="137" t="s">
        <v>94</v>
      </c>
      <c r="L75" s="137" t="s">
        <v>135</v>
      </c>
      <c r="M75" s="137" t="s">
        <v>136</v>
      </c>
      <c r="N75" s="142">
        <v>3</v>
      </c>
    </row>
    <row r="76" spans="1:14" x14ac:dyDescent="0.2">
      <c r="A76" s="151">
        <v>59504</v>
      </c>
      <c r="B76" s="151">
        <v>120026491</v>
      </c>
      <c r="C76" s="153" t="s">
        <v>138</v>
      </c>
      <c r="D76" s="153" t="s">
        <v>135</v>
      </c>
      <c r="E76" s="138">
        <v>1</v>
      </c>
      <c r="F76" s="138">
        <v>2</v>
      </c>
      <c r="G76" s="138">
        <v>1</v>
      </c>
      <c r="H76" s="138">
        <v>1</v>
      </c>
      <c r="I76" s="139">
        <f t="shared" si="1"/>
        <v>5</v>
      </c>
      <c r="J76" s="140" t="s">
        <v>56</v>
      </c>
      <c r="K76" s="137" t="s">
        <v>94</v>
      </c>
      <c r="L76" s="137" t="s">
        <v>135</v>
      </c>
      <c r="M76" s="137" t="s">
        <v>136</v>
      </c>
      <c r="N76" s="142">
        <v>4</v>
      </c>
    </row>
    <row r="77" spans="1:14" x14ac:dyDescent="0.2">
      <c r="A77" s="151">
        <v>90707</v>
      </c>
      <c r="B77" s="151">
        <v>120026492</v>
      </c>
      <c r="C77" s="153" t="s">
        <v>139</v>
      </c>
      <c r="D77" s="153" t="s">
        <v>135</v>
      </c>
      <c r="E77" s="138">
        <v>1</v>
      </c>
      <c r="F77" s="138">
        <v>2</v>
      </c>
      <c r="G77" s="138">
        <v>1</v>
      </c>
      <c r="H77" s="138">
        <v>1</v>
      </c>
      <c r="I77" s="139">
        <f t="shared" si="1"/>
        <v>5</v>
      </c>
      <c r="J77" s="140" t="s">
        <v>56</v>
      </c>
      <c r="K77" s="137" t="s">
        <v>94</v>
      </c>
      <c r="L77" s="137" t="s">
        <v>135</v>
      </c>
      <c r="M77" s="137" t="s">
        <v>136</v>
      </c>
      <c r="N77" s="142">
        <v>5</v>
      </c>
    </row>
    <row r="78" spans="1:14" x14ac:dyDescent="0.2">
      <c r="A78" s="151">
        <v>47722</v>
      </c>
      <c r="B78" s="151">
        <v>47722</v>
      </c>
      <c r="C78" s="153" t="s">
        <v>140</v>
      </c>
      <c r="D78" s="153" t="s">
        <v>135</v>
      </c>
      <c r="E78" s="138">
        <v>1</v>
      </c>
      <c r="F78" s="138">
        <v>2</v>
      </c>
      <c r="G78" s="138">
        <v>1</v>
      </c>
      <c r="H78" s="138">
        <v>1</v>
      </c>
      <c r="I78" s="139">
        <f t="shared" si="1"/>
        <v>5</v>
      </c>
      <c r="J78" s="140" t="s">
        <v>47</v>
      </c>
      <c r="K78" s="137" t="s">
        <v>94</v>
      </c>
      <c r="L78" s="137" t="s">
        <v>135</v>
      </c>
      <c r="M78" s="137" t="s">
        <v>136</v>
      </c>
      <c r="N78" s="142">
        <v>6</v>
      </c>
    </row>
    <row r="79" spans="1:14" x14ac:dyDescent="0.2">
      <c r="A79" s="151">
        <v>76462</v>
      </c>
      <c r="B79" s="151">
        <v>120026489</v>
      </c>
      <c r="C79" s="153" t="s">
        <v>141</v>
      </c>
      <c r="D79" s="153" t="s">
        <v>142</v>
      </c>
      <c r="E79" s="138">
        <v>1</v>
      </c>
      <c r="F79" s="138">
        <v>2</v>
      </c>
      <c r="G79" s="138">
        <v>1</v>
      </c>
      <c r="H79" s="138">
        <v>1</v>
      </c>
      <c r="I79" s="139">
        <f t="shared" si="1"/>
        <v>5</v>
      </c>
      <c r="J79" s="140" t="s">
        <v>56</v>
      </c>
      <c r="K79" s="137" t="s">
        <v>94</v>
      </c>
      <c r="L79" s="137" t="s">
        <v>135</v>
      </c>
      <c r="M79" s="137" t="s">
        <v>136</v>
      </c>
      <c r="N79" s="142">
        <v>7</v>
      </c>
    </row>
    <row r="80" spans="1:14" x14ac:dyDescent="0.2">
      <c r="A80" s="143">
        <v>2001571</v>
      </c>
      <c r="B80" s="154">
        <v>120026487</v>
      </c>
      <c r="C80" s="144" t="s">
        <v>143</v>
      </c>
      <c r="D80" s="144" t="s">
        <v>135</v>
      </c>
      <c r="E80" s="145">
        <v>1</v>
      </c>
      <c r="F80" s="145">
        <v>2</v>
      </c>
      <c r="G80" s="145">
        <v>1</v>
      </c>
      <c r="H80" s="145">
        <v>1</v>
      </c>
      <c r="I80" s="139">
        <f t="shared" si="1"/>
        <v>5</v>
      </c>
      <c r="J80" s="140" t="s">
        <v>47</v>
      </c>
      <c r="K80" s="137" t="s">
        <v>94</v>
      </c>
      <c r="L80" s="137" t="s">
        <v>135</v>
      </c>
      <c r="M80" s="137" t="s">
        <v>136</v>
      </c>
      <c r="N80" s="142">
        <v>8</v>
      </c>
    </row>
    <row r="81" spans="1:14" x14ac:dyDescent="0.2">
      <c r="A81" s="149">
        <v>97123</v>
      </c>
      <c r="B81" s="149">
        <v>120027482</v>
      </c>
      <c r="C81" s="155" t="s">
        <v>144</v>
      </c>
      <c r="D81" s="137" t="s">
        <v>145</v>
      </c>
      <c r="E81" s="138">
        <v>1</v>
      </c>
      <c r="F81" s="138">
        <v>2</v>
      </c>
      <c r="G81" s="138">
        <v>1</v>
      </c>
      <c r="H81" s="138">
        <v>7</v>
      </c>
      <c r="I81" s="139">
        <v>11</v>
      </c>
      <c r="J81" s="140" t="s">
        <v>35</v>
      </c>
      <c r="K81" s="137" t="s">
        <v>146</v>
      </c>
      <c r="L81" s="137" t="s">
        <v>147</v>
      </c>
      <c r="M81" s="142" t="s">
        <v>148</v>
      </c>
      <c r="N81" s="142">
        <v>1</v>
      </c>
    </row>
    <row r="82" spans="1:14" x14ac:dyDescent="0.2">
      <c r="A82" s="136">
        <v>83838</v>
      </c>
      <c r="B82" s="156">
        <v>120030467</v>
      </c>
      <c r="C82" s="155" t="s">
        <v>78</v>
      </c>
      <c r="D82" s="137" t="s">
        <v>145</v>
      </c>
      <c r="E82" s="138">
        <v>1</v>
      </c>
      <c r="F82" s="138">
        <v>2</v>
      </c>
      <c r="G82" s="138">
        <v>1</v>
      </c>
      <c r="H82" s="138">
        <v>7</v>
      </c>
      <c r="I82" s="139">
        <v>11</v>
      </c>
      <c r="J82" s="140" t="s">
        <v>35</v>
      </c>
      <c r="K82" s="137" t="s">
        <v>146</v>
      </c>
      <c r="L82" s="137" t="s">
        <v>147</v>
      </c>
      <c r="M82" s="142" t="s">
        <v>148</v>
      </c>
      <c r="N82" s="142">
        <v>2</v>
      </c>
    </row>
    <row r="83" spans="1:14" x14ac:dyDescent="0.2">
      <c r="A83" s="136">
        <v>90091</v>
      </c>
      <c r="B83" s="156">
        <v>120027824</v>
      </c>
      <c r="C83" s="155" t="s">
        <v>149</v>
      </c>
      <c r="D83" s="137" t="s">
        <v>147</v>
      </c>
      <c r="E83" s="138">
        <v>1</v>
      </c>
      <c r="F83" s="138">
        <v>2</v>
      </c>
      <c r="G83" s="138">
        <v>1</v>
      </c>
      <c r="H83" s="138">
        <v>7</v>
      </c>
      <c r="I83" s="139">
        <f>SUM(E83:H83)</f>
        <v>11</v>
      </c>
      <c r="J83" s="140" t="s">
        <v>35</v>
      </c>
      <c r="K83" s="137" t="s">
        <v>146</v>
      </c>
      <c r="L83" s="137" t="s">
        <v>147</v>
      </c>
      <c r="M83" s="142" t="s">
        <v>148</v>
      </c>
      <c r="N83" s="142">
        <v>3</v>
      </c>
    </row>
    <row r="84" spans="1:14" x14ac:dyDescent="0.2">
      <c r="A84" s="136">
        <v>90005</v>
      </c>
      <c r="B84" s="156">
        <v>90005</v>
      </c>
      <c r="C84" s="157" t="s">
        <v>150</v>
      </c>
      <c r="D84" s="137" t="s">
        <v>147</v>
      </c>
      <c r="E84" s="138">
        <v>1</v>
      </c>
      <c r="F84" s="138">
        <v>2</v>
      </c>
      <c r="G84" s="138">
        <v>1</v>
      </c>
      <c r="H84" s="138">
        <v>7</v>
      </c>
      <c r="I84" s="139">
        <f>SUM(E84:H84)</f>
        <v>11</v>
      </c>
      <c r="J84" s="140" t="s">
        <v>35</v>
      </c>
      <c r="K84" s="137" t="s">
        <v>146</v>
      </c>
      <c r="L84" s="137" t="s">
        <v>147</v>
      </c>
      <c r="M84" s="142" t="s">
        <v>148</v>
      </c>
      <c r="N84" s="142">
        <v>4</v>
      </c>
    </row>
    <row r="85" spans="1:14" x14ac:dyDescent="0.2">
      <c r="A85" s="136">
        <v>98364</v>
      </c>
      <c r="B85" s="156">
        <v>120028904</v>
      </c>
      <c r="C85" s="155" t="s">
        <v>151</v>
      </c>
      <c r="D85" s="137" t="s">
        <v>145</v>
      </c>
      <c r="E85" s="138">
        <v>1</v>
      </c>
      <c r="F85" s="138">
        <v>2</v>
      </c>
      <c r="G85" s="138">
        <v>1</v>
      </c>
      <c r="H85" s="138">
        <v>7</v>
      </c>
      <c r="I85" s="139">
        <v>11</v>
      </c>
      <c r="J85" s="140" t="s">
        <v>35</v>
      </c>
      <c r="K85" s="137" t="s">
        <v>146</v>
      </c>
      <c r="L85" s="137" t="s">
        <v>147</v>
      </c>
      <c r="M85" s="142" t="s">
        <v>148</v>
      </c>
      <c r="N85" s="142">
        <v>5</v>
      </c>
    </row>
    <row r="86" spans="1:14" x14ac:dyDescent="0.2">
      <c r="A86" s="136">
        <v>92968</v>
      </c>
      <c r="B86" s="156">
        <v>120024377</v>
      </c>
      <c r="C86" s="157" t="s">
        <v>37</v>
      </c>
      <c r="D86" s="137" t="s">
        <v>147</v>
      </c>
      <c r="E86" s="138">
        <v>1</v>
      </c>
      <c r="F86" s="138">
        <v>2</v>
      </c>
      <c r="G86" s="138">
        <v>1</v>
      </c>
      <c r="H86" s="138">
        <v>7</v>
      </c>
      <c r="I86" s="139">
        <f>SUM(E86:H86)</f>
        <v>11</v>
      </c>
      <c r="J86" s="140" t="s">
        <v>35</v>
      </c>
      <c r="K86" s="137" t="s">
        <v>146</v>
      </c>
      <c r="L86" s="137" t="s">
        <v>147</v>
      </c>
      <c r="M86" s="142" t="s">
        <v>148</v>
      </c>
      <c r="N86" s="142">
        <v>6</v>
      </c>
    </row>
    <row r="87" spans="1:14" x14ac:dyDescent="0.2">
      <c r="A87" s="136">
        <v>91006</v>
      </c>
      <c r="B87" s="156">
        <v>120024969</v>
      </c>
      <c r="C87" s="155" t="s">
        <v>152</v>
      </c>
      <c r="D87" s="137" t="s">
        <v>147</v>
      </c>
      <c r="E87" s="138">
        <v>1</v>
      </c>
      <c r="F87" s="138">
        <v>2</v>
      </c>
      <c r="G87" s="138">
        <v>1</v>
      </c>
      <c r="H87" s="138">
        <v>7</v>
      </c>
      <c r="I87" s="139">
        <f>SUM(E87:H87)</f>
        <v>11</v>
      </c>
      <c r="J87" s="140" t="s">
        <v>35</v>
      </c>
      <c r="K87" s="137" t="s">
        <v>146</v>
      </c>
      <c r="L87" s="137" t="s">
        <v>147</v>
      </c>
      <c r="M87" s="142" t="s">
        <v>148</v>
      </c>
      <c r="N87" s="142">
        <v>7</v>
      </c>
    </row>
    <row r="88" spans="1:14" x14ac:dyDescent="0.2">
      <c r="A88" s="136">
        <v>79735</v>
      </c>
      <c r="B88" s="136">
        <v>120024892</v>
      </c>
      <c r="C88" s="157" t="s">
        <v>153</v>
      </c>
      <c r="D88" s="137" t="s">
        <v>147</v>
      </c>
      <c r="E88" s="138">
        <v>1</v>
      </c>
      <c r="F88" s="138">
        <v>2</v>
      </c>
      <c r="G88" s="138">
        <v>1</v>
      </c>
      <c r="H88" s="138">
        <v>7</v>
      </c>
      <c r="I88" s="139">
        <f>SUM(E88:H88)</f>
        <v>11</v>
      </c>
      <c r="J88" s="140" t="s">
        <v>35</v>
      </c>
      <c r="K88" s="137" t="s">
        <v>146</v>
      </c>
      <c r="L88" s="137" t="s">
        <v>147</v>
      </c>
      <c r="M88" s="142" t="s">
        <v>148</v>
      </c>
      <c r="N88" s="142">
        <v>8</v>
      </c>
    </row>
    <row r="89" spans="1:14" x14ac:dyDescent="0.2">
      <c r="A89" s="158">
        <v>99677</v>
      </c>
      <c r="B89" s="158">
        <v>99677</v>
      </c>
      <c r="C89" s="140" t="s">
        <v>154</v>
      </c>
      <c r="D89" s="140" t="s">
        <v>145</v>
      </c>
      <c r="E89" s="138">
        <v>1</v>
      </c>
      <c r="F89" s="138">
        <v>2</v>
      </c>
      <c r="G89" s="138">
        <v>1</v>
      </c>
      <c r="H89" s="138">
        <v>7</v>
      </c>
      <c r="I89" s="139">
        <v>11</v>
      </c>
      <c r="J89" s="140" t="s">
        <v>35</v>
      </c>
      <c r="K89" s="137" t="s">
        <v>146</v>
      </c>
      <c r="L89" s="137" t="s">
        <v>147</v>
      </c>
      <c r="M89" s="142" t="s">
        <v>148</v>
      </c>
      <c r="N89" s="142">
        <v>9</v>
      </c>
    </row>
    <row r="90" spans="1:14" x14ac:dyDescent="0.2">
      <c r="A90" s="151">
        <v>59421</v>
      </c>
      <c r="B90" s="136">
        <v>59421</v>
      </c>
      <c r="C90" s="153" t="s">
        <v>155</v>
      </c>
      <c r="D90" s="153" t="s">
        <v>156</v>
      </c>
      <c r="E90" s="138">
        <v>1</v>
      </c>
      <c r="F90" s="138">
        <v>2</v>
      </c>
      <c r="G90" s="138">
        <v>1</v>
      </c>
      <c r="H90" s="138">
        <v>8</v>
      </c>
      <c r="I90" s="139">
        <v>12</v>
      </c>
      <c r="J90" s="140" t="s">
        <v>56</v>
      </c>
      <c r="K90" s="137" t="s">
        <v>146</v>
      </c>
      <c r="L90" s="137" t="s">
        <v>156</v>
      </c>
      <c r="M90" s="141" t="s">
        <v>157</v>
      </c>
      <c r="N90" s="141">
        <v>1</v>
      </c>
    </row>
    <row r="91" spans="1:14" x14ac:dyDescent="0.2">
      <c r="A91" s="151">
        <v>82946</v>
      </c>
      <c r="B91" s="136">
        <v>82946</v>
      </c>
      <c r="C91" s="153" t="s">
        <v>158</v>
      </c>
      <c r="D91" s="153" t="s">
        <v>156</v>
      </c>
      <c r="E91" s="138">
        <v>1</v>
      </c>
      <c r="F91" s="138">
        <v>2</v>
      </c>
      <c r="G91" s="138">
        <v>1</v>
      </c>
      <c r="H91" s="138">
        <v>8</v>
      </c>
      <c r="I91" s="139">
        <v>12</v>
      </c>
      <c r="J91" s="140" t="s">
        <v>56</v>
      </c>
      <c r="K91" s="137" t="s">
        <v>146</v>
      </c>
      <c r="L91" s="137" t="s">
        <v>156</v>
      </c>
      <c r="M91" s="141" t="s">
        <v>157</v>
      </c>
      <c r="N91" s="141">
        <v>2</v>
      </c>
    </row>
    <row r="92" spans="1:14" x14ac:dyDescent="0.2">
      <c r="A92" s="151">
        <v>97324</v>
      </c>
      <c r="B92" s="136">
        <v>97324</v>
      </c>
      <c r="C92" s="153" t="s">
        <v>159</v>
      </c>
      <c r="D92" s="153" t="s">
        <v>156</v>
      </c>
      <c r="E92" s="138">
        <v>1</v>
      </c>
      <c r="F92" s="138">
        <v>2</v>
      </c>
      <c r="G92" s="138">
        <v>1</v>
      </c>
      <c r="H92" s="138">
        <v>8</v>
      </c>
      <c r="I92" s="139">
        <v>12</v>
      </c>
      <c r="J92" s="140" t="s">
        <v>56</v>
      </c>
      <c r="K92" s="137" t="s">
        <v>146</v>
      </c>
      <c r="L92" s="137" t="s">
        <v>156</v>
      </c>
      <c r="M92" s="141" t="s">
        <v>157</v>
      </c>
      <c r="N92" s="141">
        <v>3</v>
      </c>
    </row>
    <row r="93" spans="1:14" x14ac:dyDescent="0.2">
      <c r="A93" s="151">
        <v>82746</v>
      </c>
      <c r="B93" s="136">
        <v>120026634</v>
      </c>
      <c r="C93" s="153" t="s">
        <v>160</v>
      </c>
      <c r="D93" s="153" t="s">
        <v>156</v>
      </c>
      <c r="E93" s="138">
        <v>1</v>
      </c>
      <c r="F93" s="138">
        <v>2</v>
      </c>
      <c r="G93" s="138">
        <v>1</v>
      </c>
      <c r="H93" s="138">
        <v>8</v>
      </c>
      <c r="I93" s="139">
        <v>12</v>
      </c>
      <c r="J93" s="140" t="s">
        <v>56</v>
      </c>
      <c r="K93" s="137" t="s">
        <v>146</v>
      </c>
      <c r="L93" s="137" t="s">
        <v>156</v>
      </c>
      <c r="M93" s="141" t="s">
        <v>157</v>
      </c>
      <c r="N93" s="141">
        <v>4</v>
      </c>
    </row>
    <row r="94" spans="1:14" x14ac:dyDescent="0.2">
      <c r="A94" s="151">
        <v>78491</v>
      </c>
      <c r="B94" s="136">
        <v>120027080</v>
      </c>
      <c r="C94" s="153" t="s">
        <v>161</v>
      </c>
      <c r="D94" s="153" t="s">
        <v>156</v>
      </c>
      <c r="E94" s="138">
        <v>1</v>
      </c>
      <c r="F94" s="138">
        <v>2</v>
      </c>
      <c r="G94" s="138">
        <v>1</v>
      </c>
      <c r="H94" s="138">
        <v>8</v>
      </c>
      <c r="I94" s="139">
        <v>12</v>
      </c>
      <c r="J94" s="140" t="s">
        <v>56</v>
      </c>
      <c r="K94" s="137" t="s">
        <v>146</v>
      </c>
      <c r="L94" s="137" t="s">
        <v>156</v>
      </c>
      <c r="M94" s="141" t="s">
        <v>157</v>
      </c>
      <c r="N94" s="141">
        <v>5</v>
      </c>
    </row>
    <row r="95" spans="1:14" x14ac:dyDescent="0.2">
      <c r="A95" s="143">
        <v>96078</v>
      </c>
      <c r="B95" s="136">
        <v>120027441</v>
      </c>
      <c r="C95" s="144" t="s">
        <v>162</v>
      </c>
      <c r="D95" s="144" t="s">
        <v>156</v>
      </c>
      <c r="E95" s="145">
        <v>1</v>
      </c>
      <c r="F95" s="145">
        <v>2</v>
      </c>
      <c r="G95" s="145">
        <v>1</v>
      </c>
      <c r="H95" s="145">
        <v>8</v>
      </c>
      <c r="I95" s="139">
        <v>12</v>
      </c>
      <c r="J95" s="140" t="s">
        <v>56</v>
      </c>
      <c r="K95" s="137" t="s">
        <v>146</v>
      </c>
      <c r="L95" s="137" t="s">
        <v>156</v>
      </c>
      <c r="M95" s="141" t="s">
        <v>157</v>
      </c>
      <c r="N95" s="141">
        <v>6</v>
      </c>
    </row>
    <row r="96" spans="1:14" x14ac:dyDescent="0.2">
      <c r="A96" s="151">
        <v>97451</v>
      </c>
      <c r="B96" s="136">
        <v>120027806</v>
      </c>
      <c r="C96" s="153" t="s">
        <v>163</v>
      </c>
      <c r="D96" s="153" t="s">
        <v>156</v>
      </c>
      <c r="E96" s="138">
        <v>1</v>
      </c>
      <c r="F96" s="138">
        <v>2</v>
      </c>
      <c r="G96" s="138">
        <v>1</v>
      </c>
      <c r="H96" s="138">
        <v>8</v>
      </c>
      <c r="I96" s="139">
        <v>12</v>
      </c>
      <c r="J96" s="140" t="s">
        <v>56</v>
      </c>
      <c r="K96" s="137" t="s">
        <v>146</v>
      </c>
      <c r="L96" s="137" t="s">
        <v>156</v>
      </c>
      <c r="M96" s="141" t="s">
        <v>157</v>
      </c>
      <c r="N96" s="141">
        <v>7</v>
      </c>
    </row>
    <row r="97" spans="1:14" x14ac:dyDescent="0.2">
      <c r="A97" s="151">
        <v>78492</v>
      </c>
      <c r="B97" s="136">
        <v>120026620</v>
      </c>
      <c r="C97" s="153" t="s">
        <v>164</v>
      </c>
      <c r="D97" s="153" t="s">
        <v>165</v>
      </c>
      <c r="E97" s="138">
        <v>1</v>
      </c>
      <c r="F97" s="138">
        <v>2</v>
      </c>
      <c r="G97" s="138">
        <v>1</v>
      </c>
      <c r="H97" s="138">
        <v>8</v>
      </c>
      <c r="I97" s="139">
        <v>12</v>
      </c>
      <c r="J97" s="140" t="s">
        <v>56</v>
      </c>
      <c r="K97" s="137" t="s">
        <v>146</v>
      </c>
      <c r="L97" s="137" t="s">
        <v>166</v>
      </c>
      <c r="M97" s="141" t="s">
        <v>157</v>
      </c>
      <c r="N97" s="141">
        <v>8</v>
      </c>
    </row>
    <row r="98" spans="1:14" x14ac:dyDescent="0.2">
      <c r="A98" s="151">
        <v>60450</v>
      </c>
      <c r="B98" s="136">
        <v>120026626</v>
      </c>
      <c r="C98" s="153" t="s">
        <v>167</v>
      </c>
      <c r="D98" s="153" t="s">
        <v>168</v>
      </c>
      <c r="E98" s="138">
        <v>1</v>
      </c>
      <c r="F98" s="138">
        <v>2</v>
      </c>
      <c r="G98" s="138">
        <v>1</v>
      </c>
      <c r="H98" s="138">
        <v>8</v>
      </c>
      <c r="I98" s="139">
        <v>12</v>
      </c>
      <c r="J98" s="140" t="s">
        <v>56</v>
      </c>
      <c r="K98" s="137" t="s">
        <v>146</v>
      </c>
      <c r="L98" s="137" t="s">
        <v>166</v>
      </c>
      <c r="M98" s="141" t="s">
        <v>157</v>
      </c>
      <c r="N98" s="141">
        <v>9</v>
      </c>
    </row>
    <row r="99" spans="1:14" x14ac:dyDescent="0.2">
      <c r="A99" s="151">
        <v>96078</v>
      </c>
      <c r="B99" s="136">
        <v>96078</v>
      </c>
      <c r="C99" s="153" t="s">
        <v>162</v>
      </c>
      <c r="D99" s="153" t="s">
        <v>169</v>
      </c>
      <c r="E99" s="138">
        <v>1</v>
      </c>
      <c r="F99" s="138">
        <v>2</v>
      </c>
      <c r="G99" s="138">
        <v>1</v>
      </c>
      <c r="H99" s="138">
        <v>8</v>
      </c>
      <c r="I99" s="139">
        <f t="shared" ref="I99:I106" si="2">SUM(E99:H99)</f>
        <v>12</v>
      </c>
      <c r="J99" s="140" t="s">
        <v>56</v>
      </c>
      <c r="K99" s="137" t="s">
        <v>146</v>
      </c>
      <c r="L99" s="137" t="s">
        <v>169</v>
      </c>
      <c r="M99" s="141" t="s">
        <v>170</v>
      </c>
      <c r="N99" s="141">
        <v>1</v>
      </c>
    </row>
    <row r="100" spans="1:14" x14ac:dyDescent="0.2">
      <c r="A100" s="151">
        <v>78491</v>
      </c>
      <c r="B100" s="136">
        <v>120027103</v>
      </c>
      <c r="C100" s="153" t="s">
        <v>161</v>
      </c>
      <c r="D100" s="153" t="s">
        <v>169</v>
      </c>
      <c r="E100" s="138">
        <v>1</v>
      </c>
      <c r="F100" s="138">
        <v>2</v>
      </c>
      <c r="G100" s="138">
        <v>1</v>
      </c>
      <c r="H100" s="138">
        <v>8</v>
      </c>
      <c r="I100" s="139">
        <f t="shared" si="2"/>
        <v>12</v>
      </c>
      <c r="J100" s="140" t="s">
        <v>56</v>
      </c>
      <c r="K100" s="137" t="s">
        <v>146</v>
      </c>
      <c r="L100" s="137" t="s">
        <v>169</v>
      </c>
      <c r="M100" s="141" t="s">
        <v>170</v>
      </c>
      <c r="N100" s="141">
        <v>2</v>
      </c>
    </row>
    <row r="101" spans="1:14" x14ac:dyDescent="0.2">
      <c r="A101" s="151">
        <v>59421</v>
      </c>
      <c r="B101" s="136">
        <v>120027696</v>
      </c>
      <c r="C101" s="153" t="s">
        <v>155</v>
      </c>
      <c r="D101" s="153" t="s">
        <v>169</v>
      </c>
      <c r="E101" s="138">
        <v>1</v>
      </c>
      <c r="F101" s="138">
        <v>2</v>
      </c>
      <c r="G101" s="138">
        <v>1</v>
      </c>
      <c r="H101" s="138">
        <v>8</v>
      </c>
      <c r="I101" s="139">
        <f t="shared" si="2"/>
        <v>12</v>
      </c>
      <c r="J101" s="140" t="s">
        <v>56</v>
      </c>
      <c r="K101" s="137" t="s">
        <v>146</v>
      </c>
      <c r="L101" s="137" t="s">
        <v>169</v>
      </c>
      <c r="M101" s="141" t="s">
        <v>170</v>
      </c>
      <c r="N101" s="141">
        <v>3</v>
      </c>
    </row>
    <row r="102" spans="1:14" x14ac:dyDescent="0.2">
      <c r="A102" s="143">
        <v>82746</v>
      </c>
      <c r="B102" s="136">
        <v>120029269</v>
      </c>
      <c r="C102" s="144" t="s">
        <v>160</v>
      </c>
      <c r="D102" s="153" t="s">
        <v>169</v>
      </c>
      <c r="E102" s="138">
        <v>1</v>
      </c>
      <c r="F102" s="138">
        <v>2</v>
      </c>
      <c r="G102" s="138">
        <v>1</v>
      </c>
      <c r="H102" s="138">
        <v>8</v>
      </c>
      <c r="I102" s="139">
        <f t="shared" si="2"/>
        <v>12</v>
      </c>
      <c r="J102" s="140" t="s">
        <v>56</v>
      </c>
      <c r="K102" s="137" t="s">
        <v>146</v>
      </c>
      <c r="L102" s="137" t="s">
        <v>169</v>
      </c>
      <c r="M102" s="141" t="s">
        <v>170</v>
      </c>
      <c r="N102" s="141">
        <v>4</v>
      </c>
    </row>
    <row r="103" spans="1:14" x14ac:dyDescent="0.2">
      <c r="A103" s="151">
        <v>97324</v>
      </c>
      <c r="B103" s="136">
        <v>120030188</v>
      </c>
      <c r="C103" s="153" t="s">
        <v>159</v>
      </c>
      <c r="D103" s="153" t="s">
        <v>169</v>
      </c>
      <c r="E103" s="138">
        <v>1</v>
      </c>
      <c r="F103" s="138">
        <v>2</v>
      </c>
      <c r="G103" s="138">
        <v>1</v>
      </c>
      <c r="H103" s="138">
        <v>8</v>
      </c>
      <c r="I103" s="139">
        <f t="shared" si="2"/>
        <v>12</v>
      </c>
      <c r="J103" s="140" t="s">
        <v>56</v>
      </c>
      <c r="K103" s="137" t="s">
        <v>146</v>
      </c>
      <c r="L103" s="137" t="s">
        <v>169</v>
      </c>
      <c r="M103" s="141" t="s">
        <v>170</v>
      </c>
      <c r="N103" s="142">
        <v>5</v>
      </c>
    </row>
    <row r="104" spans="1:14" x14ac:dyDescent="0.2">
      <c r="A104" s="136">
        <v>99780</v>
      </c>
      <c r="B104" s="136">
        <v>120030568</v>
      </c>
      <c r="C104" s="137" t="s">
        <v>171</v>
      </c>
      <c r="D104" s="137" t="s">
        <v>172</v>
      </c>
      <c r="E104" s="138">
        <v>1</v>
      </c>
      <c r="F104" s="138">
        <v>2</v>
      </c>
      <c r="G104" s="138">
        <v>1</v>
      </c>
      <c r="H104" s="138">
        <v>4</v>
      </c>
      <c r="I104" s="139">
        <f t="shared" si="2"/>
        <v>8</v>
      </c>
      <c r="J104" s="140" t="s">
        <v>39</v>
      </c>
      <c r="K104" s="137" t="s">
        <v>130</v>
      </c>
      <c r="L104" s="137" t="s">
        <v>172</v>
      </c>
      <c r="M104" s="141" t="s">
        <v>173</v>
      </c>
      <c r="N104" s="141">
        <v>1</v>
      </c>
    </row>
    <row r="105" spans="1:14" x14ac:dyDescent="0.2">
      <c r="A105" s="136">
        <v>99781</v>
      </c>
      <c r="B105" s="136">
        <v>120030573</v>
      </c>
      <c r="C105" s="137" t="s">
        <v>174</v>
      </c>
      <c r="D105" s="137" t="s">
        <v>172</v>
      </c>
      <c r="E105" s="138">
        <v>1</v>
      </c>
      <c r="F105" s="138">
        <v>2</v>
      </c>
      <c r="G105" s="138">
        <v>1</v>
      </c>
      <c r="H105" s="138">
        <v>4</v>
      </c>
      <c r="I105" s="139">
        <f t="shared" si="2"/>
        <v>8</v>
      </c>
      <c r="J105" s="140" t="s">
        <v>39</v>
      </c>
      <c r="K105" s="137" t="s">
        <v>130</v>
      </c>
      <c r="L105" s="137" t="s">
        <v>172</v>
      </c>
      <c r="M105" s="141" t="s">
        <v>173</v>
      </c>
      <c r="N105" s="141">
        <v>2</v>
      </c>
    </row>
    <row r="106" spans="1:14" x14ac:dyDescent="0.2">
      <c r="A106" s="136">
        <v>99831</v>
      </c>
      <c r="B106" s="136">
        <v>120030639</v>
      </c>
      <c r="C106" s="137" t="s">
        <v>175</v>
      </c>
      <c r="D106" s="137" t="s">
        <v>172</v>
      </c>
      <c r="E106" s="138">
        <v>1</v>
      </c>
      <c r="F106" s="138">
        <v>2</v>
      </c>
      <c r="G106" s="138">
        <v>1</v>
      </c>
      <c r="H106" s="138">
        <v>4</v>
      </c>
      <c r="I106" s="139">
        <f t="shared" si="2"/>
        <v>8</v>
      </c>
      <c r="J106" s="140" t="s">
        <v>39</v>
      </c>
      <c r="K106" s="137" t="s">
        <v>130</v>
      </c>
      <c r="L106" s="137" t="s">
        <v>172</v>
      </c>
      <c r="M106" s="141" t="s">
        <v>173</v>
      </c>
      <c r="N106" s="141">
        <v>3</v>
      </c>
    </row>
    <row r="107" spans="1:14" x14ac:dyDescent="0.2">
      <c r="A107" s="136">
        <v>99802</v>
      </c>
      <c r="B107" s="136">
        <v>99802</v>
      </c>
      <c r="C107" s="155" t="s">
        <v>176</v>
      </c>
      <c r="D107" s="137" t="s">
        <v>177</v>
      </c>
      <c r="E107" s="138">
        <v>1</v>
      </c>
      <c r="F107" s="138">
        <v>2</v>
      </c>
      <c r="G107" s="138">
        <v>1</v>
      </c>
      <c r="H107" s="138">
        <v>7</v>
      </c>
      <c r="I107" s="139">
        <v>11</v>
      </c>
      <c r="J107" s="140" t="s">
        <v>35</v>
      </c>
      <c r="K107" s="137" t="s">
        <v>146</v>
      </c>
      <c r="L107" s="137" t="s">
        <v>177</v>
      </c>
      <c r="M107" s="141" t="s">
        <v>178</v>
      </c>
      <c r="N107" s="141">
        <v>1</v>
      </c>
    </row>
    <row r="108" spans="1:14" x14ac:dyDescent="0.2">
      <c r="A108" s="136">
        <v>81146</v>
      </c>
      <c r="B108" s="136">
        <v>120022942</v>
      </c>
      <c r="C108" s="155" t="s">
        <v>179</v>
      </c>
      <c r="D108" s="137" t="s">
        <v>177</v>
      </c>
      <c r="E108" s="138">
        <v>1</v>
      </c>
      <c r="F108" s="138">
        <v>2</v>
      </c>
      <c r="G108" s="138">
        <v>1</v>
      </c>
      <c r="H108" s="138">
        <v>7</v>
      </c>
      <c r="I108" s="139">
        <v>11</v>
      </c>
      <c r="J108" s="140" t="s">
        <v>35</v>
      </c>
      <c r="K108" s="137" t="s">
        <v>146</v>
      </c>
      <c r="L108" s="137" t="s">
        <v>177</v>
      </c>
      <c r="M108" s="141" t="s">
        <v>178</v>
      </c>
      <c r="N108" s="141">
        <v>2</v>
      </c>
    </row>
    <row r="109" spans="1:14" x14ac:dyDescent="0.2">
      <c r="A109" s="136">
        <v>96904</v>
      </c>
      <c r="B109" s="136">
        <v>120027412</v>
      </c>
      <c r="C109" s="155" t="s">
        <v>180</v>
      </c>
      <c r="D109" s="137" t="s">
        <v>177</v>
      </c>
      <c r="E109" s="138">
        <v>1</v>
      </c>
      <c r="F109" s="138">
        <v>2</v>
      </c>
      <c r="G109" s="138">
        <v>1</v>
      </c>
      <c r="H109" s="138">
        <v>7</v>
      </c>
      <c r="I109" s="139">
        <v>11</v>
      </c>
      <c r="J109" s="140" t="s">
        <v>35</v>
      </c>
      <c r="K109" s="137" t="s">
        <v>146</v>
      </c>
      <c r="L109" s="137" t="s">
        <v>177</v>
      </c>
      <c r="M109" s="141" t="s">
        <v>178</v>
      </c>
      <c r="N109" s="141">
        <v>3</v>
      </c>
    </row>
    <row r="110" spans="1:14" x14ac:dyDescent="0.2">
      <c r="A110" s="136">
        <v>97123</v>
      </c>
      <c r="B110" s="136">
        <v>120027481</v>
      </c>
      <c r="C110" s="155" t="s">
        <v>144</v>
      </c>
      <c r="D110" s="137" t="s">
        <v>181</v>
      </c>
      <c r="E110" s="138">
        <v>1</v>
      </c>
      <c r="F110" s="138">
        <v>2</v>
      </c>
      <c r="G110" s="138">
        <v>1</v>
      </c>
      <c r="H110" s="138">
        <v>8</v>
      </c>
      <c r="I110" s="139">
        <v>12</v>
      </c>
      <c r="J110" s="140" t="s">
        <v>35</v>
      </c>
      <c r="K110" s="137" t="s">
        <v>146</v>
      </c>
      <c r="L110" s="137" t="s">
        <v>182</v>
      </c>
      <c r="M110" s="141" t="s">
        <v>178</v>
      </c>
      <c r="N110" s="141">
        <v>1</v>
      </c>
    </row>
    <row r="111" spans="1:14" x14ac:dyDescent="0.2">
      <c r="A111" s="136">
        <v>97843</v>
      </c>
      <c r="B111" s="136">
        <v>120028362</v>
      </c>
      <c r="C111" s="155" t="s">
        <v>183</v>
      </c>
      <c r="D111" s="137" t="s">
        <v>182</v>
      </c>
      <c r="E111" s="138">
        <v>1</v>
      </c>
      <c r="F111" s="138">
        <v>2</v>
      </c>
      <c r="G111" s="138">
        <v>1</v>
      </c>
      <c r="H111" s="138">
        <v>8</v>
      </c>
      <c r="I111" s="139">
        <v>12</v>
      </c>
      <c r="J111" s="140" t="s">
        <v>35</v>
      </c>
      <c r="K111" s="137" t="s">
        <v>146</v>
      </c>
      <c r="L111" s="137" t="s">
        <v>182</v>
      </c>
      <c r="M111" s="141" t="s">
        <v>178</v>
      </c>
      <c r="N111" s="141">
        <v>2</v>
      </c>
    </row>
    <row r="112" spans="1:14" x14ac:dyDescent="0.2">
      <c r="A112" s="136">
        <v>85379</v>
      </c>
      <c r="B112" s="136">
        <v>120022957</v>
      </c>
      <c r="C112" s="155" t="s">
        <v>184</v>
      </c>
      <c r="D112" s="137" t="s">
        <v>185</v>
      </c>
      <c r="E112" s="138">
        <v>1</v>
      </c>
      <c r="F112" s="138">
        <v>2</v>
      </c>
      <c r="G112" s="138">
        <v>1</v>
      </c>
      <c r="H112" s="138">
        <v>8</v>
      </c>
      <c r="I112" s="139">
        <v>12</v>
      </c>
      <c r="J112" s="140" t="s">
        <v>35</v>
      </c>
      <c r="K112" s="137" t="s">
        <v>146</v>
      </c>
      <c r="L112" s="137" t="s">
        <v>185</v>
      </c>
      <c r="M112" s="141" t="s">
        <v>178</v>
      </c>
      <c r="N112" s="141">
        <v>1</v>
      </c>
    </row>
    <row r="113" spans="1:14" x14ac:dyDescent="0.2">
      <c r="A113" s="136">
        <v>92536</v>
      </c>
      <c r="B113" s="136">
        <v>120029638</v>
      </c>
      <c r="C113" s="155" t="s">
        <v>44</v>
      </c>
      <c r="D113" s="155" t="s">
        <v>185</v>
      </c>
      <c r="E113" s="138">
        <v>1</v>
      </c>
      <c r="F113" s="138">
        <v>2</v>
      </c>
      <c r="G113" s="138">
        <v>1</v>
      </c>
      <c r="H113" s="138">
        <v>8</v>
      </c>
      <c r="I113" s="139">
        <v>12</v>
      </c>
      <c r="J113" s="140" t="s">
        <v>35</v>
      </c>
      <c r="K113" s="137" t="s">
        <v>146</v>
      </c>
      <c r="L113" s="137" t="s">
        <v>185</v>
      </c>
      <c r="M113" s="141" t="s">
        <v>178</v>
      </c>
      <c r="N113" s="141">
        <v>2</v>
      </c>
    </row>
    <row r="114" spans="1:14" x14ac:dyDescent="0.2">
      <c r="A114" s="143">
        <v>92536</v>
      </c>
      <c r="B114" s="143">
        <v>92536</v>
      </c>
      <c r="C114" s="144" t="s">
        <v>44</v>
      </c>
      <c r="D114" s="144" t="s">
        <v>186</v>
      </c>
      <c r="E114" s="145">
        <v>1</v>
      </c>
      <c r="F114" s="145">
        <v>2</v>
      </c>
      <c r="G114" s="145">
        <v>1</v>
      </c>
      <c r="H114" s="145">
        <v>5</v>
      </c>
      <c r="I114" s="139">
        <v>9</v>
      </c>
      <c r="J114" s="140" t="s">
        <v>39</v>
      </c>
      <c r="K114" s="137" t="s">
        <v>130</v>
      </c>
      <c r="L114" s="137" t="s">
        <v>187</v>
      </c>
      <c r="M114" s="141" t="s">
        <v>178</v>
      </c>
      <c r="N114" s="141">
        <v>1</v>
      </c>
    </row>
  </sheetData>
  <conditionalFormatting sqref="B2:B5">
    <cfRule type="duplicateValues" dxfId="22" priority="14"/>
  </conditionalFormatting>
  <conditionalFormatting sqref="B9:B10">
    <cfRule type="duplicateValues" dxfId="21" priority="13"/>
  </conditionalFormatting>
  <conditionalFormatting sqref="B6:B8">
    <cfRule type="duplicateValues" dxfId="20" priority="15"/>
  </conditionalFormatting>
  <conditionalFormatting sqref="B11:B12">
    <cfRule type="duplicateValues" dxfId="19" priority="12"/>
  </conditionalFormatting>
  <conditionalFormatting sqref="B13:B18">
    <cfRule type="duplicateValues" dxfId="18" priority="11"/>
  </conditionalFormatting>
  <conditionalFormatting sqref="B19:B22">
    <cfRule type="duplicateValues" dxfId="17" priority="16"/>
  </conditionalFormatting>
  <conditionalFormatting sqref="B23:B26">
    <cfRule type="duplicateValues" dxfId="16" priority="17"/>
  </conditionalFormatting>
  <conditionalFormatting sqref="B27:B33">
    <cfRule type="duplicateValues" dxfId="15" priority="18"/>
  </conditionalFormatting>
  <conditionalFormatting sqref="B34:B47">
    <cfRule type="duplicateValues" dxfId="14" priority="10"/>
  </conditionalFormatting>
  <conditionalFormatting sqref="B48:B52 B54:B59">
    <cfRule type="duplicateValues" dxfId="13" priority="9"/>
  </conditionalFormatting>
  <conditionalFormatting sqref="B53">
    <cfRule type="duplicateValues" dxfId="12" priority="8"/>
  </conditionalFormatting>
  <conditionalFormatting sqref="B61:B72">
    <cfRule type="duplicateValues" dxfId="11" priority="7"/>
  </conditionalFormatting>
  <conditionalFormatting sqref="B73:B80">
    <cfRule type="duplicateValues" dxfId="10" priority="6"/>
  </conditionalFormatting>
  <conditionalFormatting sqref="B82:B89">
    <cfRule type="duplicateValues" dxfId="9" priority="5"/>
  </conditionalFormatting>
  <conditionalFormatting sqref="B90:B98">
    <cfRule type="duplicateValues" dxfId="8" priority="4"/>
  </conditionalFormatting>
  <conditionalFormatting sqref="B99:B103">
    <cfRule type="duplicateValues" dxfId="7" priority="3"/>
  </conditionalFormatting>
  <conditionalFormatting sqref="B104:B106">
    <cfRule type="duplicateValues" dxfId="6" priority="2"/>
  </conditionalFormatting>
  <conditionalFormatting sqref="B107:B114">
    <cfRule type="duplicateValues" dxfId="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6EB9-3D32-44EC-A21F-591B8DAB3347}">
  <sheetPr codeName="Лист1"/>
  <dimension ref="B1:S2"/>
  <sheetViews>
    <sheetView workbookViewId="0">
      <selection activeCell="H7" sqref="H7"/>
    </sheetView>
  </sheetViews>
  <sheetFormatPr defaultRowHeight="15" x14ac:dyDescent="0.25"/>
  <cols>
    <col min="1" max="1" width="1.42578125" customWidth="1"/>
    <col min="2" max="2" width="16.85546875" customWidth="1"/>
    <col min="3" max="3" width="16.7109375" customWidth="1"/>
    <col min="4" max="4" width="14.140625" customWidth="1"/>
    <col min="5" max="5" width="16.7109375" customWidth="1"/>
    <col min="6" max="6" width="15.140625" customWidth="1"/>
    <col min="7" max="7" width="20.7109375" customWidth="1"/>
    <col min="8" max="8" width="29.28515625" customWidth="1"/>
    <col min="9" max="9" width="16.28515625" customWidth="1"/>
    <col min="10" max="10" width="20.42578125" customWidth="1"/>
    <col min="11" max="11" width="25.7109375" customWidth="1"/>
    <col min="12" max="12" width="19.85546875" customWidth="1"/>
    <col min="13" max="13" width="18.28515625" customWidth="1"/>
    <col min="14" max="14" width="25.28515625" customWidth="1"/>
    <col min="15" max="15" width="13.28515625" customWidth="1"/>
    <col min="16" max="16" width="12.28515625" customWidth="1"/>
    <col min="17" max="17" width="16.5703125" customWidth="1"/>
    <col min="18" max="19" width="22.140625" customWidth="1"/>
  </cols>
  <sheetData>
    <row r="1" spans="2:19" ht="9" customHeight="1" x14ac:dyDescent="0.25"/>
    <row r="2" spans="2:19" ht="32.25" customHeight="1" x14ac:dyDescent="0.25">
      <c r="B2" s="164" t="s">
        <v>214</v>
      </c>
      <c r="C2" s="164" t="s">
        <v>0</v>
      </c>
      <c r="D2" s="164" t="s">
        <v>215</v>
      </c>
      <c r="E2" s="164" t="s">
        <v>216</v>
      </c>
      <c r="F2" s="164" t="s">
        <v>217</v>
      </c>
      <c r="G2" s="164" t="s">
        <v>218</v>
      </c>
      <c r="H2" s="164" t="s">
        <v>87</v>
      </c>
      <c r="I2" s="164" t="s">
        <v>9</v>
      </c>
      <c r="J2" s="164" t="s">
        <v>80</v>
      </c>
      <c r="K2" s="164" t="s">
        <v>219</v>
      </c>
      <c r="L2" s="164" t="s">
        <v>220</v>
      </c>
      <c r="M2" s="164" t="s">
        <v>221</v>
      </c>
      <c r="N2" s="164" t="s">
        <v>222</v>
      </c>
      <c r="O2" s="164" t="s">
        <v>223</v>
      </c>
      <c r="P2" s="164" t="s">
        <v>224</v>
      </c>
      <c r="Q2" s="164" t="s">
        <v>225</v>
      </c>
      <c r="R2" s="164" t="s">
        <v>226</v>
      </c>
      <c r="S2" s="164" t="s">
        <v>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9FE64-A100-43D3-B687-D859BE56E0C5}">
  <sheetPr codeName="Лист7"/>
  <dimension ref="B2:D25"/>
  <sheetViews>
    <sheetView workbookViewId="0">
      <selection activeCell="M21" sqref="M21"/>
    </sheetView>
  </sheetViews>
  <sheetFormatPr defaultRowHeight="15" x14ac:dyDescent="0.25"/>
  <cols>
    <col min="3" max="3" width="11.5703125" customWidth="1"/>
    <col min="4" max="4" width="43.42578125" customWidth="1"/>
  </cols>
  <sheetData>
    <row r="2" spans="2:4" x14ac:dyDescent="0.25">
      <c r="B2" t="s">
        <v>1</v>
      </c>
      <c r="C2" s="160" t="s">
        <v>3</v>
      </c>
      <c r="D2" s="160" t="s">
        <v>188</v>
      </c>
    </row>
    <row r="3" spans="2:4" x14ac:dyDescent="0.25">
      <c r="C3" s="160" t="s">
        <v>19</v>
      </c>
      <c r="D3" s="161" t="s">
        <v>189</v>
      </c>
    </row>
    <row r="4" spans="2:4" x14ac:dyDescent="0.25">
      <c r="C4" s="160" t="s">
        <v>21</v>
      </c>
      <c r="D4" s="161" t="s">
        <v>190</v>
      </c>
    </row>
    <row r="5" spans="2:4" x14ac:dyDescent="0.25">
      <c r="C5" s="160" t="s">
        <v>21</v>
      </c>
      <c r="D5" s="161" t="s">
        <v>191</v>
      </c>
    </row>
    <row r="6" spans="2:4" x14ac:dyDescent="0.25">
      <c r="C6" s="160" t="s">
        <v>20</v>
      </c>
      <c r="D6" s="161" t="s">
        <v>192</v>
      </c>
    </row>
    <row r="7" spans="2:4" x14ac:dyDescent="0.25">
      <c r="C7" s="160" t="s">
        <v>20</v>
      </c>
      <c r="D7" s="161" t="s">
        <v>193</v>
      </c>
    </row>
    <row r="8" spans="2:4" x14ac:dyDescent="0.25">
      <c r="C8" s="160" t="s">
        <v>20</v>
      </c>
      <c r="D8" s="161" t="s">
        <v>194</v>
      </c>
    </row>
    <row r="9" spans="2:4" x14ac:dyDescent="0.25">
      <c r="C9" s="160" t="s">
        <v>195</v>
      </c>
      <c r="D9" s="161" t="s">
        <v>196</v>
      </c>
    </row>
    <row r="10" spans="2:4" x14ac:dyDescent="0.25">
      <c r="C10" s="160" t="s">
        <v>195</v>
      </c>
      <c r="D10" s="161" t="s">
        <v>197</v>
      </c>
    </row>
    <row r="11" spans="2:4" x14ac:dyDescent="0.25">
      <c r="C11" s="160" t="s">
        <v>195</v>
      </c>
      <c r="D11" s="161" t="s">
        <v>198</v>
      </c>
    </row>
    <row r="12" spans="2:4" x14ac:dyDescent="0.25">
      <c r="C12" s="160" t="s">
        <v>195</v>
      </c>
      <c r="D12" s="161" t="s">
        <v>199</v>
      </c>
    </row>
    <row r="13" spans="2:4" x14ac:dyDescent="0.25">
      <c r="C13" s="160" t="s">
        <v>195</v>
      </c>
      <c r="D13" s="161" t="s">
        <v>200</v>
      </c>
    </row>
    <row r="14" spans="2:4" x14ac:dyDescent="0.25">
      <c r="C14" s="160" t="s">
        <v>195</v>
      </c>
      <c r="D14" s="161" t="s">
        <v>201</v>
      </c>
    </row>
    <row r="15" spans="2:4" x14ac:dyDescent="0.25">
      <c r="C15" s="160" t="s">
        <v>195</v>
      </c>
      <c r="D15" s="161" t="s">
        <v>202</v>
      </c>
    </row>
    <row r="16" spans="2:4" x14ac:dyDescent="0.25">
      <c r="C16" s="160" t="s">
        <v>195</v>
      </c>
      <c r="D16" s="161" t="s">
        <v>203</v>
      </c>
    </row>
    <row r="17" spans="3:4" x14ac:dyDescent="0.25">
      <c r="C17" s="160" t="s">
        <v>195</v>
      </c>
      <c r="D17" s="161" t="s">
        <v>204</v>
      </c>
    </row>
    <row r="18" spans="3:4" x14ac:dyDescent="0.25">
      <c r="C18" s="160" t="s">
        <v>195</v>
      </c>
      <c r="D18" s="161" t="s">
        <v>205</v>
      </c>
    </row>
    <row r="19" spans="3:4" x14ac:dyDescent="0.25">
      <c r="C19" s="160" t="s">
        <v>195</v>
      </c>
      <c r="D19" s="161" t="s">
        <v>206</v>
      </c>
    </row>
    <row r="20" spans="3:4" x14ac:dyDescent="0.25">
      <c r="C20" s="160" t="s">
        <v>195</v>
      </c>
      <c r="D20" s="161" t="s">
        <v>207</v>
      </c>
    </row>
    <row r="21" spans="3:4" x14ac:dyDescent="0.25">
      <c r="C21" s="160" t="s">
        <v>195</v>
      </c>
      <c r="D21" s="161" t="s">
        <v>208</v>
      </c>
    </row>
    <row r="22" spans="3:4" x14ac:dyDescent="0.25">
      <c r="C22" s="160" t="s">
        <v>209</v>
      </c>
      <c r="D22" s="161" t="s">
        <v>210</v>
      </c>
    </row>
    <row r="23" spans="3:4" x14ac:dyDescent="0.25">
      <c r="C23" s="160" t="s">
        <v>209</v>
      </c>
      <c r="D23" s="161" t="s">
        <v>211</v>
      </c>
    </row>
    <row r="24" spans="3:4" x14ac:dyDescent="0.25">
      <c r="C24" s="160" t="s">
        <v>209</v>
      </c>
      <c r="D24" s="161" t="s">
        <v>212</v>
      </c>
    </row>
    <row r="25" spans="3:4" x14ac:dyDescent="0.25">
      <c r="C25" s="160" t="s">
        <v>209</v>
      </c>
      <c r="D25" s="161" t="s">
        <v>213</v>
      </c>
    </row>
  </sheetData>
  <hyperlinks>
    <hyperlink ref="D3" r:id="rId1" xr:uid="{ABCB75C0-C6DC-4692-B622-CAD010CA4644}"/>
    <hyperlink ref="D4" r:id="rId2" xr:uid="{125EF592-2940-4457-B4AA-A808ED5572BC}"/>
    <hyperlink ref="D5" r:id="rId3" xr:uid="{3601E314-0357-4CDD-82ED-A8A13C1C7F87}"/>
    <hyperlink ref="D6" r:id="rId4" xr:uid="{982BCE84-5F9B-449E-AC9C-8B8EF00726E1}"/>
    <hyperlink ref="D7" r:id="rId5" xr:uid="{8A33AE50-C793-4308-8AE5-926983FD5F33}"/>
    <hyperlink ref="D8" r:id="rId6" xr:uid="{CDE3954B-2125-465E-BC85-6541D0297D13}"/>
    <hyperlink ref="D9" r:id="rId7" xr:uid="{ACA1446B-4571-4078-8F6F-86710EEC22E2}"/>
    <hyperlink ref="D10" r:id="rId8" xr:uid="{00C2AAF8-6D8C-4DB8-B3C2-4F8411F3E61A}"/>
    <hyperlink ref="D12" r:id="rId9" xr:uid="{C76B7219-59CC-4FC2-98FA-818B9A437751}"/>
    <hyperlink ref="D11" r:id="rId10" xr:uid="{E5C6E3F2-3CE9-437E-8198-C477003E4D12}"/>
    <hyperlink ref="D13" r:id="rId11" xr:uid="{7BA44533-8DA0-4E2E-A6A9-FA34990E1128}"/>
    <hyperlink ref="D14" r:id="rId12" xr:uid="{F6583AFB-5E6C-4E16-A281-7240EC751405}"/>
    <hyperlink ref="D15" r:id="rId13" xr:uid="{43EADD06-EC99-4CE9-85FA-079CC1E1DED5}"/>
    <hyperlink ref="D16" r:id="rId14" xr:uid="{93ABC20F-33F4-406C-A5D2-53FCA0922CC6}"/>
    <hyperlink ref="D17" r:id="rId15" xr:uid="{90679A68-D34E-49D7-943C-759E77C5394B}"/>
    <hyperlink ref="D19" r:id="rId16" xr:uid="{9C52527F-9E52-430F-8D4C-40194761CFD9}"/>
    <hyperlink ref="D20" r:id="rId17" xr:uid="{942F00EF-D627-4409-9225-305BB3004270}"/>
    <hyperlink ref="D21" r:id="rId18" xr:uid="{502AEE33-C162-402B-AD96-31A19B9821BE}"/>
    <hyperlink ref="D18" r:id="rId19" xr:uid="{240B62BA-F50F-4E1A-B571-C3661075505E}"/>
    <hyperlink ref="D22" r:id="rId20" xr:uid="{3FB8B1D9-8C64-4BCF-AE74-6ECE0CEC1DAA}"/>
    <hyperlink ref="D23" r:id="rId21" xr:uid="{B88399ED-1423-4D0F-BA27-20CF89B93469}"/>
    <hyperlink ref="D24" r:id="rId22" xr:uid="{161AE591-60AF-477F-BF0E-834559336BD0}"/>
    <hyperlink ref="D25" r:id="rId23" xr:uid="{73BF9B11-4CE6-4485-93FA-9BD72534DF8E}"/>
  </hyperlinks>
  <pageMargins left="0.7" right="0.7" top="0.75" bottom="0.75" header="0.3" footer="0.3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Delivery</vt:lpstr>
      <vt:lpstr>Rate</vt:lpstr>
      <vt:lpstr>Routes</vt:lpstr>
      <vt:lpstr>ZoneCustomer</vt:lpstr>
      <vt:lpstr>Customers</vt:lpstr>
      <vt:lpstr>Отгрузка</vt:lpstr>
      <vt:lpstr>ShippingCompany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Желтов</dc:creator>
  <cp:lastModifiedBy>Алексей Евсеев</cp:lastModifiedBy>
  <dcterms:created xsi:type="dcterms:W3CDTF">2020-03-02T10:31:28Z</dcterms:created>
  <dcterms:modified xsi:type="dcterms:W3CDTF">2020-03-06T12:13:42Z</dcterms:modified>
</cp:coreProperties>
</file>