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DomesticTransport\DomesticTransport\"/>
    </mc:Choice>
  </mc:AlternateContent>
  <bookViews>
    <workbookView xWindow="0" yWindow="0" windowWidth="13215" windowHeight="6300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<sst xmlns="http://schemas.openxmlformats.org/spreadsheetml/2006/main" count="4412" uniqueCount="280">
  <si>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</si>
  <si>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</si>
  <si>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</si>
  <si>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</si>
  <si>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</si>
  <si>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</si>
  <si>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</si>
  <si>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</si>
  <si>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</si>
  <si>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</si>
  <si>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</si>
  <si>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</si>
  <si>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</si>
  <si>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</si>
  <si>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</si>
  <si>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</si>
  <si>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</si>
  <si>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</si>
  <si>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</si>
  <si>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</si>
  <si>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</si>
  <si>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</si>
  <si>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</si>
  <si>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</si>
  <si>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</si>
  <si>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</si>
  <si>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</si>
  <si>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</si>
  <si>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</si>
  <si>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</si>
  <si>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</si>
  <si>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</si>
  <si>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</si>
  <si>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</si>
  <si>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</si>
  <si>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</si>
  <si>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</si>
  <si>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</si>
  <si>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</si>
  <si>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</si>
  <si>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</si>
  <si>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</si>
  <si>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</si>
  <si>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</si>
  <si>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</si>
  <si>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</si>
  <si>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</si>
  <si>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</si>
  <si>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</si>
  <si>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</si>
  <si>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</si>
  <si>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</si>
  <si>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</si>
  <si>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</si>
  <si>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</si>
  <si>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</si>
  <si>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</si>
  <si>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</si>
  <si>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</si>
  <si>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</si>
  <si>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</si>
  <si>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</si>
  <si>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</si>
  <si>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</si>
  <si>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</si>
  <si>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</si>
  <si>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</si>
  <si>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</si>
  <si>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</si>
  <si>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</si>
  <si>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</si>
  <si>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</si>
  <si>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</si>
  <si>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</si>
  <si>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</si>
  <si>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</si>
  <si>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</si>
  <si>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</si>
  <si>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</si>
  <si>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</si>
  <si>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</si>
  <si>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</si>
  <si>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</si>
  <si>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</si>
  <si>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</si>
  <si>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</si>
  <si>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</si>
  <si>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</si>
  <si>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</si>
  <si>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</si>
  <si>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</si>
  <si>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</si>
  <si>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</si>
  <si>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</si>
  <si>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</si>
  <si>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</si>
  <si>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</si>
  <si>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</si>
  <si>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</si>
  <si>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</si>
  <si>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</si>
  <si>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</si>
  <si>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</si>
  <si>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</si>
  <si>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</si>
  <si>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</si>
  <si>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</si>
  <si>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</si>
  <si>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</si>
  <si>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</si>
  <si>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</si>
  <si>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</si>
  <si>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</si>
  <si>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</si>
  <si>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</si>
  <si>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</si>
  <si>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</si>
  <si>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</si>
  <si>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</si>
  <si>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</si>
  <si>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</si>
  <si>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</si>
  <si>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</si>
  <si>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</si>
  <si>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</si>
  <si>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</si>
  <si>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</si>
  <si>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</si>
  <si>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</si>
  <si>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</si>
  <si>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</si>
  <si>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</si>
  <si>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</si>
  <si>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</si>
  <si>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</si>
  <si>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</si>
  <si>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</si>
  <si>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</si>
  <si>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</si>
  <si>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</si>
  <si>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</si>
  <si>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</si>
  <si>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</si>
  <si>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</si>
  <si>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</si>
  <si>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</si>
  <si>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</si>
  <si>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</si>
  <si>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</si>
  <si>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</si>
  <si>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</si>
  <si>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</si>
  <si>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</si>
  <si>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</si>
  <si>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</si>
  <si>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</si>
  <si>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</si>
  <si>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</si>
  <si>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</si>
  <si>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</si>
  <si>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</si>
  <si>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</si>
  <si>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</si>
  <si>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</si>
  <si>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</si>
  <si>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</si>
  <si>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</si>
  <si>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</si>
  <si>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</si>
  <si>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</si>
  <si>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</si>
  <si>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</si>
  <si>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</si>
  <si>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</si>
  <si>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</si>
  <si>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</si>
  <si>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</si>
  <si>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</si>
  <si>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</si>
  <si>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</si>
  <si>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</si>
  <si>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</si>
  <si>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</si>
  <si>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</si>
  <si>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</si>
  <si>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</si>
  <si>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</si>
  <si>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</si>
  <si>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</si>
  <si>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</si>
  <si>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</si>
  <si>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</si>
  <si>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</si>
  <si>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</si>
  <si>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</si>
  <si>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</si>
  <si>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</si>
  <si>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</si>
  <si>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</si>
  <si>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</si>
  <si>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</si>
  <si>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</si>
  <si>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</si>
  <si>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</si>
  <si>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</si>
  <si>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</si>
  <si>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</si>
  <si>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</si>
  <si>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</si>
  <si>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</si>
  <si>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</si>
  <si>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</si>
  <si>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</si>
  <si>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</si>
  <si>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</si>
  <si>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</si>
  <si>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</si>
  <si>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</si>
  <si>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</si>
  <si>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</si>
  <si>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</si>
  <si>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</si>
  <si>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</si>
  <si>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</si>
  <si>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</si>
  <si>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</si>
  <si>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</si>
  <si>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</si>
  <si>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</si>
  <si>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</si>
  <si>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</si>
  <si>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</si>
  <si>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</si>
  <si>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</si>
  <si>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</si>
  <si>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</si>
  <si>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</si>
  <si>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</si>
  <si>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</si>
  <si>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</si>
  <si>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</si>
  <si>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</si>
  <si>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</si>
  <si>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</si>
  <si>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</si>
  <si>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</si>
  <si>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</si>
  <si>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</si>
  <si>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</si>
  <si>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</si>
  <si>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</si>
  <si>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</si>
  <si>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</si>
  <si>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</si>
  <si>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</si>
  <si>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</si>
  <si>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</si>
  <si>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</si>
  <si>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</si>
  <si>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</si>
  <si>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</si>
  <si>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</si>
  <si>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</si>
  <si>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</si>
  <si>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</si>
  <si>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</si>
  <si>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</si>
  <si>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</si>
  <si>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</si>
  <si>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</si>
  <si>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</si>
  <si>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</si>
  <si>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</si>
  <si>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</si>
  <si>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</si>
  <si>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</si>
  <si>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</si>
  <si>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ID Маршрута</t>
  </si>
  <si>
    <t>Получатель</t>
  </si>
  <si>
    <t>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</si>
</sst>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5">
    <xf numFmtId="0" fontId="0" fillId="0" borderId="0" xfId="0"/>
    <xf numFmtId="0" fontId="2" fillId="0" borderId="0" xfId="0" applyFont="1"/>
    <xf numFmtId="0" fontId="3" fillId="3" borderId="0" xfId="0" applyFont="1" applyFill="1"/>
    <xf numFmtId="3" fontId="5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3" fontId="5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Continuous" vertical="center"/>
      <protection locked="0"/>
    </xf>
    <xf numFmtId="0" fontId="4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1" fillId="0" borderId="0" xfId="0" applyFont="1"/>
    <xf numFmtId="0" fontId="4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4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/>
    </xf>
    <xf numFmtId="0" fontId="10" fillId="7" borderId="8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4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4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/>
    </xf>
    <xf numFmtId="0" fontId="9" fillId="9" borderId="8" xfId="0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4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/>
    </xf>
    <xf numFmtId="0" fontId="9" fillId="10" borderId="8" xfId="0" applyFont="1" applyFill="1" applyBorder="1" applyAlignment="1">
      <alignment horizontal="left"/>
    </xf>
    <xf numFmtId="0" fontId="10" fillId="10" borderId="8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4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8" fillId="11" borderId="8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10" fillId="11" borderId="9" xfId="0" applyFont="1" applyFill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justify"/>
    </xf>
    <xf numFmtId="0" fontId="10" fillId="0" borderId="8" xfId="0" applyFont="1" applyBorder="1" applyAlignment="1">
      <alignment horizontal="center" vertical="justify"/>
    </xf>
    <xf numFmtId="0" fontId="10" fillId="0" borderId="13" xfId="0" applyFont="1" applyBorder="1" applyAlignment="1">
      <alignment horizontal="center" vertical="justify"/>
    </xf>
    <xf numFmtId="0" fontId="10" fillId="0" borderId="8" xfId="2" applyFont="1" applyBorder="1" applyAlignment="1">
      <alignment horizontal="center" vertical="justify"/>
    </xf>
    <xf numFmtId="0" fontId="12" fillId="0" borderId="8" xfId="2" applyFont="1" applyBorder="1" applyAlignment="1">
      <alignment horizontal="center" vertical="justify"/>
    </xf>
    <xf numFmtId="0" fontId="15" fillId="0" borderId="0" xfId="2"/>
    <xf numFmtId="0" fontId="10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/>
    </xf>
    <xf numFmtId="0" fontId="9" fillId="6" borderId="8" xfId="2" applyFont="1" applyFill="1" applyBorder="1" applyAlignment="1">
      <alignment horizontal="left"/>
    </xf>
    <xf numFmtId="0" fontId="8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 vertical="center"/>
    </xf>
    <xf numFmtId="0" fontId="15" fillId="6" borderId="8" xfId="2" applyFill="1" applyBorder="1"/>
    <xf numFmtId="0" fontId="4" fillId="6" borderId="8" xfId="2" applyFont="1" applyFill="1" applyBorder="1"/>
    <xf numFmtId="0" fontId="10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/>
    </xf>
    <xf numFmtId="0" fontId="9" fillId="7" borderId="8" xfId="2" applyFont="1" applyFill="1" applyBorder="1" applyAlignment="1">
      <alignment horizontal="left"/>
    </xf>
    <xf numFmtId="0" fontId="8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 vertical="center"/>
    </xf>
    <xf numFmtId="0" fontId="15" fillId="7" borderId="8" xfId="2" applyFill="1" applyBorder="1"/>
    <xf numFmtId="0" fontId="4" fillId="7" borderId="8" xfId="2" applyFont="1" applyFill="1" applyBorder="1"/>
    <xf numFmtId="0" fontId="14" fillId="8" borderId="8" xfId="2" applyFont="1" applyFill="1" applyBorder="1" applyAlignment="1">
      <alignment horizontal="left"/>
    </xf>
    <xf numFmtId="0" fontId="13" fillId="8" borderId="8" xfId="2" applyFont="1" applyFill="1" applyBorder="1" applyAlignment="1">
      <alignment horizontal="left"/>
    </xf>
    <xf numFmtId="0" fontId="9" fillId="8" borderId="8" xfId="2" applyFont="1" applyFill="1" applyBorder="1" applyAlignment="1">
      <alignment horizontal="left"/>
    </xf>
    <xf numFmtId="0" fontId="8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 vertical="center"/>
    </xf>
    <xf numFmtId="0" fontId="15" fillId="8" borderId="8" xfId="2" applyFill="1" applyBorder="1"/>
    <xf numFmtId="0" fontId="4" fillId="8" borderId="8" xfId="2" applyFont="1" applyFill="1" applyBorder="1"/>
    <xf numFmtId="0" fontId="10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/>
    </xf>
    <xf numFmtId="0" fontId="10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/>
    </xf>
    <xf numFmtId="0" fontId="9" fillId="9" borderId="8" xfId="2" applyFont="1" applyFill="1" applyBorder="1" applyAlignment="1">
      <alignment horizontal="left"/>
    </xf>
    <xf numFmtId="0" fontId="8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 vertical="center"/>
    </xf>
    <xf numFmtId="0" fontId="15" fillId="9" borderId="8" xfId="2" applyFill="1" applyBorder="1"/>
    <xf numFmtId="0" fontId="4" fillId="9" borderId="8" xfId="2" applyFont="1" applyFill="1" applyBorder="1"/>
    <xf numFmtId="0" fontId="10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/>
    </xf>
    <xf numFmtId="0" fontId="9" fillId="5" borderId="8" xfId="2" applyFont="1" applyFill="1" applyBorder="1" applyAlignment="1">
      <alignment horizontal="left"/>
    </xf>
    <xf numFmtId="0" fontId="8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 vertical="center"/>
    </xf>
    <xf numFmtId="0" fontId="15" fillId="5" borderId="8" xfId="2" applyFill="1" applyBorder="1"/>
    <xf numFmtId="0" fontId="4" fillId="5" borderId="8" xfId="2" applyFont="1" applyFill="1" applyBorder="1"/>
    <xf numFmtId="0" fontId="12" fillId="5" borderId="8" xfId="2" applyFont="1" applyFill="1" applyBorder="1" applyAlignment="1">
      <alignment horizontal="left"/>
    </xf>
    <xf numFmtId="0" fontId="4" fillId="5" borderId="8" xfId="2" applyFont="1" applyFill="1" applyBorder="1" applyAlignment="1">
      <alignment horizontal="left"/>
    </xf>
    <xf numFmtId="0" fontId="10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/>
    </xf>
    <xf numFmtId="0" fontId="9" fillId="10" borderId="8" xfId="2" applyFont="1" applyFill="1" applyBorder="1" applyAlignment="1">
      <alignment horizontal="left"/>
    </xf>
    <xf numFmtId="0" fontId="8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 vertical="center"/>
    </xf>
    <xf numFmtId="0" fontId="15" fillId="10" borderId="8" xfId="2" applyFill="1" applyBorder="1"/>
    <xf numFmtId="0" fontId="4" fillId="10" borderId="8" xfId="2" applyFont="1" applyFill="1" applyBorder="1"/>
    <xf numFmtId="0" fontId="10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/>
    </xf>
    <xf numFmtId="0" fontId="9" fillId="11" borderId="8" xfId="2" applyFont="1" applyFill="1" applyBorder="1" applyAlignment="1">
      <alignment horizontal="left"/>
    </xf>
    <xf numFmtId="0" fontId="8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 vertical="center"/>
    </xf>
    <xf numFmtId="0" fontId="15" fillId="11" borderId="8" xfId="2" applyFill="1" applyBorder="1"/>
    <xf numFmtId="0" fontId="4" fillId="11" borderId="8" xfId="2" applyFont="1" applyFill="1" applyBorder="1"/>
    <xf numFmtId="0" fontId="10" fillId="0" borderId="8" xfId="2" applyFont="1" applyBorder="1" applyAlignment="1">
      <alignment horizontal="left"/>
    </xf>
    <xf numFmtId="0" fontId="15" fillId="0" borderId="8" xfId="2" applyBorder="1" applyAlignment="1">
      <alignment horizontal="left"/>
    </xf>
    <xf numFmtId="0" fontId="9" fillId="0" borderId="8" xfId="2" applyFont="1" applyBorder="1" applyAlignment="1">
      <alignment horizontal="left"/>
    </xf>
    <xf numFmtId="0" fontId="8" fillId="0" borderId="8" xfId="2" applyFont="1" applyBorder="1" applyAlignment="1">
      <alignment horizontal="left"/>
    </xf>
    <xf numFmtId="0" fontId="15" fillId="0" borderId="8" xfId="2" applyBorder="1" applyAlignment="1">
      <alignment horizontal="left" vertical="center"/>
    </xf>
    <xf numFmtId="0" fontId="15" fillId="0" borderId="8" xfId="2" applyBorder="1"/>
    <xf numFmtId="0" fontId="4" fillId="0" borderId="8" xfId="2" applyFont="1" applyBorder="1"/>
    <xf numFmtId="0" fontId="12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/>
    </xf>
    <xf numFmtId="0" fontId="16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center"/>
    </xf>
    <xf numFmtId="0" fontId="4" fillId="0" borderId="7" xfId="2" applyFont="1" applyBorder="1" applyAlignment="1">
      <alignment horizontal="left"/>
    </xf>
    <xf numFmtId="0" fontId="15" fillId="0" borderId="7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top" wrapText="1"/>
    </xf>
    <xf numFmtId="0" fontId="18" fillId="0" borderId="8" xfId="2" applyFont="1" applyBorder="1" applyAlignment="1">
      <alignment horizontal="left"/>
    </xf>
    <xf numFmtId="0" fontId="12" fillId="0" borderId="7" xfId="2" applyFont="1" applyBorder="1" applyAlignment="1">
      <alignment horizontal="left"/>
    </xf>
    <xf numFmtId="0" fontId="15" fillId="0" borderId="8" xfId="2" applyBorder="1" applyAlignment="1">
      <alignment horizontal="left" vertical="top"/>
    </xf>
    <xf numFmtId="0" fontId="10" fillId="0" borderId="7" xfId="2" applyFont="1" applyBorder="1" applyAlignment="1">
      <alignment horizontal="left"/>
    </xf>
    <xf numFmtId="0" fontId="4" fillId="0" borderId="8" xfId="2" applyFont="1" applyBorder="1" applyAlignment="1">
      <alignment horizontal="left" vertical="top"/>
    </xf>
    <xf numFmtId="0" fontId="10" fillId="0" borderId="8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8" xfId="6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0" xfId="0" applyFont="1" applyFill="1"/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26" fillId="0" borderId="0" xfId="0" applyFont="1"/>
    <xf numFmtId="0" fontId="26" fillId="0" borderId="0" xfId="0" applyFont="1" applyBorder="1"/>
    <xf numFmtId="0" fontId="27" fillId="2" borderId="0" xfId="0" applyFont="1" applyFill="1"/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39"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Carrier" displayName="TableCarrier" ref="B5:H6" totalsRowShown="0" headerRowDxfId="0">
  <autoFilter ref="B5:H6"/>
  <tableColumns count="7">
    <tableColumn id="1" name="№ Доставки"/>
    <tableColumn id="6" name="Компания"/>
    <tableColumn id="4" name="ID Route"/>
    <tableColumn id="8" name="Тоннаж"/>
    <tableColumn id="3" name="Вес доставки"/>
    <tableColumn id="5" name="Стоимость товаров"/>
    <tableColumn id="7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1">
  <autoFilter ref="B10:K11"/>
  <tableColumns count="10">
    <tableColumn id="1" name="№ Доставки"/>
    <tableColumn id="9" name="Порядок выгрузки"/>
    <tableColumn id="2" name="Накладная"/>
    <tableColumn id="3" name="ID Получателя"/>
    <tableColumn id="4" name="Получатель"/>
    <tableColumn id="10" name="Город"/>
    <tableColumn id="5" name="ID Маршрута"/>
    <tableColumn id="6" name="Колличество паллет"/>
    <tableColumn id="8" name="Вес нетто"/>
    <tableColumn id="7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38" headerRowBorderDxfId="37" headerRowCellStyle="Обычный 4">
  <autoFilter ref="A3:J527">
    <filterColumn colId="2">
      <filters>
        <filter val="MSK"/>
      </filters>
    </filterColumn>
    <filterColumn colId="6">
      <customFilters>
        <customFilter operator="greaterThanOrEqual" val="10"/>
      </customFilters>
    </filterColumn>
  </autoFilter>
  <sortState ref="A13:J426">
    <sortCondition ref="F3:F527"/>
  </sortState>
  <tableColumns count="10">
    <tableColumn id="1" name="Place of shipment"/>
    <tableColumn id="2" name="Place of delivery"/>
    <tableColumn id="3" name="City"/>
    <tableColumn id="4" name="Country of delivery"/>
    <tableColumn id="5" name="Country of delivery2"/>
    <tableColumn id="6" name="Company"/>
    <tableColumn id="7" name="tonnage, t"/>
    <tableColumn id="8" name="vehicle"/>
    <tableColumn id="9" name="add.point"/>
    <tableColumn id="10" name="vehicle + add.point" dataDxfId="36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J115" totalsRowShown="0" headerRowDxfId="35" headerRowBorderDxfId="34" tableBorderDxfId="33">
  <autoFilter ref="A1:J115"/>
  <tableColumns count="10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L1:L23" totalsRowShown="0" tableBorderDxfId="32">
  <autoFilter ref="L1:L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S3" insertRow="1" totalsRowShown="0" headerRowDxfId="31" headerRowBorderDxfId="30" tableBorderDxfId="29" headerRowCellStyle="Акцент6">
  <autoFilter ref="B2:S3"/>
  <tableColumns count="18">
    <tableColumn id="1" name="ID перевозчика"/>
    <tableColumn id="2" name="Перевозчик"/>
    <tableColumn id="3" name="Тип ТС, тонн"/>
    <tableColumn id="4" name="Водитель (ФИО)"/>
    <tableColumn id="5" name="Номер,марка"/>
    <tableColumn id="6" name="Телефон водителя"/>
    <tableColumn id="7" name="Город"/>
    <tableColumn id="8" name="Направление"/>
    <tableColumn id="9" name="Порядок выгрузки"/>
    <tableColumn id="10" name="Номер грузополучателя"/>
    <tableColumn id="11" name="Номер накладной"/>
    <tableColumn id="12" name="Номер поставки"/>
    <tableColumn id="13" name="Грузополучатель"/>
    <tableColumn id="14" name="Брутто вес"/>
    <tableColumn id="15" name="Нетто вес"/>
    <tableColumn id="16" name="Кол-во паллет"/>
    <tableColumn id="17" name="Стоимость поставки"/>
    <tableColumn id="18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28"/>
    <tableColumn id="3" name="Получатель письма" dataDxfId="27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tabSelected="1" workbookViewId="0">
      <selection activeCell="B8" sqref="B8"/>
    </sheetView>
  </sheetViews>
  <sheetFormatPr defaultRowHeight="15" x14ac:dyDescent="0.25"/>
  <cols>
    <col min="1" max="1" width="5" customWidth="1"/>
    <col min="2" max="2" width="15.5703125" bestFit="1" customWidth="1"/>
    <col min="3" max="3" width="18.28515625" bestFit="1" customWidth="1"/>
    <col min="4" max="4" width="11.85546875" bestFit="1" customWidth="1"/>
    <col min="5" max="5" width="14.5703125" bestFit="1" customWidth="1"/>
    <col min="6" max="6" width="22.7109375" customWidth="1"/>
    <col min="7" max="7" width="18.42578125" bestFit="1" customWidth="1"/>
    <col min="8" max="8" width="19.28515625" bestFit="1" customWidth="1"/>
    <col min="9" max="9" width="19.7109375" bestFit="1" customWidth="1"/>
    <col min="10" max="10" width="10.85546875" bestFit="1" customWidth="1"/>
    <col min="11" max="11" width="18.42578125" bestFit="1" customWidth="1"/>
  </cols>
  <sheetData>
    <row r="1" spans="2:11" ht="3" customHeight="1" x14ac:dyDescent="0.25"/>
    <row r="2" spans="2:11" ht="15.75" hidden="1" x14ac:dyDescent="0.25">
      <c r="B2" s="158" t="s">
        <v>226</v>
      </c>
      <c r="C2" s="159">
        <f ca="1">TODAY()+1</f>
        <v>43909</v>
      </c>
      <c r="D2" s="1"/>
      <c r="E2" s="1"/>
      <c r="F2" s="1"/>
      <c r="G2" s="1"/>
      <c r="H2" s="1"/>
      <c r="I2" s="1"/>
    </row>
    <row r="3" spans="2:11" ht="10.5" customHeight="1" x14ac:dyDescent="0.25"/>
    <row r="4" spans="2:11" ht="15.75" x14ac:dyDescent="0.25">
      <c r="B4" s="174" t="s">
        <v>279</v>
      </c>
    </row>
    <row r="5" spans="2:11" x14ac:dyDescent="0.25">
      <c r="B5" s="173" t="s">
        <v>233</v>
      </c>
      <c r="C5" s="173" t="s">
        <v>2</v>
      </c>
      <c r="D5" s="173" t="s">
        <v>276</v>
      </c>
      <c r="E5" s="173" t="s">
        <v>3</v>
      </c>
      <c r="F5" s="173" t="s">
        <v>232</v>
      </c>
      <c r="G5" s="173" t="s">
        <v>10</v>
      </c>
      <c r="H5" s="173" t="s">
        <v>4</v>
      </c>
    </row>
    <row r="9" spans="2:11" ht="15.75" x14ac:dyDescent="0.25">
      <c r="B9" s="2" t="s">
        <v>5</v>
      </c>
      <c r="C9" s="1"/>
      <c r="D9" s="1"/>
      <c r="E9" s="1"/>
      <c r="F9" s="1"/>
      <c r="G9" s="1"/>
      <c r="H9" s="1"/>
      <c r="I9" s="1"/>
    </row>
    <row r="10" spans="2:11" x14ac:dyDescent="0.25">
      <c r="B10" s="172" t="s">
        <v>233</v>
      </c>
      <c r="C10" s="172" t="s">
        <v>79</v>
      </c>
      <c r="D10" s="172" t="s">
        <v>6</v>
      </c>
      <c r="E10" s="172" t="s">
        <v>7</v>
      </c>
      <c r="F10" s="172" t="s">
        <v>278</v>
      </c>
      <c r="G10" s="172" t="s">
        <v>86</v>
      </c>
      <c r="H10" s="172" t="s">
        <v>277</v>
      </c>
      <c r="I10" s="172" t="s">
        <v>227</v>
      </c>
      <c r="J10" s="172" t="s">
        <v>228</v>
      </c>
      <c r="K10" s="172" t="s">
        <v>10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workbookViewId="0">
      <selection activeCell="G13" sqref="G13:G285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9" t="s">
        <v>31</v>
      </c>
      <c r="I2" s="8"/>
      <c r="J2" s="8"/>
    </row>
    <row r="3" spans="1:10" ht="71.25" customHeight="1" thickBot="1" x14ac:dyDescent="0.3">
      <c r="A3" s="7" t="s">
        <v>30</v>
      </c>
      <c r="B3" s="6" t="s">
        <v>29</v>
      </c>
      <c r="C3" s="6" t="s">
        <v>28</v>
      </c>
      <c r="D3" s="6" t="s">
        <v>27</v>
      </c>
      <c r="E3" s="6" t="s">
        <v>26</v>
      </c>
      <c r="F3" s="4" t="s">
        <v>25</v>
      </c>
      <c r="G3" s="4" t="s">
        <v>24</v>
      </c>
      <c r="H3" s="5" t="s">
        <v>23</v>
      </c>
      <c r="I3" s="4" t="s">
        <v>22</v>
      </c>
      <c r="J3" s="3" t="s">
        <v>21</v>
      </c>
    </row>
    <row r="4" spans="1:10" hidden="1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hidden="1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hidden="1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hidden="1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hidden="1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hidden="1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hidden="1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hidden="1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hidden="1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hidden="1" x14ac:dyDescent="0.25">
      <c r="A14" t="s">
        <v>11</v>
      </c>
      <c r="B14" t="s">
        <v>17</v>
      </c>
      <c r="C14" t="s">
        <v>16</v>
      </c>
      <c r="D14" t="s">
        <v>13</v>
      </c>
      <c r="E14" t="s">
        <v>12</v>
      </c>
      <c r="F14" t="s">
        <v>20</v>
      </c>
      <c r="G14">
        <v>10</v>
      </c>
      <c r="H14">
        <v>9200</v>
      </c>
      <c r="I14">
        <v>1350</v>
      </c>
      <c r="J14">
        <f>PriceDelivery[[#This Row],[vehicle]]+PriceDelivery[[#This Row],[add.point]]</f>
        <v>10550</v>
      </c>
    </row>
    <row r="15" spans="1:10" hidden="1" x14ac:dyDescent="0.25">
      <c r="A15" t="s">
        <v>11</v>
      </c>
      <c r="B15" t="s">
        <v>234</v>
      </c>
      <c r="C15" t="s">
        <v>235</v>
      </c>
      <c r="D15" t="s">
        <v>13</v>
      </c>
      <c r="E15" t="s">
        <v>12</v>
      </c>
      <c r="F15" t="s">
        <v>20</v>
      </c>
      <c r="G15">
        <v>10</v>
      </c>
      <c r="H15">
        <v>10200</v>
      </c>
      <c r="I15">
        <v>1350</v>
      </c>
      <c r="J15">
        <f>PriceDelivery[[#This Row],[vehicle]]+PriceDelivery[[#This Row],[add.point]]</f>
        <v>11550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hidden="1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hidden="1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hidden="1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hidden="1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hidden="1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hidden="1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hidden="1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hidden="1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hidden="1" x14ac:dyDescent="0.25">
      <c r="A28" t="s">
        <v>11</v>
      </c>
      <c r="B28" t="s">
        <v>236</v>
      </c>
      <c r="C28" t="s">
        <v>94</v>
      </c>
      <c r="D28" t="s">
        <v>13</v>
      </c>
      <c r="E28" t="s">
        <v>12</v>
      </c>
      <c r="F28" t="s">
        <v>20</v>
      </c>
      <c r="G28">
        <v>10</v>
      </c>
      <c r="H28">
        <v>22000</v>
      </c>
      <c r="I28">
        <v>1700</v>
      </c>
      <c r="J28">
        <f>PriceDelivery[[#This Row],[vehicle]]+PriceDelivery[[#This Row],[add.point]]</f>
        <v>23700</v>
      </c>
    </row>
    <row r="29" spans="1:10" hidden="1" x14ac:dyDescent="0.25">
      <c r="A29" t="s">
        <v>11</v>
      </c>
      <c r="B29" t="s">
        <v>237</v>
      </c>
      <c r="C29" t="s">
        <v>238</v>
      </c>
      <c r="D29" t="s">
        <v>13</v>
      </c>
      <c r="E29" t="s">
        <v>12</v>
      </c>
      <c r="F29" t="s">
        <v>20</v>
      </c>
      <c r="G29">
        <v>10</v>
      </c>
      <c r="H29">
        <v>19600</v>
      </c>
      <c r="I29">
        <v>1700</v>
      </c>
      <c r="J29">
        <f>PriceDelivery[[#This Row],[vehicle]]+PriceDelivery[[#This Row],[add.point]]</f>
        <v>21300</v>
      </c>
    </row>
    <row r="30" spans="1:10" hidden="1" x14ac:dyDescent="0.25">
      <c r="A30" t="s">
        <v>11</v>
      </c>
      <c r="B30" t="s">
        <v>239</v>
      </c>
      <c r="C30" t="s">
        <v>240</v>
      </c>
      <c r="D30" t="s">
        <v>13</v>
      </c>
      <c r="E30" t="s">
        <v>12</v>
      </c>
      <c r="F30" t="s">
        <v>20</v>
      </c>
      <c r="G30">
        <v>10</v>
      </c>
      <c r="H30">
        <v>43500</v>
      </c>
      <c r="I30">
        <v>1700</v>
      </c>
      <c r="J30">
        <f>PriceDelivery[[#This Row],[vehicle]]+PriceDelivery[[#This Row],[add.point]]</f>
        <v>45200</v>
      </c>
    </row>
    <row r="31" spans="1:10" hidden="1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hidden="1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hidden="1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hidden="1" x14ac:dyDescent="0.25">
      <c r="A34" t="s">
        <v>11</v>
      </c>
      <c r="B34" t="s">
        <v>234</v>
      </c>
      <c r="C34" t="s">
        <v>235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hidden="1" x14ac:dyDescent="0.25">
      <c r="A35" t="s">
        <v>11</v>
      </c>
      <c r="B35" t="s">
        <v>234</v>
      </c>
      <c r="C35" t="s">
        <v>235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hidden="1" x14ac:dyDescent="0.25">
      <c r="A36" t="s">
        <v>11</v>
      </c>
      <c r="B36" t="s">
        <v>234</v>
      </c>
      <c r="C36" t="s">
        <v>235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hidden="1" x14ac:dyDescent="0.25">
      <c r="A37" t="s">
        <v>11</v>
      </c>
      <c r="B37" t="s">
        <v>234</v>
      </c>
      <c r="C37" t="s">
        <v>235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hidden="1" x14ac:dyDescent="0.25">
      <c r="A38" t="s">
        <v>11</v>
      </c>
      <c r="B38" t="s">
        <v>234</v>
      </c>
      <c r="C38" t="s">
        <v>235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hidden="1" x14ac:dyDescent="0.25">
      <c r="A39" t="s">
        <v>11</v>
      </c>
      <c r="B39" t="s">
        <v>234</v>
      </c>
      <c r="C39" t="s">
        <v>235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hidden="1" x14ac:dyDescent="0.25">
      <c r="A40" t="s">
        <v>11</v>
      </c>
      <c r="B40" t="s">
        <v>234</v>
      </c>
      <c r="C40" t="s">
        <v>235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hidden="1" x14ac:dyDescent="0.25">
      <c r="A41" t="s">
        <v>11</v>
      </c>
      <c r="B41" t="s">
        <v>234</v>
      </c>
      <c r="C41" t="s">
        <v>235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hidden="1" x14ac:dyDescent="0.25">
      <c r="A42" t="s">
        <v>11</v>
      </c>
      <c r="B42" t="s">
        <v>234</v>
      </c>
      <c r="C42" t="s">
        <v>235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hidden="1" x14ac:dyDescent="0.25">
      <c r="A43" t="s">
        <v>11</v>
      </c>
      <c r="B43" t="s">
        <v>241</v>
      </c>
      <c r="C43" t="s">
        <v>242</v>
      </c>
      <c r="D43" t="s">
        <v>13</v>
      </c>
      <c r="E43" t="s">
        <v>12</v>
      </c>
      <c r="F43" t="s">
        <v>20</v>
      </c>
      <c r="G43">
        <v>10</v>
      </c>
      <c r="H43">
        <v>20600</v>
      </c>
      <c r="I43">
        <v>1700</v>
      </c>
      <c r="J43">
        <f>PriceDelivery[[#This Row],[vehicle]]+PriceDelivery[[#This Row],[add.point]]</f>
        <v>22300</v>
      </c>
    </row>
    <row r="44" spans="1:10" hidden="1" x14ac:dyDescent="0.25">
      <c r="A44" t="s">
        <v>11</v>
      </c>
      <c r="B44" t="s">
        <v>243</v>
      </c>
      <c r="C44" t="s">
        <v>244</v>
      </c>
      <c r="D44" t="s">
        <v>13</v>
      </c>
      <c r="E44" t="s">
        <v>12</v>
      </c>
      <c r="F44" t="s">
        <v>20</v>
      </c>
      <c r="G44">
        <v>10</v>
      </c>
      <c r="H44">
        <v>19600</v>
      </c>
      <c r="I44">
        <v>1700</v>
      </c>
      <c r="J44">
        <f>PriceDelivery[[#This Row],[vehicle]]+PriceDelivery[[#This Row],[add.point]]</f>
        <v>21300</v>
      </c>
    </row>
    <row r="45" spans="1:10" hidden="1" x14ac:dyDescent="0.25">
      <c r="A45" t="s">
        <v>11</v>
      </c>
      <c r="B45" t="s">
        <v>245</v>
      </c>
      <c r="C45" t="s">
        <v>100</v>
      </c>
      <c r="D45" t="s">
        <v>13</v>
      </c>
      <c r="E45" t="s">
        <v>12</v>
      </c>
      <c r="F45" t="s">
        <v>20</v>
      </c>
      <c r="G45">
        <v>10</v>
      </c>
      <c r="H45">
        <v>20500</v>
      </c>
      <c r="I45">
        <v>1700</v>
      </c>
      <c r="J45">
        <f>PriceDelivery[[#This Row],[vehicle]]+PriceDelivery[[#This Row],[add.point]]</f>
        <v>22200</v>
      </c>
    </row>
    <row r="46" spans="1:10" hidden="1" x14ac:dyDescent="0.25">
      <c r="A46" t="s">
        <v>11</v>
      </c>
      <c r="B46" t="s">
        <v>234</v>
      </c>
      <c r="C46" t="s">
        <v>235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hidden="1" x14ac:dyDescent="0.25">
      <c r="A47" t="s">
        <v>11</v>
      </c>
      <c r="B47" t="s">
        <v>234</v>
      </c>
      <c r="C47" t="s">
        <v>235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hidden="1" x14ac:dyDescent="0.25">
      <c r="A48" t="s">
        <v>11</v>
      </c>
      <c r="B48" t="s">
        <v>234</v>
      </c>
      <c r="C48" t="s">
        <v>235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hidden="1" x14ac:dyDescent="0.25">
      <c r="A49" t="s">
        <v>11</v>
      </c>
      <c r="B49" t="s">
        <v>236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hidden="1" x14ac:dyDescent="0.25">
      <c r="A50" t="s">
        <v>11</v>
      </c>
      <c r="B50" t="s">
        <v>236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hidden="1" x14ac:dyDescent="0.25">
      <c r="A51" t="s">
        <v>11</v>
      </c>
      <c r="B51" t="s">
        <v>236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hidden="1" x14ac:dyDescent="0.25">
      <c r="A52" t="s">
        <v>11</v>
      </c>
      <c r="B52" t="s">
        <v>236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hidden="1" x14ac:dyDescent="0.25">
      <c r="A53" t="s">
        <v>11</v>
      </c>
      <c r="B53" t="s">
        <v>236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hidden="1" x14ac:dyDescent="0.25">
      <c r="A54" t="s">
        <v>11</v>
      </c>
      <c r="B54" t="s">
        <v>236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hidden="1" x14ac:dyDescent="0.25">
      <c r="A55" t="s">
        <v>11</v>
      </c>
      <c r="B55" t="s">
        <v>236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hidden="1" x14ac:dyDescent="0.25">
      <c r="A56" t="s">
        <v>11</v>
      </c>
      <c r="B56" t="s">
        <v>236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hidden="1" x14ac:dyDescent="0.25">
      <c r="A57" t="s">
        <v>11</v>
      </c>
      <c r="B57" t="s">
        <v>236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hidden="1" x14ac:dyDescent="0.25">
      <c r="A58" t="s">
        <v>11</v>
      </c>
      <c r="B58" t="s">
        <v>246</v>
      </c>
      <c r="C58" t="s">
        <v>104</v>
      </c>
      <c r="D58" t="s">
        <v>13</v>
      </c>
      <c r="E58" t="s">
        <v>12</v>
      </c>
      <c r="F58" t="s">
        <v>20</v>
      </c>
      <c r="G58">
        <v>10</v>
      </c>
      <c r="H58">
        <v>43500</v>
      </c>
      <c r="I58">
        <v>1700</v>
      </c>
      <c r="J58">
        <f>PriceDelivery[[#This Row],[vehicle]]+PriceDelivery[[#This Row],[add.point]]</f>
        <v>45200</v>
      </c>
    </row>
    <row r="59" spans="1:10" hidden="1" x14ac:dyDescent="0.25">
      <c r="A59" t="s">
        <v>11</v>
      </c>
      <c r="B59" t="s">
        <v>247</v>
      </c>
      <c r="C59" t="s">
        <v>110</v>
      </c>
      <c r="D59" t="s">
        <v>13</v>
      </c>
      <c r="E59" t="s">
        <v>12</v>
      </c>
      <c r="F59" t="s">
        <v>20</v>
      </c>
      <c r="G59">
        <v>10</v>
      </c>
      <c r="H59">
        <v>46550</v>
      </c>
      <c r="I59">
        <v>1700</v>
      </c>
      <c r="J59">
        <f>PriceDelivery[[#This Row],[vehicle]]+PriceDelivery[[#This Row],[add.point]]</f>
        <v>48250</v>
      </c>
    </row>
    <row r="60" spans="1:10" hidden="1" x14ac:dyDescent="0.25">
      <c r="A60" t="s">
        <v>11</v>
      </c>
      <c r="B60" t="s">
        <v>248</v>
      </c>
      <c r="C60" t="s">
        <v>249</v>
      </c>
      <c r="D60" t="s">
        <v>13</v>
      </c>
      <c r="E60" t="s">
        <v>12</v>
      </c>
      <c r="F60" t="s">
        <v>20</v>
      </c>
      <c r="G60">
        <v>10</v>
      </c>
      <c r="H60">
        <v>56850</v>
      </c>
      <c r="I60">
        <v>1700</v>
      </c>
      <c r="J60">
        <f>PriceDelivery[[#This Row],[vehicle]]+PriceDelivery[[#This Row],[add.point]]</f>
        <v>58550</v>
      </c>
    </row>
    <row r="61" spans="1:10" hidden="1" x14ac:dyDescent="0.25">
      <c r="A61" t="s">
        <v>11</v>
      </c>
      <c r="B61" t="s">
        <v>236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hidden="1" x14ac:dyDescent="0.25">
      <c r="A62" t="s">
        <v>11</v>
      </c>
      <c r="B62" t="s">
        <v>236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hidden="1" x14ac:dyDescent="0.25">
      <c r="A63" t="s">
        <v>11</v>
      </c>
      <c r="B63" t="s">
        <v>236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hidden="1" x14ac:dyDescent="0.25">
      <c r="A64" t="s">
        <v>11</v>
      </c>
      <c r="B64" t="s">
        <v>237</v>
      </c>
      <c r="C64" t="s">
        <v>238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hidden="1" x14ac:dyDescent="0.25">
      <c r="A65" t="s">
        <v>11</v>
      </c>
      <c r="B65" t="s">
        <v>237</v>
      </c>
      <c r="C65" t="s">
        <v>238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hidden="1" x14ac:dyDescent="0.25">
      <c r="A66" t="s">
        <v>11</v>
      </c>
      <c r="B66" t="s">
        <v>237</v>
      </c>
      <c r="C66" t="s">
        <v>238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hidden="1" x14ac:dyDescent="0.25">
      <c r="A67" t="s">
        <v>11</v>
      </c>
      <c r="B67" t="s">
        <v>237</v>
      </c>
      <c r="C67" t="s">
        <v>238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hidden="1" x14ac:dyDescent="0.25">
      <c r="A68" t="s">
        <v>11</v>
      </c>
      <c r="B68" t="s">
        <v>237</v>
      </c>
      <c r="C68" t="s">
        <v>238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hidden="1" x14ac:dyDescent="0.25">
      <c r="A69" t="s">
        <v>11</v>
      </c>
      <c r="B69" t="s">
        <v>237</v>
      </c>
      <c r="C69" t="s">
        <v>238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hidden="1" x14ac:dyDescent="0.25">
      <c r="A70" t="s">
        <v>11</v>
      </c>
      <c r="B70" t="s">
        <v>237</v>
      </c>
      <c r="C70" t="s">
        <v>238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hidden="1" x14ac:dyDescent="0.25">
      <c r="A71" t="s">
        <v>11</v>
      </c>
      <c r="B71" t="s">
        <v>237</v>
      </c>
      <c r="C71" t="s">
        <v>238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hidden="1" x14ac:dyDescent="0.25">
      <c r="A72" t="s">
        <v>11</v>
      </c>
      <c r="B72" t="s">
        <v>237</v>
      </c>
      <c r="C72" t="s">
        <v>238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hidden="1" x14ac:dyDescent="0.25">
      <c r="A73" t="s">
        <v>11</v>
      </c>
      <c r="B73" t="s">
        <v>250</v>
      </c>
      <c r="C73" t="s">
        <v>113</v>
      </c>
      <c r="D73" t="s">
        <v>13</v>
      </c>
      <c r="E73" t="s">
        <v>12</v>
      </c>
      <c r="F73" t="s">
        <v>20</v>
      </c>
      <c r="G73">
        <v>10</v>
      </c>
      <c r="H73">
        <v>20000</v>
      </c>
      <c r="I73">
        <v>1700</v>
      </c>
      <c r="J73">
        <f>PriceDelivery[[#This Row],[vehicle]]+PriceDelivery[[#This Row],[add.point]]</f>
        <v>21700</v>
      </c>
    </row>
    <row r="74" spans="1:10" hidden="1" x14ac:dyDescent="0.25">
      <c r="A74" t="s">
        <v>11</v>
      </c>
      <c r="B74" t="s">
        <v>251</v>
      </c>
      <c r="C74" t="s">
        <v>119</v>
      </c>
      <c r="D74" t="s">
        <v>13</v>
      </c>
      <c r="E74" t="s">
        <v>12</v>
      </c>
      <c r="F74" t="s">
        <v>20</v>
      </c>
      <c r="G74">
        <v>10</v>
      </c>
      <c r="H74">
        <v>40000</v>
      </c>
      <c r="I74">
        <v>1700</v>
      </c>
      <c r="J74">
        <f>PriceDelivery[[#This Row],[vehicle]]+PriceDelivery[[#This Row],[add.point]]</f>
        <v>41700</v>
      </c>
    </row>
    <row r="75" spans="1:10" hidden="1" x14ac:dyDescent="0.25">
      <c r="A75" t="s">
        <v>11</v>
      </c>
      <c r="B75" t="s">
        <v>252</v>
      </c>
      <c r="C75" t="s">
        <v>123</v>
      </c>
      <c r="D75" t="s">
        <v>13</v>
      </c>
      <c r="E75" t="s">
        <v>12</v>
      </c>
      <c r="F75" t="s">
        <v>20</v>
      </c>
      <c r="G75">
        <v>10</v>
      </c>
      <c r="H75">
        <v>44600</v>
      </c>
      <c r="I75">
        <v>1700</v>
      </c>
      <c r="J75">
        <f>PriceDelivery[[#This Row],[vehicle]]+PriceDelivery[[#This Row],[add.point]]</f>
        <v>46300</v>
      </c>
    </row>
    <row r="76" spans="1:10" hidden="1" x14ac:dyDescent="0.25">
      <c r="A76" t="s">
        <v>11</v>
      </c>
      <c r="B76" t="s">
        <v>237</v>
      </c>
      <c r="C76" t="s">
        <v>238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hidden="1" x14ac:dyDescent="0.25">
      <c r="A77" t="s">
        <v>11</v>
      </c>
      <c r="B77" t="s">
        <v>237</v>
      </c>
      <c r="C77" t="s">
        <v>238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hidden="1" x14ac:dyDescent="0.25">
      <c r="A78" t="s">
        <v>11</v>
      </c>
      <c r="B78" t="s">
        <v>237</v>
      </c>
      <c r="C78" t="s">
        <v>238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hidden="1" x14ac:dyDescent="0.25">
      <c r="A79" t="s">
        <v>11</v>
      </c>
      <c r="B79" t="s">
        <v>239</v>
      </c>
      <c r="C79" t="s">
        <v>240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hidden="1" x14ac:dyDescent="0.25">
      <c r="A80" t="s">
        <v>11</v>
      </c>
      <c r="B80" t="s">
        <v>239</v>
      </c>
      <c r="C80" t="s">
        <v>240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hidden="1" x14ac:dyDescent="0.25">
      <c r="A81" t="s">
        <v>11</v>
      </c>
      <c r="B81" t="s">
        <v>239</v>
      </c>
      <c r="C81" t="s">
        <v>240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hidden="1" x14ac:dyDescent="0.25">
      <c r="A82" t="s">
        <v>11</v>
      </c>
      <c r="B82" t="s">
        <v>239</v>
      </c>
      <c r="C82" t="s">
        <v>240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hidden="1" x14ac:dyDescent="0.25">
      <c r="A83" t="s">
        <v>11</v>
      </c>
      <c r="B83" t="s">
        <v>239</v>
      </c>
      <c r="C83" t="s">
        <v>240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hidden="1" x14ac:dyDescent="0.25">
      <c r="A84" t="s">
        <v>11</v>
      </c>
      <c r="B84" t="s">
        <v>239</v>
      </c>
      <c r="C84" t="s">
        <v>240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hidden="1" x14ac:dyDescent="0.25">
      <c r="A85" t="s">
        <v>11</v>
      </c>
      <c r="B85" t="s">
        <v>239</v>
      </c>
      <c r="C85" t="s">
        <v>240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hidden="1" x14ac:dyDescent="0.25">
      <c r="A86" t="s">
        <v>11</v>
      </c>
      <c r="B86" t="s">
        <v>239</v>
      </c>
      <c r="C86" t="s">
        <v>240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hidden="1" x14ac:dyDescent="0.25">
      <c r="A87" t="s">
        <v>11</v>
      </c>
      <c r="B87" t="s">
        <v>239</v>
      </c>
      <c r="C87" t="s">
        <v>240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hidden="1" x14ac:dyDescent="0.25">
      <c r="A88" t="s">
        <v>11</v>
      </c>
      <c r="B88" t="s">
        <v>253</v>
      </c>
      <c r="C88" t="s">
        <v>124</v>
      </c>
      <c r="D88" t="s">
        <v>13</v>
      </c>
      <c r="E88" t="s">
        <v>12</v>
      </c>
      <c r="F88" t="s">
        <v>20</v>
      </c>
      <c r="G88">
        <v>10</v>
      </c>
      <c r="H88">
        <v>42500</v>
      </c>
      <c r="I88">
        <v>1700</v>
      </c>
      <c r="J88">
        <f>PriceDelivery[[#This Row],[vehicle]]+PriceDelivery[[#This Row],[add.point]]</f>
        <v>44200</v>
      </c>
    </row>
    <row r="89" spans="1:10" hidden="1" x14ac:dyDescent="0.25">
      <c r="A89" t="s">
        <v>11</v>
      </c>
      <c r="B89" t="s">
        <v>254</v>
      </c>
      <c r="C89" t="s">
        <v>128</v>
      </c>
      <c r="D89" t="s">
        <v>13</v>
      </c>
      <c r="E89" t="s">
        <v>12</v>
      </c>
      <c r="F89" t="s">
        <v>20</v>
      </c>
      <c r="G89">
        <v>10</v>
      </c>
      <c r="H89">
        <v>79500</v>
      </c>
      <c r="I89">
        <v>1700</v>
      </c>
      <c r="J89">
        <f>PriceDelivery[[#This Row],[vehicle]]+PriceDelivery[[#This Row],[add.point]]</f>
        <v>81200</v>
      </c>
    </row>
    <row r="90" spans="1:10" hidden="1" x14ac:dyDescent="0.25">
      <c r="A90" t="s">
        <v>11</v>
      </c>
      <c r="B90" t="s">
        <v>255</v>
      </c>
      <c r="C90" t="s">
        <v>131</v>
      </c>
      <c r="D90" t="s">
        <v>13</v>
      </c>
      <c r="E90" t="s">
        <v>12</v>
      </c>
      <c r="F90" t="s">
        <v>20</v>
      </c>
      <c r="G90">
        <v>10</v>
      </c>
      <c r="H90">
        <v>79500</v>
      </c>
      <c r="I90">
        <v>1700</v>
      </c>
      <c r="J90">
        <f>PriceDelivery[[#This Row],[vehicle]]+PriceDelivery[[#This Row],[add.point]]</f>
        <v>81200</v>
      </c>
    </row>
    <row r="91" spans="1:10" hidden="1" x14ac:dyDescent="0.25">
      <c r="A91" t="s">
        <v>11</v>
      </c>
      <c r="B91" t="s">
        <v>239</v>
      </c>
      <c r="C91" t="s">
        <v>240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hidden="1" x14ac:dyDescent="0.25">
      <c r="A92" t="s">
        <v>11</v>
      </c>
      <c r="B92" t="s">
        <v>239</v>
      </c>
      <c r="C92" t="s">
        <v>240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hidden="1" x14ac:dyDescent="0.25">
      <c r="A93" t="s">
        <v>11</v>
      </c>
      <c r="B93" t="s">
        <v>239</v>
      </c>
      <c r="C93" t="s">
        <v>240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hidden="1" x14ac:dyDescent="0.25">
      <c r="A94" t="s">
        <v>11</v>
      </c>
      <c r="B94" t="s">
        <v>241</v>
      </c>
      <c r="C94" t="s">
        <v>242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hidden="1" x14ac:dyDescent="0.25">
      <c r="A95" t="s">
        <v>11</v>
      </c>
      <c r="B95" t="s">
        <v>241</v>
      </c>
      <c r="C95" t="s">
        <v>242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hidden="1" x14ac:dyDescent="0.25">
      <c r="A96" t="s">
        <v>11</v>
      </c>
      <c r="B96" t="s">
        <v>241</v>
      </c>
      <c r="C96" t="s">
        <v>242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hidden="1" x14ac:dyDescent="0.25">
      <c r="A97" t="s">
        <v>11</v>
      </c>
      <c r="B97" t="s">
        <v>241</v>
      </c>
      <c r="C97" t="s">
        <v>242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hidden="1" x14ac:dyDescent="0.25">
      <c r="A98" t="s">
        <v>11</v>
      </c>
      <c r="B98" t="s">
        <v>241</v>
      </c>
      <c r="C98" t="s">
        <v>242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hidden="1" x14ac:dyDescent="0.25">
      <c r="A99" t="s">
        <v>11</v>
      </c>
      <c r="B99" t="s">
        <v>241</v>
      </c>
      <c r="C99" t="s">
        <v>242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hidden="1" x14ac:dyDescent="0.25">
      <c r="A100" t="s">
        <v>11</v>
      </c>
      <c r="B100" t="s">
        <v>241</v>
      </c>
      <c r="C100" t="s">
        <v>242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hidden="1" x14ac:dyDescent="0.25">
      <c r="A101" t="s">
        <v>11</v>
      </c>
      <c r="B101" t="s">
        <v>241</v>
      </c>
      <c r="C101" t="s">
        <v>242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hidden="1" x14ac:dyDescent="0.25">
      <c r="A102" t="s">
        <v>11</v>
      </c>
      <c r="B102" t="s">
        <v>241</v>
      </c>
      <c r="C102" t="s">
        <v>242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hidden="1" x14ac:dyDescent="0.25">
      <c r="A103" t="s">
        <v>11</v>
      </c>
      <c r="B103" t="s">
        <v>256</v>
      </c>
      <c r="C103" t="s">
        <v>176</v>
      </c>
      <c r="D103" t="s">
        <v>13</v>
      </c>
      <c r="E103" t="s">
        <v>12</v>
      </c>
      <c r="F103" t="s">
        <v>20</v>
      </c>
      <c r="G103">
        <v>10</v>
      </c>
      <c r="H103">
        <v>149950</v>
      </c>
      <c r="I103">
        <v>1700</v>
      </c>
      <c r="J103">
        <f>PriceDelivery[[#This Row],[vehicle]]+PriceDelivery[[#This Row],[add.point]]</f>
        <v>151650</v>
      </c>
    </row>
    <row r="104" spans="1:10" hidden="1" x14ac:dyDescent="0.25">
      <c r="A104" t="s">
        <v>11</v>
      </c>
      <c r="B104" t="s">
        <v>257</v>
      </c>
      <c r="C104" t="s">
        <v>146</v>
      </c>
      <c r="D104" t="s">
        <v>13</v>
      </c>
      <c r="E104" t="s">
        <v>12</v>
      </c>
      <c r="F104" t="s">
        <v>20</v>
      </c>
      <c r="G104">
        <v>10</v>
      </c>
      <c r="H104">
        <v>140150</v>
      </c>
      <c r="I104">
        <v>1700</v>
      </c>
      <c r="J104">
        <f>PriceDelivery[[#This Row],[vehicle]]+PriceDelivery[[#This Row],[add.point]]</f>
        <v>141850</v>
      </c>
    </row>
    <row r="105" spans="1:10" hidden="1" x14ac:dyDescent="0.25">
      <c r="A105" t="s">
        <v>11</v>
      </c>
      <c r="B105" t="s">
        <v>258</v>
      </c>
      <c r="C105" t="s">
        <v>184</v>
      </c>
      <c r="D105" t="s">
        <v>13</v>
      </c>
      <c r="E105" t="s">
        <v>12</v>
      </c>
      <c r="F105" t="s">
        <v>20</v>
      </c>
      <c r="G105">
        <v>10</v>
      </c>
      <c r="H105">
        <v>173500</v>
      </c>
      <c r="I105">
        <v>1700</v>
      </c>
      <c r="J105">
        <f>PriceDelivery[[#This Row],[vehicle]]+PriceDelivery[[#This Row],[add.point]]</f>
        <v>175200</v>
      </c>
    </row>
    <row r="106" spans="1:10" hidden="1" x14ac:dyDescent="0.25">
      <c r="A106" t="s">
        <v>11</v>
      </c>
      <c r="B106" t="s">
        <v>241</v>
      </c>
      <c r="C106" t="s">
        <v>242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hidden="1" x14ac:dyDescent="0.25">
      <c r="A107" t="s">
        <v>11</v>
      </c>
      <c r="B107" t="s">
        <v>241</v>
      </c>
      <c r="C107" t="s">
        <v>242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hidden="1" x14ac:dyDescent="0.25">
      <c r="A108" t="s">
        <v>11</v>
      </c>
      <c r="B108" t="s">
        <v>241</v>
      </c>
      <c r="C108" t="s">
        <v>242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hidden="1" x14ac:dyDescent="0.25">
      <c r="A109" t="s">
        <v>11</v>
      </c>
      <c r="B109" t="s">
        <v>243</v>
      </c>
      <c r="C109" t="s">
        <v>244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hidden="1" x14ac:dyDescent="0.25">
      <c r="A110" t="s">
        <v>11</v>
      </c>
      <c r="B110" t="s">
        <v>243</v>
      </c>
      <c r="C110" t="s">
        <v>244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hidden="1" x14ac:dyDescent="0.25">
      <c r="A111" t="s">
        <v>11</v>
      </c>
      <c r="B111" t="s">
        <v>243</v>
      </c>
      <c r="C111" t="s">
        <v>244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hidden="1" x14ac:dyDescent="0.25">
      <c r="A112" t="s">
        <v>11</v>
      </c>
      <c r="B112" t="s">
        <v>243</v>
      </c>
      <c r="C112" t="s">
        <v>244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hidden="1" x14ac:dyDescent="0.25">
      <c r="A113" t="s">
        <v>11</v>
      </c>
      <c r="B113" t="s">
        <v>243</v>
      </c>
      <c r="C113" t="s">
        <v>244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hidden="1" x14ac:dyDescent="0.25">
      <c r="A114" t="s">
        <v>11</v>
      </c>
      <c r="B114" t="s">
        <v>243</v>
      </c>
      <c r="C114" t="s">
        <v>244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hidden="1" x14ac:dyDescent="0.25">
      <c r="A115" t="s">
        <v>11</v>
      </c>
      <c r="B115" t="s">
        <v>243</v>
      </c>
      <c r="C115" t="s">
        <v>244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hidden="1" x14ac:dyDescent="0.25">
      <c r="A116" t="s">
        <v>11</v>
      </c>
      <c r="B116" t="s">
        <v>243</v>
      </c>
      <c r="C116" t="s">
        <v>244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hidden="1" x14ac:dyDescent="0.25">
      <c r="A117" t="s">
        <v>11</v>
      </c>
      <c r="B117" t="s">
        <v>243</v>
      </c>
      <c r="C117" t="s">
        <v>244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hidden="1" x14ac:dyDescent="0.25">
      <c r="A118" t="s">
        <v>11</v>
      </c>
      <c r="B118" t="s">
        <v>259</v>
      </c>
      <c r="C118" t="s">
        <v>260</v>
      </c>
      <c r="D118" t="s">
        <v>13</v>
      </c>
      <c r="E118" t="s">
        <v>12</v>
      </c>
      <c r="F118" t="s">
        <v>20</v>
      </c>
      <c r="G118">
        <v>10</v>
      </c>
      <c r="H118">
        <v>41650</v>
      </c>
      <c r="I118">
        <v>1700</v>
      </c>
      <c r="J118">
        <f>PriceDelivery[[#This Row],[vehicle]]+PriceDelivery[[#This Row],[add.point]]</f>
        <v>43350</v>
      </c>
    </row>
    <row r="119" spans="1:10" hidden="1" x14ac:dyDescent="0.25">
      <c r="A119" t="s">
        <v>11</v>
      </c>
      <c r="B119" t="s">
        <v>261</v>
      </c>
      <c r="C119" t="s">
        <v>186</v>
      </c>
      <c r="D119" t="s">
        <v>13</v>
      </c>
      <c r="E119" t="s">
        <v>12</v>
      </c>
      <c r="F119" t="s">
        <v>20</v>
      </c>
      <c r="G119">
        <v>10</v>
      </c>
      <c r="H119">
        <v>95000</v>
      </c>
      <c r="I119">
        <v>1700</v>
      </c>
      <c r="J119">
        <f>PriceDelivery[[#This Row],[vehicle]]+PriceDelivery[[#This Row],[add.point]]</f>
        <v>96700</v>
      </c>
    </row>
    <row r="120" spans="1:10" hidden="1" x14ac:dyDescent="0.25">
      <c r="A120" t="s">
        <v>11</v>
      </c>
      <c r="B120" t="s">
        <v>262</v>
      </c>
      <c r="C120" t="s">
        <v>134</v>
      </c>
      <c r="D120" t="s">
        <v>263</v>
      </c>
      <c r="E120" t="s">
        <v>264</v>
      </c>
      <c r="F120" t="s">
        <v>20</v>
      </c>
      <c r="G120">
        <v>10</v>
      </c>
      <c r="H120">
        <v>26500</v>
      </c>
      <c r="I120">
        <v>4000</v>
      </c>
      <c r="J120">
        <f>PriceDelivery[[#This Row],[vehicle]]+PriceDelivery[[#This Row],[add.point]]</f>
        <v>30500</v>
      </c>
    </row>
    <row r="121" spans="1:10" hidden="1" x14ac:dyDescent="0.25">
      <c r="A121" t="s">
        <v>11</v>
      </c>
      <c r="B121" t="s">
        <v>243</v>
      </c>
      <c r="C121" t="s">
        <v>244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hidden="1" x14ac:dyDescent="0.25">
      <c r="A122" t="s">
        <v>11</v>
      </c>
      <c r="B122" t="s">
        <v>243</v>
      </c>
      <c r="C122" t="s">
        <v>244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hidden="1" x14ac:dyDescent="0.25">
      <c r="A123" t="s">
        <v>11</v>
      </c>
      <c r="B123" t="s">
        <v>243</v>
      </c>
      <c r="C123" t="s">
        <v>244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hidden="1" x14ac:dyDescent="0.25">
      <c r="A124" t="s">
        <v>11</v>
      </c>
      <c r="B124" t="s">
        <v>245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hidden="1" x14ac:dyDescent="0.25">
      <c r="A125" t="s">
        <v>11</v>
      </c>
      <c r="B125" t="s">
        <v>245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hidden="1" x14ac:dyDescent="0.25">
      <c r="A126" t="s">
        <v>11</v>
      </c>
      <c r="B126" t="s">
        <v>245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hidden="1" x14ac:dyDescent="0.25">
      <c r="A127" t="s">
        <v>11</v>
      </c>
      <c r="B127" t="s">
        <v>245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hidden="1" x14ac:dyDescent="0.25">
      <c r="A128" t="s">
        <v>11</v>
      </c>
      <c r="B128" t="s">
        <v>245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hidden="1" x14ac:dyDescent="0.25">
      <c r="A129" t="s">
        <v>11</v>
      </c>
      <c r="B129" t="s">
        <v>245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hidden="1" x14ac:dyDescent="0.25">
      <c r="A130" t="s">
        <v>11</v>
      </c>
      <c r="B130" t="s">
        <v>245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hidden="1" x14ac:dyDescent="0.25">
      <c r="A131" t="s">
        <v>11</v>
      </c>
      <c r="B131" t="s">
        <v>245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hidden="1" x14ac:dyDescent="0.25">
      <c r="A132" t="s">
        <v>11</v>
      </c>
      <c r="B132" t="s">
        <v>245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hidden="1" x14ac:dyDescent="0.25">
      <c r="A133" t="s">
        <v>11</v>
      </c>
      <c r="B133" t="s">
        <v>265</v>
      </c>
      <c r="C133" t="s">
        <v>134</v>
      </c>
      <c r="D133" t="s">
        <v>263</v>
      </c>
      <c r="E133" t="s">
        <v>264</v>
      </c>
      <c r="F133" t="s">
        <v>20</v>
      </c>
      <c r="G133">
        <v>10</v>
      </c>
      <c r="H133">
        <v>26500</v>
      </c>
      <c r="I133">
        <v>4000</v>
      </c>
      <c r="J133">
        <f>PriceDelivery[[#This Row],[vehicle]]+PriceDelivery[[#This Row],[add.point]]</f>
        <v>30500</v>
      </c>
    </row>
    <row r="134" spans="1:10" hidden="1" x14ac:dyDescent="0.25">
      <c r="A134" t="s">
        <v>11</v>
      </c>
      <c r="B134" t="s">
        <v>266</v>
      </c>
      <c r="C134" t="s">
        <v>168</v>
      </c>
      <c r="D134" t="s">
        <v>267</v>
      </c>
      <c r="E134" t="s">
        <v>268</v>
      </c>
      <c r="F134" t="s">
        <v>20</v>
      </c>
      <c r="G134">
        <v>10</v>
      </c>
      <c r="H134">
        <v>180000</v>
      </c>
      <c r="I134">
        <v>4000</v>
      </c>
      <c r="J134">
        <f>PriceDelivery[[#This Row],[vehicle]]+PriceDelivery[[#This Row],[add.point]]</f>
        <v>184000</v>
      </c>
    </row>
    <row r="135" spans="1:10" hidden="1" x14ac:dyDescent="0.25">
      <c r="A135" t="s">
        <v>11</v>
      </c>
      <c r="B135" t="s">
        <v>269</v>
      </c>
      <c r="C135" t="s">
        <v>155</v>
      </c>
      <c r="D135" t="s">
        <v>267</v>
      </c>
      <c r="E135" t="s">
        <v>268</v>
      </c>
      <c r="F135" t="s">
        <v>20</v>
      </c>
      <c r="G135">
        <v>10</v>
      </c>
      <c r="H135">
        <v>192000</v>
      </c>
      <c r="I135">
        <v>4000</v>
      </c>
      <c r="J135">
        <f>PriceDelivery[[#This Row],[vehicle]]+PriceDelivery[[#This Row],[add.point]]</f>
        <v>196000</v>
      </c>
    </row>
    <row r="136" spans="1:10" hidden="1" x14ac:dyDescent="0.25">
      <c r="A136" t="s">
        <v>11</v>
      </c>
      <c r="B136" t="s">
        <v>245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hidden="1" x14ac:dyDescent="0.25">
      <c r="A137" t="s">
        <v>11</v>
      </c>
      <c r="B137" t="s">
        <v>245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hidden="1" x14ac:dyDescent="0.25">
      <c r="A138" t="s">
        <v>11</v>
      </c>
      <c r="B138" t="s">
        <v>245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hidden="1" x14ac:dyDescent="0.25">
      <c r="A139" t="s">
        <v>11</v>
      </c>
      <c r="B139" t="s">
        <v>246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hidden="1" x14ac:dyDescent="0.25">
      <c r="A140" t="s">
        <v>11</v>
      </c>
      <c r="B140" t="s">
        <v>246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hidden="1" x14ac:dyDescent="0.25">
      <c r="A141" t="s">
        <v>11</v>
      </c>
      <c r="B141" t="s">
        <v>246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hidden="1" x14ac:dyDescent="0.25">
      <c r="A142" t="s">
        <v>11</v>
      </c>
      <c r="B142" t="s">
        <v>246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hidden="1" x14ac:dyDescent="0.25">
      <c r="A143" t="s">
        <v>11</v>
      </c>
      <c r="B143" t="s">
        <v>246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hidden="1" x14ac:dyDescent="0.25">
      <c r="A144" t="s">
        <v>11</v>
      </c>
      <c r="B144" t="s">
        <v>246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hidden="1" x14ac:dyDescent="0.25">
      <c r="A145" t="s">
        <v>11</v>
      </c>
      <c r="B145" t="s">
        <v>246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hidden="1" x14ac:dyDescent="0.25">
      <c r="A146" t="s">
        <v>11</v>
      </c>
      <c r="B146" t="s">
        <v>246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hidden="1" x14ac:dyDescent="0.25">
      <c r="A147" t="s">
        <v>11</v>
      </c>
      <c r="B147" t="s">
        <v>246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11</v>
      </c>
      <c r="B148" t="s">
        <v>15</v>
      </c>
      <c r="C148" t="s">
        <v>14</v>
      </c>
      <c r="D148" t="s">
        <v>13</v>
      </c>
      <c r="E148" t="s">
        <v>12</v>
      </c>
      <c r="F148" t="s">
        <v>19</v>
      </c>
      <c r="G148">
        <v>10</v>
      </c>
      <c r="H148">
        <v>7800</v>
      </c>
      <c r="I148">
        <v>1000</v>
      </c>
      <c r="J148">
        <f>PriceDelivery[[#This Row],[vehicle]]+PriceDelivery[[#This Row],[add.point]]</f>
        <v>8800</v>
      </c>
    </row>
    <row r="149" spans="1:10" hidden="1" x14ac:dyDescent="0.25">
      <c r="A149" t="s">
        <v>11</v>
      </c>
      <c r="B149" t="s">
        <v>17</v>
      </c>
      <c r="C149" t="s">
        <v>16</v>
      </c>
      <c r="D149" t="s">
        <v>13</v>
      </c>
      <c r="E149" t="s">
        <v>12</v>
      </c>
      <c r="F149" t="s">
        <v>19</v>
      </c>
      <c r="G149">
        <v>10</v>
      </c>
      <c r="H149">
        <v>9543</v>
      </c>
      <c r="I149">
        <v>1500</v>
      </c>
      <c r="J149">
        <f>PriceDelivery[[#This Row],[vehicle]]+PriceDelivery[[#This Row],[add.point]]</f>
        <v>11043</v>
      </c>
    </row>
    <row r="150" spans="1:10" hidden="1" x14ac:dyDescent="0.25">
      <c r="A150" t="s">
        <v>11</v>
      </c>
      <c r="B150" t="s">
        <v>234</v>
      </c>
      <c r="C150" t="s">
        <v>235</v>
      </c>
      <c r="D150" t="s">
        <v>13</v>
      </c>
      <c r="E150" t="s">
        <v>12</v>
      </c>
      <c r="F150" t="s">
        <v>19</v>
      </c>
      <c r="G150">
        <v>10</v>
      </c>
      <c r="H150">
        <v>11900</v>
      </c>
      <c r="I150">
        <v>1800</v>
      </c>
      <c r="J150">
        <f>PriceDelivery[[#This Row],[vehicle]]+PriceDelivery[[#This Row],[add.point]]</f>
        <v>13700</v>
      </c>
    </row>
    <row r="151" spans="1:10" hidden="1" x14ac:dyDescent="0.25">
      <c r="A151" t="s">
        <v>11</v>
      </c>
      <c r="B151" t="s">
        <v>246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hidden="1" x14ac:dyDescent="0.25">
      <c r="A152" t="s">
        <v>11</v>
      </c>
      <c r="B152" t="s">
        <v>246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hidden="1" x14ac:dyDescent="0.25">
      <c r="A153" t="s">
        <v>11</v>
      </c>
      <c r="B153" t="s">
        <v>246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hidden="1" x14ac:dyDescent="0.25">
      <c r="A154" t="s">
        <v>11</v>
      </c>
      <c r="B154" t="s">
        <v>247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hidden="1" x14ac:dyDescent="0.25">
      <c r="A155" t="s">
        <v>11</v>
      </c>
      <c r="B155" t="s">
        <v>247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hidden="1" x14ac:dyDescent="0.25">
      <c r="A156" t="s">
        <v>11</v>
      </c>
      <c r="B156" t="s">
        <v>247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hidden="1" x14ac:dyDescent="0.25">
      <c r="A157" t="s">
        <v>11</v>
      </c>
      <c r="B157" t="s">
        <v>247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hidden="1" x14ac:dyDescent="0.25">
      <c r="A158" t="s">
        <v>11</v>
      </c>
      <c r="B158" t="s">
        <v>247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hidden="1" x14ac:dyDescent="0.25">
      <c r="A159" t="s">
        <v>11</v>
      </c>
      <c r="B159" t="s">
        <v>247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hidden="1" x14ac:dyDescent="0.25">
      <c r="A160" t="s">
        <v>11</v>
      </c>
      <c r="B160" t="s">
        <v>247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hidden="1" x14ac:dyDescent="0.25">
      <c r="A161" t="s">
        <v>11</v>
      </c>
      <c r="B161" t="s">
        <v>247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hidden="1" x14ac:dyDescent="0.25">
      <c r="A162" t="s">
        <v>11</v>
      </c>
      <c r="B162" t="s">
        <v>247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hidden="1" x14ac:dyDescent="0.25">
      <c r="A163" t="s">
        <v>11</v>
      </c>
      <c r="B163" t="s">
        <v>236</v>
      </c>
      <c r="C163" t="s">
        <v>94</v>
      </c>
      <c r="D163" t="s">
        <v>13</v>
      </c>
      <c r="E163" t="s">
        <v>12</v>
      </c>
      <c r="F163" t="s">
        <v>19</v>
      </c>
      <c r="G163">
        <v>10</v>
      </c>
      <c r="H163">
        <v>22000</v>
      </c>
      <c r="I163">
        <v>1800</v>
      </c>
      <c r="J163">
        <f>PriceDelivery[[#This Row],[vehicle]]+PriceDelivery[[#This Row],[add.point]]</f>
        <v>23800</v>
      </c>
    </row>
    <row r="164" spans="1:10" hidden="1" x14ac:dyDescent="0.25">
      <c r="A164" t="s">
        <v>11</v>
      </c>
      <c r="B164" t="s">
        <v>237</v>
      </c>
      <c r="C164" t="s">
        <v>238</v>
      </c>
      <c r="D164" t="s">
        <v>13</v>
      </c>
      <c r="E164" t="s">
        <v>12</v>
      </c>
      <c r="F164" t="s">
        <v>19</v>
      </c>
      <c r="G164">
        <v>10</v>
      </c>
      <c r="H164">
        <v>19000</v>
      </c>
      <c r="I164">
        <v>1800</v>
      </c>
      <c r="J164">
        <f>PriceDelivery[[#This Row],[vehicle]]+PriceDelivery[[#This Row],[add.point]]</f>
        <v>20800</v>
      </c>
    </row>
    <row r="165" spans="1:10" hidden="1" x14ac:dyDescent="0.25">
      <c r="A165" t="s">
        <v>11</v>
      </c>
      <c r="B165" t="s">
        <v>239</v>
      </c>
      <c r="C165" t="s">
        <v>240</v>
      </c>
      <c r="D165" t="s">
        <v>13</v>
      </c>
      <c r="E165" t="s">
        <v>12</v>
      </c>
      <c r="F165" t="s">
        <v>19</v>
      </c>
      <c r="G165">
        <v>10</v>
      </c>
      <c r="H165">
        <v>45000</v>
      </c>
      <c r="I165">
        <v>1800</v>
      </c>
      <c r="J165">
        <f>PriceDelivery[[#This Row],[vehicle]]+PriceDelivery[[#This Row],[add.point]]</f>
        <v>46800</v>
      </c>
    </row>
    <row r="166" spans="1:10" hidden="1" x14ac:dyDescent="0.25">
      <c r="A166" t="s">
        <v>11</v>
      </c>
      <c r="B166" t="s">
        <v>247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hidden="1" x14ac:dyDescent="0.25">
      <c r="A167" t="s">
        <v>11</v>
      </c>
      <c r="B167" t="s">
        <v>247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hidden="1" x14ac:dyDescent="0.25">
      <c r="A168" t="s">
        <v>11</v>
      </c>
      <c r="B168" t="s">
        <v>247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hidden="1" x14ac:dyDescent="0.25">
      <c r="A169" t="s">
        <v>11</v>
      </c>
      <c r="B169" t="s">
        <v>248</v>
      </c>
      <c r="C169" t="s">
        <v>249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hidden="1" x14ac:dyDescent="0.25">
      <c r="A170" t="s">
        <v>11</v>
      </c>
      <c r="B170" t="s">
        <v>248</v>
      </c>
      <c r="C170" t="s">
        <v>249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hidden="1" x14ac:dyDescent="0.25">
      <c r="A171" t="s">
        <v>11</v>
      </c>
      <c r="B171" t="s">
        <v>248</v>
      </c>
      <c r="C171" t="s">
        <v>249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hidden="1" x14ac:dyDescent="0.25">
      <c r="A172" t="s">
        <v>11</v>
      </c>
      <c r="B172" t="s">
        <v>248</v>
      </c>
      <c r="C172" t="s">
        <v>249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hidden="1" x14ac:dyDescent="0.25">
      <c r="A173" t="s">
        <v>11</v>
      </c>
      <c r="B173" t="s">
        <v>248</v>
      </c>
      <c r="C173" t="s">
        <v>249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hidden="1" x14ac:dyDescent="0.25">
      <c r="A174" t="s">
        <v>11</v>
      </c>
      <c r="B174" t="s">
        <v>248</v>
      </c>
      <c r="C174" t="s">
        <v>249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hidden="1" x14ac:dyDescent="0.25">
      <c r="A175" t="s">
        <v>11</v>
      </c>
      <c r="B175" t="s">
        <v>248</v>
      </c>
      <c r="C175" t="s">
        <v>249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hidden="1" x14ac:dyDescent="0.25">
      <c r="A176" t="s">
        <v>11</v>
      </c>
      <c r="B176" t="s">
        <v>248</v>
      </c>
      <c r="C176" t="s">
        <v>249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hidden="1" x14ac:dyDescent="0.25">
      <c r="A177" t="s">
        <v>11</v>
      </c>
      <c r="B177" t="s">
        <v>248</v>
      </c>
      <c r="C177" t="s">
        <v>249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hidden="1" x14ac:dyDescent="0.25">
      <c r="A178" t="s">
        <v>11</v>
      </c>
      <c r="B178" t="s">
        <v>241</v>
      </c>
      <c r="C178" t="s">
        <v>242</v>
      </c>
      <c r="D178" t="s">
        <v>13</v>
      </c>
      <c r="E178" t="s">
        <v>12</v>
      </c>
      <c r="F178" t="s">
        <v>19</v>
      </c>
      <c r="G178">
        <v>10</v>
      </c>
      <c r="H178">
        <v>21000</v>
      </c>
      <c r="I178">
        <v>1800</v>
      </c>
      <c r="J178">
        <f>PriceDelivery[[#This Row],[vehicle]]+PriceDelivery[[#This Row],[add.point]]</f>
        <v>22800</v>
      </c>
    </row>
    <row r="179" spans="1:10" hidden="1" x14ac:dyDescent="0.25">
      <c r="A179" t="s">
        <v>11</v>
      </c>
      <c r="B179" t="s">
        <v>243</v>
      </c>
      <c r="C179" t="s">
        <v>244</v>
      </c>
      <c r="D179" t="s">
        <v>13</v>
      </c>
      <c r="E179" t="s">
        <v>12</v>
      </c>
      <c r="F179" t="s">
        <v>19</v>
      </c>
      <c r="G179">
        <v>10</v>
      </c>
      <c r="H179">
        <v>17000</v>
      </c>
      <c r="I179">
        <v>1800</v>
      </c>
      <c r="J179">
        <f>PriceDelivery[[#This Row],[vehicle]]+PriceDelivery[[#This Row],[add.point]]</f>
        <v>18800</v>
      </c>
    </row>
    <row r="180" spans="1:10" hidden="1" x14ac:dyDescent="0.25">
      <c r="A180" t="s">
        <v>11</v>
      </c>
      <c r="B180" t="s">
        <v>245</v>
      </c>
      <c r="C180" t="s">
        <v>100</v>
      </c>
      <c r="D180" t="s">
        <v>13</v>
      </c>
      <c r="E180" t="s">
        <v>12</v>
      </c>
      <c r="F180" t="s">
        <v>19</v>
      </c>
      <c r="G180">
        <v>10</v>
      </c>
      <c r="H180">
        <v>24000</v>
      </c>
      <c r="I180">
        <v>1800</v>
      </c>
      <c r="J180">
        <f>PriceDelivery[[#This Row],[vehicle]]+PriceDelivery[[#This Row],[add.point]]</f>
        <v>25800</v>
      </c>
    </row>
    <row r="181" spans="1:10" hidden="1" x14ac:dyDescent="0.25">
      <c r="A181" t="s">
        <v>11</v>
      </c>
      <c r="B181" t="s">
        <v>248</v>
      </c>
      <c r="C181" t="s">
        <v>249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hidden="1" x14ac:dyDescent="0.25">
      <c r="A182" t="s">
        <v>11</v>
      </c>
      <c r="B182" t="s">
        <v>248</v>
      </c>
      <c r="C182" t="s">
        <v>249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hidden="1" x14ac:dyDescent="0.25">
      <c r="A183" t="s">
        <v>11</v>
      </c>
      <c r="B183" t="s">
        <v>248</v>
      </c>
      <c r="C183" t="s">
        <v>249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hidden="1" x14ac:dyDescent="0.25">
      <c r="A184" t="s">
        <v>11</v>
      </c>
      <c r="B184" t="s">
        <v>250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hidden="1" x14ac:dyDescent="0.25">
      <c r="A185" t="s">
        <v>11</v>
      </c>
      <c r="B185" t="s">
        <v>250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hidden="1" x14ac:dyDescent="0.25">
      <c r="A186" t="s">
        <v>11</v>
      </c>
      <c r="B186" t="s">
        <v>250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hidden="1" x14ac:dyDescent="0.25">
      <c r="A187" t="s">
        <v>11</v>
      </c>
      <c r="B187" t="s">
        <v>250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hidden="1" x14ac:dyDescent="0.25">
      <c r="A188" t="s">
        <v>11</v>
      </c>
      <c r="B188" t="s">
        <v>250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hidden="1" x14ac:dyDescent="0.25">
      <c r="A189" t="s">
        <v>11</v>
      </c>
      <c r="B189" t="s">
        <v>250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hidden="1" x14ac:dyDescent="0.25">
      <c r="A190" t="s">
        <v>11</v>
      </c>
      <c r="B190" t="s">
        <v>250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hidden="1" x14ac:dyDescent="0.25">
      <c r="A191" t="s">
        <v>11</v>
      </c>
      <c r="B191" t="s">
        <v>250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hidden="1" x14ac:dyDescent="0.25">
      <c r="A192" t="s">
        <v>11</v>
      </c>
      <c r="B192" t="s">
        <v>250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hidden="1" x14ac:dyDescent="0.25">
      <c r="A193" t="s">
        <v>11</v>
      </c>
      <c r="B193" t="s">
        <v>246</v>
      </c>
      <c r="C193" t="s">
        <v>104</v>
      </c>
      <c r="D193" t="s">
        <v>13</v>
      </c>
      <c r="E193" t="s">
        <v>12</v>
      </c>
      <c r="F193" t="s">
        <v>19</v>
      </c>
      <c r="G193">
        <v>10</v>
      </c>
      <c r="H193">
        <v>45000</v>
      </c>
      <c r="I193">
        <v>1800</v>
      </c>
      <c r="J193">
        <f>PriceDelivery[[#This Row],[vehicle]]+PriceDelivery[[#This Row],[add.point]]</f>
        <v>46800</v>
      </c>
    </row>
    <row r="194" spans="1:10" hidden="1" x14ac:dyDescent="0.25">
      <c r="A194" t="s">
        <v>11</v>
      </c>
      <c r="B194" t="s">
        <v>247</v>
      </c>
      <c r="C194" t="s">
        <v>110</v>
      </c>
      <c r="D194" t="s">
        <v>13</v>
      </c>
      <c r="E194" t="s">
        <v>12</v>
      </c>
      <c r="F194" t="s">
        <v>19</v>
      </c>
      <c r="G194">
        <v>10</v>
      </c>
      <c r="H194">
        <v>56000</v>
      </c>
      <c r="I194">
        <v>1800</v>
      </c>
      <c r="J194">
        <f>PriceDelivery[[#This Row],[vehicle]]+PriceDelivery[[#This Row],[add.point]]</f>
        <v>57800</v>
      </c>
    </row>
    <row r="195" spans="1:10" hidden="1" x14ac:dyDescent="0.25">
      <c r="A195" t="s">
        <v>11</v>
      </c>
      <c r="B195" t="s">
        <v>248</v>
      </c>
      <c r="C195" t="s">
        <v>249</v>
      </c>
      <c r="D195" t="s">
        <v>13</v>
      </c>
      <c r="E195" t="s">
        <v>12</v>
      </c>
      <c r="F195" t="s">
        <v>19</v>
      </c>
      <c r="G195">
        <v>10</v>
      </c>
      <c r="H195">
        <v>56000</v>
      </c>
      <c r="I195">
        <v>1800</v>
      </c>
      <c r="J195">
        <f>PriceDelivery[[#This Row],[vehicle]]+PriceDelivery[[#This Row],[add.point]]</f>
        <v>57800</v>
      </c>
    </row>
    <row r="196" spans="1:10" hidden="1" x14ac:dyDescent="0.25">
      <c r="A196" t="s">
        <v>11</v>
      </c>
      <c r="B196" t="s">
        <v>250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hidden="1" x14ac:dyDescent="0.25">
      <c r="A197" t="s">
        <v>11</v>
      </c>
      <c r="B197" t="s">
        <v>250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hidden="1" x14ac:dyDescent="0.25">
      <c r="A198" t="s">
        <v>11</v>
      </c>
      <c r="B198" t="s">
        <v>250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hidden="1" x14ac:dyDescent="0.25">
      <c r="A199" t="s">
        <v>11</v>
      </c>
      <c r="B199" t="s">
        <v>251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hidden="1" x14ac:dyDescent="0.25">
      <c r="A200" t="s">
        <v>11</v>
      </c>
      <c r="B200" t="s">
        <v>251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hidden="1" x14ac:dyDescent="0.25">
      <c r="A201" t="s">
        <v>11</v>
      </c>
      <c r="B201" t="s">
        <v>251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hidden="1" x14ac:dyDescent="0.25">
      <c r="A202" t="s">
        <v>11</v>
      </c>
      <c r="B202" t="s">
        <v>251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hidden="1" x14ac:dyDescent="0.25">
      <c r="A203" t="s">
        <v>11</v>
      </c>
      <c r="B203" t="s">
        <v>251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hidden="1" x14ac:dyDescent="0.25">
      <c r="A204" t="s">
        <v>11</v>
      </c>
      <c r="B204" t="s">
        <v>251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hidden="1" x14ac:dyDescent="0.25">
      <c r="A205" t="s">
        <v>11</v>
      </c>
      <c r="B205" t="s">
        <v>251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hidden="1" x14ac:dyDescent="0.25">
      <c r="A206" t="s">
        <v>11</v>
      </c>
      <c r="B206" t="s">
        <v>251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hidden="1" x14ac:dyDescent="0.25">
      <c r="A207" t="s">
        <v>11</v>
      </c>
      <c r="B207" t="s">
        <v>251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hidden="1" x14ac:dyDescent="0.25">
      <c r="A208" t="s">
        <v>11</v>
      </c>
      <c r="B208" t="s">
        <v>250</v>
      </c>
      <c r="C208" t="s">
        <v>113</v>
      </c>
      <c r="D208" t="s">
        <v>13</v>
      </c>
      <c r="E208" t="s">
        <v>12</v>
      </c>
      <c r="F208" t="s">
        <v>19</v>
      </c>
      <c r="G208">
        <v>10</v>
      </c>
      <c r="H208">
        <v>21000</v>
      </c>
      <c r="I208">
        <v>1800</v>
      </c>
      <c r="J208">
        <f>PriceDelivery[[#This Row],[vehicle]]+PriceDelivery[[#This Row],[add.point]]</f>
        <v>22800</v>
      </c>
    </row>
    <row r="209" spans="1:10" hidden="1" x14ac:dyDescent="0.25">
      <c r="A209" t="s">
        <v>11</v>
      </c>
      <c r="B209" t="s">
        <v>251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hidden="1" x14ac:dyDescent="0.25">
      <c r="A210" t="s">
        <v>11</v>
      </c>
      <c r="B210" t="s">
        <v>252</v>
      </c>
      <c r="C210" t="s">
        <v>123</v>
      </c>
      <c r="D210" t="s">
        <v>13</v>
      </c>
      <c r="E210" t="s">
        <v>12</v>
      </c>
      <c r="F210" t="s">
        <v>19</v>
      </c>
      <c r="G210">
        <v>10</v>
      </c>
      <c r="H210">
        <v>45000</v>
      </c>
      <c r="I210">
        <v>1800</v>
      </c>
      <c r="J210">
        <f>PriceDelivery[[#This Row],[vehicle]]+PriceDelivery[[#This Row],[add.point]]</f>
        <v>46800</v>
      </c>
    </row>
    <row r="211" spans="1:10" hidden="1" x14ac:dyDescent="0.25">
      <c r="A211" t="s">
        <v>11</v>
      </c>
      <c r="B211" t="s">
        <v>251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hidden="1" x14ac:dyDescent="0.25">
      <c r="A212" t="s">
        <v>11</v>
      </c>
      <c r="B212" t="s">
        <v>251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hidden="1" x14ac:dyDescent="0.25">
      <c r="A213" t="s">
        <v>11</v>
      </c>
      <c r="B213" t="s">
        <v>251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hidden="1" x14ac:dyDescent="0.25">
      <c r="A214" t="s">
        <v>11</v>
      </c>
      <c r="B214" t="s">
        <v>252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hidden="1" x14ac:dyDescent="0.25">
      <c r="A215" t="s">
        <v>11</v>
      </c>
      <c r="B215" t="s">
        <v>252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hidden="1" x14ac:dyDescent="0.25">
      <c r="A216" t="s">
        <v>11</v>
      </c>
      <c r="B216" t="s">
        <v>252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hidden="1" x14ac:dyDescent="0.25">
      <c r="A217" t="s">
        <v>11</v>
      </c>
      <c r="B217" t="s">
        <v>252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hidden="1" x14ac:dyDescent="0.25">
      <c r="A218" t="s">
        <v>11</v>
      </c>
      <c r="B218" t="s">
        <v>252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hidden="1" x14ac:dyDescent="0.25">
      <c r="A219" t="s">
        <v>11</v>
      </c>
      <c r="B219" t="s">
        <v>252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hidden="1" x14ac:dyDescent="0.25">
      <c r="A220" t="s">
        <v>11</v>
      </c>
      <c r="B220" t="s">
        <v>252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hidden="1" x14ac:dyDescent="0.25">
      <c r="A221" t="s">
        <v>11</v>
      </c>
      <c r="B221" t="s">
        <v>252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hidden="1" x14ac:dyDescent="0.25">
      <c r="A222" t="s">
        <v>11</v>
      </c>
      <c r="B222" t="s">
        <v>252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hidden="1" x14ac:dyDescent="0.25">
      <c r="A223" t="s">
        <v>11</v>
      </c>
      <c r="B223" t="s">
        <v>253</v>
      </c>
      <c r="C223" t="s">
        <v>124</v>
      </c>
      <c r="D223" t="s">
        <v>13</v>
      </c>
      <c r="E223" t="s">
        <v>12</v>
      </c>
      <c r="F223" t="s">
        <v>19</v>
      </c>
      <c r="G223">
        <v>10</v>
      </c>
      <c r="H223">
        <v>43000</v>
      </c>
      <c r="I223">
        <v>1800</v>
      </c>
      <c r="J223">
        <f>PriceDelivery[[#This Row],[vehicle]]+PriceDelivery[[#This Row],[add.point]]</f>
        <v>44800</v>
      </c>
    </row>
    <row r="224" spans="1:10" hidden="1" x14ac:dyDescent="0.25">
      <c r="A224" t="s">
        <v>11</v>
      </c>
      <c r="B224" t="s">
        <v>254</v>
      </c>
      <c r="C224" t="s">
        <v>128</v>
      </c>
      <c r="D224" t="s">
        <v>13</v>
      </c>
      <c r="E224" t="s">
        <v>12</v>
      </c>
      <c r="F224" t="s">
        <v>19</v>
      </c>
      <c r="G224">
        <v>10</v>
      </c>
      <c r="H224">
        <v>70000</v>
      </c>
      <c r="I224">
        <v>1800</v>
      </c>
      <c r="J224">
        <f>PriceDelivery[[#This Row],[vehicle]]+PriceDelivery[[#This Row],[add.point]]</f>
        <v>71800</v>
      </c>
    </row>
    <row r="225" spans="1:10" hidden="1" x14ac:dyDescent="0.25">
      <c r="A225" t="s">
        <v>11</v>
      </c>
      <c r="B225" t="s">
        <v>255</v>
      </c>
      <c r="C225" t="s">
        <v>131</v>
      </c>
      <c r="D225" t="s">
        <v>13</v>
      </c>
      <c r="E225" t="s">
        <v>12</v>
      </c>
      <c r="F225" t="s">
        <v>19</v>
      </c>
      <c r="G225">
        <v>10</v>
      </c>
      <c r="H225">
        <v>70000</v>
      </c>
      <c r="I225">
        <v>1800</v>
      </c>
      <c r="J225">
        <f>PriceDelivery[[#This Row],[vehicle]]+PriceDelivery[[#This Row],[add.point]]</f>
        <v>71800</v>
      </c>
    </row>
    <row r="226" spans="1:10" hidden="1" x14ac:dyDescent="0.25">
      <c r="A226" t="s">
        <v>11</v>
      </c>
      <c r="B226" t="s">
        <v>252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hidden="1" x14ac:dyDescent="0.25">
      <c r="A227" t="s">
        <v>11</v>
      </c>
      <c r="B227" t="s">
        <v>252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hidden="1" x14ac:dyDescent="0.25">
      <c r="A228" t="s">
        <v>11</v>
      </c>
      <c r="B228" t="s">
        <v>252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hidden="1" x14ac:dyDescent="0.25">
      <c r="A229" t="s">
        <v>11</v>
      </c>
      <c r="B229" t="s">
        <v>253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hidden="1" x14ac:dyDescent="0.25">
      <c r="A230" t="s">
        <v>11</v>
      </c>
      <c r="B230" t="s">
        <v>253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hidden="1" x14ac:dyDescent="0.25">
      <c r="A231" t="s">
        <v>11</v>
      </c>
      <c r="B231" t="s">
        <v>253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hidden="1" x14ac:dyDescent="0.25">
      <c r="A232" t="s">
        <v>11</v>
      </c>
      <c r="B232" t="s">
        <v>253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hidden="1" x14ac:dyDescent="0.25">
      <c r="A233" t="s">
        <v>11</v>
      </c>
      <c r="B233" t="s">
        <v>253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hidden="1" x14ac:dyDescent="0.25">
      <c r="A234" t="s">
        <v>11</v>
      </c>
      <c r="B234" t="s">
        <v>253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hidden="1" x14ac:dyDescent="0.25">
      <c r="A235" t="s">
        <v>11</v>
      </c>
      <c r="B235" t="s">
        <v>253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hidden="1" x14ac:dyDescent="0.25">
      <c r="A236" t="s">
        <v>11</v>
      </c>
      <c r="B236" t="s">
        <v>253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hidden="1" x14ac:dyDescent="0.25">
      <c r="A237" t="s">
        <v>11</v>
      </c>
      <c r="B237" t="s">
        <v>253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hidden="1" x14ac:dyDescent="0.25">
      <c r="A238" t="s">
        <v>11</v>
      </c>
      <c r="B238" t="s">
        <v>256</v>
      </c>
      <c r="C238" t="s">
        <v>176</v>
      </c>
      <c r="D238" t="s">
        <v>13</v>
      </c>
      <c r="E238" t="s">
        <v>12</v>
      </c>
      <c r="F238" t="s">
        <v>19</v>
      </c>
      <c r="G238">
        <v>10</v>
      </c>
      <c r="H238">
        <v>124517</v>
      </c>
      <c r="I238">
        <v>1800</v>
      </c>
      <c r="J238">
        <f>PriceDelivery[[#This Row],[vehicle]]+PriceDelivery[[#This Row],[add.point]]</f>
        <v>126317</v>
      </c>
    </row>
    <row r="239" spans="1:10" hidden="1" x14ac:dyDescent="0.25">
      <c r="A239" t="s">
        <v>11</v>
      </c>
      <c r="B239" t="s">
        <v>257</v>
      </c>
      <c r="C239" t="s">
        <v>146</v>
      </c>
      <c r="D239" t="s">
        <v>13</v>
      </c>
      <c r="E239" t="s">
        <v>12</v>
      </c>
      <c r="F239" t="s">
        <v>19</v>
      </c>
      <c r="G239">
        <v>10</v>
      </c>
      <c r="H239">
        <v>115642</v>
      </c>
      <c r="I239">
        <v>1800</v>
      </c>
      <c r="J239">
        <f>PriceDelivery[[#This Row],[vehicle]]+PriceDelivery[[#This Row],[add.point]]</f>
        <v>117442</v>
      </c>
    </row>
    <row r="240" spans="1:10" hidden="1" x14ac:dyDescent="0.25">
      <c r="A240" t="s">
        <v>11</v>
      </c>
      <c r="B240" t="s">
        <v>258</v>
      </c>
      <c r="C240" t="s">
        <v>184</v>
      </c>
      <c r="D240" t="s">
        <v>13</v>
      </c>
      <c r="E240" t="s">
        <v>12</v>
      </c>
      <c r="F240" t="s">
        <v>19</v>
      </c>
      <c r="G240">
        <v>10</v>
      </c>
      <c r="H240">
        <v>136110</v>
      </c>
      <c r="I240">
        <v>1800</v>
      </c>
      <c r="J240">
        <f>PriceDelivery[[#This Row],[vehicle]]+PriceDelivery[[#This Row],[add.point]]</f>
        <v>137910</v>
      </c>
    </row>
    <row r="241" spans="1:10" hidden="1" x14ac:dyDescent="0.25">
      <c r="A241" t="s">
        <v>11</v>
      </c>
      <c r="B241" t="s">
        <v>253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hidden="1" x14ac:dyDescent="0.25">
      <c r="A242" t="s">
        <v>11</v>
      </c>
      <c r="B242" t="s">
        <v>253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hidden="1" x14ac:dyDescent="0.25">
      <c r="A243" t="s">
        <v>11</v>
      </c>
      <c r="B243" t="s">
        <v>253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hidden="1" x14ac:dyDescent="0.25">
      <c r="A244" t="s">
        <v>11</v>
      </c>
      <c r="B244" t="s">
        <v>254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hidden="1" x14ac:dyDescent="0.25">
      <c r="A245" t="s">
        <v>11</v>
      </c>
      <c r="B245" t="s">
        <v>254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hidden="1" x14ac:dyDescent="0.25">
      <c r="A246" t="s">
        <v>11</v>
      </c>
      <c r="B246" t="s">
        <v>254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hidden="1" x14ac:dyDescent="0.25">
      <c r="A247" t="s">
        <v>11</v>
      </c>
      <c r="B247" t="s">
        <v>254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hidden="1" x14ac:dyDescent="0.25">
      <c r="A248" t="s">
        <v>11</v>
      </c>
      <c r="B248" t="s">
        <v>254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hidden="1" x14ac:dyDescent="0.25">
      <c r="A249" t="s">
        <v>11</v>
      </c>
      <c r="B249" t="s">
        <v>254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hidden="1" x14ac:dyDescent="0.25">
      <c r="A250" t="s">
        <v>11</v>
      </c>
      <c r="B250" t="s">
        <v>254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hidden="1" x14ac:dyDescent="0.25">
      <c r="A251" t="s">
        <v>11</v>
      </c>
      <c r="B251" t="s">
        <v>254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hidden="1" x14ac:dyDescent="0.25">
      <c r="A252" t="s">
        <v>11</v>
      </c>
      <c r="B252" t="s">
        <v>254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hidden="1" x14ac:dyDescent="0.25">
      <c r="A253" t="s">
        <v>11</v>
      </c>
      <c r="B253" t="s">
        <v>259</v>
      </c>
      <c r="C253" t="s">
        <v>260</v>
      </c>
      <c r="D253" t="s">
        <v>13</v>
      </c>
      <c r="E253" t="s">
        <v>12</v>
      </c>
      <c r="F253" t="s">
        <v>19</v>
      </c>
      <c r="G253">
        <v>10</v>
      </c>
      <c r="H253">
        <v>40000</v>
      </c>
      <c r="I253">
        <v>1800</v>
      </c>
      <c r="J253">
        <f>PriceDelivery[[#This Row],[vehicle]]+PriceDelivery[[#This Row],[add.point]]</f>
        <v>41800</v>
      </c>
    </row>
    <row r="254" spans="1:10" hidden="1" x14ac:dyDescent="0.25">
      <c r="A254" t="s">
        <v>11</v>
      </c>
      <c r="B254" t="s">
        <v>261</v>
      </c>
      <c r="C254" t="s">
        <v>186</v>
      </c>
      <c r="D254" t="s">
        <v>13</v>
      </c>
      <c r="E254" t="s">
        <v>12</v>
      </c>
      <c r="F254" t="s">
        <v>19</v>
      </c>
      <c r="G254">
        <v>10</v>
      </c>
      <c r="H254">
        <v>82000</v>
      </c>
      <c r="I254">
        <v>1800</v>
      </c>
      <c r="J254">
        <f>PriceDelivery[[#This Row],[vehicle]]+PriceDelivery[[#This Row],[add.point]]</f>
        <v>83800</v>
      </c>
    </row>
    <row r="255" spans="1:10" hidden="1" x14ac:dyDescent="0.25">
      <c r="A255" t="s">
        <v>11</v>
      </c>
      <c r="B255" t="s">
        <v>262</v>
      </c>
      <c r="C255" t="s">
        <v>134</v>
      </c>
      <c r="D255" t="s">
        <v>263</v>
      </c>
      <c r="E255" t="s">
        <v>264</v>
      </c>
      <c r="F255" t="s">
        <v>19</v>
      </c>
      <c r="G255">
        <v>10</v>
      </c>
      <c r="H255">
        <v>23194</v>
      </c>
      <c r="I255">
        <v>2500</v>
      </c>
      <c r="J255">
        <f>PriceDelivery[[#This Row],[vehicle]]+PriceDelivery[[#This Row],[add.point]]</f>
        <v>25694</v>
      </c>
    </row>
    <row r="256" spans="1:10" hidden="1" x14ac:dyDescent="0.25">
      <c r="A256" t="s">
        <v>11</v>
      </c>
      <c r="B256" t="s">
        <v>254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hidden="1" x14ac:dyDescent="0.25">
      <c r="A257" t="s">
        <v>11</v>
      </c>
      <c r="B257" t="s">
        <v>254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hidden="1" x14ac:dyDescent="0.25">
      <c r="A258" t="s">
        <v>11</v>
      </c>
      <c r="B258" t="s">
        <v>254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hidden="1" x14ac:dyDescent="0.25">
      <c r="A259" t="s">
        <v>11</v>
      </c>
      <c r="B259" t="s">
        <v>255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hidden="1" x14ac:dyDescent="0.25">
      <c r="A260" t="s">
        <v>11</v>
      </c>
      <c r="B260" t="s">
        <v>255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hidden="1" x14ac:dyDescent="0.25">
      <c r="A261" t="s">
        <v>11</v>
      </c>
      <c r="B261" t="s">
        <v>255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hidden="1" x14ac:dyDescent="0.25">
      <c r="A262" t="s">
        <v>11</v>
      </c>
      <c r="B262" t="s">
        <v>255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hidden="1" x14ac:dyDescent="0.25">
      <c r="A263" t="s">
        <v>11</v>
      </c>
      <c r="B263" t="s">
        <v>255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hidden="1" x14ac:dyDescent="0.25">
      <c r="A264" t="s">
        <v>11</v>
      </c>
      <c r="B264" t="s">
        <v>255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hidden="1" x14ac:dyDescent="0.25">
      <c r="A265" t="s">
        <v>11</v>
      </c>
      <c r="B265" t="s">
        <v>255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hidden="1" x14ac:dyDescent="0.25">
      <c r="A266" t="s">
        <v>11</v>
      </c>
      <c r="B266" t="s">
        <v>255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hidden="1" x14ac:dyDescent="0.25">
      <c r="A267" t="s">
        <v>11</v>
      </c>
      <c r="B267" t="s">
        <v>255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hidden="1" x14ac:dyDescent="0.25">
      <c r="A268" t="s">
        <v>11</v>
      </c>
      <c r="B268" t="s">
        <v>265</v>
      </c>
      <c r="C268" t="s">
        <v>134</v>
      </c>
      <c r="D268" t="s">
        <v>263</v>
      </c>
      <c r="E268" t="s">
        <v>264</v>
      </c>
      <c r="F268" t="s">
        <v>19</v>
      </c>
      <c r="G268">
        <v>10</v>
      </c>
      <c r="H268">
        <v>23194</v>
      </c>
      <c r="I268">
        <v>2500</v>
      </c>
      <c r="J268">
        <f>PriceDelivery[[#This Row],[vehicle]]+PriceDelivery[[#This Row],[add.point]]</f>
        <v>25694</v>
      </c>
    </row>
    <row r="269" spans="1:10" hidden="1" x14ac:dyDescent="0.25">
      <c r="A269" t="s">
        <v>11</v>
      </c>
      <c r="B269" t="s">
        <v>266</v>
      </c>
      <c r="C269" t="s">
        <v>168</v>
      </c>
      <c r="D269" t="s">
        <v>267</v>
      </c>
      <c r="E269" t="s">
        <v>268</v>
      </c>
      <c r="F269" t="s">
        <v>19</v>
      </c>
      <c r="G269">
        <v>10</v>
      </c>
      <c r="H269">
        <v>140000</v>
      </c>
      <c r="I269">
        <v>2500</v>
      </c>
      <c r="J269">
        <f>PriceDelivery[[#This Row],[vehicle]]+PriceDelivery[[#This Row],[add.point]]</f>
        <v>142500</v>
      </c>
    </row>
    <row r="270" spans="1:10" hidden="1" x14ac:dyDescent="0.25">
      <c r="A270" t="s">
        <v>11</v>
      </c>
      <c r="B270" t="s">
        <v>269</v>
      </c>
      <c r="C270" t="s">
        <v>155</v>
      </c>
      <c r="D270" t="s">
        <v>267</v>
      </c>
      <c r="E270" t="s">
        <v>268</v>
      </c>
      <c r="F270" t="s">
        <v>19</v>
      </c>
      <c r="G270">
        <v>10</v>
      </c>
      <c r="H270">
        <v>157068</v>
      </c>
      <c r="I270">
        <v>2500</v>
      </c>
      <c r="J270">
        <f>PriceDelivery[[#This Row],[vehicle]]+PriceDelivery[[#This Row],[add.point]]</f>
        <v>159568</v>
      </c>
    </row>
    <row r="271" spans="1:10" hidden="1" x14ac:dyDescent="0.25">
      <c r="A271" t="s">
        <v>11</v>
      </c>
      <c r="B271" t="s">
        <v>255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hidden="1" x14ac:dyDescent="0.25">
      <c r="A272" t="s">
        <v>11</v>
      </c>
      <c r="B272" t="s">
        <v>255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hidden="1" x14ac:dyDescent="0.25">
      <c r="A273" t="s">
        <v>11</v>
      </c>
      <c r="B273" t="s">
        <v>255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hidden="1" x14ac:dyDescent="0.25">
      <c r="A274" t="s">
        <v>11</v>
      </c>
      <c r="B274" t="s">
        <v>256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hidden="1" x14ac:dyDescent="0.25">
      <c r="A275" t="s">
        <v>11</v>
      </c>
      <c r="B275" t="s">
        <v>256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hidden="1" x14ac:dyDescent="0.25">
      <c r="A276" t="s">
        <v>11</v>
      </c>
      <c r="B276" t="s">
        <v>256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hidden="1" x14ac:dyDescent="0.25">
      <c r="A277" t="s">
        <v>11</v>
      </c>
      <c r="B277" t="s">
        <v>256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hidden="1" x14ac:dyDescent="0.25">
      <c r="A278" t="s">
        <v>11</v>
      </c>
      <c r="B278" t="s">
        <v>256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hidden="1" x14ac:dyDescent="0.25">
      <c r="A279" t="s">
        <v>11</v>
      </c>
      <c r="B279" t="s">
        <v>256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hidden="1" x14ac:dyDescent="0.25">
      <c r="A280" t="s">
        <v>11</v>
      </c>
      <c r="B280" t="s">
        <v>256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hidden="1" x14ac:dyDescent="0.25">
      <c r="A281" t="s">
        <v>11</v>
      </c>
      <c r="B281" t="s">
        <v>256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hidden="1" x14ac:dyDescent="0.25">
      <c r="A282" t="s">
        <v>11</v>
      </c>
      <c r="B282" t="s">
        <v>256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hidden="1" x14ac:dyDescent="0.25">
      <c r="A283" t="s">
        <v>11</v>
      </c>
      <c r="B283" t="s">
        <v>270</v>
      </c>
      <c r="C283" t="s">
        <v>165</v>
      </c>
      <c r="D283" t="s">
        <v>271</v>
      </c>
      <c r="E283" t="s">
        <v>272</v>
      </c>
      <c r="F283" t="s">
        <v>19</v>
      </c>
      <c r="G283">
        <v>10</v>
      </c>
      <c r="H283">
        <v>151932</v>
      </c>
      <c r="I283">
        <v>2500</v>
      </c>
      <c r="J283">
        <f>PriceDelivery[[#This Row],[vehicle]]+PriceDelivery[[#This Row],[add.point]]</f>
        <v>154432</v>
      </c>
    </row>
    <row r="284" spans="1:10" hidden="1" x14ac:dyDescent="0.25">
      <c r="A284" t="s">
        <v>11</v>
      </c>
      <c r="B284" t="s">
        <v>273</v>
      </c>
      <c r="C284" t="s">
        <v>165</v>
      </c>
      <c r="D284" t="s">
        <v>271</v>
      </c>
      <c r="E284" t="s">
        <v>272</v>
      </c>
      <c r="F284" t="s">
        <v>19</v>
      </c>
      <c r="G284">
        <v>10</v>
      </c>
      <c r="H284">
        <v>151932</v>
      </c>
      <c r="I284">
        <v>2500</v>
      </c>
      <c r="J284">
        <f>PriceDelivery[[#This Row],[vehicle]]+PriceDelivery[[#This Row],[add.point]]</f>
        <v>154432</v>
      </c>
    </row>
    <row r="285" spans="1:10" x14ac:dyDescent="0.25">
      <c r="A285" t="s">
        <v>11</v>
      </c>
      <c r="B285" t="s">
        <v>15</v>
      </c>
      <c r="C285" t="s">
        <v>14</v>
      </c>
      <c r="D285" t="s">
        <v>13</v>
      </c>
      <c r="E285" t="s">
        <v>12</v>
      </c>
      <c r="F285" t="s">
        <v>18</v>
      </c>
      <c r="G285">
        <v>10</v>
      </c>
      <c r="H285">
        <v>7414</v>
      </c>
      <c r="I285">
        <v>1000</v>
      </c>
      <c r="J285">
        <f>PriceDelivery[[#This Row],[vehicle]]+PriceDelivery[[#This Row],[add.point]]</f>
        <v>8414</v>
      </c>
    </row>
    <row r="286" spans="1:10" hidden="1" x14ac:dyDescent="0.25">
      <c r="A286" t="s">
        <v>11</v>
      </c>
      <c r="B286" t="s">
        <v>256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hidden="1" x14ac:dyDescent="0.25">
      <c r="A287" t="s">
        <v>11</v>
      </c>
      <c r="B287" t="s">
        <v>256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hidden="1" x14ac:dyDescent="0.25">
      <c r="A288" t="s">
        <v>11</v>
      </c>
      <c r="B288" t="s">
        <v>256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hidden="1" x14ac:dyDescent="0.25">
      <c r="A289" t="s">
        <v>11</v>
      </c>
      <c r="B289" t="s">
        <v>257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hidden="1" x14ac:dyDescent="0.25">
      <c r="A290" t="s">
        <v>11</v>
      </c>
      <c r="B290" t="s">
        <v>257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hidden="1" x14ac:dyDescent="0.25">
      <c r="A291" t="s">
        <v>11</v>
      </c>
      <c r="B291" t="s">
        <v>257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hidden="1" x14ac:dyDescent="0.25">
      <c r="A292" t="s">
        <v>11</v>
      </c>
      <c r="B292" t="s">
        <v>257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hidden="1" x14ac:dyDescent="0.25">
      <c r="A293" t="s">
        <v>11</v>
      </c>
      <c r="B293" t="s">
        <v>257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hidden="1" x14ac:dyDescent="0.25">
      <c r="A294" t="s">
        <v>11</v>
      </c>
      <c r="B294" t="s">
        <v>257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hidden="1" x14ac:dyDescent="0.25">
      <c r="A295" t="s">
        <v>11</v>
      </c>
      <c r="B295" t="s">
        <v>257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hidden="1" x14ac:dyDescent="0.25">
      <c r="A296" t="s">
        <v>11</v>
      </c>
      <c r="B296" t="s">
        <v>257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hidden="1" x14ac:dyDescent="0.25">
      <c r="A297" t="s">
        <v>11</v>
      </c>
      <c r="B297" t="s">
        <v>257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hidden="1" x14ac:dyDescent="0.25">
      <c r="A298" t="s">
        <v>11</v>
      </c>
      <c r="B298" t="s">
        <v>17</v>
      </c>
      <c r="C298" t="s">
        <v>16</v>
      </c>
      <c r="D298" t="s">
        <v>13</v>
      </c>
      <c r="E298" t="s">
        <v>12</v>
      </c>
      <c r="F298" t="s">
        <v>18</v>
      </c>
      <c r="G298">
        <v>10</v>
      </c>
      <c r="H298">
        <v>9190</v>
      </c>
      <c r="I298">
        <v>1500</v>
      </c>
      <c r="J298">
        <f>PriceDelivery[[#This Row],[vehicle]]+PriceDelivery[[#This Row],[add.point]]</f>
        <v>10690</v>
      </c>
    </row>
    <row r="299" spans="1:10" hidden="1" x14ac:dyDescent="0.25">
      <c r="A299" t="s">
        <v>11</v>
      </c>
      <c r="B299" t="s">
        <v>234</v>
      </c>
      <c r="C299" t="s">
        <v>235</v>
      </c>
      <c r="D299" t="s">
        <v>13</v>
      </c>
      <c r="E299" t="s">
        <v>12</v>
      </c>
      <c r="F299" t="s">
        <v>18</v>
      </c>
      <c r="G299">
        <v>10</v>
      </c>
      <c r="H299">
        <v>10500</v>
      </c>
      <c r="I299">
        <v>1500</v>
      </c>
      <c r="J299">
        <f>PriceDelivery[[#This Row],[vehicle]]+PriceDelivery[[#This Row],[add.point]]</f>
        <v>12000</v>
      </c>
    </row>
    <row r="300" spans="1:10" hidden="1" x14ac:dyDescent="0.25">
      <c r="A300" t="s">
        <v>11</v>
      </c>
      <c r="B300" t="s">
        <v>236</v>
      </c>
      <c r="C300" t="s">
        <v>94</v>
      </c>
      <c r="D300" t="s">
        <v>13</v>
      </c>
      <c r="E300" t="s">
        <v>12</v>
      </c>
      <c r="F300" t="s">
        <v>18</v>
      </c>
      <c r="G300">
        <v>10</v>
      </c>
      <c r="H300">
        <v>25336</v>
      </c>
      <c r="I300">
        <v>2100</v>
      </c>
      <c r="J300">
        <f>PriceDelivery[[#This Row],[vehicle]]+PriceDelivery[[#This Row],[add.point]]</f>
        <v>27436</v>
      </c>
    </row>
    <row r="301" spans="1:10" hidden="1" x14ac:dyDescent="0.25">
      <c r="A301" t="s">
        <v>11</v>
      </c>
      <c r="B301" t="s">
        <v>257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hidden="1" x14ac:dyDescent="0.25">
      <c r="A302" t="s">
        <v>11</v>
      </c>
      <c r="B302" t="s">
        <v>257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hidden="1" x14ac:dyDescent="0.25">
      <c r="A303" t="s">
        <v>11</v>
      </c>
      <c r="B303" t="s">
        <v>257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hidden="1" x14ac:dyDescent="0.25">
      <c r="A304" t="s">
        <v>11</v>
      </c>
      <c r="B304" t="s">
        <v>258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hidden="1" x14ac:dyDescent="0.25">
      <c r="A305" t="s">
        <v>11</v>
      </c>
      <c r="B305" t="s">
        <v>258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hidden="1" x14ac:dyDescent="0.25">
      <c r="A306" t="s">
        <v>11</v>
      </c>
      <c r="B306" t="s">
        <v>258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hidden="1" x14ac:dyDescent="0.25">
      <c r="A307" t="s">
        <v>11</v>
      </c>
      <c r="B307" t="s">
        <v>258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hidden="1" x14ac:dyDescent="0.25">
      <c r="A308" t="s">
        <v>11</v>
      </c>
      <c r="B308" t="s">
        <v>258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hidden="1" x14ac:dyDescent="0.25">
      <c r="A309" t="s">
        <v>11</v>
      </c>
      <c r="B309" t="s">
        <v>258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hidden="1" x14ac:dyDescent="0.25">
      <c r="A310" t="s">
        <v>11</v>
      </c>
      <c r="B310" t="s">
        <v>258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hidden="1" x14ac:dyDescent="0.25">
      <c r="A311" t="s">
        <v>11</v>
      </c>
      <c r="B311" t="s">
        <v>258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hidden="1" x14ac:dyDescent="0.25">
      <c r="A312" t="s">
        <v>11</v>
      </c>
      <c r="B312" t="s">
        <v>258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hidden="1" x14ac:dyDescent="0.25">
      <c r="A313" t="s">
        <v>11</v>
      </c>
      <c r="B313" t="s">
        <v>237</v>
      </c>
      <c r="C313" t="s">
        <v>238</v>
      </c>
      <c r="D313" t="s">
        <v>13</v>
      </c>
      <c r="E313" t="s">
        <v>12</v>
      </c>
      <c r="F313" t="s">
        <v>18</v>
      </c>
      <c r="G313">
        <v>10</v>
      </c>
      <c r="H313">
        <v>20758</v>
      </c>
      <c r="I313">
        <v>2100</v>
      </c>
      <c r="J313">
        <f>PriceDelivery[[#This Row],[vehicle]]+PriceDelivery[[#This Row],[add.point]]</f>
        <v>22858</v>
      </c>
    </row>
    <row r="314" spans="1:10" hidden="1" x14ac:dyDescent="0.25">
      <c r="A314" t="s">
        <v>11</v>
      </c>
      <c r="B314" t="s">
        <v>239</v>
      </c>
      <c r="C314" t="s">
        <v>240</v>
      </c>
      <c r="D314" t="s">
        <v>13</v>
      </c>
      <c r="E314" t="s">
        <v>12</v>
      </c>
      <c r="F314" t="s">
        <v>18</v>
      </c>
      <c r="G314">
        <v>10</v>
      </c>
      <c r="H314">
        <v>46068</v>
      </c>
      <c r="I314">
        <v>2100</v>
      </c>
      <c r="J314">
        <f>PriceDelivery[[#This Row],[vehicle]]+PriceDelivery[[#This Row],[add.point]]</f>
        <v>48168</v>
      </c>
    </row>
    <row r="315" spans="1:10" hidden="1" x14ac:dyDescent="0.25">
      <c r="A315" t="s">
        <v>11</v>
      </c>
      <c r="B315" t="s">
        <v>241</v>
      </c>
      <c r="C315" t="s">
        <v>242</v>
      </c>
      <c r="D315" t="s">
        <v>13</v>
      </c>
      <c r="E315" t="s">
        <v>12</v>
      </c>
      <c r="F315" t="s">
        <v>18</v>
      </c>
      <c r="G315">
        <v>10</v>
      </c>
      <c r="H315">
        <v>29189</v>
      </c>
      <c r="I315">
        <v>2100</v>
      </c>
      <c r="J315">
        <f>PriceDelivery[[#This Row],[vehicle]]+PriceDelivery[[#This Row],[add.point]]</f>
        <v>31289</v>
      </c>
    </row>
    <row r="316" spans="1:10" hidden="1" x14ac:dyDescent="0.25">
      <c r="A316" t="s">
        <v>11</v>
      </c>
      <c r="B316" t="s">
        <v>258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hidden="1" x14ac:dyDescent="0.25">
      <c r="A317" t="s">
        <v>11</v>
      </c>
      <c r="B317" t="s">
        <v>258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hidden="1" x14ac:dyDescent="0.25">
      <c r="A318" t="s">
        <v>11</v>
      </c>
      <c r="B318" t="s">
        <v>258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hidden="1" x14ac:dyDescent="0.25">
      <c r="A319" t="s">
        <v>11</v>
      </c>
      <c r="B319" t="s">
        <v>259</v>
      </c>
      <c r="C319" t="s">
        <v>260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hidden="1" x14ac:dyDescent="0.25">
      <c r="A320" t="s">
        <v>11</v>
      </c>
      <c r="B320" t="s">
        <v>259</v>
      </c>
      <c r="C320" t="s">
        <v>260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hidden="1" x14ac:dyDescent="0.25">
      <c r="A321" t="s">
        <v>11</v>
      </c>
      <c r="B321" t="s">
        <v>259</v>
      </c>
      <c r="C321" t="s">
        <v>260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hidden="1" x14ac:dyDescent="0.25">
      <c r="A322" t="s">
        <v>11</v>
      </c>
      <c r="B322" t="s">
        <v>259</v>
      </c>
      <c r="C322" t="s">
        <v>260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hidden="1" x14ac:dyDescent="0.25">
      <c r="A323" t="s">
        <v>11</v>
      </c>
      <c r="B323" t="s">
        <v>259</v>
      </c>
      <c r="C323" t="s">
        <v>260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hidden="1" x14ac:dyDescent="0.25">
      <c r="A324" t="s">
        <v>11</v>
      </c>
      <c r="B324" t="s">
        <v>259</v>
      </c>
      <c r="C324" t="s">
        <v>260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hidden="1" x14ac:dyDescent="0.25">
      <c r="A325" t="s">
        <v>11</v>
      </c>
      <c r="B325" t="s">
        <v>259</v>
      </c>
      <c r="C325" t="s">
        <v>260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hidden="1" x14ac:dyDescent="0.25">
      <c r="A326" t="s">
        <v>11</v>
      </c>
      <c r="B326" t="s">
        <v>259</v>
      </c>
      <c r="C326" t="s">
        <v>260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hidden="1" x14ac:dyDescent="0.25">
      <c r="A327" t="s">
        <v>11</v>
      </c>
      <c r="B327" t="s">
        <v>259</v>
      </c>
      <c r="C327" t="s">
        <v>260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hidden="1" x14ac:dyDescent="0.25">
      <c r="A328" t="s">
        <v>11</v>
      </c>
      <c r="B328" t="s">
        <v>243</v>
      </c>
      <c r="C328" t="s">
        <v>244</v>
      </c>
      <c r="D328" t="s">
        <v>13</v>
      </c>
      <c r="E328" t="s">
        <v>12</v>
      </c>
      <c r="F328" t="s">
        <v>18</v>
      </c>
      <c r="G328">
        <v>10</v>
      </c>
      <c r="H328">
        <v>23996</v>
      </c>
      <c r="I328">
        <v>2100</v>
      </c>
      <c r="J328">
        <f>PriceDelivery[[#This Row],[vehicle]]+PriceDelivery[[#This Row],[add.point]]</f>
        <v>26096</v>
      </c>
    </row>
    <row r="329" spans="1:10" hidden="1" x14ac:dyDescent="0.25">
      <c r="A329" t="s">
        <v>11</v>
      </c>
      <c r="B329" t="s">
        <v>245</v>
      </c>
      <c r="C329" t="s">
        <v>100</v>
      </c>
      <c r="D329" t="s">
        <v>13</v>
      </c>
      <c r="E329" t="s">
        <v>12</v>
      </c>
      <c r="F329" t="s">
        <v>18</v>
      </c>
      <c r="G329">
        <v>10</v>
      </c>
      <c r="H329">
        <v>24180</v>
      </c>
      <c r="I329">
        <v>2100</v>
      </c>
      <c r="J329">
        <f>PriceDelivery[[#This Row],[vehicle]]+PriceDelivery[[#This Row],[add.point]]</f>
        <v>26280</v>
      </c>
    </row>
    <row r="330" spans="1:10" hidden="1" x14ac:dyDescent="0.25">
      <c r="A330" t="s">
        <v>11</v>
      </c>
      <c r="B330" t="s">
        <v>246</v>
      </c>
      <c r="C330" t="s">
        <v>104</v>
      </c>
      <c r="D330" t="s">
        <v>13</v>
      </c>
      <c r="E330" t="s">
        <v>12</v>
      </c>
      <c r="F330" t="s">
        <v>18</v>
      </c>
      <c r="G330">
        <v>10</v>
      </c>
      <c r="H330">
        <v>46999</v>
      </c>
      <c r="I330">
        <v>2100</v>
      </c>
      <c r="J330">
        <f>PriceDelivery[[#This Row],[vehicle]]+PriceDelivery[[#This Row],[add.point]]</f>
        <v>49099</v>
      </c>
    </row>
    <row r="331" spans="1:10" hidden="1" x14ac:dyDescent="0.25">
      <c r="A331" t="s">
        <v>11</v>
      </c>
      <c r="B331" t="s">
        <v>259</v>
      </c>
      <c r="C331" t="s">
        <v>260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hidden="1" x14ac:dyDescent="0.25">
      <c r="A332" t="s">
        <v>11</v>
      </c>
      <c r="B332" t="s">
        <v>259</v>
      </c>
      <c r="C332" t="s">
        <v>260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hidden="1" x14ac:dyDescent="0.25">
      <c r="A333" t="s">
        <v>11</v>
      </c>
      <c r="B333" t="s">
        <v>259</v>
      </c>
      <c r="C333" t="s">
        <v>260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hidden="1" x14ac:dyDescent="0.25">
      <c r="A334" t="s">
        <v>11</v>
      </c>
      <c r="B334" t="s">
        <v>261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hidden="1" x14ac:dyDescent="0.25">
      <c r="A335" t="s">
        <v>11</v>
      </c>
      <c r="B335" t="s">
        <v>261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hidden="1" x14ac:dyDescent="0.25">
      <c r="A336" t="s">
        <v>11</v>
      </c>
      <c r="B336" t="s">
        <v>261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hidden="1" x14ac:dyDescent="0.25">
      <c r="A337" t="s">
        <v>11</v>
      </c>
      <c r="B337" t="s">
        <v>261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hidden="1" x14ac:dyDescent="0.25">
      <c r="A338" t="s">
        <v>11</v>
      </c>
      <c r="B338" t="s">
        <v>261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hidden="1" x14ac:dyDescent="0.25">
      <c r="A339" t="s">
        <v>11</v>
      </c>
      <c r="B339" t="s">
        <v>261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hidden="1" x14ac:dyDescent="0.25">
      <c r="A340" t="s">
        <v>11</v>
      </c>
      <c r="B340" t="s">
        <v>261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hidden="1" x14ac:dyDescent="0.25">
      <c r="A341" t="s">
        <v>11</v>
      </c>
      <c r="B341" t="s">
        <v>261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hidden="1" x14ac:dyDescent="0.25">
      <c r="A342" t="s">
        <v>11</v>
      </c>
      <c r="B342" t="s">
        <v>261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hidden="1" x14ac:dyDescent="0.25">
      <c r="A343" t="s">
        <v>11</v>
      </c>
      <c r="B343" t="s">
        <v>247</v>
      </c>
      <c r="C343" t="s">
        <v>110</v>
      </c>
      <c r="D343" t="s">
        <v>13</v>
      </c>
      <c r="E343" t="s">
        <v>12</v>
      </c>
      <c r="F343" t="s">
        <v>18</v>
      </c>
      <c r="G343">
        <v>10</v>
      </c>
      <c r="H343">
        <v>61886</v>
      </c>
      <c r="I343">
        <v>2100</v>
      </c>
      <c r="J343">
        <f>PriceDelivery[[#This Row],[vehicle]]+PriceDelivery[[#This Row],[add.point]]</f>
        <v>63986</v>
      </c>
    </row>
    <row r="344" spans="1:10" hidden="1" x14ac:dyDescent="0.25">
      <c r="A344" t="s">
        <v>11</v>
      </c>
      <c r="B344" t="s">
        <v>248</v>
      </c>
      <c r="C344" t="s">
        <v>249</v>
      </c>
      <c r="D344" t="s">
        <v>13</v>
      </c>
      <c r="E344" t="s">
        <v>12</v>
      </c>
      <c r="F344" t="s">
        <v>18</v>
      </c>
      <c r="G344">
        <v>10</v>
      </c>
      <c r="H344">
        <v>70365</v>
      </c>
      <c r="I344">
        <v>2100</v>
      </c>
      <c r="J344">
        <f>PriceDelivery[[#This Row],[vehicle]]+PriceDelivery[[#This Row],[add.point]]</f>
        <v>72465</v>
      </c>
    </row>
    <row r="345" spans="1:10" hidden="1" x14ac:dyDescent="0.25">
      <c r="A345" t="s">
        <v>11</v>
      </c>
      <c r="B345" t="s">
        <v>250</v>
      </c>
      <c r="C345" t="s">
        <v>113</v>
      </c>
      <c r="D345" t="s">
        <v>13</v>
      </c>
      <c r="E345" t="s">
        <v>12</v>
      </c>
      <c r="F345" t="s">
        <v>18</v>
      </c>
      <c r="G345">
        <v>10</v>
      </c>
      <c r="H345">
        <v>21938</v>
      </c>
      <c r="I345">
        <v>2100</v>
      </c>
      <c r="J345">
        <f>PriceDelivery[[#This Row],[vehicle]]+PriceDelivery[[#This Row],[add.point]]</f>
        <v>24038</v>
      </c>
    </row>
    <row r="346" spans="1:10" hidden="1" x14ac:dyDescent="0.25">
      <c r="A346" t="s">
        <v>11</v>
      </c>
      <c r="B346" t="s">
        <v>261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hidden="1" x14ac:dyDescent="0.25">
      <c r="A347" t="s">
        <v>11</v>
      </c>
      <c r="B347" t="s">
        <v>261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hidden="1" x14ac:dyDescent="0.25">
      <c r="A348" t="s">
        <v>11</v>
      </c>
      <c r="B348" t="s">
        <v>261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hidden="1" x14ac:dyDescent="0.25">
      <c r="A349" t="s">
        <v>11</v>
      </c>
      <c r="B349" t="s">
        <v>262</v>
      </c>
      <c r="C349" t="s">
        <v>134</v>
      </c>
      <c r="D349" t="s">
        <v>263</v>
      </c>
      <c r="E349" t="s">
        <v>264</v>
      </c>
      <c r="F349" t="s">
        <v>20</v>
      </c>
      <c r="G349">
        <v>1.5</v>
      </c>
      <c r="H349">
        <v>18000</v>
      </c>
      <c r="I349">
        <v>4000</v>
      </c>
      <c r="J349">
        <f>PriceDelivery[[#This Row],[vehicle]]+PriceDelivery[[#This Row],[add.point]]</f>
        <v>22000</v>
      </c>
    </row>
    <row r="350" spans="1:10" hidden="1" x14ac:dyDescent="0.25">
      <c r="A350" t="s">
        <v>11</v>
      </c>
      <c r="B350" t="s">
        <v>262</v>
      </c>
      <c r="C350" t="s">
        <v>134</v>
      </c>
      <c r="D350" t="s">
        <v>263</v>
      </c>
      <c r="E350" t="s">
        <v>264</v>
      </c>
      <c r="F350" t="s">
        <v>19</v>
      </c>
      <c r="G350">
        <v>1.5</v>
      </c>
      <c r="H350">
        <v>15500</v>
      </c>
      <c r="I350">
        <v>2500</v>
      </c>
      <c r="J350">
        <f>PriceDelivery[[#This Row],[vehicle]]+PriceDelivery[[#This Row],[add.point]]</f>
        <v>18000</v>
      </c>
    </row>
    <row r="351" spans="1:10" hidden="1" x14ac:dyDescent="0.25">
      <c r="A351" t="s">
        <v>11</v>
      </c>
      <c r="B351" t="s">
        <v>262</v>
      </c>
      <c r="C351" t="s">
        <v>134</v>
      </c>
      <c r="D351" t="s">
        <v>263</v>
      </c>
      <c r="E351" t="s">
        <v>264</v>
      </c>
      <c r="F351" t="s">
        <v>18</v>
      </c>
      <c r="G351">
        <v>1.5</v>
      </c>
      <c r="H351">
        <v>19800</v>
      </c>
      <c r="I351">
        <v>4000</v>
      </c>
      <c r="J351">
        <f>PriceDelivery[[#This Row],[vehicle]]+PriceDelivery[[#This Row],[add.point]]</f>
        <v>23800</v>
      </c>
    </row>
    <row r="352" spans="1:10" hidden="1" x14ac:dyDescent="0.25">
      <c r="A352" t="s">
        <v>11</v>
      </c>
      <c r="B352" t="s">
        <v>262</v>
      </c>
      <c r="C352" t="s">
        <v>134</v>
      </c>
      <c r="D352" t="s">
        <v>263</v>
      </c>
      <c r="E352" t="s">
        <v>264</v>
      </c>
      <c r="F352" t="s">
        <v>20</v>
      </c>
      <c r="G352">
        <v>3</v>
      </c>
      <c r="H352">
        <v>18000</v>
      </c>
      <c r="I352">
        <v>4000</v>
      </c>
      <c r="J352">
        <f>PriceDelivery[[#This Row],[vehicle]]+PriceDelivery[[#This Row],[add.point]]</f>
        <v>22000</v>
      </c>
    </row>
    <row r="353" spans="1:10" hidden="1" x14ac:dyDescent="0.25">
      <c r="A353" t="s">
        <v>11</v>
      </c>
      <c r="B353" t="s">
        <v>262</v>
      </c>
      <c r="C353" t="s">
        <v>134</v>
      </c>
      <c r="D353" t="s">
        <v>263</v>
      </c>
      <c r="E353" t="s">
        <v>264</v>
      </c>
      <c r="F353" t="s">
        <v>19</v>
      </c>
      <c r="G353">
        <v>3</v>
      </c>
      <c r="H353">
        <v>17500</v>
      </c>
      <c r="I353">
        <v>2500</v>
      </c>
      <c r="J353">
        <f>PriceDelivery[[#This Row],[vehicle]]+PriceDelivery[[#This Row],[add.point]]</f>
        <v>20000</v>
      </c>
    </row>
    <row r="354" spans="1:10" hidden="1" x14ac:dyDescent="0.25">
      <c r="A354" t="s">
        <v>11</v>
      </c>
      <c r="B354" t="s">
        <v>262</v>
      </c>
      <c r="C354" t="s">
        <v>134</v>
      </c>
      <c r="D354" t="s">
        <v>263</v>
      </c>
      <c r="E354" t="s">
        <v>264</v>
      </c>
      <c r="F354" t="s">
        <v>18</v>
      </c>
      <c r="G354">
        <v>3</v>
      </c>
      <c r="H354">
        <v>22000</v>
      </c>
      <c r="I354">
        <v>4000</v>
      </c>
      <c r="J354">
        <f>PriceDelivery[[#This Row],[vehicle]]+PriceDelivery[[#This Row],[add.point]]</f>
        <v>26000</v>
      </c>
    </row>
    <row r="355" spans="1:10" hidden="1" x14ac:dyDescent="0.25">
      <c r="A355" t="s">
        <v>11</v>
      </c>
      <c r="B355" t="s">
        <v>262</v>
      </c>
      <c r="C355" t="s">
        <v>134</v>
      </c>
      <c r="D355" t="s">
        <v>263</v>
      </c>
      <c r="E355" t="s">
        <v>264</v>
      </c>
      <c r="F355" t="s">
        <v>20</v>
      </c>
      <c r="G355">
        <v>5</v>
      </c>
      <c r="H355">
        <v>23500</v>
      </c>
      <c r="I355">
        <v>4000</v>
      </c>
      <c r="J355">
        <f>PriceDelivery[[#This Row],[vehicle]]+PriceDelivery[[#This Row],[add.point]]</f>
        <v>27500</v>
      </c>
    </row>
    <row r="356" spans="1:10" hidden="1" x14ac:dyDescent="0.25">
      <c r="A356" t="s">
        <v>11</v>
      </c>
      <c r="B356" t="s">
        <v>262</v>
      </c>
      <c r="C356" t="s">
        <v>134</v>
      </c>
      <c r="D356" t="s">
        <v>263</v>
      </c>
      <c r="E356" t="s">
        <v>264</v>
      </c>
      <c r="F356" t="s">
        <v>19</v>
      </c>
      <c r="G356">
        <v>5</v>
      </c>
      <c r="H356">
        <v>19500</v>
      </c>
      <c r="I356">
        <v>2500</v>
      </c>
      <c r="J356">
        <f>PriceDelivery[[#This Row],[vehicle]]+PriceDelivery[[#This Row],[add.point]]</f>
        <v>22000</v>
      </c>
    </row>
    <row r="357" spans="1:10" hidden="1" x14ac:dyDescent="0.25">
      <c r="A357" t="s">
        <v>11</v>
      </c>
      <c r="B357" t="s">
        <v>262</v>
      </c>
      <c r="C357" t="s">
        <v>134</v>
      </c>
      <c r="D357" t="s">
        <v>263</v>
      </c>
      <c r="E357" t="s">
        <v>264</v>
      </c>
      <c r="F357" t="s">
        <v>18</v>
      </c>
      <c r="G357">
        <v>5</v>
      </c>
      <c r="H357">
        <v>24200</v>
      </c>
      <c r="I357">
        <v>4000</v>
      </c>
      <c r="J357">
        <f>PriceDelivery[[#This Row],[vehicle]]+PriceDelivery[[#This Row],[add.point]]</f>
        <v>28200</v>
      </c>
    </row>
    <row r="358" spans="1:10" hidden="1" x14ac:dyDescent="0.25">
      <c r="A358" t="s">
        <v>11</v>
      </c>
      <c r="B358" t="s">
        <v>251</v>
      </c>
      <c r="C358" t="s">
        <v>119</v>
      </c>
      <c r="D358" t="s">
        <v>13</v>
      </c>
      <c r="E358" t="s">
        <v>12</v>
      </c>
      <c r="F358" t="s">
        <v>18</v>
      </c>
      <c r="G358">
        <v>10</v>
      </c>
      <c r="H358">
        <v>42421</v>
      </c>
      <c r="I358">
        <v>2100</v>
      </c>
      <c r="J358">
        <f>PriceDelivery[[#This Row],[vehicle]]+PriceDelivery[[#This Row],[add.point]]</f>
        <v>44521</v>
      </c>
    </row>
    <row r="359" spans="1:10" hidden="1" x14ac:dyDescent="0.25">
      <c r="A359" t="s">
        <v>11</v>
      </c>
      <c r="B359" t="s">
        <v>252</v>
      </c>
      <c r="C359" t="s">
        <v>123</v>
      </c>
      <c r="D359" t="s">
        <v>13</v>
      </c>
      <c r="E359" t="s">
        <v>12</v>
      </c>
      <c r="F359" t="s">
        <v>18</v>
      </c>
      <c r="G359">
        <v>10</v>
      </c>
      <c r="H359">
        <v>49052</v>
      </c>
      <c r="I359">
        <v>2100</v>
      </c>
      <c r="J359">
        <f>PriceDelivery[[#This Row],[vehicle]]+PriceDelivery[[#This Row],[add.point]]</f>
        <v>51152</v>
      </c>
    </row>
    <row r="360" spans="1:10" hidden="1" x14ac:dyDescent="0.25">
      <c r="A360" t="s">
        <v>11</v>
      </c>
      <c r="B360" t="s">
        <v>253</v>
      </c>
      <c r="C360" t="s">
        <v>124</v>
      </c>
      <c r="D360" t="s">
        <v>13</v>
      </c>
      <c r="E360" t="s">
        <v>12</v>
      </c>
      <c r="F360" t="s">
        <v>18</v>
      </c>
      <c r="G360">
        <v>10</v>
      </c>
      <c r="H360">
        <v>49519</v>
      </c>
      <c r="I360">
        <v>2100</v>
      </c>
      <c r="J360">
        <f>PriceDelivery[[#This Row],[vehicle]]+PriceDelivery[[#This Row],[add.point]]</f>
        <v>51619</v>
      </c>
    </row>
    <row r="361" spans="1:10" hidden="1" x14ac:dyDescent="0.25">
      <c r="A361" t="s">
        <v>11</v>
      </c>
      <c r="B361" t="s">
        <v>262</v>
      </c>
      <c r="C361" t="s">
        <v>134</v>
      </c>
      <c r="D361" t="s">
        <v>263</v>
      </c>
      <c r="E361" t="s">
        <v>264</v>
      </c>
      <c r="F361" t="s">
        <v>20</v>
      </c>
      <c r="G361">
        <v>20</v>
      </c>
      <c r="H361">
        <v>26500</v>
      </c>
      <c r="I361">
        <v>4000</v>
      </c>
      <c r="J361">
        <f>PriceDelivery[[#This Row],[vehicle]]+PriceDelivery[[#This Row],[add.point]]</f>
        <v>30500</v>
      </c>
    </row>
    <row r="362" spans="1:10" hidden="1" x14ac:dyDescent="0.25">
      <c r="A362" t="s">
        <v>11</v>
      </c>
      <c r="B362" t="s">
        <v>262</v>
      </c>
      <c r="C362" t="s">
        <v>134</v>
      </c>
      <c r="D362" t="s">
        <v>263</v>
      </c>
      <c r="E362" t="s">
        <v>264</v>
      </c>
      <c r="F362" t="s">
        <v>19</v>
      </c>
      <c r="G362">
        <v>20</v>
      </c>
      <c r="H362">
        <v>26194</v>
      </c>
      <c r="I362">
        <v>2500</v>
      </c>
      <c r="J362">
        <f>PriceDelivery[[#This Row],[vehicle]]+PriceDelivery[[#This Row],[add.point]]</f>
        <v>28694</v>
      </c>
    </row>
    <row r="363" spans="1:10" hidden="1" x14ac:dyDescent="0.25">
      <c r="A363" t="s">
        <v>11</v>
      </c>
      <c r="B363" t="s">
        <v>262</v>
      </c>
      <c r="C363" t="s">
        <v>134</v>
      </c>
      <c r="D363" t="s">
        <v>263</v>
      </c>
      <c r="E363" t="s">
        <v>264</v>
      </c>
      <c r="F363" t="s">
        <v>18</v>
      </c>
      <c r="G363">
        <v>20</v>
      </c>
      <c r="H363">
        <v>27500</v>
      </c>
      <c r="I363">
        <v>4000</v>
      </c>
      <c r="J363">
        <f>PriceDelivery[[#This Row],[vehicle]]+PriceDelivery[[#This Row],[add.point]]</f>
        <v>31500</v>
      </c>
    </row>
    <row r="364" spans="1:10" hidden="1" x14ac:dyDescent="0.25">
      <c r="A364" t="s">
        <v>11</v>
      </c>
      <c r="B364" t="s">
        <v>265</v>
      </c>
      <c r="C364" t="s">
        <v>134</v>
      </c>
      <c r="D364" t="s">
        <v>263</v>
      </c>
      <c r="E364" t="s">
        <v>264</v>
      </c>
      <c r="F364" t="s">
        <v>20</v>
      </c>
      <c r="G364">
        <v>1.5</v>
      </c>
      <c r="H364">
        <v>18750</v>
      </c>
      <c r="I364">
        <v>4000</v>
      </c>
      <c r="J364">
        <f>PriceDelivery[[#This Row],[vehicle]]+PriceDelivery[[#This Row],[add.point]]</f>
        <v>22750</v>
      </c>
    </row>
    <row r="365" spans="1:10" hidden="1" x14ac:dyDescent="0.25">
      <c r="A365" t="s">
        <v>11</v>
      </c>
      <c r="B365" t="s">
        <v>265</v>
      </c>
      <c r="C365" t="s">
        <v>134</v>
      </c>
      <c r="D365" t="s">
        <v>263</v>
      </c>
      <c r="E365" t="s">
        <v>264</v>
      </c>
      <c r="F365" t="s">
        <v>19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hidden="1" x14ac:dyDescent="0.25">
      <c r="A366" t="s">
        <v>11</v>
      </c>
      <c r="B366" t="s">
        <v>265</v>
      </c>
      <c r="C366" t="s">
        <v>134</v>
      </c>
      <c r="D366" t="s">
        <v>263</v>
      </c>
      <c r="E366" t="s">
        <v>264</v>
      </c>
      <c r="F366" t="s">
        <v>18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hidden="1" x14ac:dyDescent="0.25">
      <c r="A367" t="s">
        <v>11</v>
      </c>
      <c r="B367" t="s">
        <v>265</v>
      </c>
      <c r="C367" t="s">
        <v>134</v>
      </c>
      <c r="D367" t="s">
        <v>263</v>
      </c>
      <c r="E367" t="s">
        <v>264</v>
      </c>
      <c r="F367" t="s">
        <v>20</v>
      </c>
      <c r="G367">
        <v>3</v>
      </c>
      <c r="H367">
        <v>18750</v>
      </c>
      <c r="I367">
        <v>4000</v>
      </c>
      <c r="J367">
        <f>PriceDelivery[[#This Row],[vehicle]]+PriceDelivery[[#This Row],[add.point]]</f>
        <v>22750</v>
      </c>
    </row>
    <row r="368" spans="1:10" hidden="1" x14ac:dyDescent="0.25">
      <c r="A368" t="s">
        <v>11</v>
      </c>
      <c r="B368" t="s">
        <v>265</v>
      </c>
      <c r="C368" t="s">
        <v>134</v>
      </c>
      <c r="D368" t="s">
        <v>263</v>
      </c>
      <c r="E368" t="s">
        <v>264</v>
      </c>
      <c r="F368" t="s">
        <v>19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hidden="1" x14ac:dyDescent="0.25">
      <c r="A369" t="s">
        <v>11</v>
      </c>
      <c r="B369" t="s">
        <v>265</v>
      </c>
      <c r="C369" t="s">
        <v>134</v>
      </c>
      <c r="D369" t="s">
        <v>263</v>
      </c>
      <c r="E369" t="s">
        <v>264</v>
      </c>
      <c r="F369" t="s">
        <v>18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hidden="1" x14ac:dyDescent="0.25">
      <c r="A370" t="s">
        <v>11</v>
      </c>
      <c r="B370" t="s">
        <v>265</v>
      </c>
      <c r="C370" t="s">
        <v>134</v>
      </c>
      <c r="D370" t="s">
        <v>263</v>
      </c>
      <c r="E370" t="s">
        <v>264</v>
      </c>
      <c r="F370" t="s">
        <v>20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hidden="1" x14ac:dyDescent="0.25">
      <c r="A371" t="s">
        <v>11</v>
      </c>
      <c r="B371" t="s">
        <v>265</v>
      </c>
      <c r="C371" t="s">
        <v>134</v>
      </c>
      <c r="D371" t="s">
        <v>263</v>
      </c>
      <c r="E371" t="s">
        <v>264</v>
      </c>
      <c r="F371" t="s">
        <v>19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hidden="1" x14ac:dyDescent="0.25">
      <c r="A372" t="s">
        <v>11</v>
      </c>
      <c r="B372" t="s">
        <v>265</v>
      </c>
      <c r="C372" t="s">
        <v>134</v>
      </c>
      <c r="D372" t="s">
        <v>263</v>
      </c>
      <c r="E372" t="s">
        <v>264</v>
      </c>
      <c r="F372" t="s">
        <v>18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hidden="1" x14ac:dyDescent="0.25">
      <c r="A373" t="s">
        <v>11</v>
      </c>
      <c r="B373" t="s">
        <v>254</v>
      </c>
      <c r="C373" t="s">
        <v>128</v>
      </c>
      <c r="D373" t="s">
        <v>13</v>
      </c>
      <c r="E373" t="s">
        <v>12</v>
      </c>
      <c r="F373" t="s">
        <v>18</v>
      </c>
      <c r="G373">
        <v>10</v>
      </c>
      <c r="H373">
        <v>79718</v>
      </c>
      <c r="I373">
        <v>2100</v>
      </c>
      <c r="J373">
        <f>PriceDelivery[[#This Row],[vehicle]]+PriceDelivery[[#This Row],[add.point]]</f>
        <v>81818</v>
      </c>
    </row>
    <row r="374" spans="1:10" hidden="1" x14ac:dyDescent="0.25">
      <c r="A374" t="s">
        <v>11</v>
      </c>
      <c r="B374" t="s">
        <v>255</v>
      </c>
      <c r="C374" t="s">
        <v>131</v>
      </c>
      <c r="D374" t="s">
        <v>13</v>
      </c>
      <c r="E374" t="s">
        <v>12</v>
      </c>
      <c r="F374" t="s">
        <v>18</v>
      </c>
      <c r="G374">
        <v>10</v>
      </c>
      <c r="H374">
        <v>82197</v>
      </c>
      <c r="I374">
        <v>2100</v>
      </c>
      <c r="J374">
        <f>PriceDelivery[[#This Row],[vehicle]]+PriceDelivery[[#This Row],[add.point]]</f>
        <v>84297</v>
      </c>
    </row>
    <row r="375" spans="1:10" hidden="1" x14ac:dyDescent="0.25">
      <c r="A375" t="s">
        <v>11</v>
      </c>
      <c r="B375" t="s">
        <v>256</v>
      </c>
      <c r="C375" t="s">
        <v>176</v>
      </c>
      <c r="D375" t="s">
        <v>13</v>
      </c>
      <c r="E375" t="s">
        <v>12</v>
      </c>
      <c r="F375" t="s">
        <v>18</v>
      </c>
      <c r="G375">
        <v>10</v>
      </c>
      <c r="H375">
        <v>154142</v>
      </c>
      <c r="I375">
        <v>2100</v>
      </c>
      <c r="J375">
        <f>PriceDelivery[[#This Row],[vehicle]]+PriceDelivery[[#This Row],[add.point]]</f>
        <v>156242</v>
      </c>
    </row>
    <row r="376" spans="1:10" hidden="1" x14ac:dyDescent="0.25">
      <c r="A376" t="s">
        <v>11</v>
      </c>
      <c r="B376" t="s">
        <v>265</v>
      </c>
      <c r="C376" t="s">
        <v>134</v>
      </c>
      <c r="D376" t="s">
        <v>263</v>
      </c>
      <c r="E376" t="s">
        <v>264</v>
      </c>
      <c r="F376" t="s">
        <v>20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hidden="1" x14ac:dyDescent="0.25">
      <c r="A377" t="s">
        <v>11</v>
      </c>
      <c r="B377" t="s">
        <v>265</v>
      </c>
      <c r="C377" t="s">
        <v>134</v>
      </c>
      <c r="D377" t="s">
        <v>263</v>
      </c>
      <c r="E377" t="s">
        <v>264</v>
      </c>
      <c r="F377" t="s">
        <v>19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hidden="1" x14ac:dyDescent="0.25">
      <c r="A378" t="s">
        <v>11</v>
      </c>
      <c r="B378" t="s">
        <v>265</v>
      </c>
      <c r="C378" t="s">
        <v>134</v>
      </c>
      <c r="D378" t="s">
        <v>263</v>
      </c>
      <c r="E378" t="s">
        <v>264</v>
      </c>
      <c r="F378" t="s">
        <v>18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hidden="1" x14ac:dyDescent="0.25">
      <c r="A379" t="s">
        <v>11</v>
      </c>
      <c r="B379" t="s">
        <v>266</v>
      </c>
      <c r="C379" t="s">
        <v>168</v>
      </c>
      <c r="D379" t="s">
        <v>267</v>
      </c>
      <c r="E379" t="s">
        <v>268</v>
      </c>
      <c r="F379" t="s">
        <v>20</v>
      </c>
      <c r="G379">
        <v>1.5</v>
      </c>
      <c r="H379">
        <v>150000</v>
      </c>
      <c r="I379">
        <v>4000</v>
      </c>
      <c r="J379">
        <f>PriceDelivery[[#This Row],[vehicle]]+PriceDelivery[[#This Row],[add.point]]</f>
        <v>154000</v>
      </c>
    </row>
    <row r="380" spans="1:10" hidden="1" x14ac:dyDescent="0.25">
      <c r="A380" t="s">
        <v>11</v>
      </c>
      <c r="B380" t="s">
        <v>266</v>
      </c>
      <c r="C380" t="s">
        <v>168</v>
      </c>
      <c r="D380" t="s">
        <v>267</v>
      </c>
      <c r="E380" t="s">
        <v>268</v>
      </c>
      <c r="F380" t="s">
        <v>19</v>
      </c>
      <c r="G380">
        <v>1.5</v>
      </c>
      <c r="H380">
        <v>85000</v>
      </c>
      <c r="I380">
        <v>2500</v>
      </c>
      <c r="J380">
        <f>PriceDelivery[[#This Row],[vehicle]]+PriceDelivery[[#This Row],[add.point]]</f>
        <v>87500</v>
      </c>
    </row>
    <row r="381" spans="1:10" hidden="1" x14ac:dyDescent="0.25">
      <c r="A381" t="s">
        <v>11</v>
      </c>
      <c r="B381" t="s">
        <v>266</v>
      </c>
      <c r="C381" t="s">
        <v>168</v>
      </c>
      <c r="D381" t="s">
        <v>267</v>
      </c>
      <c r="E381" t="s">
        <v>268</v>
      </c>
      <c r="F381" t="s">
        <v>18</v>
      </c>
      <c r="G381">
        <v>1.5</v>
      </c>
      <c r="H381">
        <v>120000</v>
      </c>
      <c r="I381">
        <v>6500</v>
      </c>
      <c r="J381">
        <f>PriceDelivery[[#This Row],[vehicle]]+PriceDelivery[[#This Row],[add.point]]</f>
        <v>126500</v>
      </c>
    </row>
    <row r="382" spans="1:10" hidden="1" x14ac:dyDescent="0.25">
      <c r="A382" t="s">
        <v>11</v>
      </c>
      <c r="B382" t="s">
        <v>266</v>
      </c>
      <c r="C382" t="s">
        <v>168</v>
      </c>
      <c r="D382" t="s">
        <v>267</v>
      </c>
      <c r="E382" t="s">
        <v>268</v>
      </c>
      <c r="F382" t="s">
        <v>20</v>
      </c>
      <c r="G382">
        <v>3</v>
      </c>
      <c r="H382">
        <v>150000</v>
      </c>
      <c r="I382">
        <v>4000</v>
      </c>
      <c r="J382">
        <f>PriceDelivery[[#This Row],[vehicle]]+PriceDelivery[[#This Row],[add.point]]</f>
        <v>154000</v>
      </c>
    </row>
    <row r="383" spans="1:10" hidden="1" x14ac:dyDescent="0.25">
      <c r="A383" t="s">
        <v>11</v>
      </c>
      <c r="B383" t="s">
        <v>266</v>
      </c>
      <c r="C383" t="s">
        <v>168</v>
      </c>
      <c r="D383" t="s">
        <v>267</v>
      </c>
      <c r="E383" t="s">
        <v>268</v>
      </c>
      <c r="F383" t="s">
        <v>19</v>
      </c>
      <c r="G383">
        <v>3</v>
      </c>
      <c r="H383">
        <v>100000</v>
      </c>
      <c r="I383">
        <v>2500</v>
      </c>
      <c r="J383">
        <f>PriceDelivery[[#This Row],[vehicle]]+PriceDelivery[[#This Row],[add.point]]</f>
        <v>102500</v>
      </c>
    </row>
    <row r="384" spans="1:10" hidden="1" x14ac:dyDescent="0.25">
      <c r="A384" t="s">
        <v>11</v>
      </c>
      <c r="B384" t="s">
        <v>266</v>
      </c>
      <c r="C384" t="s">
        <v>168</v>
      </c>
      <c r="D384" t="s">
        <v>267</v>
      </c>
      <c r="E384" t="s">
        <v>268</v>
      </c>
      <c r="F384" t="s">
        <v>18</v>
      </c>
      <c r="G384">
        <v>3</v>
      </c>
      <c r="H384">
        <v>124000</v>
      </c>
      <c r="I384">
        <v>6500</v>
      </c>
      <c r="J384">
        <f>PriceDelivery[[#This Row],[vehicle]]+PriceDelivery[[#This Row],[add.point]]</f>
        <v>130500</v>
      </c>
    </row>
    <row r="385" spans="1:10" hidden="1" x14ac:dyDescent="0.25">
      <c r="A385" t="s">
        <v>11</v>
      </c>
      <c r="B385" t="s">
        <v>266</v>
      </c>
      <c r="C385" t="s">
        <v>168</v>
      </c>
      <c r="D385" t="s">
        <v>267</v>
      </c>
      <c r="E385" t="s">
        <v>268</v>
      </c>
      <c r="F385" t="s">
        <v>20</v>
      </c>
      <c r="G385">
        <v>5</v>
      </c>
      <c r="H385">
        <v>156000</v>
      </c>
      <c r="I385">
        <v>4000</v>
      </c>
      <c r="J385">
        <f>PriceDelivery[[#This Row],[vehicle]]+PriceDelivery[[#This Row],[add.point]]</f>
        <v>160000</v>
      </c>
    </row>
    <row r="386" spans="1:10" hidden="1" x14ac:dyDescent="0.25">
      <c r="A386" t="s">
        <v>11</v>
      </c>
      <c r="B386" t="s">
        <v>266</v>
      </c>
      <c r="C386" t="s">
        <v>168</v>
      </c>
      <c r="D386" t="s">
        <v>267</v>
      </c>
      <c r="E386" t="s">
        <v>268</v>
      </c>
      <c r="F386" t="s">
        <v>19</v>
      </c>
      <c r="G386">
        <v>5</v>
      </c>
      <c r="H386">
        <v>115000</v>
      </c>
      <c r="I386">
        <v>2500</v>
      </c>
      <c r="J386">
        <f>PriceDelivery[[#This Row],[vehicle]]+PriceDelivery[[#This Row],[add.point]]</f>
        <v>117500</v>
      </c>
    </row>
    <row r="387" spans="1:10" hidden="1" x14ac:dyDescent="0.25">
      <c r="A387" t="s">
        <v>11</v>
      </c>
      <c r="B387" t="s">
        <v>266</v>
      </c>
      <c r="C387" t="s">
        <v>168</v>
      </c>
      <c r="D387" t="s">
        <v>267</v>
      </c>
      <c r="E387" t="s">
        <v>268</v>
      </c>
      <c r="F387" t="s">
        <v>18</v>
      </c>
      <c r="G387">
        <v>5</v>
      </c>
      <c r="H387">
        <v>130000</v>
      </c>
      <c r="I387">
        <v>6500</v>
      </c>
      <c r="J387">
        <f>PriceDelivery[[#This Row],[vehicle]]+PriceDelivery[[#This Row],[add.point]]</f>
        <v>136500</v>
      </c>
    </row>
    <row r="388" spans="1:10" hidden="1" x14ac:dyDescent="0.25">
      <c r="A388" t="s">
        <v>11</v>
      </c>
      <c r="B388" t="s">
        <v>257</v>
      </c>
      <c r="C388" t="s">
        <v>146</v>
      </c>
      <c r="D388" t="s">
        <v>13</v>
      </c>
      <c r="E388" t="s">
        <v>12</v>
      </c>
      <c r="F388" t="s">
        <v>18</v>
      </c>
      <c r="G388">
        <v>10</v>
      </c>
      <c r="H388">
        <v>143271</v>
      </c>
      <c r="I388">
        <v>2100</v>
      </c>
      <c r="J388">
        <f>PriceDelivery[[#This Row],[vehicle]]+PriceDelivery[[#This Row],[add.point]]</f>
        <v>145371</v>
      </c>
    </row>
    <row r="389" spans="1:10" hidden="1" x14ac:dyDescent="0.25">
      <c r="A389" t="s">
        <v>11</v>
      </c>
      <c r="B389" t="s">
        <v>258</v>
      </c>
      <c r="C389" t="s">
        <v>184</v>
      </c>
      <c r="D389" t="s">
        <v>13</v>
      </c>
      <c r="E389" t="s">
        <v>12</v>
      </c>
      <c r="F389" t="s">
        <v>18</v>
      </c>
      <c r="G389">
        <v>10</v>
      </c>
      <c r="H389">
        <v>169095</v>
      </c>
      <c r="I389">
        <v>2100</v>
      </c>
      <c r="J389">
        <f>PriceDelivery[[#This Row],[vehicle]]+PriceDelivery[[#This Row],[add.point]]</f>
        <v>171195</v>
      </c>
    </row>
    <row r="390" spans="1:10" hidden="1" x14ac:dyDescent="0.25">
      <c r="A390" t="s">
        <v>11</v>
      </c>
      <c r="B390" t="s">
        <v>259</v>
      </c>
      <c r="C390" t="s">
        <v>260</v>
      </c>
      <c r="D390" t="s">
        <v>13</v>
      </c>
      <c r="E390" t="s">
        <v>12</v>
      </c>
      <c r="F390" t="s">
        <v>18</v>
      </c>
      <c r="G390">
        <v>10</v>
      </c>
      <c r="H390">
        <v>46226</v>
      </c>
      <c r="I390">
        <v>2100</v>
      </c>
      <c r="J390">
        <f>PriceDelivery[[#This Row],[vehicle]]+PriceDelivery[[#This Row],[add.point]]</f>
        <v>48326</v>
      </c>
    </row>
    <row r="391" spans="1:10" hidden="1" x14ac:dyDescent="0.25">
      <c r="A391" t="s">
        <v>11</v>
      </c>
      <c r="B391" t="s">
        <v>266</v>
      </c>
      <c r="C391" t="s">
        <v>168</v>
      </c>
      <c r="D391" t="s">
        <v>267</v>
      </c>
      <c r="E391" t="s">
        <v>268</v>
      </c>
      <c r="F391" t="s">
        <v>20</v>
      </c>
      <c r="G391">
        <v>20</v>
      </c>
      <c r="H391">
        <v>180000</v>
      </c>
      <c r="I391">
        <v>4000</v>
      </c>
      <c r="J391">
        <f>PriceDelivery[[#This Row],[vehicle]]+PriceDelivery[[#This Row],[add.point]]</f>
        <v>184000</v>
      </c>
    </row>
    <row r="392" spans="1:10" hidden="1" x14ac:dyDescent="0.25">
      <c r="A392" t="s">
        <v>11</v>
      </c>
      <c r="B392" t="s">
        <v>266</v>
      </c>
      <c r="C392" t="s">
        <v>168</v>
      </c>
      <c r="D392" t="s">
        <v>267</v>
      </c>
      <c r="E392" t="s">
        <v>268</v>
      </c>
      <c r="F392" t="s">
        <v>19</v>
      </c>
      <c r="G392">
        <v>20</v>
      </c>
      <c r="H392">
        <v>175000</v>
      </c>
      <c r="I392">
        <v>2500</v>
      </c>
      <c r="J392">
        <f>PriceDelivery[[#This Row],[vehicle]]+PriceDelivery[[#This Row],[add.point]]</f>
        <v>177500</v>
      </c>
    </row>
    <row r="393" spans="1:10" hidden="1" x14ac:dyDescent="0.25">
      <c r="A393" t="s">
        <v>11</v>
      </c>
      <c r="B393" t="s">
        <v>266</v>
      </c>
      <c r="C393" t="s">
        <v>168</v>
      </c>
      <c r="D393" t="s">
        <v>267</v>
      </c>
      <c r="E393" t="s">
        <v>268</v>
      </c>
      <c r="F393" t="s">
        <v>18</v>
      </c>
      <c r="G393">
        <v>20</v>
      </c>
      <c r="H393">
        <v>201600</v>
      </c>
      <c r="I393">
        <v>6500</v>
      </c>
      <c r="J393">
        <f>PriceDelivery[[#This Row],[vehicle]]+PriceDelivery[[#This Row],[add.point]]</f>
        <v>208100</v>
      </c>
    </row>
    <row r="394" spans="1:10" hidden="1" x14ac:dyDescent="0.25">
      <c r="A394" t="s">
        <v>11</v>
      </c>
      <c r="B394" t="s">
        <v>269</v>
      </c>
      <c r="C394" t="s">
        <v>155</v>
      </c>
      <c r="D394" t="s">
        <v>267</v>
      </c>
      <c r="E394" t="s">
        <v>268</v>
      </c>
      <c r="F394" t="s">
        <v>20</v>
      </c>
      <c r="G394">
        <v>1.5</v>
      </c>
      <c r="H394">
        <v>168000</v>
      </c>
      <c r="I394">
        <v>4000</v>
      </c>
      <c r="J394">
        <f>PriceDelivery[[#This Row],[vehicle]]+PriceDelivery[[#This Row],[add.point]]</f>
        <v>172000</v>
      </c>
    </row>
    <row r="395" spans="1:10" hidden="1" x14ac:dyDescent="0.25">
      <c r="A395" t="s">
        <v>11</v>
      </c>
      <c r="B395" t="s">
        <v>269</v>
      </c>
      <c r="C395" t="s">
        <v>155</v>
      </c>
      <c r="D395" t="s">
        <v>267</v>
      </c>
      <c r="E395" t="s">
        <v>268</v>
      </c>
      <c r="F395" t="s">
        <v>19</v>
      </c>
      <c r="G395">
        <v>1.5</v>
      </c>
      <c r="H395">
        <v>100000</v>
      </c>
      <c r="I395">
        <v>2500</v>
      </c>
      <c r="J395">
        <f>PriceDelivery[[#This Row],[vehicle]]+PriceDelivery[[#This Row],[add.point]]</f>
        <v>102500</v>
      </c>
    </row>
    <row r="396" spans="1:10" hidden="1" x14ac:dyDescent="0.25">
      <c r="A396" t="s">
        <v>11</v>
      </c>
      <c r="B396" t="s">
        <v>269</v>
      </c>
      <c r="C396" t="s">
        <v>155</v>
      </c>
      <c r="D396" t="s">
        <v>267</v>
      </c>
      <c r="E396" t="s">
        <v>268</v>
      </c>
      <c r="F396" t="s">
        <v>18</v>
      </c>
      <c r="G396">
        <v>1.5</v>
      </c>
      <c r="H396">
        <v>126500</v>
      </c>
      <c r="I396">
        <v>6500</v>
      </c>
      <c r="J396">
        <f>PriceDelivery[[#This Row],[vehicle]]+PriceDelivery[[#This Row],[add.point]]</f>
        <v>133000</v>
      </c>
    </row>
    <row r="397" spans="1:10" hidden="1" x14ac:dyDescent="0.25">
      <c r="A397" t="s">
        <v>11</v>
      </c>
      <c r="B397" t="s">
        <v>269</v>
      </c>
      <c r="C397" t="s">
        <v>155</v>
      </c>
      <c r="D397" t="s">
        <v>267</v>
      </c>
      <c r="E397" t="s">
        <v>268</v>
      </c>
      <c r="F397" t="s">
        <v>20</v>
      </c>
      <c r="G397">
        <v>3</v>
      </c>
      <c r="H397">
        <v>168000</v>
      </c>
      <c r="I397">
        <v>4000</v>
      </c>
      <c r="J397">
        <f>PriceDelivery[[#This Row],[vehicle]]+PriceDelivery[[#This Row],[add.point]]</f>
        <v>172000</v>
      </c>
    </row>
    <row r="398" spans="1:10" hidden="1" x14ac:dyDescent="0.25">
      <c r="A398" t="s">
        <v>11</v>
      </c>
      <c r="B398" t="s">
        <v>269</v>
      </c>
      <c r="C398" t="s">
        <v>155</v>
      </c>
      <c r="D398" t="s">
        <v>267</v>
      </c>
      <c r="E398" t="s">
        <v>268</v>
      </c>
      <c r="F398" t="s">
        <v>19</v>
      </c>
      <c r="G398">
        <v>3</v>
      </c>
      <c r="H398">
        <v>115000</v>
      </c>
      <c r="I398">
        <v>2500</v>
      </c>
      <c r="J398">
        <f>PriceDelivery[[#This Row],[vehicle]]+PriceDelivery[[#This Row],[add.point]]</f>
        <v>117500</v>
      </c>
    </row>
    <row r="399" spans="1:10" hidden="1" x14ac:dyDescent="0.25">
      <c r="A399" t="s">
        <v>11</v>
      </c>
      <c r="B399" t="s">
        <v>269</v>
      </c>
      <c r="C399" t="s">
        <v>155</v>
      </c>
      <c r="D399" t="s">
        <v>267</v>
      </c>
      <c r="E399" t="s">
        <v>268</v>
      </c>
      <c r="F399" t="s">
        <v>18</v>
      </c>
      <c r="G399">
        <v>3</v>
      </c>
      <c r="H399">
        <v>128700</v>
      </c>
      <c r="I399">
        <v>6500</v>
      </c>
      <c r="J399">
        <f>PriceDelivery[[#This Row],[vehicle]]+PriceDelivery[[#This Row],[add.point]]</f>
        <v>135200</v>
      </c>
    </row>
    <row r="400" spans="1:10" hidden="1" x14ac:dyDescent="0.25">
      <c r="A400" t="s">
        <v>11</v>
      </c>
      <c r="B400" t="s">
        <v>269</v>
      </c>
      <c r="C400" t="s">
        <v>155</v>
      </c>
      <c r="D400" t="s">
        <v>267</v>
      </c>
      <c r="E400" t="s">
        <v>268</v>
      </c>
      <c r="F400" t="s">
        <v>20</v>
      </c>
      <c r="G400">
        <v>5</v>
      </c>
      <c r="H400">
        <v>180000</v>
      </c>
      <c r="I400">
        <v>4000</v>
      </c>
      <c r="J400">
        <f>PriceDelivery[[#This Row],[vehicle]]+PriceDelivery[[#This Row],[add.point]]</f>
        <v>184000</v>
      </c>
    </row>
    <row r="401" spans="1:10" hidden="1" x14ac:dyDescent="0.25">
      <c r="A401" t="s">
        <v>11</v>
      </c>
      <c r="B401" t="s">
        <v>269</v>
      </c>
      <c r="C401" t="s">
        <v>155</v>
      </c>
      <c r="D401" t="s">
        <v>267</v>
      </c>
      <c r="E401" t="s">
        <v>268</v>
      </c>
      <c r="F401" t="s">
        <v>19</v>
      </c>
      <c r="G401">
        <v>5</v>
      </c>
      <c r="H401">
        <v>130000</v>
      </c>
      <c r="I401">
        <v>2500</v>
      </c>
      <c r="J401">
        <f>PriceDelivery[[#This Row],[vehicle]]+PriceDelivery[[#This Row],[add.point]]</f>
        <v>132500</v>
      </c>
    </row>
    <row r="402" spans="1:10" hidden="1" x14ac:dyDescent="0.25">
      <c r="A402" t="s">
        <v>11</v>
      </c>
      <c r="B402" t="s">
        <v>269</v>
      </c>
      <c r="C402" t="s">
        <v>155</v>
      </c>
      <c r="D402" t="s">
        <v>267</v>
      </c>
      <c r="E402" t="s">
        <v>268</v>
      </c>
      <c r="F402" t="s">
        <v>18</v>
      </c>
      <c r="G402">
        <v>5</v>
      </c>
      <c r="H402">
        <v>132000</v>
      </c>
      <c r="I402">
        <v>6500</v>
      </c>
      <c r="J402">
        <f>PriceDelivery[[#This Row],[vehicle]]+PriceDelivery[[#This Row],[add.point]]</f>
        <v>138500</v>
      </c>
    </row>
    <row r="403" spans="1:10" hidden="1" x14ac:dyDescent="0.25">
      <c r="A403" t="s">
        <v>11</v>
      </c>
      <c r="B403" t="s">
        <v>261</v>
      </c>
      <c r="C403" t="s">
        <v>186</v>
      </c>
      <c r="D403" t="s">
        <v>13</v>
      </c>
      <c r="E403" t="s">
        <v>12</v>
      </c>
      <c r="F403" t="s">
        <v>18</v>
      </c>
      <c r="G403">
        <v>10</v>
      </c>
      <c r="H403">
        <v>104684</v>
      </c>
      <c r="I403">
        <v>2100</v>
      </c>
      <c r="J403">
        <f>PriceDelivery[[#This Row],[vehicle]]+PriceDelivery[[#This Row],[add.point]]</f>
        <v>106784</v>
      </c>
    </row>
    <row r="404" spans="1:10" hidden="1" x14ac:dyDescent="0.25">
      <c r="A404" t="s">
        <v>11</v>
      </c>
      <c r="B404" t="s">
        <v>262</v>
      </c>
      <c r="C404" t="s">
        <v>134</v>
      </c>
      <c r="D404" t="s">
        <v>263</v>
      </c>
      <c r="E404" t="s">
        <v>264</v>
      </c>
      <c r="F404" t="s">
        <v>18</v>
      </c>
      <c r="G404">
        <v>10</v>
      </c>
      <c r="H404">
        <v>27500</v>
      </c>
      <c r="I404">
        <v>4000</v>
      </c>
      <c r="J404">
        <f>PriceDelivery[[#This Row],[vehicle]]+PriceDelivery[[#This Row],[add.point]]</f>
        <v>31500</v>
      </c>
    </row>
    <row r="405" spans="1:10" hidden="1" x14ac:dyDescent="0.25">
      <c r="A405" t="s">
        <v>11</v>
      </c>
      <c r="B405" t="s">
        <v>265</v>
      </c>
      <c r="C405" t="s">
        <v>134</v>
      </c>
      <c r="D405" t="s">
        <v>263</v>
      </c>
      <c r="E405" t="s">
        <v>264</v>
      </c>
      <c r="F405" t="s">
        <v>18</v>
      </c>
      <c r="G405">
        <v>10</v>
      </c>
      <c r="H405">
        <v>27500</v>
      </c>
      <c r="I405">
        <v>4000</v>
      </c>
      <c r="J405">
        <f>PriceDelivery[[#This Row],[vehicle]]+PriceDelivery[[#This Row],[add.point]]</f>
        <v>31500</v>
      </c>
    </row>
    <row r="406" spans="1:10" hidden="1" x14ac:dyDescent="0.25">
      <c r="A406" t="s">
        <v>11</v>
      </c>
      <c r="B406" t="s">
        <v>269</v>
      </c>
      <c r="C406" t="s">
        <v>155</v>
      </c>
      <c r="D406" t="s">
        <v>267</v>
      </c>
      <c r="E406" t="s">
        <v>268</v>
      </c>
      <c r="F406" t="s">
        <v>20</v>
      </c>
      <c r="G406">
        <v>20</v>
      </c>
      <c r="H406">
        <v>192000</v>
      </c>
      <c r="I406">
        <v>4000</v>
      </c>
      <c r="J406">
        <f>PriceDelivery[[#This Row],[vehicle]]+PriceDelivery[[#This Row],[add.point]]</f>
        <v>196000</v>
      </c>
    </row>
    <row r="407" spans="1:10" hidden="1" x14ac:dyDescent="0.25">
      <c r="A407" t="s">
        <v>11</v>
      </c>
      <c r="B407" t="s">
        <v>269</v>
      </c>
      <c r="C407" t="s">
        <v>155</v>
      </c>
      <c r="D407" t="s">
        <v>267</v>
      </c>
      <c r="E407" t="s">
        <v>268</v>
      </c>
      <c r="F407" t="s">
        <v>19</v>
      </c>
      <c r="G407">
        <v>20</v>
      </c>
      <c r="H407">
        <v>183068</v>
      </c>
      <c r="I407">
        <v>2500</v>
      </c>
      <c r="J407">
        <f>PriceDelivery[[#This Row],[vehicle]]+PriceDelivery[[#This Row],[add.point]]</f>
        <v>185568</v>
      </c>
    </row>
    <row r="408" spans="1:10" hidden="1" x14ac:dyDescent="0.25">
      <c r="A408" t="s">
        <v>11</v>
      </c>
      <c r="B408" t="s">
        <v>269</v>
      </c>
      <c r="C408" t="s">
        <v>155</v>
      </c>
      <c r="D408" t="s">
        <v>267</v>
      </c>
      <c r="E408" t="s">
        <v>268</v>
      </c>
      <c r="F408" t="s">
        <v>18</v>
      </c>
      <c r="G408">
        <v>20</v>
      </c>
      <c r="H408">
        <v>209000</v>
      </c>
      <c r="I408">
        <v>6500</v>
      </c>
      <c r="J408">
        <f>PriceDelivery[[#This Row],[vehicle]]+PriceDelivery[[#This Row],[add.point]]</f>
        <v>215500</v>
      </c>
    </row>
    <row r="409" spans="1:10" hidden="1" x14ac:dyDescent="0.25">
      <c r="A409" t="s">
        <v>11</v>
      </c>
      <c r="B409" t="s">
        <v>270</v>
      </c>
      <c r="C409" t="s">
        <v>165</v>
      </c>
      <c r="D409" t="s">
        <v>271</v>
      </c>
      <c r="E409" t="s">
        <v>272</v>
      </c>
      <c r="F409" t="s">
        <v>19</v>
      </c>
      <c r="G409">
        <v>1.5</v>
      </c>
      <c r="H409">
        <v>95000</v>
      </c>
      <c r="I409">
        <v>2500</v>
      </c>
      <c r="J409">
        <f>PriceDelivery[[#This Row],[vehicle]]+PriceDelivery[[#This Row],[add.point]]</f>
        <v>97500</v>
      </c>
    </row>
    <row r="410" spans="1:10" hidden="1" x14ac:dyDescent="0.25">
      <c r="A410" t="s">
        <v>11</v>
      </c>
      <c r="B410" t="s">
        <v>270</v>
      </c>
      <c r="C410" t="s">
        <v>165</v>
      </c>
      <c r="D410" t="s">
        <v>271</v>
      </c>
      <c r="E410" t="s">
        <v>272</v>
      </c>
      <c r="F410" t="s">
        <v>18</v>
      </c>
      <c r="G410">
        <v>1.5</v>
      </c>
      <c r="H410">
        <v>137500</v>
      </c>
      <c r="I410">
        <v>6500</v>
      </c>
      <c r="J410">
        <f>PriceDelivery[[#This Row],[vehicle]]+PriceDelivery[[#This Row],[add.point]]</f>
        <v>144000</v>
      </c>
    </row>
    <row r="411" spans="1:10" hidden="1" x14ac:dyDescent="0.25">
      <c r="A411" t="s">
        <v>11</v>
      </c>
      <c r="B411" t="s">
        <v>270</v>
      </c>
      <c r="C411" t="s">
        <v>165</v>
      </c>
      <c r="D411" t="s">
        <v>271</v>
      </c>
      <c r="E411" t="s">
        <v>272</v>
      </c>
      <c r="F411" t="s">
        <v>19</v>
      </c>
      <c r="G411">
        <v>3</v>
      </c>
      <c r="H411">
        <v>110000</v>
      </c>
      <c r="I411">
        <v>2500</v>
      </c>
      <c r="J411">
        <f>PriceDelivery[[#This Row],[vehicle]]+PriceDelivery[[#This Row],[add.point]]</f>
        <v>112500</v>
      </c>
    </row>
    <row r="412" spans="1:10" hidden="1" x14ac:dyDescent="0.25">
      <c r="A412" t="s">
        <v>11</v>
      </c>
      <c r="B412" t="s">
        <v>270</v>
      </c>
      <c r="C412" t="s">
        <v>165</v>
      </c>
      <c r="D412" t="s">
        <v>271</v>
      </c>
      <c r="E412" t="s">
        <v>272</v>
      </c>
      <c r="F412" t="s">
        <v>18</v>
      </c>
      <c r="G412">
        <v>3</v>
      </c>
      <c r="H412">
        <v>139700</v>
      </c>
      <c r="I412">
        <v>6500</v>
      </c>
      <c r="J412">
        <f>PriceDelivery[[#This Row],[vehicle]]+PriceDelivery[[#This Row],[add.point]]</f>
        <v>146200</v>
      </c>
    </row>
    <row r="413" spans="1:10" hidden="1" x14ac:dyDescent="0.25">
      <c r="A413" t="s">
        <v>11</v>
      </c>
      <c r="B413" t="s">
        <v>270</v>
      </c>
      <c r="C413" t="s">
        <v>165</v>
      </c>
      <c r="D413" t="s">
        <v>271</v>
      </c>
      <c r="E413" t="s">
        <v>272</v>
      </c>
      <c r="F413" t="s">
        <v>19</v>
      </c>
      <c r="G413">
        <v>5</v>
      </c>
      <c r="H413">
        <v>125000</v>
      </c>
      <c r="I413">
        <v>2500</v>
      </c>
      <c r="J413">
        <f>PriceDelivery[[#This Row],[vehicle]]+PriceDelivery[[#This Row],[add.point]]</f>
        <v>127500</v>
      </c>
    </row>
    <row r="414" spans="1:10" hidden="1" x14ac:dyDescent="0.25">
      <c r="A414" t="s">
        <v>11</v>
      </c>
      <c r="B414" t="s">
        <v>270</v>
      </c>
      <c r="C414" t="s">
        <v>165</v>
      </c>
      <c r="D414" t="s">
        <v>271</v>
      </c>
      <c r="E414" t="s">
        <v>272</v>
      </c>
      <c r="F414" t="s">
        <v>18</v>
      </c>
      <c r="G414">
        <v>5</v>
      </c>
      <c r="H414">
        <v>143000</v>
      </c>
      <c r="I414">
        <v>6500</v>
      </c>
      <c r="J414">
        <f>PriceDelivery[[#This Row],[vehicle]]+PriceDelivery[[#This Row],[add.point]]</f>
        <v>149500</v>
      </c>
    </row>
    <row r="415" spans="1:10" hidden="1" x14ac:dyDescent="0.25">
      <c r="A415" t="s">
        <v>11</v>
      </c>
      <c r="B415" t="s">
        <v>266</v>
      </c>
      <c r="C415" t="s">
        <v>168</v>
      </c>
      <c r="D415" t="s">
        <v>267</v>
      </c>
      <c r="E415" t="s">
        <v>268</v>
      </c>
      <c r="F415" t="s">
        <v>18</v>
      </c>
      <c r="G415">
        <v>10</v>
      </c>
      <c r="H415">
        <v>197600</v>
      </c>
      <c r="I415">
        <v>6500</v>
      </c>
      <c r="J415">
        <f>PriceDelivery[[#This Row],[vehicle]]+PriceDelivery[[#This Row],[add.point]]</f>
        <v>204100</v>
      </c>
    </row>
    <row r="416" spans="1:10" hidden="1" x14ac:dyDescent="0.25">
      <c r="A416" t="s">
        <v>11</v>
      </c>
      <c r="B416" t="s">
        <v>269</v>
      </c>
      <c r="C416" t="s">
        <v>155</v>
      </c>
      <c r="D416" t="s">
        <v>267</v>
      </c>
      <c r="E416" t="s">
        <v>268</v>
      </c>
      <c r="F416" t="s">
        <v>18</v>
      </c>
      <c r="G416">
        <v>10</v>
      </c>
      <c r="H416">
        <v>203500</v>
      </c>
      <c r="I416">
        <v>6500</v>
      </c>
      <c r="J416">
        <f>PriceDelivery[[#This Row],[vehicle]]+PriceDelivery[[#This Row],[add.point]]</f>
        <v>210000</v>
      </c>
    </row>
    <row r="417" spans="1:10" hidden="1" x14ac:dyDescent="0.25">
      <c r="A417" t="s">
        <v>11</v>
      </c>
      <c r="B417" t="s">
        <v>270</v>
      </c>
      <c r="C417" t="s">
        <v>165</v>
      </c>
      <c r="D417" t="s">
        <v>271</v>
      </c>
      <c r="E417" t="s">
        <v>272</v>
      </c>
      <c r="F417" t="s">
        <v>19</v>
      </c>
      <c r="G417">
        <v>20</v>
      </c>
      <c r="H417">
        <v>177932</v>
      </c>
      <c r="I417">
        <v>2500</v>
      </c>
      <c r="J417">
        <f>PriceDelivery[[#This Row],[vehicle]]+PriceDelivery[[#This Row],[add.point]]</f>
        <v>180432</v>
      </c>
    </row>
    <row r="418" spans="1:10" hidden="1" x14ac:dyDescent="0.25">
      <c r="A418" t="s">
        <v>11</v>
      </c>
      <c r="B418" t="s">
        <v>270</v>
      </c>
      <c r="C418" t="s">
        <v>165</v>
      </c>
      <c r="D418" t="s">
        <v>271</v>
      </c>
      <c r="E418" t="s">
        <v>272</v>
      </c>
      <c r="F418" t="s">
        <v>18</v>
      </c>
      <c r="G418">
        <v>20</v>
      </c>
      <c r="H418">
        <v>236500</v>
      </c>
      <c r="I418">
        <v>6500</v>
      </c>
      <c r="J418">
        <f>PriceDelivery[[#This Row],[vehicle]]+PriceDelivery[[#This Row],[add.point]]</f>
        <v>243000</v>
      </c>
    </row>
    <row r="419" spans="1:10" hidden="1" x14ac:dyDescent="0.25">
      <c r="A419" t="s">
        <v>11</v>
      </c>
      <c r="B419" t="s">
        <v>273</v>
      </c>
      <c r="C419" t="s">
        <v>165</v>
      </c>
      <c r="D419" t="s">
        <v>271</v>
      </c>
      <c r="E419" t="s">
        <v>272</v>
      </c>
      <c r="F419" t="s">
        <v>19</v>
      </c>
      <c r="G419">
        <v>1.5</v>
      </c>
      <c r="H419">
        <v>95000</v>
      </c>
      <c r="I419">
        <v>2500</v>
      </c>
      <c r="J419">
        <f>PriceDelivery[[#This Row],[vehicle]]+PriceDelivery[[#This Row],[add.point]]</f>
        <v>97500</v>
      </c>
    </row>
    <row r="420" spans="1:10" hidden="1" x14ac:dyDescent="0.25">
      <c r="A420" t="s">
        <v>11</v>
      </c>
      <c r="B420" t="s">
        <v>273</v>
      </c>
      <c r="C420" t="s">
        <v>165</v>
      </c>
      <c r="D420" t="s">
        <v>271</v>
      </c>
      <c r="E420" t="s">
        <v>272</v>
      </c>
      <c r="F420" t="s">
        <v>18</v>
      </c>
      <c r="G420">
        <v>1.5</v>
      </c>
      <c r="H420">
        <v>148500</v>
      </c>
      <c r="I420">
        <v>6500</v>
      </c>
      <c r="J420">
        <f>PriceDelivery[[#This Row],[vehicle]]+PriceDelivery[[#This Row],[add.point]]</f>
        <v>155000</v>
      </c>
    </row>
    <row r="421" spans="1:10" hidden="1" x14ac:dyDescent="0.25">
      <c r="A421" t="s">
        <v>11</v>
      </c>
      <c r="B421" t="s">
        <v>273</v>
      </c>
      <c r="C421" t="s">
        <v>165</v>
      </c>
      <c r="D421" t="s">
        <v>271</v>
      </c>
      <c r="E421" t="s">
        <v>272</v>
      </c>
      <c r="F421" t="s">
        <v>19</v>
      </c>
      <c r="G421">
        <v>3</v>
      </c>
      <c r="H421">
        <v>110000</v>
      </c>
      <c r="I421">
        <v>2500</v>
      </c>
      <c r="J421">
        <f>PriceDelivery[[#This Row],[vehicle]]+PriceDelivery[[#This Row],[add.point]]</f>
        <v>112500</v>
      </c>
    </row>
    <row r="422" spans="1:10" hidden="1" x14ac:dyDescent="0.25">
      <c r="A422" t="s">
        <v>11</v>
      </c>
      <c r="B422" t="s">
        <v>273</v>
      </c>
      <c r="C422" t="s">
        <v>165</v>
      </c>
      <c r="D422" t="s">
        <v>271</v>
      </c>
      <c r="E422" t="s">
        <v>272</v>
      </c>
      <c r="F422" t="s">
        <v>18</v>
      </c>
      <c r="G422">
        <v>3</v>
      </c>
      <c r="H422">
        <v>150700</v>
      </c>
      <c r="I422">
        <v>6500</v>
      </c>
      <c r="J422">
        <f>PriceDelivery[[#This Row],[vehicle]]+PriceDelivery[[#This Row],[add.point]]</f>
        <v>157200</v>
      </c>
    </row>
    <row r="423" spans="1:10" hidden="1" x14ac:dyDescent="0.25">
      <c r="A423" t="s">
        <v>11</v>
      </c>
      <c r="B423" t="s">
        <v>273</v>
      </c>
      <c r="C423" t="s">
        <v>165</v>
      </c>
      <c r="D423" t="s">
        <v>271</v>
      </c>
      <c r="E423" t="s">
        <v>272</v>
      </c>
      <c r="F423" t="s">
        <v>19</v>
      </c>
      <c r="G423">
        <v>5</v>
      </c>
      <c r="H423">
        <v>125000</v>
      </c>
      <c r="I423">
        <v>2500</v>
      </c>
      <c r="J423">
        <f>PriceDelivery[[#This Row],[vehicle]]+PriceDelivery[[#This Row],[add.point]]</f>
        <v>127500</v>
      </c>
    </row>
    <row r="424" spans="1:10" hidden="1" x14ac:dyDescent="0.25">
      <c r="A424" t="s">
        <v>11</v>
      </c>
      <c r="B424" t="s">
        <v>273</v>
      </c>
      <c r="C424" t="s">
        <v>165</v>
      </c>
      <c r="D424" t="s">
        <v>271</v>
      </c>
      <c r="E424" t="s">
        <v>272</v>
      </c>
      <c r="F424" t="s">
        <v>18</v>
      </c>
      <c r="G424">
        <v>5</v>
      </c>
      <c r="H424">
        <v>154000</v>
      </c>
      <c r="I424">
        <v>6500</v>
      </c>
      <c r="J424">
        <f>PriceDelivery[[#This Row],[vehicle]]+PriceDelivery[[#This Row],[add.point]]</f>
        <v>160500</v>
      </c>
    </row>
    <row r="425" spans="1:10" hidden="1" x14ac:dyDescent="0.25">
      <c r="A425" t="s">
        <v>11</v>
      </c>
      <c r="B425" t="s">
        <v>270</v>
      </c>
      <c r="C425" t="s">
        <v>165</v>
      </c>
      <c r="D425" t="s">
        <v>271</v>
      </c>
      <c r="E425" t="s">
        <v>272</v>
      </c>
      <c r="F425" t="s">
        <v>18</v>
      </c>
      <c r="G425">
        <v>10</v>
      </c>
      <c r="H425">
        <v>231000</v>
      </c>
      <c r="I425">
        <v>6500</v>
      </c>
      <c r="J425">
        <f>PriceDelivery[[#This Row],[vehicle]]+PriceDelivery[[#This Row],[add.point]]</f>
        <v>237500</v>
      </c>
    </row>
    <row r="426" spans="1:10" hidden="1" x14ac:dyDescent="0.25">
      <c r="A426" t="s">
        <v>11</v>
      </c>
      <c r="B426" t="s">
        <v>273</v>
      </c>
      <c r="C426" t="s">
        <v>165</v>
      </c>
      <c r="D426" t="s">
        <v>271</v>
      </c>
      <c r="E426" t="s">
        <v>272</v>
      </c>
      <c r="F426" t="s">
        <v>18</v>
      </c>
      <c r="G426">
        <v>10</v>
      </c>
      <c r="H426">
        <v>247500</v>
      </c>
      <c r="I426">
        <v>6500</v>
      </c>
      <c r="J426">
        <f>PriceDelivery[[#This Row],[vehicle]]+PriceDelivery[[#This Row],[add.point]]</f>
        <v>254000</v>
      </c>
    </row>
    <row r="427" spans="1:10" hidden="1" x14ac:dyDescent="0.25">
      <c r="A427" t="s">
        <v>11</v>
      </c>
      <c r="B427" t="s">
        <v>273</v>
      </c>
      <c r="C427" t="s">
        <v>165</v>
      </c>
      <c r="D427" t="s">
        <v>271</v>
      </c>
      <c r="E427" t="s">
        <v>272</v>
      </c>
      <c r="F427" t="s">
        <v>19</v>
      </c>
      <c r="G427">
        <v>20</v>
      </c>
      <c r="H427">
        <v>177932</v>
      </c>
      <c r="I427">
        <v>2500</v>
      </c>
      <c r="J427">
        <f>PriceDelivery[[#This Row],[vehicle]]+PriceDelivery[[#This Row],[add.point]]</f>
        <v>180432</v>
      </c>
    </row>
    <row r="428" spans="1:10" hidden="1" x14ac:dyDescent="0.25">
      <c r="A428" t="s">
        <v>11</v>
      </c>
      <c r="B428" t="s">
        <v>273</v>
      </c>
      <c r="C428" t="s">
        <v>165</v>
      </c>
      <c r="D428" t="s">
        <v>271</v>
      </c>
      <c r="E428" t="s">
        <v>272</v>
      </c>
      <c r="F428" t="s">
        <v>18</v>
      </c>
      <c r="G428">
        <v>20</v>
      </c>
      <c r="H428">
        <v>253000</v>
      </c>
      <c r="I428">
        <v>6500</v>
      </c>
      <c r="J428">
        <f>PriceDelivery[[#This Row],[vehicle]]+PriceDelivery[[#This Row],[add.point]]</f>
        <v>259500</v>
      </c>
    </row>
    <row r="429" spans="1:10" hidden="1" x14ac:dyDescent="0.25">
      <c r="A429" t="s">
        <v>274</v>
      </c>
      <c r="B429" t="s">
        <v>168</v>
      </c>
      <c r="F429" t="s">
        <v>19</v>
      </c>
      <c r="G429">
        <v>0.1</v>
      </c>
      <c r="H429">
        <v>9000</v>
      </c>
    </row>
    <row r="430" spans="1:10" hidden="1" x14ac:dyDescent="0.25">
      <c r="A430" t="s">
        <v>274</v>
      </c>
      <c r="B430" t="s">
        <v>275</v>
      </c>
      <c r="F430" t="s">
        <v>19</v>
      </c>
      <c r="G430">
        <v>0.1</v>
      </c>
      <c r="H430">
        <v>10000</v>
      </c>
    </row>
    <row r="431" spans="1:10" hidden="1" x14ac:dyDescent="0.25">
      <c r="A431" t="s">
        <v>274</v>
      </c>
      <c r="B431" t="s">
        <v>275</v>
      </c>
      <c r="F431" t="s">
        <v>18</v>
      </c>
      <c r="G431">
        <v>0.1</v>
      </c>
      <c r="H431">
        <v>13996</v>
      </c>
    </row>
    <row r="432" spans="1:10" hidden="1" x14ac:dyDescent="0.25">
      <c r="A432" t="s">
        <v>274</v>
      </c>
      <c r="B432" t="s">
        <v>168</v>
      </c>
      <c r="F432" t="s">
        <v>19</v>
      </c>
      <c r="G432">
        <v>0.2</v>
      </c>
      <c r="H432">
        <v>8322</v>
      </c>
    </row>
    <row r="433" spans="1:8" hidden="1" x14ac:dyDescent="0.25">
      <c r="A433" t="s">
        <v>274</v>
      </c>
      <c r="B433" t="s">
        <v>275</v>
      </c>
      <c r="F433" t="s">
        <v>19</v>
      </c>
      <c r="G433">
        <v>0.2</v>
      </c>
      <c r="H433">
        <v>9790</v>
      </c>
    </row>
    <row r="434" spans="1:8" hidden="1" x14ac:dyDescent="0.25">
      <c r="A434" t="s">
        <v>274</v>
      </c>
      <c r="B434" t="s">
        <v>275</v>
      </c>
      <c r="F434" t="s">
        <v>18</v>
      </c>
      <c r="G434">
        <v>0.2</v>
      </c>
      <c r="H434">
        <v>11681</v>
      </c>
    </row>
    <row r="435" spans="1:8" hidden="1" x14ac:dyDescent="0.25">
      <c r="A435" t="s">
        <v>274</v>
      </c>
      <c r="B435" t="s">
        <v>168</v>
      </c>
      <c r="F435" t="s">
        <v>19</v>
      </c>
      <c r="G435">
        <v>0.3</v>
      </c>
      <c r="H435">
        <v>8079</v>
      </c>
    </row>
    <row r="436" spans="1:8" hidden="1" x14ac:dyDescent="0.25">
      <c r="A436" t="s">
        <v>274</v>
      </c>
      <c r="B436" t="s">
        <v>275</v>
      </c>
      <c r="F436" t="s">
        <v>19</v>
      </c>
      <c r="G436">
        <v>0.3</v>
      </c>
      <c r="H436">
        <v>9505</v>
      </c>
    </row>
    <row r="437" spans="1:8" hidden="1" x14ac:dyDescent="0.25">
      <c r="A437" t="s">
        <v>274</v>
      </c>
      <c r="B437" t="s">
        <v>275</v>
      </c>
      <c r="F437" t="s">
        <v>18</v>
      </c>
      <c r="G437">
        <v>0.3</v>
      </c>
      <c r="H437">
        <v>10541</v>
      </c>
    </row>
    <row r="438" spans="1:8" hidden="1" x14ac:dyDescent="0.25">
      <c r="A438" t="s">
        <v>274</v>
      </c>
      <c r="B438" t="s">
        <v>168</v>
      </c>
      <c r="F438" t="s">
        <v>19</v>
      </c>
      <c r="G438">
        <v>0.4</v>
      </c>
      <c r="H438">
        <v>7844</v>
      </c>
    </row>
    <row r="439" spans="1:8" hidden="1" x14ac:dyDescent="0.25">
      <c r="A439" t="s">
        <v>274</v>
      </c>
      <c r="B439" t="s">
        <v>275</v>
      </c>
      <c r="F439" t="s">
        <v>19</v>
      </c>
      <c r="G439">
        <v>0.4</v>
      </c>
      <c r="H439">
        <v>9228</v>
      </c>
    </row>
    <row r="440" spans="1:8" hidden="1" x14ac:dyDescent="0.25">
      <c r="A440" t="s">
        <v>274</v>
      </c>
      <c r="B440" t="s">
        <v>275</v>
      </c>
      <c r="F440" t="s">
        <v>18</v>
      </c>
      <c r="G440">
        <v>0.4</v>
      </c>
      <c r="H440">
        <v>9844</v>
      </c>
    </row>
    <row r="441" spans="1:8" hidden="1" x14ac:dyDescent="0.25">
      <c r="A441" t="s">
        <v>274</v>
      </c>
      <c r="B441" t="s">
        <v>168</v>
      </c>
      <c r="F441" t="s">
        <v>19</v>
      </c>
      <c r="G441">
        <v>0.5</v>
      </c>
      <c r="H441">
        <v>7616</v>
      </c>
    </row>
    <row r="442" spans="1:8" hidden="1" x14ac:dyDescent="0.25">
      <c r="A442" t="s">
        <v>274</v>
      </c>
      <c r="B442" t="s">
        <v>275</v>
      </c>
      <c r="F442" t="s">
        <v>19</v>
      </c>
      <c r="G442">
        <v>0.5</v>
      </c>
      <c r="H442">
        <v>8959</v>
      </c>
    </row>
    <row r="443" spans="1:8" hidden="1" x14ac:dyDescent="0.25">
      <c r="A443" t="s">
        <v>274</v>
      </c>
      <c r="B443" t="s">
        <v>275</v>
      </c>
      <c r="F443" t="s">
        <v>18</v>
      </c>
      <c r="G443">
        <v>0.5</v>
      </c>
      <c r="H443">
        <v>9993</v>
      </c>
    </row>
    <row r="444" spans="1:8" hidden="1" x14ac:dyDescent="0.25">
      <c r="A444" t="s">
        <v>274</v>
      </c>
      <c r="B444" t="s">
        <v>168</v>
      </c>
      <c r="F444" t="s">
        <v>19</v>
      </c>
      <c r="G444">
        <v>0.6</v>
      </c>
      <c r="H444">
        <v>7394</v>
      </c>
    </row>
    <row r="445" spans="1:8" hidden="1" x14ac:dyDescent="0.25">
      <c r="A445" t="s">
        <v>274</v>
      </c>
      <c r="B445" t="s">
        <v>275</v>
      </c>
      <c r="F445" t="s">
        <v>19</v>
      </c>
      <c r="G445">
        <v>0.6</v>
      </c>
      <c r="H445">
        <v>8698</v>
      </c>
    </row>
    <row r="446" spans="1:8" hidden="1" x14ac:dyDescent="0.25">
      <c r="A446" t="s">
        <v>274</v>
      </c>
      <c r="B446" t="s">
        <v>275</v>
      </c>
      <c r="F446" t="s">
        <v>18</v>
      </c>
      <c r="G446">
        <v>0.6</v>
      </c>
      <c r="H446">
        <v>9600</v>
      </c>
    </row>
    <row r="447" spans="1:8" hidden="1" x14ac:dyDescent="0.25">
      <c r="A447" t="s">
        <v>274</v>
      </c>
      <c r="B447" t="s">
        <v>168</v>
      </c>
      <c r="F447" t="s">
        <v>19</v>
      </c>
      <c r="G447">
        <v>0.7</v>
      </c>
      <c r="H447">
        <v>7178</v>
      </c>
    </row>
    <row r="448" spans="1:8" hidden="1" x14ac:dyDescent="0.25">
      <c r="A448" t="s">
        <v>274</v>
      </c>
      <c r="B448" t="s">
        <v>275</v>
      </c>
      <c r="F448" t="s">
        <v>19</v>
      </c>
      <c r="G448">
        <v>0.7</v>
      </c>
      <c r="H448">
        <v>8445</v>
      </c>
    </row>
    <row r="449" spans="1:8" hidden="1" x14ac:dyDescent="0.25">
      <c r="A449" t="s">
        <v>274</v>
      </c>
      <c r="B449" t="s">
        <v>275</v>
      </c>
      <c r="F449" t="s">
        <v>18</v>
      </c>
      <c r="G449">
        <v>0.7</v>
      </c>
      <c r="H449">
        <v>9296</v>
      </c>
    </row>
    <row r="450" spans="1:8" hidden="1" x14ac:dyDescent="0.25">
      <c r="A450" t="s">
        <v>274</v>
      </c>
      <c r="B450" t="s">
        <v>168</v>
      </c>
      <c r="F450" t="s">
        <v>19</v>
      </c>
      <c r="G450">
        <v>0.8</v>
      </c>
      <c r="H450">
        <v>6969</v>
      </c>
    </row>
    <row r="451" spans="1:8" hidden="1" x14ac:dyDescent="0.25">
      <c r="A451" t="s">
        <v>274</v>
      </c>
      <c r="B451" t="s">
        <v>275</v>
      </c>
      <c r="F451" t="s">
        <v>19</v>
      </c>
      <c r="G451">
        <v>0.8</v>
      </c>
      <c r="H451">
        <v>8199</v>
      </c>
    </row>
    <row r="452" spans="1:8" hidden="1" x14ac:dyDescent="0.25">
      <c r="A452" t="s">
        <v>274</v>
      </c>
      <c r="B452" t="s">
        <v>275</v>
      </c>
      <c r="F452" t="s">
        <v>18</v>
      </c>
      <c r="G452">
        <v>0.8</v>
      </c>
      <c r="H452">
        <v>9078</v>
      </c>
    </row>
    <row r="453" spans="1:8" hidden="1" x14ac:dyDescent="0.25">
      <c r="A453" t="s">
        <v>274</v>
      </c>
      <c r="B453" t="s">
        <v>168</v>
      </c>
      <c r="F453" t="s">
        <v>19</v>
      </c>
      <c r="G453">
        <v>0.9</v>
      </c>
      <c r="H453">
        <v>6766</v>
      </c>
    </row>
    <row r="454" spans="1:8" hidden="1" x14ac:dyDescent="0.25">
      <c r="A454" t="s">
        <v>274</v>
      </c>
      <c r="B454" t="s">
        <v>275</v>
      </c>
      <c r="F454" t="s">
        <v>19</v>
      </c>
      <c r="G454">
        <v>0.9</v>
      </c>
      <c r="H454">
        <v>7960</v>
      </c>
    </row>
    <row r="455" spans="1:8" hidden="1" x14ac:dyDescent="0.25">
      <c r="A455" t="s">
        <v>274</v>
      </c>
      <c r="B455" t="s">
        <v>275</v>
      </c>
      <c r="F455" t="s">
        <v>18</v>
      </c>
      <c r="G455">
        <v>0.9</v>
      </c>
      <c r="H455">
        <v>8167</v>
      </c>
    </row>
    <row r="456" spans="1:8" hidden="1" x14ac:dyDescent="0.25">
      <c r="A456" t="s">
        <v>274</v>
      </c>
      <c r="B456" t="s">
        <v>168</v>
      </c>
      <c r="F456" t="s">
        <v>19</v>
      </c>
      <c r="G456">
        <v>1</v>
      </c>
      <c r="H456">
        <v>6569</v>
      </c>
    </row>
    <row r="457" spans="1:8" hidden="1" x14ac:dyDescent="0.25">
      <c r="A457" t="s">
        <v>274</v>
      </c>
      <c r="B457" t="s">
        <v>275</v>
      </c>
      <c r="F457" t="s">
        <v>19</v>
      </c>
      <c r="G457">
        <v>1</v>
      </c>
      <c r="H457">
        <v>7728</v>
      </c>
    </row>
    <row r="458" spans="1:8" hidden="1" x14ac:dyDescent="0.25">
      <c r="A458" t="s">
        <v>274</v>
      </c>
      <c r="B458" t="s">
        <v>275</v>
      </c>
      <c r="F458" t="s">
        <v>18</v>
      </c>
      <c r="G458">
        <v>1</v>
      </c>
      <c r="H458">
        <v>7350</v>
      </c>
    </row>
    <row r="459" spans="1:8" hidden="1" x14ac:dyDescent="0.25">
      <c r="A459" t="s">
        <v>274</v>
      </c>
      <c r="B459" t="s">
        <v>168</v>
      </c>
      <c r="F459" t="s">
        <v>19</v>
      </c>
      <c r="G459">
        <v>1.1000000000000001</v>
      </c>
      <c r="H459">
        <v>6378</v>
      </c>
    </row>
    <row r="460" spans="1:8" hidden="1" x14ac:dyDescent="0.25">
      <c r="A460" t="s">
        <v>274</v>
      </c>
      <c r="B460" t="s">
        <v>275</v>
      </c>
      <c r="F460" t="s">
        <v>19</v>
      </c>
      <c r="G460">
        <v>1.1000000000000001</v>
      </c>
      <c r="H460">
        <v>7503</v>
      </c>
    </row>
    <row r="461" spans="1:8" hidden="1" x14ac:dyDescent="0.25">
      <c r="A461" t="s">
        <v>274</v>
      </c>
      <c r="B461" t="s">
        <v>275</v>
      </c>
      <c r="F461" t="s">
        <v>18</v>
      </c>
      <c r="G461">
        <v>1.1000000000000001</v>
      </c>
      <c r="H461">
        <v>6682</v>
      </c>
    </row>
    <row r="462" spans="1:8" hidden="1" x14ac:dyDescent="0.25">
      <c r="A462" t="s">
        <v>274</v>
      </c>
      <c r="B462" t="s">
        <v>168</v>
      </c>
      <c r="F462" t="s">
        <v>19</v>
      </c>
      <c r="G462">
        <v>1.2</v>
      </c>
      <c r="H462">
        <v>6192</v>
      </c>
    </row>
    <row r="463" spans="1:8" hidden="1" x14ac:dyDescent="0.25">
      <c r="A463" t="s">
        <v>274</v>
      </c>
      <c r="B463" t="s">
        <v>275</v>
      </c>
      <c r="F463" t="s">
        <v>19</v>
      </c>
      <c r="G463">
        <v>1.2</v>
      </c>
      <c r="H463">
        <v>7285</v>
      </c>
    </row>
    <row r="464" spans="1:8" hidden="1" x14ac:dyDescent="0.25">
      <c r="A464" t="s">
        <v>274</v>
      </c>
      <c r="B464" t="s">
        <v>275</v>
      </c>
      <c r="F464" t="s">
        <v>18</v>
      </c>
      <c r="G464">
        <v>1.2</v>
      </c>
      <c r="H464">
        <v>6125</v>
      </c>
    </row>
    <row r="465" spans="1:8" hidden="1" x14ac:dyDescent="0.25">
      <c r="A465" t="s">
        <v>274</v>
      </c>
      <c r="B465" t="s">
        <v>168</v>
      </c>
      <c r="F465" t="s">
        <v>19</v>
      </c>
      <c r="G465">
        <v>1.3</v>
      </c>
      <c r="H465">
        <v>6012</v>
      </c>
    </row>
    <row r="466" spans="1:8" hidden="1" x14ac:dyDescent="0.25">
      <c r="A466" t="s">
        <v>274</v>
      </c>
      <c r="B466" t="s">
        <v>275</v>
      </c>
      <c r="F466" t="s">
        <v>19</v>
      </c>
      <c r="G466">
        <v>1.3</v>
      </c>
      <c r="H466">
        <v>7073</v>
      </c>
    </row>
    <row r="467" spans="1:8" hidden="1" x14ac:dyDescent="0.25">
      <c r="A467" t="s">
        <v>274</v>
      </c>
      <c r="B467" t="s">
        <v>275</v>
      </c>
      <c r="F467" t="s">
        <v>18</v>
      </c>
      <c r="G467">
        <v>1.3</v>
      </c>
      <c r="H467">
        <v>5654</v>
      </c>
    </row>
    <row r="468" spans="1:8" hidden="1" x14ac:dyDescent="0.25">
      <c r="A468" t="s">
        <v>274</v>
      </c>
      <c r="B468" t="s">
        <v>168</v>
      </c>
      <c r="F468" t="s">
        <v>19</v>
      </c>
      <c r="G468">
        <v>1.4</v>
      </c>
      <c r="H468">
        <v>5837</v>
      </c>
    </row>
    <row r="469" spans="1:8" hidden="1" x14ac:dyDescent="0.25">
      <c r="A469" t="s">
        <v>274</v>
      </c>
      <c r="B469" t="s">
        <v>275</v>
      </c>
      <c r="F469" t="s">
        <v>19</v>
      </c>
      <c r="G469">
        <v>1.4</v>
      </c>
      <c r="H469">
        <v>6867</v>
      </c>
    </row>
    <row r="470" spans="1:8" hidden="1" x14ac:dyDescent="0.25">
      <c r="A470" t="s">
        <v>274</v>
      </c>
      <c r="B470" t="s">
        <v>275</v>
      </c>
      <c r="F470" t="s">
        <v>18</v>
      </c>
      <c r="G470">
        <v>1.4</v>
      </c>
      <c r="H470">
        <v>5250</v>
      </c>
    </row>
    <row r="471" spans="1:8" hidden="1" x14ac:dyDescent="0.25">
      <c r="A471" t="s">
        <v>274</v>
      </c>
      <c r="B471" t="s">
        <v>168</v>
      </c>
      <c r="F471" t="s">
        <v>19</v>
      </c>
      <c r="G471">
        <v>1.5</v>
      </c>
      <c r="H471">
        <v>5667</v>
      </c>
    </row>
    <row r="472" spans="1:8" hidden="1" x14ac:dyDescent="0.25">
      <c r="A472" t="s">
        <v>274</v>
      </c>
      <c r="B472" t="s">
        <v>275</v>
      </c>
      <c r="F472" t="s">
        <v>19</v>
      </c>
      <c r="G472">
        <v>1.5</v>
      </c>
      <c r="H472">
        <v>6667</v>
      </c>
    </row>
    <row r="473" spans="1:8" hidden="1" x14ac:dyDescent="0.25">
      <c r="A473" t="s">
        <v>274</v>
      </c>
      <c r="B473" t="s">
        <v>275</v>
      </c>
      <c r="F473" t="s">
        <v>18</v>
      </c>
      <c r="G473">
        <v>1.5</v>
      </c>
      <c r="H473">
        <v>4900</v>
      </c>
    </row>
    <row r="474" spans="1:8" hidden="1" x14ac:dyDescent="0.25">
      <c r="A474" t="s">
        <v>274</v>
      </c>
      <c r="B474" t="s">
        <v>168</v>
      </c>
      <c r="F474" t="s">
        <v>19</v>
      </c>
      <c r="G474">
        <v>1.6</v>
      </c>
      <c r="H474">
        <v>5469</v>
      </c>
    </row>
    <row r="475" spans="1:8" hidden="1" x14ac:dyDescent="0.25">
      <c r="A475" t="s">
        <v>274</v>
      </c>
      <c r="B475" t="s">
        <v>275</v>
      </c>
      <c r="F475" t="s">
        <v>19</v>
      </c>
      <c r="G475">
        <v>1.6</v>
      </c>
      <c r="H475">
        <v>6563</v>
      </c>
    </row>
    <row r="476" spans="1:8" hidden="1" x14ac:dyDescent="0.25">
      <c r="A476" t="s">
        <v>274</v>
      </c>
      <c r="B476" t="s">
        <v>275</v>
      </c>
      <c r="F476" t="s">
        <v>18</v>
      </c>
      <c r="G476">
        <v>1.6</v>
      </c>
      <c r="H476">
        <v>6759</v>
      </c>
    </row>
    <row r="477" spans="1:8" hidden="1" x14ac:dyDescent="0.25">
      <c r="A477" t="s">
        <v>274</v>
      </c>
      <c r="B477" t="s">
        <v>168</v>
      </c>
      <c r="F477" t="s">
        <v>19</v>
      </c>
      <c r="G477">
        <v>1.7</v>
      </c>
      <c r="H477">
        <v>5279</v>
      </c>
    </row>
    <row r="478" spans="1:8" hidden="1" x14ac:dyDescent="0.25">
      <c r="A478" t="s">
        <v>274</v>
      </c>
      <c r="B478" t="s">
        <v>275</v>
      </c>
      <c r="F478" t="s">
        <v>19</v>
      </c>
      <c r="G478">
        <v>1.7</v>
      </c>
      <c r="H478">
        <v>6335</v>
      </c>
    </row>
    <row r="479" spans="1:8" hidden="1" x14ac:dyDescent="0.25">
      <c r="A479" t="s">
        <v>274</v>
      </c>
      <c r="B479" t="s">
        <v>275</v>
      </c>
      <c r="F479" t="s">
        <v>18</v>
      </c>
      <c r="G479">
        <v>1.7</v>
      </c>
      <c r="H479">
        <v>6362</v>
      </c>
    </row>
    <row r="480" spans="1:8" hidden="1" x14ac:dyDescent="0.25">
      <c r="A480" t="s">
        <v>274</v>
      </c>
      <c r="B480" t="s">
        <v>168</v>
      </c>
      <c r="F480" t="s">
        <v>19</v>
      </c>
      <c r="G480">
        <v>1.8</v>
      </c>
      <c r="H480">
        <v>5096</v>
      </c>
    </row>
    <row r="481" spans="1:8" hidden="1" x14ac:dyDescent="0.25">
      <c r="A481" t="s">
        <v>274</v>
      </c>
      <c r="B481" t="s">
        <v>275</v>
      </c>
      <c r="F481" t="s">
        <v>19</v>
      </c>
      <c r="G481">
        <v>1.8</v>
      </c>
      <c r="H481">
        <v>6115</v>
      </c>
    </row>
    <row r="482" spans="1:8" hidden="1" x14ac:dyDescent="0.25">
      <c r="A482" t="s">
        <v>274</v>
      </c>
      <c r="B482" t="s">
        <v>275</v>
      </c>
      <c r="F482" t="s">
        <v>18</v>
      </c>
      <c r="G482">
        <v>1.8</v>
      </c>
      <c r="H482">
        <v>6008</v>
      </c>
    </row>
    <row r="483" spans="1:8" hidden="1" x14ac:dyDescent="0.25">
      <c r="A483" t="s">
        <v>274</v>
      </c>
      <c r="B483" t="s">
        <v>168</v>
      </c>
      <c r="F483" t="s">
        <v>19</v>
      </c>
      <c r="G483">
        <v>1.9</v>
      </c>
      <c r="H483">
        <v>4919</v>
      </c>
    </row>
    <row r="484" spans="1:8" hidden="1" x14ac:dyDescent="0.25">
      <c r="A484" t="s">
        <v>274</v>
      </c>
      <c r="B484" t="s">
        <v>275</v>
      </c>
      <c r="F484" t="s">
        <v>19</v>
      </c>
      <c r="G484">
        <v>1.9</v>
      </c>
      <c r="H484">
        <v>5902</v>
      </c>
    </row>
    <row r="485" spans="1:8" hidden="1" x14ac:dyDescent="0.25">
      <c r="A485" t="s">
        <v>274</v>
      </c>
      <c r="B485" t="s">
        <v>275</v>
      </c>
      <c r="F485" t="s">
        <v>18</v>
      </c>
      <c r="G485">
        <v>1.9</v>
      </c>
      <c r="H485">
        <v>5692</v>
      </c>
    </row>
    <row r="486" spans="1:8" hidden="1" x14ac:dyDescent="0.25">
      <c r="A486" t="s">
        <v>274</v>
      </c>
      <c r="B486" t="s">
        <v>168</v>
      </c>
      <c r="F486" t="s">
        <v>19</v>
      </c>
      <c r="G486">
        <v>2</v>
      </c>
      <c r="H486">
        <v>4748</v>
      </c>
    </row>
    <row r="487" spans="1:8" hidden="1" x14ac:dyDescent="0.25">
      <c r="A487" t="s">
        <v>274</v>
      </c>
      <c r="B487" t="s">
        <v>275</v>
      </c>
      <c r="F487" t="s">
        <v>19</v>
      </c>
      <c r="G487">
        <v>2</v>
      </c>
      <c r="H487">
        <v>5697</v>
      </c>
    </row>
    <row r="488" spans="1:8" hidden="1" x14ac:dyDescent="0.25">
      <c r="A488" t="s">
        <v>274</v>
      </c>
      <c r="B488" t="s">
        <v>275</v>
      </c>
      <c r="F488" t="s">
        <v>18</v>
      </c>
      <c r="G488">
        <v>2</v>
      </c>
      <c r="H488">
        <v>5408</v>
      </c>
    </row>
    <row r="489" spans="1:8" hidden="1" x14ac:dyDescent="0.25">
      <c r="A489" t="s">
        <v>274</v>
      </c>
      <c r="B489" t="s">
        <v>168</v>
      </c>
      <c r="F489" t="s">
        <v>19</v>
      </c>
      <c r="G489">
        <v>2.1</v>
      </c>
      <c r="H489">
        <v>4583</v>
      </c>
    </row>
    <row r="490" spans="1:8" hidden="1" x14ac:dyDescent="0.25">
      <c r="A490" t="s">
        <v>274</v>
      </c>
      <c r="B490" t="s">
        <v>275</v>
      </c>
      <c r="F490" t="s">
        <v>19</v>
      </c>
      <c r="G490">
        <v>2.1</v>
      </c>
      <c r="H490">
        <v>5499</v>
      </c>
    </row>
    <row r="491" spans="1:8" hidden="1" x14ac:dyDescent="0.25">
      <c r="A491" t="s">
        <v>274</v>
      </c>
      <c r="B491" t="s">
        <v>275</v>
      </c>
      <c r="F491" t="s">
        <v>18</v>
      </c>
      <c r="G491">
        <v>2.1</v>
      </c>
      <c r="H491">
        <v>5150</v>
      </c>
    </row>
    <row r="492" spans="1:8" hidden="1" x14ac:dyDescent="0.25">
      <c r="A492" t="s">
        <v>274</v>
      </c>
      <c r="B492" t="s">
        <v>168</v>
      </c>
      <c r="F492" t="s">
        <v>19</v>
      </c>
      <c r="G492">
        <v>2.2000000000000002</v>
      </c>
      <c r="H492">
        <v>4423</v>
      </c>
    </row>
    <row r="493" spans="1:8" hidden="1" x14ac:dyDescent="0.25">
      <c r="A493" t="s">
        <v>274</v>
      </c>
      <c r="B493" t="s">
        <v>275</v>
      </c>
      <c r="F493" t="s">
        <v>19</v>
      </c>
      <c r="G493">
        <v>2.2000000000000002</v>
      </c>
      <c r="H493">
        <v>5308</v>
      </c>
    </row>
    <row r="494" spans="1:8" hidden="1" x14ac:dyDescent="0.25">
      <c r="A494" t="s">
        <v>274</v>
      </c>
      <c r="B494" t="s">
        <v>275</v>
      </c>
      <c r="F494" t="s">
        <v>18</v>
      </c>
      <c r="G494">
        <v>2.2000000000000002</v>
      </c>
      <c r="H494">
        <v>4916</v>
      </c>
    </row>
    <row r="495" spans="1:8" hidden="1" x14ac:dyDescent="0.25">
      <c r="A495" t="s">
        <v>274</v>
      </c>
      <c r="B495" t="s">
        <v>168</v>
      </c>
      <c r="F495" t="s">
        <v>19</v>
      </c>
      <c r="G495">
        <v>2.2999999999999998</v>
      </c>
      <c r="H495">
        <v>4270</v>
      </c>
    </row>
    <row r="496" spans="1:8" hidden="1" x14ac:dyDescent="0.25">
      <c r="A496" t="s">
        <v>274</v>
      </c>
      <c r="B496" t="s">
        <v>275</v>
      </c>
      <c r="F496" t="s">
        <v>19</v>
      </c>
      <c r="G496">
        <v>2.2999999999999998</v>
      </c>
      <c r="H496">
        <v>5124</v>
      </c>
    </row>
    <row r="497" spans="1:8" hidden="1" x14ac:dyDescent="0.25">
      <c r="A497" t="s">
        <v>274</v>
      </c>
      <c r="B497" t="s">
        <v>275</v>
      </c>
      <c r="F497" t="s">
        <v>18</v>
      </c>
      <c r="G497">
        <v>2.2999999999999998</v>
      </c>
      <c r="H497">
        <v>4702</v>
      </c>
    </row>
    <row r="498" spans="1:8" hidden="1" x14ac:dyDescent="0.25">
      <c r="A498" t="s">
        <v>274</v>
      </c>
      <c r="B498" t="s">
        <v>168</v>
      </c>
      <c r="F498" t="s">
        <v>19</v>
      </c>
      <c r="G498">
        <v>2.4</v>
      </c>
      <c r="H498">
        <v>4121</v>
      </c>
    </row>
    <row r="499" spans="1:8" hidden="1" x14ac:dyDescent="0.25">
      <c r="A499" t="s">
        <v>274</v>
      </c>
      <c r="B499" t="s">
        <v>275</v>
      </c>
      <c r="F499" t="s">
        <v>19</v>
      </c>
      <c r="G499">
        <v>2.4</v>
      </c>
      <c r="H499">
        <v>4946</v>
      </c>
    </row>
    <row r="500" spans="1:8" hidden="1" x14ac:dyDescent="0.25">
      <c r="A500" t="s">
        <v>274</v>
      </c>
      <c r="B500" t="s">
        <v>275</v>
      </c>
      <c r="F500" t="s">
        <v>18</v>
      </c>
      <c r="G500">
        <v>2.4</v>
      </c>
      <c r="H500">
        <v>4506</v>
      </c>
    </row>
    <row r="501" spans="1:8" hidden="1" x14ac:dyDescent="0.25">
      <c r="A501" t="s">
        <v>274</v>
      </c>
      <c r="B501" t="s">
        <v>168</v>
      </c>
      <c r="F501" t="s">
        <v>19</v>
      </c>
      <c r="G501">
        <v>2.5</v>
      </c>
      <c r="H501">
        <v>3978</v>
      </c>
    </row>
    <row r="502" spans="1:8" hidden="1" x14ac:dyDescent="0.25">
      <c r="A502" t="s">
        <v>274</v>
      </c>
      <c r="B502" t="s">
        <v>275</v>
      </c>
      <c r="F502" t="s">
        <v>19</v>
      </c>
      <c r="G502">
        <v>2.5</v>
      </c>
      <c r="H502">
        <v>4774</v>
      </c>
    </row>
    <row r="503" spans="1:8" hidden="1" x14ac:dyDescent="0.25">
      <c r="A503" t="s">
        <v>274</v>
      </c>
      <c r="B503" t="s">
        <v>275</v>
      </c>
      <c r="F503" t="s">
        <v>18</v>
      </c>
      <c r="G503">
        <v>2.5</v>
      </c>
      <c r="H503">
        <v>4326</v>
      </c>
    </row>
    <row r="504" spans="1:8" hidden="1" x14ac:dyDescent="0.25">
      <c r="A504" t="s">
        <v>274</v>
      </c>
      <c r="B504" t="s">
        <v>168</v>
      </c>
      <c r="F504" t="s">
        <v>19</v>
      </c>
      <c r="G504">
        <v>2.6</v>
      </c>
      <c r="H504">
        <v>3840</v>
      </c>
    </row>
    <row r="505" spans="1:8" hidden="1" x14ac:dyDescent="0.25">
      <c r="A505" t="s">
        <v>274</v>
      </c>
      <c r="B505" t="s">
        <v>275</v>
      </c>
      <c r="F505" t="s">
        <v>19</v>
      </c>
      <c r="G505">
        <v>2.6</v>
      </c>
      <c r="H505">
        <v>4608</v>
      </c>
    </row>
    <row r="506" spans="1:8" hidden="1" x14ac:dyDescent="0.25">
      <c r="A506" t="s">
        <v>274</v>
      </c>
      <c r="B506" t="s">
        <v>275</v>
      </c>
      <c r="F506" t="s">
        <v>18</v>
      </c>
      <c r="G506">
        <v>2.6</v>
      </c>
      <c r="H506">
        <v>4160</v>
      </c>
    </row>
    <row r="507" spans="1:8" hidden="1" x14ac:dyDescent="0.25">
      <c r="A507" t="s">
        <v>274</v>
      </c>
      <c r="B507" t="s">
        <v>168</v>
      </c>
      <c r="F507" t="s">
        <v>19</v>
      </c>
      <c r="G507">
        <v>2.7</v>
      </c>
      <c r="H507">
        <v>3706</v>
      </c>
    </row>
    <row r="508" spans="1:8" hidden="1" x14ac:dyDescent="0.25">
      <c r="A508" t="s">
        <v>274</v>
      </c>
      <c r="B508" t="s">
        <v>275</v>
      </c>
      <c r="F508" t="s">
        <v>19</v>
      </c>
      <c r="G508">
        <v>2.7</v>
      </c>
      <c r="H508">
        <v>4448</v>
      </c>
    </row>
    <row r="509" spans="1:8" hidden="1" x14ac:dyDescent="0.25">
      <c r="A509" t="s">
        <v>274</v>
      </c>
      <c r="B509" t="s">
        <v>275</v>
      </c>
      <c r="F509" t="s">
        <v>18</v>
      </c>
      <c r="G509">
        <v>2.7</v>
      </c>
      <c r="H509">
        <v>4006</v>
      </c>
    </row>
    <row r="510" spans="1:8" hidden="1" x14ac:dyDescent="0.25">
      <c r="A510" t="s">
        <v>274</v>
      </c>
      <c r="B510" t="s">
        <v>168</v>
      </c>
      <c r="F510" t="s">
        <v>19</v>
      </c>
      <c r="G510">
        <v>2.8</v>
      </c>
      <c r="H510">
        <v>3578</v>
      </c>
    </row>
    <row r="511" spans="1:8" hidden="1" x14ac:dyDescent="0.25">
      <c r="A511" t="s">
        <v>274</v>
      </c>
      <c r="B511" t="s">
        <v>275</v>
      </c>
      <c r="F511" t="s">
        <v>19</v>
      </c>
      <c r="G511">
        <v>2.8</v>
      </c>
      <c r="H511">
        <v>4293</v>
      </c>
    </row>
    <row r="512" spans="1:8" hidden="1" x14ac:dyDescent="0.25">
      <c r="A512" t="s">
        <v>274</v>
      </c>
      <c r="B512" t="s">
        <v>275</v>
      </c>
      <c r="F512" t="s">
        <v>18</v>
      </c>
      <c r="G512">
        <v>2.8</v>
      </c>
      <c r="H512">
        <v>3863</v>
      </c>
    </row>
    <row r="513" spans="1:8" hidden="1" x14ac:dyDescent="0.25">
      <c r="A513" t="s">
        <v>274</v>
      </c>
      <c r="B513" t="s">
        <v>168</v>
      </c>
      <c r="F513" t="s">
        <v>19</v>
      </c>
      <c r="G513">
        <v>2.9</v>
      </c>
      <c r="H513">
        <v>3453</v>
      </c>
    </row>
    <row r="514" spans="1:8" hidden="1" x14ac:dyDescent="0.25">
      <c r="A514" t="s">
        <v>274</v>
      </c>
      <c r="B514" t="s">
        <v>275</v>
      </c>
      <c r="F514" t="s">
        <v>19</v>
      </c>
      <c r="G514">
        <v>2.9</v>
      </c>
      <c r="H514">
        <v>4144</v>
      </c>
    </row>
    <row r="515" spans="1:8" hidden="1" x14ac:dyDescent="0.25">
      <c r="A515" t="s">
        <v>274</v>
      </c>
      <c r="B515" t="s">
        <v>275</v>
      </c>
      <c r="F515" t="s">
        <v>18</v>
      </c>
      <c r="G515">
        <v>2.9</v>
      </c>
      <c r="H515">
        <v>3729</v>
      </c>
    </row>
    <row r="516" spans="1:8" hidden="1" x14ac:dyDescent="0.25">
      <c r="A516" t="s">
        <v>274</v>
      </c>
      <c r="B516" t="s">
        <v>168</v>
      </c>
      <c r="F516" t="s">
        <v>19</v>
      </c>
      <c r="G516">
        <v>3</v>
      </c>
      <c r="H516">
        <v>3333</v>
      </c>
    </row>
    <row r="517" spans="1:8" hidden="1" x14ac:dyDescent="0.25">
      <c r="A517" t="s">
        <v>274</v>
      </c>
      <c r="B517" t="s">
        <v>275</v>
      </c>
      <c r="F517" t="s">
        <v>19</v>
      </c>
      <c r="G517">
        <v>3</v>
      </c>
      <c r="H517">
        <v>4000</v>
      </c>
    </row>
    <row r="518" spans="1:8" hidden="1" x14ac:dyDescent="0.25">
      <c r="A518" t="s">
        <v>274</v>
      </c>
      <c r="B518" t="s">
        <v>275</v>
      </c>
      <c r="F518" t="s">
        <v>18</v>
      </c>
      <c r="G518">
        <v>3</v>
      </c>
      <c r="H518">
        <v>3605</v>
      </c>
    </row>
    <row r="519" spans="1:8" hidden="1" x14ac:dyDescent="0.25">
      <c r="A519" t="s">
        <v>274</v>
      </c>
      <c r="B519" t="s">
        <v>168</v>
      </c>
      <c r="F519" t="s">
        <v>19</v>
      </c>
      <c r="G519">
        <v>3.1</v>
      </c>
      <c r="H519">
        <v>3258</v>
      </c>
    </row>
    <row r="520" spans="1:8" hidden="1" x14ac:dyDescent="0.25">
      <c r="A520" t="s">
        <v>274</v>
      </c>
      <c r="B520" t="s">
        <v>275</v>
      </c>
      <c r="F520" t="s">
        <v>19</v>
      </c>
      <c r="G520">
        <v>3.1</v>
      </c>
      <c r="H520">
        <v>3967</v>
      </c>
    </row>
    <row r="521" spans="1:8" hidden="1" x14ac:dyDescent="0.25">
      <c r="A521" t="s">
        <v>274</v>
      </c>
      <c r="B521" t="s">
        <v>275</v>
      </c>
      <c r="F521" t="s">
        <v>18</v>
      </c>
      <c r="G521">
        <v>3.1</v>
      </c>
      <c r="H521">
        <v>3827</v>
      </c>
    </row>
    <row r="522" spans="1:8" hidden="1" x14ac:dyDescent="0.25">
      <c r="A522" t="s">
        <v>274</v>
      </c>
      <c r="B522" t="s">
        <v>168</v>
      </c>
      <c r="F522" t="s">
        <v>19</v>
      </c>
      <c r="G522">
        <v>3.2</v>
      </c>
      <c r="H522">
        <v>3199</v>
      </c>
    </row>
    <row r="523" spans="1:8" hidden="1" x14ac:dyDescent="0.25">
      <c r="A523" t="s">
        <v>274</v>
      </c>
      <c r="B523" t="s">
        <v>275</v>
      </c>
      <c r="F523" t="s">
        <v>19</v>
      </c>
      <c r="G523">
        <v>3.2</v>
      </c>
      <c r="H523">
        <v>3895</v>
      </c>
    </row>
    <row r="524" spans="1:8" hidden="1" x14ac:dyDescent="0.25">
      <c r="A524" t="s">
        <v>274</v>
      </c>
      <c r="B524" t="s">
        <v>275</v>
      </c>
      <c r="F524" t="s">
        <v>18</v>
      </c>
      <c r="G524">
        <v>3.2</v>
      </c>
      <c r="H524">
        <v>3708</v>
      </c>
    </row>
    <row r="525" spans="1:8" hidden="1" x14ac:dyDescent="0.25">
      <c r="A525" t="s">
        <v>274</v>
      </c>
      <c r="B525" t="s">
        <v>168</v>
      </c>
      <c r="F525" t="s">
        <v>19</v>
      </c>
      <c r="G525">
        <v>3.3</v>
      </c>
      <c r="H525">
        <v>3141</v>
      </c>
    </row>
    <row r="526" spans="1:8" hidden="1" x14ac:dyDescent="0.25">
      <c r="A526" t="s">
        <v>274</v>
      </c>
      <c r="B526" t="s">
        <v>275</v>
      </c>
      <c r="F526" t="s">
        <v>19</v>
      </c>
      <c r="G526">
        <v>3.3</v>
      </c>
      <c r="H526">
        <v>3824</v>
      </c>
    </row>
    <row r="527" spans="1:8" hidden="1" x14ac:dyDescent="0.25">
      <c r="A527" t="s">
        <v>274</v>
      </c>
      <c r="B527" t="s">
        <v>275</v>
      </c>
      <c r="F527" t="s">
        <v>18</v>
      </c>
      <c r="G527">
        <v>3.3</v>
      </c>
      <c r="H527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14"/>
  <sheetViews>
    <sheetView workbookViewId="0">
      <selection activeCell="E29" sqref="E29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5" ht="26.25" customHeight="1" thickBot="1" x14ac:dyDescent="0.3">
      <c r="A1" s="161" t="s">
        <v>230</v>
      </c>
      <c r="B1" s="162" t="s">
        <v>229</v>
      </c>
      <c r="C1" s="163" t="s">
        <v>231</v>
      </c>
      <c r="D1" s="163" t="s">
        <v>89</v>
      </c>
      <c r="E1" s="163" t="s">
        <v>88</v>
      </c>
      <c r="F1" s="163" t="s">
        <v>87</v>
      </c>
      <c r="G1" s="163" t="s">
        <v>86</v>
      </c>
      <c r="H1" s="163" t="s">
        <v>9</v>
      </c>
      <c r="I1" s="163" t="s">
        <v>28</v>
      </c>
      <c r="J1" s="164" t="s">
        <v>8</v>
      </c>
      <c r="L1" t="s">
        <v>28</v>
      </c>
    </row>
    <row r="2" spans="1:15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51</v>
      </c>
      <c r="G2" t="s">
        <v>35</v>
      </c>
      <c r="H2" t="s">
        <v>33</v>
      </c>
      <c r="I2" t="s">
        <v>16</v>
      </c>
      <c r="J2" t="s">
        <v>45</v>
      </c>
      <c r="K2" s="165"/>
      <c r="L2" t="s">
        <v>16</v>
      </c>
      <c r="O2">
        <v>120024301</v>
      </c>
    </row>
    <row r="3" spans="1:15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49</v>
      </c>
      <c r="G3" t="s">
        <v>35</v>
      </c>
      <c r="H3" t="s">
        <v>33</v>
      </c>
      <c r="I3" t="s">
        <v>16</v>
      </c>
      <c r="J3" t="s">
        <v>45</v>
      </c>
      <c r="K3" s="165"/>
      <c r="L3" t="s">
        <v>14</v>
      </c>
      <c r="O3">
        <v>120024306</v>
      </c>
    </row>
    <row r="4" spans="1:15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48</v>
      </c>
      <c r="G4" t="s">
        <v>35</v>
      </c>
      <c r="H4" t="s">
        <v>33</v>
      </c>
      <c r="I4" t="s">
        <v>16</v>
      </c>
      <c r="J4" t="s">
        <v>45</v>
      </c>
      <c r="K4" s="165"/>
      <c r="L4" t="s">
        <v>94</v>
      </c>
      <c r="O4">
        <v>120021905</v>
      </c>
    </row>
    <row r="5" spans="1:15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47</v>
      </c>
      <c r="G5" t="s">
        <v>35</v>
      </c>
      <c r="H5" t="s">
        <v>33</v>
      </c>
      <c r="I5" t="s">
        <v>16</v>
      </c>
      <c r="J5" t="s">
        <v>45</v>
      </c>
      <c r="K5" s="165"/>
      <c r="L5" t="s">
        <v>100</v>
      </c>
      <c r="O5">
        <v>120026321</v>
      </c>
    </row>
    <row r="6" spans="1:15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56</v>
      </c>
      <c r="G6" t="s">
        <v>35</v>
      </c>
      <c r="H6" t="s">
        <v>33</v>
      </c>
      <c r="I6" t="s">
        <v>14</v>
      </c>
      <c r="J6" t="s">
        <v>52</v>
      </c>
      <c r="K6" s="165"/>
      <c r="L6" t="s">
        <v>104</v>
      </c>
      <c r="O6">
        <v>120025885</v>
      </c>
    </row>
    <row r="7" spans="1:15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54</v>
      </c>
      <c r="G7" t="s">
        <v>35</v>
      </c>
      <c r="H7" t="s">
        <v>33</v>
      </c>
      <c r="I7" t="s">
        <v>16</v>
      </c>
      <c r="J7" t="s">
        <v>52</v>
      </c>
      <c r="K7" s="165"/>
      <c r="L7" t="s">
        <v>110</v>
      </c>
      <c r="O7">
        <v>91020</v>
      </c>
    </row>
    <row r="8" spans="1:15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53</v>
      </c>
      <c r="G8" t="s">
        <v>35</v>
      </c>
      <c r="H8" t="s">
        <v>33</v>
      </c>
      <c r="I8" t="s">
        <v>16</v>
      </c>
      <c r="J8" t="s">
        <v>52</v>
      </c>
      <c r="K8" s="165"/>
      <c r="L8" t="s">
        <v>113</v>
      </c>
      <c r="O8">
        <v>120029370</v>
      </c>
    </row>
    <row r="9" spans="1:15" x14ac:dyDescent="0.25">
      <c r="A9">
        <v>3</v>
      </c>
      <c r="B9">
        <v>1</v>
      </c>
      <c r="C9">
        <v>1</v>
      </c>
      <c r="E9">
        <v>120028781</v>
      </c>
      <c r="F9" t="s">
        <v>61</v>
      </c>
      <c r="G9" t="s">
        <v>35</v>
      </c>
      <c r="H9" t="s">
        <v>33</v>
      </c>
      <c r="I9" t="s">
        <v>16</v>
      </c>
      <c r="J9" t="s">
        <v>58</v>
      </c>
      <c r="K9" s="165"/>
      <c r="L9" t="s">
        <v>119</v>
      </c>
      <c r="O9">
        <v>120028781</v>
      </c>
    </row>
    <row r="10" spans="1:15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59</v>
      </c>
      <c r="G10" t="s">
        <v>35</v>
      </c>
      <c r="H10" t="s">
        <v>33</v>
      </c>
      <c r="I10" t="s">
        <v>16</v>
      </c>
      <c r="J10" t="s">
        <v>58</v>
      </c>
      <c r="K10" s="165"/>
      <c r="L10" t="s">
        <v>123</v>
      </c>
      <c r="O10">
        <v>120027759</v>
      </c>
    </row>
    <row r="11" spans="1:15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64</v>
      </c>
      <c r="G11" t="s">
        <v>35</v>
      </c>
      <c r="H11" t="s">
        <v>33</v>
      </c>
      <c r="I11" t="s">
        <v>16</v>
      </c>
      <c r="J11" t="s">
        <v>62</v>
      </c>
      <c r="K11" s="165"/>
      <c r="L11" t="s">
        <v>124</v>
      </c>
      <c r="O11">
        <v>120026389</v>
      </c>
    </row>
    <row r="12" spans="1:15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63</v>
      </c>
      <c r="G12" t="s">
        <v>35</v>
      </c>
      <c r="H12" t="s">
        <v>33</v>
      </c>
      <c r="I12" t="s">
        <v>16</v>
      </c>
      <c r="J12" t="s">
        <v>62</v>
      </c>
      <c r="K12" s="165"/>
      <c r="L12" t="s">
        <v>128</v>
      </c>
      <c r="O12">
        <v>120021605</v>
      </c>
    </row>
    <row r="13" spans="1:15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43</v>
      </c>
      <c r="G13" t="s">
        <v>35</v>
      </c>
      <c r="H13" t="s">
        <v>33</v>
      </c>
      <c r="I13" t="s">
        <v>16</v>
      </c>
      <c r="J13" t="s">
        <v>32</v>
      </c>
      <c r="K13" s="165"/>
      <c r="L13" t="s">
        <v>131</v>
      </c>
      <c r="O13">
        <v>120025666</v>
      </c>
    </row>
    <row r="14" spans="1:15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41</v>
      </c>
      <c r="G14" t="s">
        <v>35</v>
      </c>
      <c r="H14" t="s">
        <v>33</v>
      </c>
      <c r="I14" t="s">
        <v>14</v>
      </c>
      <c r="J14" t="s">
        <v>32</v>
      </c>
      <c r="K14" s="165"/>
      <c r="L14" t="s">
        <v>134</v>
      </c>
      <c r="O14">
        <v>60102</v>
      </c>
    </row>
    <row r="15" spans="1:15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40</v>
      </c>
      <c r="G15" t="s">
        <v>35</v>
      </c>
      <c r="H15" t="s">
        <v>33</v>
      </c>
      <c r="I15" t="s">
        <v>16</v>
      </c>
      <c r="J15" t="s">
        <v>32</v>
      </c>
      <c r="K15" s="165"/>
      <c r="L15" t="s">
        <v>146</v>
      </c>
      <c r="O15">
        <v>120022426</v>
      </c>
    </row>
    <row r="16" spans="1:15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39</v>
      </c>
      <c r="G16" t="s">
        <v>35</v>
      </c>
      <c r="H16" t="s">
        <v>33</v>
      </c>
      <c r="I16" t="s">
        <v>16</v>
      </c>
      <c r="J16" t="s">
        <v>32</v>
      </c>
      <c r="K16" s="165"/>
      <c r="L16" t="s">
        <v>155</v>
      </c>
      <c r="O16">
        <v>78258</v>
      </c>
    </row>
    <row r="17" spans="1:15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37</v>
      </c>
      <c r="G17" t="s">
        <v>35</v>
      </c>
      <c r="H17" t="s">
        <v>33</v>
      </c>
      <c r="I17" t="s">
        <v>16</v>
      </c>
      <c r="J17" t="s">
        <v>32</v>
      </c>
      <c r="K17" s="165"/>
      <c r="L17" t="s">
        <v>165</v>
      </c>
      <c r="O17">
        <v>120022423</v>
      </c>
    </row>
    <row r="18" spans="1:15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36</v>
      </c>
      <c r="G18" t="s">
        <v>35</v>
      </c>
      <c r="H18" t="s">
        <v>33</v>
      </c>
      <c r="I18" t="s">
        <v>16</v>
      </c>
      <c r="J18" t="s">
        <v>32</v>
      </c>
      <c r="K18" s="165"/>
      <c r="L18" t="s">
        <v>168</v>
      </c>
      <c r="O18">
        <v>120024225</v>
      </c>
    </row>
    <row r="19" spans="1:15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71</v>
      </c>
      <c r="G19" t="s">
        <v>35</v>
      </c>
      <c r="H19" t="s">
        <v>33</v>
      </c>
      <c r="I19" t="s">
        <v>16</v>
      </c>
      <c r="J19" t="s">
        <v>66</v>
      </c>
      <c r="K19" s="165"/>
      <c r="L19" t="s">
        <v>171</v>
      </c>
      <c r="O19">
        <v>120026206</v>
      </c>
    </row>
    <row r="20" spans="1:15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69</v>
      </c>
      <c r="G20" t="s">
        <v>35</v>
      </c>
      <c r="H20" t="s">
        <v>33</v>
      </c>
      <c r="I20" t="s">
        <v>14</v>
      </c>
      <c r="J20" t="s">
        <v>66</v>
      </c>
      <c r="K20" s="165"/>
      <c r="L20" t="s">
        <v>176</v>
      </c>
      <c r="O20">
        <v>120025752</v>
      </c>
    </row>
    <row r="21" spans="1:15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68</v>
      </c>
      <c r="G21" t="s">
        <v>35</v>
      </c>
      <c r="H21" t="s">
        <v>33</v>
      </c>
      <c r="I21" t="s">
        <v>14</v>
      </c>
      <c r="J21" t="s">
        <v>66</v>
      </c>
      <c r="K21" s="165"/>
      <c r="L21" t="s">
        <v>181</v>
      </c>
      <c r="O21">
        <v>120024261</v>
      </c>
    </row>
    <row r="22" spans="1:15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67</v>
      </c>
      <c r="G22" t="s">
        <v>35</v>
      </c>
      <c r="H22" t="s">
        <v>33</v>
      </c>
      <c r="I22" t="s">
        <v>14</v>
      </c>
      <c r="J22" t="s">
        <v>66</v>
      </c>
      <c r="K22" s="165"/>
      <c r="L22" t="s">
        <v>184</v>
      </c>
      <c r="O22">
        <v>120022424</v>
      </c>
    </row>
    <row r="23" spans="1:15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77</v>
      </c>
      <c r="G23" t="s">
        <v>35</v>
      </c>
      <c r="H23" t="s">
        <v>33</v>
      </c>
      <c r="I23" t="s">
        <v>16</v>
      </c>
      <c r="J23" t="s">
        <v>72</v>
      </c>
      <c r="K23" s="165"/>
      <c r="L23" t="s">
        <v>186</v>
      </c>
      <c r="O23">
        <v>120022493</v>
      </c>
    </row>
    <row r="24" spans="1:15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75</v>
      </c>
      <c r="G24" t="s">
        <v>35</v>
      </c>
      <c r="H24" t="s">
        <v>33</v>
      </c>
      <c r="I24" t="s">
        <v>16</v>
      </c>
      <c r="J24" t="s">
        <v>72</v>
      </c>
      <c r="K24" s="165"/>
      <c r="O24">
        <v>120026430</v>
      </c>
    </row>
    <row r="25" spans="1:15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74</v>
      </c>
      <c r="G25" t="s">
        <v>35</v>
      </c>
      <c r="H25" t="s">
        <v>33</v>
      </c>
      <c r="I25" t="s">
        <v>16</v>
      </c>
      <c r="J25" t="s">
        <v>72</v>
      </c>
      <c r="K25" s="165"/>
      <c r="O25">
        <v>120028098</v>
      </c>
    </row>
    <row r="26" spans="1:15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73</v>
      </c>
      <c r="G26" t="s">
        <v>35</v>
      </c>
      <c r="H26" t="s">
        <v>33</v>
      </c>
      <c r="I26" t="s">
        <v>16</v>
      </c>
      <c r="J26" t="s">
        <v>72</v>
      </c>
      <c r="K26" s="165"/>
      <c r="O26">
        <v>120026747</v>
      </c>
    </row>
    <row r="27" spans="1:15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O27">
        <v>120024302</v>
      </c>
    </row>
    <row r="28" spans="1:15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36</v>
      </c>
      <c r="G28" t="s">
        <v>92</v>
      </c>
      <c r="H28" t="s">
        <v>93</v>
      </c>
      <c r="I28" t="s">
        <v>94</v>
      </c>
      <c r="J28" t="s">
        <v>95</v>
      </c>
      <c r="O28">
        <v>120025788</v>
      </c>
    </row>
    <row r="29" spans="1:15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77</v>
      </c>
      <c r="G29" t="s">
        <v>92</v>
      </c>
      <c r="H29" t="s">
        <v>93</v>
      </c>
      <c r="I29" t="s">
        <v>94</v>
      </c>
      <c r="J29" t="s">
        <v>95</v>
      </c>
      <c r="O29">
        <v>120030442</v>
      </c>
    </row>
    <row r="30" spans="1:15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74</v>
      </c>
      <c r="G30" t="s">
        <v>92</v>
      </c>
      <c r="H30" t="s">
        <v>93</v>
      </c>
      <c r="I30" t="s">
        <v>94</v>
      </c>
      <c r="J30" t="s">
        <v>95</v>
      </c>
      <c r="O30">
        <v>120025708</v>
      </c>
    </row>
    <row r="31" spans="1:15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96</v>
      </c>
      <c r="G31" t="s">
        <v>92</v>
      </c>
      <c r="H31" t="s">
        <v>93</v>
      </c>
      <c r="I31" t="s">
        <v>94</v>
      </c>
      <c r="J31" t="s">
        <v>95</v>
      </c>
      <c r="O31">
        <v>120030449</v>
      </c>
    </row>
    <row r="32" spans="1:15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97</v>
      </c>
      <c r="G32" t="s">
        <v>92</v>
      </c>
      <c r="H32" t="s">
        <v>93</v>
      </c>
      <c r="I32" t="s">
        <v>94</v>
      </c>
      <c r="J32" t="s">
        <v>95</v>
      </c>
      <c r="O32">
        <v>120024614</v>
      </c>
    </row>
    <row r="33" spans="1:15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98</v>
      </c>
      <c r="G33" t="s">
        <v>92</v>
      </c>
      <c r="H33" t="s">
        <v>93</v>
      </c>
      <c r="I33" t="s">
        <v>94</v>
      </c>
      <c r="J33" t="s">
        <v>95</v>
      </c>
      <c r="O33">
        <v>120025332</v>
      </c>
    </row>
    <row r="34" spans="1:15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99</v>
      </c>
      <c r="G34" t="s">
        <v>100</v>
      </c>
      <c r="H34" t="s">
        <v>101</v>
      </c>
      <c r="I34" t="s">
        <v>100</v>
      </c>
      <c r="J34" t="s">
        <v>102</v>
      </c>
      <c r="O34">
        <v>120022887</v>
      </c>
    </row>
    <row r="35" spans="1:15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77</v>
      </c>
      <c r="G35" t="s">
        <v>103</v>
      </c>
      <c r="H35" t="s">
        <v>101</v>
      </c>
      <c r="I35" t="s">
        <v>104</v>
      </c>
      <c r="J35" t="s">
        <v>102</v>
      </c>
      <c r="O35">
        <v>120030455</v>
      </c>
    </row>
    <row r="36" spans="1:15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105</v>
      </c>
      <c r="G36" t="s">
        <v>103</v>
      </c>
      <c r="H36" t="s">
        <v>101</v>
      </c>
      <c r="I36" t="s">
        <v>104</v>
      </c>
      <c r="J36" t="s">
        <v>102</v>
      </c>
      <c r="O36">
        <v>120026345</v>
      </c>
    </row>
    <row r="37" spans="1:15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36</v>
      </c>
      <c r="G37" t="s">
        <v>103</v>
      </c>
      <c r="H37" t="s">
        <v>101</v>
      </c>
      <c r="I37" t="s">
        <v>104</v>
      </c>
      <c r="J37" t="s">
        <v>102</v>
      </c>
      <c r="O37">
        <v>120029380</v>
      </c>
    </row>
    <row r="38" spans="1:15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106</v>
      </c>
      <c r="G38" t="s">
        <v>103</v>
      </c>
      <c r="H38" t="s">
        <v>101</v>
      </c>
      <c r="I38" t="s">
        <v>104</v>
      </c>
      <c r="J38" t="s">
        <v>102</v>
      </c>
      <c r="O38">
        <v>93587</v>
      </c>
    </row>
    <row r="39" spans="1:15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49</v>
      </c>
      <c r="G39" t="s">
        <v>103</v>
      </c>
      <c r="H39" t="s">
        <v>101</v>
      </c>
      <c r="I39" t="s">
        <v>104</v>
      </c>
      <c r="J39" t="s">
        <v>102</v>
      </c>
      <c r="O39">
        <v>120022985</v>
      </c>
    </row>
    <row r="40" spans="1:15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107</v>
      </c>
      <c r="G40" t="s">
        <v>103</v>
      </c>
      <c r="H40" t="s">
        <v>101</v>
      </c>
      <c r="I40" t="s">
        <v>104</v>
      </c>
      <c r="J40" t="s">
        <v>102</v>
      </c>
      <c r="O40">
        <v>92663</v>
      </c>
    </row>
    <row r="41" spans="1:15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108</v>
      </c>
      <c r="G41" t="s">
        <v>103</v>
      </c>
      <c r="H41" t="s">
        <v>101</v>
      </c>
      <c r="I41" t="s">
        <v>104</v>
      </c>
      <c r="J41" t="s">
        <v>102</v>
      </c>
      <c r="O41">
        <v>120024040</v>
      </c>
    </row>
    <row r="42" spans="1:15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109</v>
      </c>
      <c r="G42" t="s">
        <v>110</v>
      </c>
      <c r="H42" t="s">
        <v>111</v>
      </c>
      <c r="I42" t="s">
        <v>110</v>
      </c>
      <c r="J42" t="s">
        <v>102</v>
      </c>
      <c r="O42">
        <v>120030364</v>
      </c>
    </row>
    <row r="43" spans="1:15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98</v>
      </c>
      <c r="G43" t="s">
        <v>110</v>
      </c>
      <c r="H43" t="s">
        <v>111</v>
      </c>
      <c r="I43" t="s">
        <v>110</v>
      </c>
      <c r="J43" t="s">
        <v>102</v>
      </c>
      <c r="O43">
        <v>120024886</v>
      </c>
    </row>
    <row r="44" spans="1:15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41</v>
      </c>
      <c r="G44" t="s">
        <v>110</v>
      </c>
      <c r="H44" t="s">
        <v>111</v>
      </c>
      <c r="I44" t="s">
        <v>110</v>
      </c>
      <c r="J44" t="s">
        <v>102</v>
      </c>
      <c r="O44">
        <v>120028580</v>
      </c>
    </row>
    <row r="45" spans="1:15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36</v>
      </c>
      <c r="G45" t="s">
        <v>110</v>
      </c>
      <c r="H45" t="s">
        <v>111</v>
      </c>
      <c r="I45" t="s">
        <v>110</v>
      </c>
      <c r="J45" t="s">
        <v>102</v>
      </c>
      <c r="O45">
        <v>120024376</v>
      </c>
    </row>
    <row r="46" spans="1:15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108</v>
      </c>
      <c r="G46" t="s">
        <v>110</v>
      </c>
      <c r="H46" t="s">
        <v>111</v>
      </c>
      <c r="I46" t="s">
        <v>110</v>
      </c>
      <c r="J46" t="s">
        <v>102</v>
      </c>
      <c r="O46">
        <v>120027072</v>
      </c>
    </row>
    <row r="47" spans="1:15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47</v>
      </c>
      <c r="G47" t="s">
        <v>110</v>
      </c>
      <c r="H47" t="s">
        <v>111</v>
      </c>
      <c r="I47" t="s">
        <v>110</v>
      </c>
      <c r="J47" t="s">
        <v>102</v>
      </c>
      <c r="O47">
        <v>120030386</v>
      </c>
    </row>
    <row r="48" spans="1:15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77</v>
      </c>
      <c r="G48" t="s">
        <v>112</v>
      </c>
      <c r="H48" t="s">
        <v>93</v>
      </c>
      <c r="I48" t="s">
        <v>113</v>
      </c>
      <c r="J48" t="s">
        <v>114</v>
      </c>
      <c r="O48">
        <v>120030443</v>
      </c>
    </row>
    <row r="49" spans="1:15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74</v>
      </c>
      <c r="G49" t="s">
        <v>112</v>
      </c>
      <c r="H49" t="s">
        <v>93</v>
      </c>
      <c r="I49" t="s">
        <v>113</v>
      </c>
      <c r="J49" t="s">
        <v>114</v>
      </c>
      <c r="O49">
        <v>120025707</v>
      </c>
    </row>
    <row r="50" spans="1:15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36</v>
      </c>
      <c r="G50" t="s">
        <v>112</v>
      </c>
      <c r="H50" t="s">
        <v>93</v>
      </c>
      <c r="I50" t="s">
        <v>113</v>
      </c>
      <c r="J50" t="s">
        <v>114</v>
      </c>
      <c r="O50">
        <v>120029381</v>
      </c>
    </row>
    <row r="51" spans="1:15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115</v>
      </c>
      <c r="G51" t="s">
        <v>112</v>
      </c>
      <c r="H51" t="s">
        <v>93</v>
      </c>
      <c r="I51" t="s">
        <v>113</v>
      </c>
      <c r="J51" t="s">
        <v>114</v>
      </c>
      <c r="O51">
        <v>94010</v>
      </c>
    </row>
    <row r="52" spans="1:15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116</v>
      </c>
      <c r="G52" t="s">
        <v>112</v>
      </c>
      <c r="H52" t="s">
        <v>101</v>
      </c>
      <c r="I52" t="s">
        <v>113</v>
      </c>
      <c r="J52" t="s">
        <v>114</v>
      </c>
      <c r="O52">
        <v>120025498</v>
      </c>
    </row>
    <row r="53" spans="1:15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117</v>
      </c>
      <c r="G53" t="s">
        <v>112</v>
      </c>
      <c r="H53" t="s">
        <v>101</v>
      </c>
      <c r="I53" t="s">
        <v>113</v>
      </c>
      <c r="J53" t="s">
        <v>114</v>
      </c>
      <c r="O53">
        <v>120030883</v>
      </c>
    </row>
    <row r="54" spans="1:15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118</v>
      </c>
      <c r="G54" t="s">
        <v>119</v>
      </c>
      <c r="H54" t="s">
        <v>93</v>
      </c>
      <c r="I54" t="s">
        <v>119</v>
      </c>
      <c r="J54" t="s">
        <v>114</v>
      </c>
      <c r="O54">
        <v>120022936</v>
      </c>
    </row>
    <row r="55" spans="1:15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41</v>
      </c>
      <c r="G55" t="s">
        <v>119</v>
      </c>
      <c r="H55" t="s">
        <v>93</v>
      </c>
      <c r="I55" t="s">
        <v>119</v>
      </c>
      <c r="J55" t="s">
        <v>114</v>
      </c>
      <c r="O55">
        <v>120028579</v>
      </c>
    </row>
    <row r="56" spans="1:15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74</v>
      </c>
      <c r="G56" t="s">
        <v>119</v>
      </c>
      <c r="H56" t="s">
        <v>93</v>
      </c>
      <c r="I56" t="s">
        <v>119</v>
      </c>
      <c r="J56" t="s">
        <v>114</v>
      </c>
      <c r="O56">
        <v>120029262</v>
      </c>
    </row>
    <row r="57" spans="1:15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48</v>
      </c>
      <c r="G57" t="s">
        <v>119</v>
      </c>
      <c r="H57" t="s">
        <v>93</v>
      </c>
      <c r="I57" t="s">
        <v>119</v>
      </c>
      <c r="J57" t="s">
        <v>114</v>
      </c>
      <c r="O57">
        <v>120030302</v>
      </c>
    </row>
    <row r="58" spans="1:15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120</v>
      </c>
      <c r="G58" t="s">
        <v>119</v>
      </c>
      <c r="H58" t="s">
        <v>93</v>
      </c>
      <c r="I58" t="s">
        <v>119</v>
      </c>
      <c r="J58" t="s">
        <v>114</v>
      </c>
      <c r="O58">
        <v>99830</v>
      </c>
    </row>
    <row r="59" spans="1:15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121</v>
      </c>
      <c r="G59" t="s">
        <v>122</v>
      </c>
      <c r="H59" t="s">
        <v>93</v>
      </c>
      <c r="I59" t="s">
        <v>123</v>
      </c>
      <c r="J59" t="s">
        <v>114</v>
      </c>
      <c r="O59">
        <v>120024307</v>
      </c>
    </row>
    <row r="60" spans="1:15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74</v>
      </c>
      <c r="G60" t="s">
        <v>124</v>
      </c>
      <c r="H60" t="s">
        <v>101</v>
      </c>
      <c r="I60" t="s">
        <v>124</v>
      </c>
      <c r="J60" t="s">
        <v>125</v>
      </c>
      <c r="O60">
        <v>120029260</v>
      </c>
    </row>
    <row r="61" spans="1:15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36</v>
      </c>
      <c r="G61" t="s">
        <v>124</v>
      </c>
      <c r="H61" t="s">
        <v>101</v>
      </c>
      <c r="I61" t="s">
        <v>124</v>
      </c>
      <c r="J61" t="s">
        <v>125</v>
      </c>
      <c r="O61">
        <v>120029384</v>
      </c>
    </row>
    <row r="62" spans="1:15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126</v>
      </c>
      <c r="G62" t="s">
        <v>124</v>
      </c>
      <c r="H62" t="s">
        <v>101</v>
      </c>
      <c r="I62" t="s">
        <v>124</v>
      </c>
      <c r="J62" t="s">
        <v>125</v>
      </c>
      <c r="O62">
        <v>120024255</v>
      </c>
    </row>
    <row r="63" spans="1:15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77</v>
      </c>
      <c r="G63" t="s">
        <v>124</v>
      </c>
      <c r="H63" t="s">
        <v>101</v>
      </c>
      <c r="I63" t="s">
        <v>124</v>
      </c>
      <c r="J63" t="s">
        <v>125</v>
      </c>
      <c r="O63">
        <v>120030466</v>
      </c>
    </row>
    <row r="64" spans="1:15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127</v>
      </c>
      <c r="G64" t="s">
        <v>128</v>
      </c>
      <c r="H64" t="s">
        <v>129</v>
      </c>
      <c r="I64" t="s">
        <v>128</v>
      </c>
      <c r="J64" t="s">
        <v>125</v>
      </c>
      <c r="O64">
        <v>79014</v>
      </c>
    </row>
    <row r="65" spans="1:15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117</v>
      </c>
      <c r="G65" t="s">
        <v>128</v>
      </c>
      <c r="H65" t="s">
        <v>129</v>
      </c>
      <c r="I65" t="s">
        <v>128</v>
      </c>
      <c r="J65" t="s">
        <v>125</v>
      </c>
      <c r="O65">
        <v>120022938</v>
      </c>
    </row>
    <row r="66" spans="1:15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36</v>
      </c>
      <c r="G66" t="s">
        <v>128</v>
      </c>
      <c r="H66" t="s">
        <v>129</v>
      </c>
      <c r="I66" t="s">
        <v>128</v>
      </c>
      <c r="J66" t="s">
        <v>125</v>
      </c>
      <c r="O66">
        <v>120029383</v>
      </c>
    </row>
    <row r="67" spans="1:15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130</v>
      </c>
      <c r="G67" t="s">
        <v>131</v>
      </c>
      <c r="H67" t="s">
        <v>129</v>
      </c>
      <c r="I67" t="s">
        <v>131</v>
      </c>
      <c r="J67" t="s">
        <v>125</v>
      </c>
      <c r="O67">
        <v>120024626</v>
      </c>
    </row>
    <row r="68" spans="1:15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77</v>
      </c>
      <c r="G68" t="s">
        <v>131</v>
      </c>
      <c r="H68" t="s">
        <v>129</v>
      </c>
      <c r="I68" t="s">
        <v>131</v>
      </c>
      <c r="J68" t="s">
        <v>125</v>
      </c>
      <c r="O68">
        <v>120023289</v>
      </c>
    </row>
    <row r="69" spans="1:15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41</v>
      </c>
      <c r="G69" t="s">
        <v>131</v>
      </c>
      <c r="H69" t="s">
        <v>129</v>
      </c>
      <c r="I69" t="s">
        <v>131</v>
      </c>
      <c r="J69" t="s">
        <v>125</v>
      </c>
      <c r="O69">
        <v>120025009</v>
      </c>
    </row>
    <row r="70" spans="1:15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39</v>
      </c>
      <c r="G70" t="s">
        <v>131</v>
      </c>
      <c r="H70" t="s">
        <v>129</v>
      </c>
      <c r="I70" t="s">
        <v>131</v>
      </c>
      <c r="J70" t="s">
        <v>125</v>
      </c>
      <c r="O70">
        <v>120024863</v>
      </c>
    </row>
    <row r="71" spans="1:15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74</v>
      </c>
      <c r="G71" t="s">
        <v>131</v>
      </c>
      <c r="H71" t="s">
        <v>129</v>
      </c>
      <c r="I71" t="s">
        <v>131</v>
      </c>
      <c r="J71" t="s">
        <v>125</v>
      </c>
      <c r="O71">
        <v>120027901</v>
      </c>
    </row>
    <row r="72" spans="1:15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36</v>
      </c>
      <c r="G72" t="s">
        <v>131</v>
      </c>
      <c r="H72" t="s">
        <v>129</v>
      </c>
      <c r="I72" t="s">
        <v>131</v>
      </c>
      <c r="J72" t="s">
        <v>125</v>
      </c>
      <c r="O72">
        <v>120024375</v>
      </c>
    </row>
    <row r="73" spans="1:15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132</v>
      </c>
      <c r="G73" t="s">
        <v>133</v>
      </c>
      <c r="H73" t="s">
        <v>93</v>
      </c>
      <c r="I73" t="s">
        <v>134</v>
      </c>
      <c r="J73" t="s">
        <v>135</v>
      </c>
      <c r="O73">
        <v>120026573</v>
      </c>
    </row>
    <row r="74" spans="1:15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136</v>
      </c>
      <c r="G74" t="s">
        <v>134</v>
      </c>
      <c r="H74" t="s">
        <v>93</v>
      </c>
      <c r="I74" t="s">
        <v>134</v>
      </c>
      <c r="J74" t="s">
        <v>135</v>
      </c>
      <c r="O74">
        <v>120026488</v>
      </c>
    </row>
    <row r="75" spans="1:15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39</v>
      </c>
      <c r="G75" t="s">
        <v>134</v>
      </c>
      <c r="H75" t="s">
        <v>93</v>
      </c>
      <c r="I75" t="s">
        <v>134</v>
      </c>
      <c r="J75" t="s">
        <v>135</v>
      </c>
      <c r="O75">
        <v>32990</v>
      </c>
    </row>
    <row r="76" spans="1:15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137</v>
      </c>
      <c r="G76" t="s">
        <v>134</v>
      </c>
      <c r="H76" t="s">
        <v>93</v>
      </c>
      <c r="I76" t="s">
        <v>134</v>
      </c>
      <c r="J76" t="s">
        <v>135</v>
      </c>
      <c r="O76">
        <v>120026491</v>
      </c>
    </row>
    <row r="77" spans="1:15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138</v>
      </c>
      <c r="G77" t="s">
        <v>134</v>
      </c>
      <c r="H77" t="s">
        <v>93</v>
      </c>
      <c r="I77" t="s">
        <v>134</v>
      </c>
      <c r="J77" t="s">
        <v>135</v>
      </c>
      <c r="O77">
        <v>120026492</v>
      </c>
    </row>
    <row r="78" spans="1:15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139</v>
      </c>
      <c r="G78" t="s">
        <v>134</v>
      </c>
      <c r="H78" t="s">
        <v>93</v>
      </c>
      <c r="I78" t="s">
        <v>134</v>
      </c>
      <c r="J78" t="s">
        <v>135</v>
      </c>
      <c r="O78">
        <v>47722</v>
      </c>
    </row>
    <row r="79" spans="1:15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140</v>
      </c>
      <c r="G79" t="s">
        <v>141</v>
      </c>
      <c r="H79" t="s">
        <v>93</v>
      </c>
      <c r="I79" t="s">
        <v>134</v>
      </c>
      <c r="J79" t="s">
        <v>135</v>
      </c>
      <c r="O79">
        <v>120026489</v>
      </c>
    </row>
    <row r="80" spans="1:15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142</v>
      </c>
      <c r="G80" t="s">
        <v>134</v>
      </c>
      <c r="H80" t="s">
        <v>93</v>
      </c>
      <c r="I80" t="s">
        <v>134</v>
      </c>
      <c r="J80" t="s">
        <v>135</v>
      </c>
      <c r="O80">
        <v>120026487</v>
      </c>
    </row>
    <row r="81" spans="1:15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143</v>
      </c>
      <c r="G81" t="s">
        <v>144</v>
      </c>
      <c r="H81" t="s">
        <v>145</v>
      </c>
      <c r="I81" t="s">
        <v>146</v>
      </c>
      <c r="J81" t="s">
        <v>147</v>
      </c>
      <c r="O81">
        <v>120027482</v>
      </c>
    </row>
    <row r="82" spans="1:15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77</v>
      </c>
      <c r="G82" t="s">
        <v>144</v>
      </c>
      <c r="H82" t="s">
        <v>145</v>
      </c>
      <c r="I82" t="s">
        <v>146</v>
      </c>
      <c r="J82" t="s">
        <v>147</v>
      </c>
      <c r="O82">
        <v>120030467</v>
      </c>
    </row>
    <row r="83" spans="1:15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148</v>
      </c>
      <c r="G83" t="s">
        <v>146</v>
      </c>
      <c r="H83" t="s">
        <v>145</v>
      </c>
      <c r="I83" t="s">
        <v>146</v>
      </c>
      <c r="J83" t="s">
        <v>147</v>
      </c>
      <c r="O83">
        <v>120027824</v>
      </c>
    </row>
    <row r="84" spans="1:15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149</v>
      </c>
      <c r="G84" t="s">
        <v>146</v>
      </c>
      <c r="H84" t="s">
        <v>145</v>
      </c>
      <c r="I84" t="s">
        <v>146</v>
      </c>
      <c r="J84" t="s">
        <v>147</v>
      </c>
      <c r="O84">
        <v>90005</v>
      </c>
    </row>
    <row r="85" spans="1:15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150</v>
      </c>
      <c r="G85" t="s">
        <v>144</v>
      </c>
      <c r="H85" t="s">
        <v>145</v>
      </c>
      <c r="I85" t="s">
        <v>146</v>
      </c>
      <c r="J85" t="s">
        <v>147</v>
      </c>
      <c r="O85">
        <v>120028904</v>
      </c>
    </row>
    <row r="86" spans="1:15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36</v>
      </c>
      <c r="G86" t="s">
        <v>146</v>
      </c>
      <c r="H86" t="s">
        <v>145</v>
      </c>
      <c r="I86" t="s">
        <v>146</v>
      </c>
      <c r="J86" t="s">
        <v>147</v>
      </c>
      <c r="O86">
        <v>120024377</v>
      </c>
    </row>
    <row r="87" spans="1:15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151</v>
      </c>
      <c r="G87" t="s">
        <v>146</v>
      </c>
      <c r="H87" t="s">
        <v>145</v>
      </c>
      <c r="I87" t="s">
        <v>146</v>
      </c>
      <c r="J87" t="s">
        <v>147</v>
      </c>
      <c r="O87">
        <v>120024969</v>
      </c>
    </row>
    <row r="88" spans="1:15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152</v>
      </c>
      <c r="G88" t="s">
        <v>146</v>
      </c>
      <c r="H88" t="s">
        <v>145</v>
      </c>
      <c r="I88" t="s">
        <v>146</v>
      </c>
      <c r="J88" t="s">
        <v>147</v>
      </c>
      <c r="O88">
        <v>120024892</v>
      </c>
    </row>
    <row r="89" spans="1:15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153</v>
      </c>
      <c r="G89" t="s">
        <v>144</v>
      </c>
      <c r="H89" t="s">
        <v>145</v>
      </c>
      <c r="I89" t="s">
        <v>146</v>
      </c>
      <c r="J89" t="s">
        <v>147</v>
      </c>
      <c r="O89">
        <v>99677</v>
      </c>
    </row>
    <row r="90" spans="1:15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154</v>
      </c>
      <c r="G90" t="s">
        <v>155</v>
      </c>
      <c r="H90" t="s">
        <v>145</v>
      </c>
      <c r="I90" t="s">
        <v>155</v>
      </c>
      <c r="J90" t="s">
        <v>156</v>
      </c>
      <c r="O90">
        <v>59421</v>
      </c>
    </row>
    <row r="91" spans="1:15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157</v>
      </c>
      <c r="G91" t="s">
        <v>155</v>
      </c>
      <c r="H91" t="s">
        <v>145</v>
      </c>
      <c r="I91" t="s">
        <v>155</v>
      </c>
      <c r="J91" t="s">
        <v>156</v>
      </c>
      <c r="O91">
        <v>82946</v>
      </c>
    </row>
    <row r="92" spans="1:15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158</v>
      </c>
      <c r="G92" t="s">
        <v>155</v>
      </c>
      <c r="H92" t="s">
        <v>145</v>
      </c>
      <c r="I92" t="s">
        <v>155</v>
      </c>
      <c r="J92" t="s">
        <v>156</v>
      </c>
      <c r="O92">
        <v>97324</v>
      </c>
    </row>
    <row r="93" spans="1:15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159</v>
      </c>
      <c r="G93" t="s">
        <v>155</v>
      </c>
      <c r="H93" t="s">
        <v>145</v>
      </c>
      <c r="I93" t="s">
        <v>155</v>
      </c>
      <c r="J93" t="s">
        <v>156</v>
      </c>
      <c r="O93">
        <v>120026634</v>
      </c>
    </row>
    <row r="94" spans="1:15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160</v>
      </c>
      <c r="G94" t="s">
        <v>155</v>
      </c>
      <c r="H94" t="s">
        <v>145</v>
      </c>
      <c r="I94" t="s">
        <v>155</v>
      </c>
      <c r="J94" t="s">
        <v>156</v>
      </c>
      <c r="O94">
        <v>120027080</v>
      </c>
    </row>
    <row r="95" spans="1:15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161</v>
      </c>
      <c r="G95" t="s">
        <v>155</v>
      </c>
      <c r="H95" t="s">
        <v>145</v>
      </c>
      <c r="I95" t="s">
        <v>155</v>
      </c>
      <c r="J95" t="s">
        <v>156</v>
      </c>
      <c r="O95">
        <v>120027441</v>
      </c>
    </row>
    <row r="96" spans="1:15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162</v>
      </c>
      <c r="G96" t="s">
        <v>155</v>
      </c>
      <c r="H96" t="s">
        <v>145</v>
      </c>
      <c r="I96" t="s">
        <v>155</v>
      </c>
      <c r="J96" t="s">
        <v>156</v>
      </c>
      <c r="O96">
        <v>120027806</v>
      </c>
    </row>
    <row r="97" spans="1:15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163</v>
      </c>
      <c r="G97" t="s">
        <v>164</v>
      </c>
      <c r="H97" t="s">
        <v>145</v>
      </c>
      <c r="I97" t="s">
        <v>165</v>
      </c>
      <c r="J97" t="s">
        <v>156</v>
      </c>
      <c r="O97">
        <v>120026620</v>
      </c>
    </row>
    <row r="98" spans="1:15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166</v>
      </c>
      <c r="G98" t="s">
        <v>167</v>
      </c>
      <c r="H98" t="s">
        <v>145</v>
      </c>
      <c r="I98" t="s">
        <v>165</v>
      </c>
      <c r="J98" t="s">
        <v>156</v>
      </c>
      <c r="O98">
        <v>120026626</v>
      </c>
    </row>
    <row r="99" spans="1:15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161</v>
      </c>
      <c r="G99" t="s">
        <v>168</v>
      </c>
      <c r="H99" t="s">
        <v>145</v>
      </c>
      <c r="I99" t="s">
        <v>168</v>
      </c>
      <c r="J99" t="s">
        <v>169</v>
      </c>
      <c r="O99">
        <v>96078</v>
      </c>
    </row>
    <row r="100" spans="1:15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160</v>
      </c>
      <c r="G100" t="s">
        <v>168</v>
      </c>
      <c r="H100" t="s">
        <v>145</v>
      </c>
      <c r="I100" t="s">
        <v>168</v>
      </c>
      <c r="J100" t="s">
        <v>169</v>
      </c>
      <c r="O100">
        <v>120027103</v>
      </c>
    </row>
    <row r="101" spans="1:15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154</v>
      </c>
      <c r="G101" t="s">
        <v>168</v>
      </c>
      <c r="H101" t="s">
        <v>145</v>
      </c>
      <c r="I101" t="s">
        <v>168</v>
      </c>
      <c r="J101" t="s">
        <v>169</v>
      </c>
      <c r="O101">
        <v>120027696</v>
      </c>
    </row>
    <row r="102" spans="1:15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159</v>
      </c>
      <c r="G102" t="s">
        <v>168</v>
      </c>
      <c r="H102" t="s">
        <v>145</v>
      </c>
      <c r="I102" t="s">
        <v>168</v>
      </c>
      <c r="J102" t="s">
        <v>169</v>
      </c>
      <c r="O102">
        <v>120029269</v>
      </c>
    </row>
    <row r="103" spans="1:15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158</v>
      </c>
      <c r="G103" t="s">
        <v>168</v>
      </c>
      <c r="H103" t="s">
        <v>145</v>
      </c>
      <c r="I103" t="s">
        <v>168</v>
      </c>
      <c r="J103" t="s">
        <v>169</v>
      </c>
      <c r="O103">
        <v>120030188</v>
      </c>
    </row>
    <row r="104" spans="1:15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170</v>
      </c>
      <c r="G104" t="s">
        <v>171</v>
      </c>
      <c r="H104" t="s">
        <v>129</v>
      </c>
      <c r="I104" t="s">
        <v>171</v>
      </c>
      <c r="J104" t="s">
        <v>172</v>
      </c>
      <c r="O104">
        <v>120030568</v>
      </c>
    </row>
    <row r="105" spans="1:15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173</v>
      </c>
      <c r="G105" t="s">
        <v>171</v>
      </c>
      <c r="H105" t="s">
        <v>129</v>
      </c>
      <c r="I105" t="s">
        <v>171</v>
      </c>
      <c r="J105" t="s">
        <v>172</v>
      </c>
      <c r="O105">
        <v>120030573</v>
      </c>
    </row>
    <row r="106" spans="1:15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174</v>
      </c>
      <c r="G106" t="s">
        <v>171</v>
      </c>
      <c r="H106" t="s">
        <v>129</v>
      </c>
      <c r="I106" t="s">
        <v>171</v>
      </c>
      <c r="J106" t="s">
        <v>172</v>
      </c>
      <c r="O106">
        <v>120030639</v>
      </c>
    </row>
    <row r="107" spans="1:15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175</v>
      </c>
      <c r="G107" t="s">
        <v>176</v>
      </c>
      <c r="H107" t="s">
        <v>145</v>
      </c>
      <c r="I107" t="s">
        <v>176</v>
      </c>
      <c r="J107" t="s">
        <v>177</v>
      </c>
      <c r="O107">
        <v>99802</v>
      </c>
    </row>
    <row r="108" spans="1:15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178</v>
      </c>
      <c r="G108" t="s">
        <v>176</v>
      </c>
      <c r="H108" t="s">
        <v>145</v>
      </c>
      <c r="I108" t="s">
        <v>176</v>
      </c>
      <c r="J108" t="s">
        <v>177</v>
      </c>
      <c r="O108">
        <v>120022942</v>
      </c>
    </row>
    <row r="109" spans="1:15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179</v>
      </c>
      <c r="G109" t="s">
        <v>176</v>
      </c>
      <c r="H109" t="s">
        <v>145</v>
      </c>
      <c r="I109" t="s">
        <v>176</v>
      </c>
      <c r="J109" t="s">
        <v>177</v>
      </c>
      <c r="O109">
        <v>120027412</v>
      </c>
    </row>
    <row r="110" spans="1:15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143</v>
      </c>
      <c r="G110" t="s">
        <v>180</v>
      </c>
      <c r="H110" t="s">
        <v>145</v>
      </c>
      <c r="I110" t="s">
        <v>181</v>
      </c>
      <c r="J110" t="s">
        <v>177</v>
      </c>
      <c r="O110">
        <v>120027481</v>
      </c>
    </row>
    <row r="111" spans="1:15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182</v>
      </c>
      <c r="G111" t="s">
        <v>181</v>
      </c>
      <c r="H111" t="s">
        <v>145</v>
      </c>
      <c r="I111" t="s">
        <v>181</v>
      </c>
      <c r="J111" t="s">
        <v>177</v>
      </c>
      <c r="O111">
        <v>120028362</v>
      </c>
    </row>
    <row r="112" spans="1:15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183</v>
      </c>
      <c r="G112" t="s">
        <v>184</v>
      </c>
      <c r="H112" t="s">
        <v>145</v>
      </c>
      <c r="I112" t="s">
        <v>184</v>
      </c>
      <c r="J112" t="s">
        <v>177</v>
      </c>
      <c r="O112">
        <v>120022957</v>
      </c>
    </row>
    <row r="113" spans="1:15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43</v>
      </c>
      <c r="G113" t="s">
        <v>184</v>
      </c>
      <c r="H113" t="s">
        <v>145</v>
      </c>
      <c r="I113" t="s">
        <v>184</v>
      </c>
      <c r="J113" t="s">
        <v>177</v>
      </c>
      <c r="O113">
        <v>120029638</v>
      </c>
    </row>
    <row r="114" spans="1:15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43</v>
      </c>
      <c r="G114" t="s">
        <v>185</v>
      </c>
      <c r="H114" t="s">
        <v>129</v>
      </c>
      <c r="I114" t="s">
        <v>186</v>
      </c>
      <c r="J114" t="s">
        <v>177</v>
      </c>
      <c r="O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$L$2:$L$23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5" t="s">
        <v>90</v>
      </c>
      <c r="C1" s="74" t="s">
        <v>89</v>
      </c>
      <c r="D1" s="74" t="s">
        <v>88</v>
      </c>
      <c r="E1" s="74" t="s">
        <v>87</v>
      </c>
      <c r="F1" s="74" t="s">
        <v>86</v>
      </c>
      <c r="G1" s="74" t="s">
        <v>85</v>
      </c>
      <c r="H1" s="74" t="s">
        <v>84</v>
      </c>
      <c r="I1" s="74" t="s">
        <v>83</v>
      </c>
      <c r="J1" s="74" t="s">
        <v>82</v>
      </c>
      <c r="K1" s="74" t="s">
        <v>81</v>
      </c>
      <c r="L1" s="74" t="s">
        <v>80</v>
      </c>
      <c r="M1" s="74" t="s">
        <v>9</v>
      </c>
      <c r="N1" s="74" t="s">
        <v>28</v>
      </c>
      <c r="O1" s="74" t="s">
        <v>8</v>
      </c>
      <c r="P1" s="73" t="s">
        <v>79</v>
      </c>
      <c r="Q1" s="72" t="s">
        <v>78</v>
      </c>
    </row>
    <row r="2" spans="2:17" x14ac:dyDescent="0.25">
      <c r="B2" s="166" t="s">
        <v>44</v>
      </c>
      <c r="C2" s="71">
        <v>83838</v>
      </c>
      <c r="D2" s="70">
        <v>120022493</v>
      </c>
      <c r="E2" s="66" t="s">
        <v>77</v>
      </c>
      <c r="F2" s="66" t="s">
        <v>35</v>
      </c>
      <c r="G2" s="69">
        <v>1</v>
      </c>
      <c r="H2" s="69">
        <v>2</v>
      </c>
      <c r="I2" s="69">
        <v>1</v>
      </c>
      <c r="J2" s="69">
        <v>0</v>
      </c>
      <c r="K2" s="68">
        <v>4</v>
      </c>
      <c r="L2" s="67" t="s">
        <v>38</v>
      </c>
      <c r="M2" s="66" t="s">
        <v>33</v>
      </c>
      <c r="N2" s="66" t="s">
        <v>16</v>
      </c>
      <c r="O2" s="65" t="s">
        <v>72</v>
      </c>
      <c r="P2" s="64">
        <v>1</v>
      </c>
      <c r="Q2" s="169" t="s">
        <v>76</v>
      </c>
    </row>
    <row r="3" spans="2:17" x14ac:dyDescent="0.25">
      <c r="B3" s="167"/>
      <c r="C3" s="71">
        <v>94206</v>
      </c>
      <c r="D3" s="70">
        <v>120026430</v>
      </c>
      <c r="E3" s="66" t="s">
        <v>75</v>
      </c>
      <c r="F3" s="66" t="s">
        <v>35</v>
      </c>
      <c r="G3" s="69">
        <v>1</v>
      </c>
      <c r="H3" s="69">
        <v>2</v>
      </c>
      <c r="I3" s="69">
        <v>1</v>
      </c>
      <c r="J3" s="69">
        <v>0</v>
      </c>
      <c r="K3" s="68">
        <v>4</v>
      </c>
      <c r="L3" s="67" t="s">
        <v>34</v>
      </c>
      <c r="M3" s="66" t="s">
        <v>33</v>
      </c>
      <c r="N3" s="66" t="s">
        <v>16</v>
      </c>
      <c r="O3" s="65" t="s">
        <v>72</v>
      </c>
      <c r="P3" s="64">
        <v>2</v>
      </c>
      <c r="Q3" s="170"/>
    </row>
    <row r="4" spans="2:17" x14ac:dyDescent="0.25">
      <c r="B4" s="167"/>
      <c r="C4" s="71">
        <v>92587</v>
      </c>
      <c r="D4" s="70">
        <v>120028098</v>
      </c>
      <c r="E4" s="66" t="s">
        <v>74</v>
      </c>
      <c r="F4" s="66" t="s">
        <v>35</v>
      </c>
      <c r="G4" s="69">
        <v>1</v>
      </c>
      <c r="H4" s="69">
        <v>2</v>
      </c>
      <c r="I4" s="69">
        <v>1</v>
      </c>
      <c r="J4" s="69">
        <v>0</v>
      </c>
      <c r="K4" s="68">
        <v>4</v>
      </c>
      <c r="L4" s="67" t="s">
        <v>70</v>
      </c>
      <c r="M4" s="66" t="s">
        <v>33</v>
      </c>
      <c r="N4" s="66" t="s">
        <v>16</v>
      </c>
      <c r="O4" s="65" t="s">
        <v>72</v>
      </c>
      <c r="P4" s="64">
        <v>3</v>
      </c>
      <c r="Q4" s="170"/>
    </row>
    <row r="5" spans="2:17" ht="15.75" thickBot="1" x14ac:dyDescent="0.3">
      <c r="B5" s="168"/>
      <c r="C5" s="71">
        <v>83838</v>
      </c>
      <c r="D5" s="70">
        <v>120026747</v>
      </c>
      <c r="E5" s="66" t="s">
        <v>73</v>
      </c>
      <c r="F5" s="66" t="s">
        <v>35</v>
      </c>
      <c r="G5" s="69">
        <v>1</v>
      </c>
      <c r="H5" s="69">
        <v>2</v>
      </c>
      <c r="I5" s="69">
        <v>1</v>
      </c>
      <c r="J5" s="69">
        <v>0</v>
      </c>
      <c r="K5" s="68">
        <v>4</v>
      </c>
      <c r="L5" s="67" t="s">
        <v>38</v>
      </c>
      <c r="M5" s="66" t="s">
        <v>33</v>
      </c>
      <c r="N5" s="66" t="s">
        <v>16</v>
      </c>
      <c r="O5" s="65" t="s">
        <v>72</v>
      </c>
      <c r="P5" s="64">
        <v>4</v>
      </c>
      <c r="Q5" s="170"/>
    </row>
    <row r="6" spans="2:17" x14ac:dyDescent="0.25">
      <c r="B6" s="166" t="s">
        <v>57</v>
      </c>
      <c r="C6" s="63">
        <v>79735</v>
      </c>
      <c r="D6" s="62">
        <v>120026206</v>
      </c>
      <c r="E6" s="58" t="s">
        <v>71</v>
      </c>
      <c r="F6" s="58" t="s">
        <v>35</v>
      </c>
      <c r="G6" s="61">
        <v>1</v>
      </c>
      <c r="H6" s="61">
        <v>2</v>
      </c>
      <c r="I6" s="61">
        <v>1</v>
      </c>
      <c r="J6" s="61">
        <v>0</v>
      </c>
      <c r="K6" s="60">
        <v>4</v>
      </c>
      <c r="L6" s="59" t="s">
        <v>70</v>
      </c>
      <c r="M6" s="58" t="s">
        <v>33</v>
      </c>
      <c r="N6" s="58" t="s">
        <v>16</v>
      </c>
      <c r="O6" s="57" t="s">
        <v>66</v>
      </c>
      <c r="P6" s="56">
        <v>1</v>
      </c>
      <c r="Q6" s="170"/>
    </row>
    <row r="7" spans="2:17" x14ac:dyDescent="0.25">
      <c r="B7" s="167"/>
      <c r="C7" s="63">
        <v>73499</v>
      </c>
      <c r="D7" s="62">
        <v>120025752</v>
      </c>
      <c r="E7" s="58" t="s">
        <v>69</v>
      </c>
      <c r="F7" s="58" t="s">
        <v>35</v>
      </c>
      <c r="G7" s="61">
        <v>1</v>
      </c>
      <c r="H7" s="61">
        <v>2</v>
      </c>
      <c r="I7" s="61">
        <v>1</v>
      </c>
      <c r="J7" s="61">
        <v>0</v>
      </c>
      <c r="K7" s="60">
        <v>4</v>
      </c>
      <c r="L7" s="59" t="s">
        <v>46</v>
      </c>
      <c r="M7" s="58" t="s">
        <v>33</v>
      </c>
      <c r="N7" s="58" t="s">
        <v>14</v>
      </c>
      <c r="O7" s="57" t="s">
        <v>66</v>
      </c>
      <c r="P7" s="56">
        <v>2</v>
      </c>
      <c r="Q7" s="170"/>
    </row>
    <row r="8" spans="2:17" x14ac:dyDescent="0.25">
      <c r="B8" s="167"/>
      <c r="C8" s="63">
        <v>90317</v>
      </c>
      <c r="D8" s="62">
        <v>120024261</v>
      </c>
      <c r="E8" s="58" t="s">
        <v>68</v>
      </c>
      <c r="F8" s="58" t="s">
        <v>35</v>
      </c>
      <c r="G8" s="61">
        <v>1</v>
      </c>
      <c r="H8" s="61">
        <v>2</v>
      </c>
      <c r="I8" s="61">
        <v>1</v>
      </c>
      <c r="J8" s="61">
        <v>0</v>
      </c>
      <c r="K8" s="60">
        <v>4</v>
      </c>
      <c r="L8" s="59" t="s">
        <v>55</v>
      </c>
      <c r="M8" s="58" t="s">
        <v>33</v>
      </c>
      <c r="N8" s="58" t="s">
        <v>14</v>
      </c>
      <c r="O8" s="57" t="s">
        <v>66</v>
      </c>
      <c r="P8" s="56">
        <v>3</v>
      </c>
      <c r="Q8" s="170"/>
    </row>
    <row r="9" spans="2:17" ht="15.75" thickBot="1" x14ac:dyDescent="0.3">
      <c r="B9" s="168"/>
      <c r="C9" s="63">
        <v>56096</v>
      </c>
      <c r="D9" s="62">
        <v>120022424</v>
      </c>
      <c r="E9" s="58" t="s">
        <v>67</v>
      </c>
      <c r="F9" s="58" t="s">
        <v>35</v>
      </c>
      <c r="G9" s="61">
        <v>1</v>
      </c>
      <c r="H9" s="61">
        <v>2</v>
      </c>
      <c r="I9" s="61">
        <v>1</v>
      </c>
      <c r="J9" s="61">
        <v>0</v>
      </c>
      <c r="K9" s="60">
        <v>4</v>
      </c>
      <c r="L9" s="59" t="s">
        <v>34</v>
      </c>
      <c r="M9" s="58" t="s">
        <v>33</v>
      </c>
      <c r="N9" s="58" t="s">
        <v>14</v>
      </c>
      <c r="O9" s="57" t="s">
        <v>66</v>
      </c>
      <c r="P9" s="56">
        <v>4</v>
      </c>
      <c r="Q9" s="170"/>
    </row>
    <row r="10" spans="2:17" x14ac:dyDescent="0.25">
      <c r="B10" s="166" t="s">
        <v>65</v>
      </c>
      <c r="C10" s="55">
        <v>94109</v>
      </c>
      <c r="D10" s="54">
        <v>120026389</v>
      </c>
      <c r="E10" s="50" t="s">
        <v>64</v>
      </c>
      <c r="F10" s="50" t="s">
        <v>35</v>
      </c>
      <c r="G10" s="53">
        <v>1</v>
      </c>
      <c r="H10" s="53">
        <v>2</v>
      </c>
      <c r="I10" s="53">
        <v>1</v>
      </c>
      <c r="J10" s="53">
        <v>0</v>
      </c>
      <c r="K10" s="52">
        <v>4</v>
      </c>
      <c r="L10" s="51" t="s">
        <v>55</v>
      </c>
      <c r="M10" s="50" t="s">
        <v>33</v>
      </c>
      <c r="N10" s="50" t="s">
        <v>16</v>
      </c>
      <c r="O10" s="49" t="s">
        <v>62</v>
      </c>
      <c r="P10" s="48">
        <v>1</v>
      </c>
      <c r="Q10" s="170"/>
    </row>
    <row r="11" spans="2:17" ht="15.75" thickBot="1" x14ac:dyDescent="0.3">
      <c r="B11" s="168"/>
      <c r="C11" s="55">
        <v>83805</v>
      </c>
      <c r="D11" s="54">
        <v>120021605</v>
      </c>
      <c r="E11" s="50" t="s">
        <v>63</v>
      </c>
      <c r="F11" s="50" t="s">
        <v>35</v>
      </c>
      <c r="G11" s="53">
        <v>1</v>
      </c>
      <c r="H11" s="53">
        <v>2</v>
      </c>
      <c r="I11" s="53">
        <v>1</v>
      </c>
      <c r="J11" s="53">
        <v>0</v>
      </c>
      <c r="K11" s="52">
        <v>4</v>
      </c>
      <c r="L11" s="51" t="s">
        <v>55</v>
      </c>
      <c r="M11" s="50" t="s">
        <v>33</v>
      </c>
      <c r="N11" s="50" t="s">
        <v>16</v>
      </c>
      <c r="O11" s="49" t="s">
        <v>62</v>
      </c>
      <c r="P11" s="48">
        <v>2</v>
      </c>
      <c r="Q11" s="171"/>
    </row>
    <row r="12" spans="2:17" ht="19.5" thickBot="1" x14ac:dyDescent="0.35">
      <c r="B12" s="20"/>
    </row>
    <row r="13" spans="2:17" x14ac:dyDescent="0.25">
      <c r="B13" s="166" t="s">
        <v>44</v>
      </c>
      <c r="C13" s="47"/>
      <c r="D13" s="46">
        <v>120028781</v>
      </c>
      <c r="E13" s="45" t="s">
        <v>61</v>
      </c>
      <c r="F13" s="45" t="s">
        <v>35</v>
      </c>
      <c r="G13" s="42">
        <v>1</v>
      </c>
      <c r="H13" s="42">
        <v>2</v>
      </c>
      <c r="I13" s="42">
        <v>1</v>
      </c>
      <c r="J13" s="42">
        <v>0</v>
      </c>
      <c r="K13" s="41">
        <v>4</v>
      </c>
      <c r="L13" s="40" t="s">
        <v>55</v>
      </c>
      <c r="M13" s="45" t="s">
        <v>33</v>
      </c>
      <c r="N13" s="45" t="s">
        <v>16</v>
      </c>
      <c r="O13" s="38" t="s">
        <v>58</v>
      </c>
      <c r="P13" s="37">
        <v>1</v>
      </c>
      <c r="Q13" s="169" t="s">
        <v>60</v>
      </c>
    </row>
    <row r="14" spans="2:17" ht="15.75" thickBot="1" x14ac:dyDescent="0.3">
      <c r="B14" s="168"/>
      <c r="C14" s="44">
        <v>56205</v>
      </c>
      <c r="D14" s="43">
        <v>120027759</v>
      </c>
      <c r="E14" s="39" t="s">
        <v>59</v>
      </c>
      <c r="F14" s="39" t="s">
        <v>35</v>
      </c>
      <c r="G14" s="42">
        <v>1</v>
      </c>
      <c r="H14" s="42">
        <v>2</v>
      </c>
      <c r="I14" s="42">
        <v>1</v>
      </c>
      <c r="J14" s="42">
        <v>0</v>
      </c>
      <c r="K14" s="41">
        <v>4</v>
      </c>
      <c r="L14" s="40" t="s">
        <v>46</v>
      </c>
      <c r="M14" s="39" t="s">
        <v>33</v>
      </c>
      <c r="N14" s="39" t="s">
        <v>16</v>
      </c>
      <c r="O14" s="38" t="s">
        <v>58</v>
      </c>
      <c r="P14" s="37">
        <v>2</v>
      </c>
      <c r="Q14" s="170"/>
    </row>
    <row r="15" spans="2:17" x14ac:dyDescent="0.25">
      <c r="B15" s="166" t="s">
        <v>57</v>
      </c>
      <c r="C15" s="36">
        <v>93101</v>
      </c>
      <c r="D15" s="35">
        <v>120025885</v>
      </c>
      <c r="E15" s="31" t="s">
        <v>56</v>
      </c>
      <c r="F15" s="31" t="s">
        <v>35</v>
      </c>
      <c r="G15" s="34">
        <v>1</v>
      </c>
      <c r="H15" s="34">
        <v>2</v>
      </c>
      <c r="I15" s="34">
        <v>1</v>
      </c>
      <c r="J15" s="34">
        <v>0</v>
      </c>
      <c r="K15" s="33">
        <v>4</v>
      </c>
      <c r="L15" s="32" t="s">
        <v>55</v>
      </c>
      <c r="M15" s="31" t="s">
        <v>33</v>
      </c>
      <c r="N15" s="31" t="s">
        <v>14</v>
      </c>
      <c r="O15" s="30" t="s">
        <v>52</v>
      </c>
      <c r="P15" s="29">
        <v>1</v>
      </c>
      <c r="Q15" s="170"/>
    </row>
    <row r="16" spans="2:17" x14ac:dyDescent="0.25">
      <c r="B16" s="167"/>
      <c r="C16" s="36">
        <v>91020</v>
      </c>
      <c r="D16" s="35">
        <v>91020</v>
      </c>
      <c r="E16" s="31" t="s">
        <v>54</v>
      </c>
      <c r="F16" s="31" t="s">
        <v>35</v>
      </c>
      <c r="G16" s="34">
        <v>1</v>
      </c>
      <c r="H16" s="34">
        <v>2</v>
      </c>
      <c r="I16" s="34">
        <v>1</v>
      </c>
      <c r="J16" s="34">
        <v>0</v>
      </c>
      <c r="K16" s="33">
        <v>4</v>
      </c>
      <c r="L16" s="32" t="s">
        <v>46</v>
      </c>
      <c r="M16" s="31" t="s">
        <v>33</v>
      </c>
      <c r="N16" s="31" t="s">
        <v>16</v>
      </c>
      <c r="O16" s="30" t="s">
        <v>52</v>
      </c>
      <c r="P16" s="29">
        <v>2</v>
      </c>
      <c r="Q16" s="170"/>
    </row>
    <row r="17" spans="2:17" ht="15.75" thickBot="1" x14ac:dyDescent="0.3">
      <c r="B17" s="168"/>
      <c r="C17" s="36">
        <v>84183</v>
      </c>
      <c r="D17" s="35">
        <v>120029370</v>
      </c>
      <c r="E17" s="31" t="s">
        <v>53</v>
      </c>
      <c r="F17" s="31" t="s">
        <v>35</v>
      </c>
      <c r="G17" s="34">
        <v>1</v>
      </c>
      <c r="H17" s="34">
        <v>2</v>
      </c>
      <c r="I17" s="34">
        <v>1</v>
      </c>
      <c r="J17" s="34">
        <v>0</v>
      </c>
      <c r="K17" s="33">
        <v>4</v>
      </c>
      <c r="L17" s="32" t="s">
        <v>46</v>
      </c>
      <c r="M17" s="31" t="s">
        <v>33</v>
      </c>
      <c r="N17" s="31" t="s">
        <v>16</v>
      </c>
      <c r="O17" s="30" t="s">
        <v>52</v>
      </c>
      <c r="P17" s="29">
        <v>3</v>
      </c>
      <c r="Q17" s="171"/>
    </row>
    <row r="18" spans="2:17" ht="19.5" thickBot="1" x14ac:dyDescent="0.35">
      <c r="B18" s="20"/>
    </row>
    <row r="19" spans="2:17" x14ac:dyDescent="0.25">
      <c r="B19" s="166" t="s">
        <v>44</v>
      </c>
      <c r="C19" s="28">
        <v>77001</v>
      </c>
      <c r="D19" s="27">
        <v>120024301</v>
      </c>
      <c r="E19" s="23" t="s">
        <v>51</v>
      </c>
      <c r="F19" s="23" t="s">
        <v>35</v>
      </c>
      <c r="G19" s="26">
        <v>1</v>
      </c>
      <c r="H19" s="26">
        <v>2</v>
      </c>
      <c r="I19" s="26">
        <v>1</v>
      </c>
      <c r="J19" s="26">
        <v>0</v>
      </c>
      <c r="K19" s="25">
        <v>4</v>
      </c>
      <c r="L19" s="24" t="s">
        <v>38</v>
      </c>
      <c r="M19" s="23" t="s">
        <v>33</v>
      </c>
      <c r="N19" s="23" t="s">
        <v>16</v>
      </c>
      <c r="O19" s="22" t="s">
        <v>45</v>
      </c>
      <c r="P19" s="21">
        <v>1</v>
      </c>
      <c r="Q19" s="169" t="s">
        <v>50</v>
      </c>
    </row>
    <row r="20" spans="2:17" x14ac:dyDescent="0.25">
      <c r="B20" s="167"/>
      <c r="C20" s="28">
        <v>56161</v>
      </c>
      <c r="D20" s="27">
        <v>120024306</v>
      </c>
      <c r="E20" s="23" t="s">
        <v>49</v>
      </c>
      <c r="F20" s="23" t="s">
        <v>35</v>
      </c>
      <c r="G20" s="26">
        <v>1</v>
      </c>
      <c r="H20" s="26">
        <v>2</v>
      </c>
      <c r="I20" s="26">
        <v>1</v>
      </c>
      <c r="J20" s="26">
        <v>0</v>
      </c>
      <c r="K20" s="25">
        <v>4</v>
      </c>
      <c r="L20" s="24" t="s">
        <v>38</v>
      </c>
      <c r="M20" s="23" t="s">
        <v>33</v>
      </c>
      <c r="N20" s="23" t="s">
        <v>16</v>
      </c>
      <c r="O20" s="22" t="s">
        <v>45</v>
      </c>
      <c r="P20" s="21">
        <v>2</v>
      </c>
      <c r="Q20" s="170"/>
    </row>
    <row r="21" spans="2:17" x14ac:dyDescent="0.25">
      <c r="B21" s="167"/>
      <c r="C21" s="28">
        <v>59425</v>
      </c>
      <c r="D21" s="27">
        <v>120021905</v>
      </c>
      <c r="E21" s="23" t="s">
        <v>48</v>
      </c>
      <c r="F21" s="23" t="s">
        <v>35</v>
      </c>
      <c r="G21" s="26">
        <v>1</v>
      </c>
      <c r="H21" s="26">
        <v>2</v>
      </c>
      <c r="I21" s="26">
        <v>1</v>
      </c>
      <c r="J21" s="26">
        <v>0</v>
      </c>
      <c r="K21" s="25">
        <v>4</v>
      </c>
      <c r="L21" s="24" t="s">
        <v>34</v>
      </c>
      <c r="M21" s="23" t="s">
        <v>33</v>
      </c>
      <c r="N21" s="23" t="s">
        <v>16</v>
      </c>
      <c r="O21" s="22" t="s">
        <v>45</v>
      </c>
      <c r="P21" s="21">
        <v>3</v>
      </c>
      <c r="Q21" s="170"/>
    </row>
    <row r="22" spans="2:17" ht="15.75" thickBot="1" x14ac:dyDescent="0.3">
      <c r="B22" s="168"/>
      <c r="C22" s="28">
        <v>94012</v>
      </c>
      <c r="D22" s="27">
        <v>120026321</v>
      </c>
      <c r="E22" s="23" t="s">
        <v>47</v>
      </c>
      <c r="F22" s="23" t="s">
        <v>35</v>
      </c>
      <c r="G22" s="26">
        <v>1</v>
      </c>
      <c r="H22" s="26">
        <v>2</v>
      </c>
      <c r="I22" s="26">
        <v>1</v>
      </c>
      <c r="J22" s="26">
        <v>0</v>
      </c>
      <c r="K22" s="25">
        <v>4</v>
      </c>
      <c r="L22" s="24" t="s">
        <v>46</v>
      </c>
      <c r="M22" s="23" t="s">
        <v>33</v>
      </c>
      <c r="N22" s="23" t="s">
        <v>16</v>
      </c>
      <c r="O22" s="22" t="s">
        <v>45</v>
      </c>
      <c r="P22" s="21">
        <v>4</v>
      </c>
      <c r="Q22" s="171"/>
    </row>
    <row r="23" spans="2:17" ht="19.5" thickBot="1" x14ac:dyDescent="0.35">
      <c r="B23" s="20"/>
    </row>
    <row r="24" spans="2:17" x14ac:dyDescent="0.25">
      <c r="B24" s="166" t="s">
        <v>44</v>
      </c>
      <c r="C24" s="17">
        <v>92536</v>
      </c>
      <c r="D24" s="16">
        <v>120025666</v>
      </c>
      <c r="E24" s="12" t="s">
        <v>43</v>
      </c>
      <c r="F24" s="12" t="s">
        <v>35</v>
      </c>
      <c r="G24" s="15">
        <v>1</v>
      </c>
      <c r="H24" s="15">
        <v>2</v>
      </c>
      <c r="I24" s="15">
        <v>1</v>
      </c>
      <c r="J24" s="15">
        <v>0</v>
      </c>
      <c r="K24" s="14">
        <v>4</v>
      </c>
      <c r="L24" s="13" t="s">
        <v>34</v>
      </c>
      <c r="M24" s="12" t="s">
        <v>33</v>
      </c>
      <c r="N24" s="12" t="s">
        <v>16</v>
      </c>
      <c r="O24" s="11" t="s">
        <v>32</v>
      </c>
      <c r="P24" s="10">
        <v>1</v>
      </c>
      <c r="Q24" s="169" t="s">
        <v>42</v>
      </c>
    </row>
    <row r="25" spans="2:17" x14ac:dyDescent="0.25">
      <c r="B25" s="167"/>
      <c r="C25" s="17">
        <v>60102</v>
      </c>
      <c r="D25" s="16">
        <v>60102</v>
      </c>
      <c r="E25" s="12" t="s">
        <v>41</v>
      </c>
      <c r="F25" s="12" t="s">
        <v>35</v>
      </c>
      <c r="G25" s="15">
        <v>1</v>
      </c>
      <c r="H25" s="15">
        <v>2</v>
      </c>
      <c r="I25" s="15">
        <v>1</v>
      </c>
      <c r="J25" s="15">
        <v>0</v>
      </c>
      <c r="K25" s="14">
        <v>4</v>
      </c>
      <c r="L25" s="13" t="s">
        <v>34</v>
      </c>
      <c r="M25" s="12" t="s">
        <v>33</v>
      </c>
      <c r="N25" s="12" t="s">
        <v>14</v>
      </c>
      <c r="O25" s="11" t="s">
        <v>32</v>
      </c>
      <c r="P25" s="10">
        <v>2</v>
      </c>
      <c r="Q25" s="170"/>
    </row>
    <row r="26" spans="2:17" x14ac:dyDescent="0.25">
      <c r="B26" s="167"/>
      <c r="C26" s="19">
        <v>57317</v>
      </c>
      <c r="D26" s="16">
        <v>120022426</v>
      </c>
      <c r="E26" s="18" t="s">
        <v>40</v>
      </c>
      <c r="F26" s="18" t="s">
        <v>35</v>
      </c>
      <c r="G26" s="15">
        <v>1</v>
      </c>
      <c r="H26" s="15">
        <v>2</v>
      </c>
      <c r="I26" s="15">
        <v>1</v>
      </c>
      <c r="J26" s="15">
        <v>0</v>
      </c>
      <c r="K26" s="14">
        <v>4</v>
      </c>
      <c r="L26" s="13" t="s">
        <v>34</v>
      </c>
      <c r="M26" s="12" t="s">
        <v>33</v>
      </c>
      <c r="N26" s="12" t="s">
        <v>16</v>
      </c>
      <c r="O26" s="11" t="s">
        <v>32</v>
      </c>
      <c r="P26" s="10">
        <v>3</v>
      </c>
      <c r="Q26" s="170"/>
    </row>
    <row r="27" spans="2:17" x14ac:dyDescent="0.25">
      <c r="B27" s="167"/>
      <c r="C27" s="17">
        <v>78258</v>
      </c>
      <c r="D27" s="16">
        <v>78258</v>
      </c>
      <c r="E27" s="12" t="s">
        <v>39</v>
      </c>
      <c r="F27" s="12" t="s">
        <v>35</v>
      </c>
      <c r="G27" s="15">
        <v>1</v>
      </c>
      <c r="H27" s="15">
        <v>2</v>
      </c>
      <c r="I27" s="15">
        <v>1</v>
      </c>
      <c r="J27" s="15">
        <v>0</v>
      </c>
      <c r="K27" s="14">
        <v>4</v>
      </c>
      <c r="L27" s="13" t="s">
        <v>38</v>
      </c>
      <c r="M27" s="12" t="s">
        <v>33</v>
      </c>
      <c r="N27" s="12" t="s">
        <v>16</v>
      </c>
      <c r="O27" s="11" t="s">
        <v>32</v>
      </c>
      <c r="P27" s="10">
        <v>4</v>
      </c>
      <c r="Q27" s="170"/>
    </row>
    <row r="28" spans="2:17" x14ac:dyDescent="0.25">
      <c r="B28" s="167"/>
      <c r="C28" s="17">
        <v>59019</v>
      </c>
      <c r="D28" s="16">
        <v>120022423</v>
      </c>
      <c r="E28" s="12" t="s">
        <v>37</v>
      </c>
      <c r="F28" s="12" t="s">
        <v>35</v>
      </c>
      <c r="G28" s="15">
        <v>1</v>
      </c>
      <c r="H28" s="15">
        <v>2</v>
      </c>
      <c r="I28" s="15">
        <v>1</v>
      </c>
      <c r="J28" s="15">
        <v>0</v>
      </c>
      <c r="K28" s="14">
        <v>4</v>
      </c>
      <c r="L28" s="13" t="s">
        <v>34</v>
      </c>
      <c r="M28" s="12" t="s">
        <v>33</v>
      </c>
      <c r="N28" s="12" t="s">
        <v>16</v>
      </c>
      <c r="O28" s="11" t="s">
        <v>32</v>
      </c>
      <c r="P28" s="10">
        <v>5</v>
      </c>
      <c r="Q28" s="170"/>
    </row>
    <row r="29" spans="2:17" ht="15.75" thickBot="1" x14ac:dyDescent="0.3">
      <c r="B29" s="168"/>
      <c r="C29" s="17">
        <v>92968</v>
      </c>
      <c r="D29" s="16">
        <v>120024225</v>
      </c>
      <c r="E29" s="12" t="s">
        <v>36</v>
      </c>
      <c r="F29" s="12" t="s">
        <v>35</v>
      </c>
      <c r="G29" s="15">
        <v>1</v>
      </c>
      <c r="H29" s="15">
        <v>2</v>
      </c>
      <c r="I29" s="15">
        <v>1</v>
      </c>
      <c r="J29" s="15">
        <v>0</v>
      </c>
      <c r="K29" s="14">
        <v>4</v>
      </c>
      <c r="L29" s="13" t="s">
        <v>34</v>
      </c>
      <c r="M29" s="12" t="s">
        <v>33</v>
      </c>
      <c r="N29" s="12" t="s">
        <v>16</v>
      </c>
      <c r="O29" s="11" t="s">
        <v>32</v>
      </c>
      <c r="P29" s="10">
        <v>6</v>
      </c>
      <c r="Q29" s="171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6" priority="4"/>
  </conditionalFormatting>
  <conditionalFormatting sqref="D13:D14">
    <cfRule type="duplicateValues" dxfId="25" priority="3"/>
  </conditionalFormatting>
  <conditionalFormatting sqref="D15:D17">
    <cfRule type="duplicateValues" dxfId="24" priority="5"/>
  </conditionalFormatting>
  <conditionalFormatting sqref="D10:D11">
    <cfRule type="duplicateValues" dxfId="23" priority="2"/>
  </conditionalFormatting>
  <conditionalFormatting sqref="D24:D29">
    <cfRule type="duplicateValues" dxfId="22" priority="1"/>
  </conditionalFormatting>
  <conditionalFormatting sqref="D6:D9">
    <cfRule type="duplicateValues" dxfId="21" priority="6"/>
  </conditionalFormatting>
  <conditionalFormatting sqref="D2:D5">
    <cfRule type="duplicateValues" dxfId="20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8" customWidth="1"/>
    <col min="2" max="2" width="15.28515625" style="78" customWidth="1"/>
    <col min="3" max="3" width="31" style="78" bestFit="1" customWidth="1"/>
    <col min="4" max="4" width="20.140625" style="78" bestFit="1" customWidth="1"/>
    <col min="5" max="7" width="7.42578125" style="78" customWidth="1"/>
    <col min="8" max="8" width="11.7109375" style="78" customWidth="1"/>
    <col min="9" max="9" width="8.5703125" style="78" customWidth="1"/>
    <col min="10" max="10" width="16.28515625" style="78" customWidth="1"/>
    <col min="11" max="11" width="9.140625" style="78" customWidth="1"/>
    <col min="12" max="12" width="21.42578125" style="78" customWidth="1"/>
    <col min="13" max="13" width="23.28515625" style="78" bestFit="1" customWidth="1"/>
    <col min="14" max="14" width="12.85546875" style="155" customWidth="1"/>
    <col min="15" max="16384" width="9.140625" style="78"/>
  </cols>
  <sheetData>
    <row r="1" spans="1:14" ht="25.5" x14ac:dyDescent="0.2">
      <c r="A1" s="76" t="s">
        <v>89</v>
      </c>
      <c r="B1" s="76" t="s">
        <v>88</v>
      </c>
      <c r="C1" s="76" t="s">
        <v>87</v>
      </c>
      <c r="D1" s="76" t="s">
        <v>86</v>
      </c>
      <c r="E1" s="76" t="s">
        <v>85</v>
      </c>
      <c r="F1" s="76" t="s">
        <v>84</v>
      </c>
      <c r="G1" s="76" t="s">
        <v>83</v>
      </c>
      <c r="H1" s="76" t="s">
        <v>82</v>
      </c>
      <c r="I1" s="76" t="s">
        <v>81</v>
      </c>
      <c r="J1" s="76" t="s">
        <v>80</v>
      </c>
      <c r="K1" s="76" t="s">
        <v>9</v>
      </c>
      <c r="L1" s="76" t="s">
        <v>28</v>
      </c>
      <c r="M1" s="76" t="s">
        <v>8</v>
      </c>
      <c r="N1" s="77" t="s">
        <v>79</v>
      </c>
    </row>
    <row r="2" spans="1:14" x14ac:dyDescent="0.2">
      <c r="A2" s="79">
        <v>77001</v>
      </c>
      <c r="B2" s="79">
        <v>120024301</v>
      </c>
      <c r="C2" s="80" t="s">
        <v>51</v>
      </c>
      <c r="D2" s="80" t="s">
        <v>35</v>
      </c>
      <c r="E2" s="81">
        <v>1</v>
      </c>
      <c r="F2" s="81">
        <v>2</v>
      </c>
      <c r="G2" s="81">
        <v>1</v>
      </c>
      <c r="H2" s="81">
        <v>0</v>
      </c>
      <c r="I2" s="82">
        <v>4</v>
      </c>
      <c r="J2" s="83" t="s">
        <v>38</v>
      </c>
      <c r="K2" s="80" t="s">
        <v>33</v>
      </c>
      <c r="L2" s="80" t="s">
        <v>16</v>
      </c>
      <c r="M2" s="84" t="s">
        <v>45</v>
      </c>
      <c r="N2" s="85">
        <v>1</v>
      </c>
    </row>
    <row r="3" spans="1:14" x14ac:dyDescent="0.2">
      <c r="A3" s="79">
        <v>56161</v>
      </c>
      <c r="B3" s="79">
        <v>120024306</v>
      </c>
      <c r="C3" s="80" t="s">
        <v>49</v>
      </c>
      <c r="D3" s="80" t="s">
        <v>35</v>
      </c>
      <c r="E3" s="81">
        <v>1</v>
      </c>
      <c r="F3" s="81">
        <v>2</v>
      </c>
      <c r="G3" s="81">
        <v>1</v>
      </c>
      <c r="H3" s="81">
        <v>0</v>
      </c>
      <c r="I3" s="82">
        <v>4</v>
      </c>
      <c r="J3" s="83" t="s">
        <v>38</v>
      </c>
      <c r="K3" s="80" t="s">
        <v>33</v>
      </c>
      <c r="L3" s="80" t="s">
        <v>16</v>
      </c>
      <c r="M3" s="84" t="s">
        <v>45</v>
      </c>
      <c r="N3" s="85">
        <v>2</v>
      </c>
    </row>
    <row r="4" spans="1:14" x14ac:dyDescent="0.2">
      <c r="A4" s="79">
        <v>59425</v>
      </c>
      <c r="B4" s="79">
        <v>120021905</v>
      </c>
      <c r="C4" s="80" t="s">
        <v>48</v>
      </c>
      <c r="D4" s="80" t="s">
        <v>35</v>
      </c>
      <c r="E4" s="81">
        <v>1</v>
      </c>
      <c r="F4" s="81">
        <v>2</v>
      </c>
      <c r="G4" s="81">
        <v>1</v>
      </c>
      <c r="H4" s="81">
        <v>0</v>
      </c>
      <c r="I4" s="82">
        <v>4</v>
      </c>
      <c r="J4" s="83" t="s">
        <v>34</v>
      </c>
      <c r="K4" s="80" t="s">
        <v>33</v>
      </c>
      <c r="L4" s="80" t="s">
        <v>16</v>
      </c>
      <c r="M4" s="84" t="s">
        <v>45</v>
      </c>
      <c r="N4" s="85">
        <v>3</v>
      </c>
    </row>
    <row r="5" spans="1:14" x14ac:dyDescent="0.2">
      <c r="A5" s="79">
        <v>94012</v>
      </c>
      <c r="B5" s="79">
        <v>120026321</v>
      </c>
      <c r="C5" s="80" t="s">
        <v>47</v>
      </c>
      <c r="D5" s="80" t="s">
        <v>35</v>
      </c>
      <c r="E5" s="81">
        <v>1</v>
      </c>
      <c r="F5" s="81">
        <v>2</v>
      </c>
      <c r="G5" s="81">
        <v>1</v>
      </c>
      <c r="H5" s="81">
        <v>0</v>
      </c>
      <c r="I5" s="82">
        <v>4</v>
      </c>
      <c r="J5" s="83" t="s">
        <v>46</v>
      </c>
      <c r="K5" s="80" t="s">
        <v>33</v>
      </c>
      <c r="L5" s="80" t="s">
        <v>16</v>
      </c>
      <c r="M5" s="84" t="s">
        <v>45</v>
      </c>
      <c r="N5" s="85">
        <v>4</v>
      </c>
    </row>
    <row r="6" spans="1:14" x14ac:dyDescent="0.2">
      <c r="A6" s="86">
        <v>93101</v>
      </c>
      <c r="B6" s="86">
        <v>120025885</v>
      </c>
      <c r="C6" s="87" t="s">
        <v>56</v>
      </c>
      <c r="D6" s="87" t="s">
        <v>35</v>
      </c>
      <c r="E6" s="88">
        <v>1</v>
      </c>
      <c r="F6" s="88">
        <v>2</v>
      </c>
      <c r="G6" s="88">
        <v>1</v>
      </c>
      <c r="H6" s="88">
        <v>0</v>
      </c>
      <c r="I6" s="89">
        <v>4</v>
      </c>
      <c r="J6" s="90" t="s">
        <v>55</v>
      </c>
      <c r="K6" s="87" t="s">
        <v>33</v>
      </c>
      <c r="L6" s="87" t="s">
        <v>14</v>
      </c>
      <c r="M6" s="91" t="s">
        <v>52</v>
      </c>
      <c r="N6" s="92">
        <v>1</v>
      </c>
    </row>
    <row r="7" spans="1:14" x14ac:dyDescent="0.2">
      <c r="A7" s="86">
        <v>91020</v>
      </c>
      <c r="B7" s="86">
        <v>91020</v>
      </c>
      <c r="C7" s="87" t="s">
        <v>54</v>
      </c>
      <c r="D7" s="87" t="s">
        <v>35</v>
      </c>
      <c r="E7" s="88">
        <v>1</v>
      </c>
      <c r="F7" s="88">
        <v>2</v>
      </c>
      <c r="G7" s="88">
        <v>1</v>
      </c>
      <c r="H7" s="88">
        <v>0</v>
      </c>
      <c r="I7" s="89">
        <v>4</v>
      </c>
      <c r="J7" s="90" t="s">
        <v>46</v>
      </c>
      <c r="K7" s="87" t="s">
        <v>33</v>
      </c>
      <c r="L7" s="87" t="s">
        <v>16</v>
      </c>
      <c r="M7" s="91" t="s">
        <v>52</v>
      </c>
      <c r="N7" s="92">
        <v>2</v>
      </c>
    </row>
    <row r="8" spans="1:14" x14ac:dyDescent="0.2">
      <c r="A8" s="86">
        <v>84183</v>
      </c>
      <c r="B8" s="86">
        <v>120029370</v>
      </c>
      <c r="C8" s="87" t="s">
        <v>53</v>
      </c>
      <c r="D8" s="87" t="s">
        <v>35</v>
      </c>
      <c r="E8" s="88">
        <v>1</v>
      </c>
      <c r="F8" s="88">
        <v>2</v>
      </c>
      <c r="G8" s="88">
        <v>1</v>
      </c>
      <c r="H8" s="88">
        <v>0</v>
      </c>
      <c r="I8" s="89">
        <v>4</v>
      </c>
      <c r="J8" s="90" t="s">
        <v>46</v>
      </c>
      <c r="K8" s="87" t="s">
        <v>33</v>
      </c>
      <c r="L8" s="87" t="s">
        <v>16</v>
      </c>
      <c r="M8" s="91" t="s">
        <v>52</v>
      </c>
      <c r="N8" s="92">
        <v>3</v>
      </c>
    </row>
    <row r="9" spans="1:14" x14ac:dyDescent="0.2">
      <c r="A9" s="93"/>
      <c r="B9" s="93">
        <v>120028781</v>
      </c>
      <c r="C9" s="94" t="s">
        <v>61</v>
      </c>
      <c r="D9" s="94" t="s">
        <v>35</v>
      </c>
      <c r="E9" s="95">
        <v>1</v>
      </c>
      <c r="F9" s="95">
        <v>2</v>
      </c>
      <c r="G9" s="95">
        <v>1</v>
      </c>
      <c r="H9" s="95">
        <v>0</v>
      </c>
      <c r="I9" s="96">
        <v>4</v>
      </c>
      <c r="J9" s="97" t="s">
        <v>55</v>
      </c>
      <c r="K9" s="94" t="s">
        <v>33</v>
      </c>
      <c r="L9" s="94" t="s">
        <v>16</v>
      </c>
      <c r="M9" s="98" t="s">
        <v>58</v>
      </c>
      <c r="N9" s="99">
        <v>1</v>
      </c>
    </row>
    <row r="10" spans="1:14" x14ac:dyDescent="0.2">
      <c r="A10" s="100">
        <v>56205</v>
      </c>
      <c r="B10" s="100">
        <v>120027759</v>
      </c>
      <c r="C10" s="101" t="s">
        <v>59</v>
      </c>
      <c r="D10" s="101" t="s">
        <v>35</v>
      </c>
      <c r="E10" s="95">
        <v>1</v>
      </c>
      <c r="F10" s="95">
        <v>2</v>
      </c>
      <c r="G10" s="95">
        <v>1</v>
      </c>
      <c r="H10" s="95">
        <v>0</v>
      </c>
      <c r="I10" s="96">
        <v>4</v>
      </c>
      <c r="J10" s="97" t="s">
        <v>46</v>
      </c>
      <c r="K10" s="101" t="s">
        <v>33</v>
      </c>
      <c r="L10" s="101" t="s">
        <v>16</v>
      </c>
      <c r="M10" s="98" t="s">
        <v>58</v>
      </c>
      <c r="N10" s="99">
        <v>2</v>
      </c>
    </row>
    <row r="11" spans="1:14" x14ac:dyDescent="0.2">
      <c r="A11" s="102">
        <v>94109</v>
      </c>
      <c r="B11" s="102">
        <v>120026389</v>
      </c>
      <c r="C11" s="103" t="s">
        <v>64</v>
      </c>
      <c r="D11" s="103" t="s">
        <v>35</v>
      </c>
      <c r="E11" s="104">
        <v>1</v>
      </c>
      <c r="F11" s="104">
        <v>2</v>
      </c>
      <c r="G11" s="104">
        <v>1</v>
      </c>
      <c r="H11" s="104">
        <v>0</v>
      </c>
      <c r="I11" s="105">
        <v>4</v>
      </c>
      <c r="J11" s="106" t="s">
        <v>55</v>
      </c>
      <c r="K11" s="103" t="s">
        <v>33</v>
      </c>
      <c r="L11" s="103" t="s">
        <v>16</v>
      </c>
      <c r="M11" s="107" t="s">
        <v>62</v>
      </c>
      <c r="N11" s="108">
        <v>1</v>
      </c>
    </row>
    <row r="12" spans="1:14" x14ac:dyDescent="0.2">
      <c r="A12" s="102">
        <v>83805</v>
      </c>
      <c r="B12" s="102">
        <v>120021605</v>
      </c>
      <c r="C12" s="103" t="s">
        <v>63</v>
      </c>
      <c r="D12" s="103" t="s">
        <v>35</v>
      </c>
      <c r="E12" s="104">
        <v>1</v>
      </c>
      <c r="F12" s="104">
        <v>2</v>
      </c>
      <c r="G12" s="104">
        <v>1</v>
      </c>
      <c r="H12" s="104">
        <v>0</v>
      </c>
      <c r="I12" s="105">
        <v>4</v>
      </c>
      <c r="J12" s="106" t="s">
        <v>55</v>
      </c>
      <c r="K12" s="103" t="s">
        <v>33</v>
      </c>
      <c r="L12" s="103" t="s">
        <v>16</v>
      </c>
      <c r="M12" s="107" t="s">
        <v>62</v>
      </c>
      <c r="N12" s="108">
        <v>2</v>
      </c>
    </row>
    <row r="13" spans="1:14" x14ac:dyDescent="0.2">
      <c r="A13" s="109">
        <v>92536</v>
      </c>
      <c r="B13" s="109">
        <v>120025666</v>
      </c>
      <c r="C13" s="110" t="s">
        <v>43</v>
      </c>
      <c r="D13" s="110" t="s">
        <v>35</v>
      </c>
      <c r="E13" s="111">
        <v>1</v>
      </c>
      <c r="F13" s="111">
        <v>2</v>
      </c>
      <c r="G13" s="111">
        <v>1</v>
      </c>
      <c r="H13" s="111">
        <v>0</v>
      </c>
      <c r="I13" s="112">
        <v>4</v>
      </c>
      <c r="J13" s="113" t="s">
        <v>34</v>
      </c>
      <c r="K13" s="110" t="s">
        <v>33</v>
      </c>
      <c r="L13" s="110" t="s">
        <v>16</v>
      </c>
      <c r="M13" s="114" t="s">
        <v>32</v>
      </c>
      <c r="N13" s="115">
        <v>1</v>
      </c>
    </row>
    <row r="14" spans="1:14" x14ac:dyDescent="0.2">
      <c r="A14" s="109">
        <v>60102</v>
      </c>
      <c r="B14" s="109">
        <v>60102</v>
      </c>
      <c r="C14" s="110" t="s">
        <v>41</v>
      </c>
      <c r="D14" s="110" t="s">
        <v>35</v>
      </c>
      <c r="E14" s="111">
        <v>1</v>
      </c>
      <c r="F14" s="111">
        <v>2</v>
      </c>
      <c r="G14" s="111">
        <v>1</v>
      </c>
      <c r="H14" s="111">
        <v>0</v>
      </c>
      <c r="I14" s="112">
        <v>4</v>
      </c>
      <c r="J14" s="113" t="s">
        <v>34</v>
      </c>
      <c r="K14" s="110" t="s">
        <v>33</v>
      </c>
      <c r="L14" s="110" t="s">
        <v>14</v>
      </c>
      <c r="M14" s="114" t="s">
        <v>32</v>
      </c>
      <c r="N14" s="115">
        <v>2</v>
      </c>
    </row>
    <row r="15" spans="1:14" x14ac:dyDescent="0.2">
      <c r="A15" s="116">
        <v>57317</v>
      </c>
      <c r="B15" s="109">
        <v>120022426</v>
      </c>
      <c r="C15" s="117" t="s">
        <v>40</v>
      </c>
      <c r="D15" s="117" t="s">
        <v>35</v>
      </c>
      <c r="E15" s="111">
        <v>1</v>
      </c>
      <c r="F15" s="111">
        <v>2</v>
      </c>
      <c r="G15" s="111">
        <v>1</v>
      </c>
      <c r="H15" s="111">
        <v>0</v>
      </c>
      <c r="I15" s="112">
        <v>4</v>
      </c>
      <c r="J15" s="113" t="s">
        <v>34</v>
      </c>
      <c r="K15" s="110" t="s">
        <v>33</v>
      </c>
      <c r="L15" s="110" t="s">
        <v>16</v>
      </c>
      <c r="M15" s="114" t="s">
        <v>32</v>
      </c>
      <c r="N15" s="115">
        <v>3</v>
      </c>
    </row>
    <row r="16" spans="1:14" x14ac:dyDescent="0.2">
      <c r="A16" s="109">
        <v>78258</v>
      </c>
      <c r="B16" s="109">
        <v>78258</v>
      </c>
      <c r="C16" s="110" t="s">
        <v>39</v>
      </c>
      <c r="D16" s="110" t="s">
        <v>35</v>
      </c>
      <c r="E16" s="111">
        <v>1</v>
      </c>
      <c r="F16" s="111">
        <v>2</v>
      </c>
      <c r="G16" s="111">
        <v>1</v>
      </c>
      <c r="H16" s="111">
        <v>0</v>
      </c>
      <c r="I16" s="112">
        <v>4</v>
      </c>
      <c r="J16" s="113" t="s">
        <v>38</v>
      </c>
      <c r="K16" s="110" t="s">
        <v>33</v>
      </c>
      <c r="L16" s="110" t="s">
        <v>16</v>
      </c>
      <c r="M16" s="114" t="s">
        <v>32</v>
      </c>
      <c r="N16" s="115">
        <v>4</v>
      </c>
    </row>
    <row r="17" spans="1:14" x14ac:dyDescent="0.2">
      <c r="A17" s="109">
        <v>59019</v>
      </c>
      <c r="B17" s="109">
        <v>120022423</v>
      </c>
      <c r="C17" s="110" t="s">
        <v>37</v>
      </c>
      <c r="D17" s="110" t="s">
        <v>35</v>
      </c>
      <c r="E17" s="111">
        <v>1</v>
      </c>
      <c r="F17" s="111">
        <v>2</v>
      </c>
      <c r="G17" s="111">
        <v>1</v>
      </c>
      <c r="H17" s="111">
        <v>0</v>
      </c>
      <c r="I17" s="112">
        <v>4</v>
      </c>
      <c r="J17" s="113" t="s">
        <v>34</v>
      </c>
      <c r="K17" s="110" t="s">
        <v>33</v>
      </c>
      <c r="L17" s="110" t="s">
        <v>16</v>
      </c>
      <c r="M17" s="114" t="s">
        <v>32</v>
      </c>
      <c r="N17" s="115">
        <v>5</v>
      </c>
    </row>
    <row r="18" spans="1:14" x14ac:dyDescent="0.2">
      <c r="A18" s="109">
        <v>92968</v>
      </c>
      <c r="B18" s="109">
        <v>120024225</v>
      </c>
      <c r="C18" s="110" t="s">
        <v>36</v>
      </c>
      <c r="D18" s="110" t="s">
        <v>35</v>
      </c>
      <c r="E18" s="111">
        <v>1</v>
      </c>
      <c r="F18" s="111">
        <v>2</v>
      </c>
      <c r="G18" s="111">
        <v>1</v>
      </c>
      <c r="H18" s="111">
        <v>0</v>
      </c>
      <c r="I18" s="112">
        <v>4</v>
      </c>
      <c r="J18" s="113" t="s">
        <v>34</v>
      </c>
      <c r="K18" s="110" t="s">
        <v>33</v>
      </c>
      <c r="L18" s="110" t="s">
        <v>16</v>
      </c>
      <c r="M18" s="114" t="s">
        <v>32</v>
      </c>
      <c r="N18" s="115">
        <v>6</v>
      </c>
    </row>
    <row r="19" spans="1:14" x14ac:dyDescent="0.2">
      <c r="A19" s="118">
        <v>79735</v>
      </c>
      <c r="B19" s="118">
        <v>120026206</v>
      </c>
      <c r="C19" s="119" t="s">
        <v>71</v>
      </c>
      <c r="D19" s="119" t="s">
        <v>35</v>
      </c>
      <c r="E19" s="120">
        <v>1</v>
      </c>
      <c r="F19" s="120">
        <v>2</v>
      </c>
      <c r="G19" s="120">
        <v>1</v>
      </c>
      <c r="H19" s="120">
        <v>0</v>
      </c>
      <c r="I19" s="121">
        <v>4</v>
      </c>
      <c r="J19" s="122" t="s">
        <v>70</v>
      </c>
      <c r="K19" s="119" t="s">
        <v>33</v>
      </c>
      <c r="L19" s="119" t="s">
        <v>16</v>
      </c>
      <c r="M19" s="123" t="s">
        <v>66</v>
      </c>
      <c r="N19" s="124">
        <v>1</v>
      </c>
    </row>
    <row r="20" spans="1:14" x14ac:dyDescent="0.2">
      <c r="A20" s="118">
        <v>73499</v>
      </c>
      <c r="B20" s="118">
        <v>120025752</v>
      </c>
      <c r="C20" s="119" t="s">
        <v>69</v>
      </c>
      <c r="D20" s="119" t="s">
        <v>35</v>
      </c>
      <c r="E20" s="120">
        <v>1</v>
      </c>
      <c r="F20" s="120">
        <v>2</v>
      </c>
      <c r="G20" s="120">
        <v>1</v>
      </c>
      <c r="H20" s="120">
        <v>0</v>
      </c>
      <c r="I20" s="121">
        <v>4</v>
      </c>
      <c r="J20" s="122" t="s">
        <v>46</v>
      </c>
      <c r="K20" s="119" t="s">
        <v>33</v>
      </c>
      <c r="L20" s="119" t="s">
        <v>14</v>
      </c>
      <c r="M20" s="123" t="s">
        <v>66</v>
      </c>
      <c r="N20" s="124">
        <v>2</v>
      </c>
    </row>
    <row r="21" spans="1:14" x14ac:dyDescent="0.2">
      <c r="A21" s="118">
        <v>90317</v>
      </c>
      <c r="B21" s="118">
        <v>120024261</v>
      </c>
      <c r="C21" s="119" t="s">
        <v>68</v>
      </c>
      <c r="D21" s="119" t="s">
        <v>35</v>
      </c>
      <c r="E21" s="120">
        <v>1</v>
      </c>
      <c r="F21" s="120">
        <v>2</v>
      </c>
      <c r="G21" s="120">
        <v>1</v>
      </c>
      <c r="H21" s="120">
        <v>0</v>
      </c>
      <c r="I21" s="121">
        <v>4</v>
      </c>
      <c r="J21" s="122" t="s">
        <v>55</v>
      </c>
      <c r="K21" s="119" t="s">
        <v>33</v>
      </c>
      <c r="L21" s="119" t="s">
        <v>14</v>
      </c>
      <c r="M21" s="123" t="s">
        <v>66</v>
      </c>
      <c r="N21" s="124">
        <v>3</v>
      </c>
    </row>
    <row r="22" spans="1:14" x14ac:dyDescent="0.2">
      <c r="A22" s="118">
        <v>56096</v>
      </c>
      <c r="B22" s="118">
        <v>120022424</v>
      </c>
      <c r="C22" s="119" t="s">
        <v>67</v>
      </c>
      <c r="D22" s="119" t="s">
        <v>35</v>
      </c>
      <c r="E22" s="120">
        <v>1</v>
      </c>
      <c r="F22" s="120">
        <v>2</v>
      </c>
      <c r="G22" s="120">
        <v>1</v>
      </c>
      <c r="H22" s="120">
        <v>0</v>
      </c>
      <c r="I22" s="121">
        <v>4</v>
      </c>
      <c r="J22" s="122" t="s">
        <v>34</v>
      </c>
      <c r="K22" s="119" t="s">
        <v>33</v>
      </c>
      <c r="L22" s="119" t="s">
        <v>14</v>
      </c>
      <c r="M22" s="123" t="s">
        <v>66</v>
      </c>
      <c r="N22" s="124">
        <v>4</v>
      </c>
    </row>
    <row r="23" spans="1:14" x14ac:dyDescent="0.2">
      <c r="A23" s="125">
        <v>83838</v>
      </c>
      <c r="B23" s="125">
        <v>120022493</v>
      </c>
      <c r="C23" s="126" t="s">
        <v>77</v>
      </c>
      <c r="D23" s="126" t="s">
        <v>35</v>
      </c>
      <c r="E23" s="127">
        <v>1</v>
      </c>
      <c r="F23" s="127">
        <v>2</v>
      </c>
      <c r="G23" s="127">
        <v>1</v>
      </c>
      <c r="H23" s="127">
        <v>0</v>
      </c>
      <c r="I23" s="128">
        <v>4</v>
      </c>
      <c r="J23" s="129" t="s">
        <v>38</v>
      </c>
      <c r="K23" s="126" t="s">
        <v>33</v>
      </c>
      <c r="L23" s="126" t="s">
        <v>16</v>
      </c>
      <c r="M23" s="130" t="s">
        <v>72</v>
      </c>
      <c r="N23" s="131">
        <v>1</v>
      </c>
    </row>
    <row r="24" spans="1:14" x14ac:dyDescent="0.2">
      <c r="A24" s="125">
        <v>94206</v>
      </c>
      <c r="B24" s="125">
        <v>120026430</v>
      </c>
      <c r="C24" s="126" t="s">
        <v>75</v>
      </c>
      <c r="D24" s="126" t="s">
        <v>35</v>
      </c>
      <c r="E24" s="127">
        <v>1</v>
      </c>
      <c r="F24" s="127">
        <v>2</v>
      </c>
      <c r="G24" s="127">
        <v>1</v>
      </c>
      <c r="H24" s="127">
        <v>0</v>
      </c>
      <c r="I24" s="128">
        <v>4</v>
      </c>
      <c r="J24" s="129" t="s">
        <v>34</v>
      </c>
      <c r="K24" s="126" t="s">
        <v>33</v>
      </c>
      <c r="L24" s="126" t="s">
        <v>16</v>
      </c>
      <c r="M24" s="130" t="s">
        <v>72</v>
      </c>
      <c r="N24" s="131">
        <v>2</v>
      </c>
    </row>
    <row r="25" spans="1:14" x14ac:dyDescent="0.2">
      <c r="A25" s="125">
        <v>92587</v>
      </c>
      <c r="B25" s="125">
        <v>120028098</v>
      </c>
      <c r="C25" s="126" t="s">
        <v>74</v>
      </c>
      <c r="D25" s="126" t="s">
        <v>35</v>
      </c>
      <c r="E25" s="127">
        <v>1</v>
      </c>
      <c r="F25" s="127">
        <v>2</v>
      </c>
      <c r="G25" s="127">
        <v>1</v>
      </c>
      <c r="H25" s="127">
        <v>0</v>
      </c>
      <c r="I25" s="128">
        <v>4</v>
      </c>
      <c r="J25" s="129" t="s">
        <v>70</v>
      </c>
      <c r="K25" s="126" t="s">
        <v>33</v>
      </c>
      <c r="L25" s="126" t="s">
        <v>16</v>
      </c>
      <c r="M25" s="130" t="s">
        <v>72</v>
      </c>
      <c r="N25" s="131">
        <v>3</v>
      </c>
    </row>
    <row r="26" spans="1:14" x14ac:dyDescent="0.2">
      <c r="A26" s="125">
        <v>83838</v>
      </c>
      <c r="B26" s="125">
        <v>120026747</v>
      </c>
      <c r="C26" s="126" t="s">
        <v>73</v>
      </c>
      <c r="D26" s="126" t="s">
        <v>35</v>
      </c>
      <c r="E26" s="127">
        <v>1</v>
      </c>
      <c r="F26" s="127">
        <v>2</v>
      </c>
      <c r="G26" s="127">
        <v>1</v>
      </c>
      <c r="H26" s="127">
        <v>0</v>
      </c>
      <c r="I26" s="128">
        <v>4</v>
      </c>
      <c r="J26" s="129" t="s">
        <v>38</v>
      </c>
      <c r="K26" s="126" t="s">
        <v>33</v>
      </c>
      <c r="L26" s="126" t="s">
        <v>16</v>
      </c>
      <c r="M26" s="130" t="s">
        <v>72</v>
      </c>
      <c r="N26" s="131">
        <v>4</v>
      </c>
    </row>
    <row r="27" spans="1:14" x14ac:dyDescent="0.2">
      <c r="A27" s="132">
        <v>78606</v>
      </c>
      <c r="B27" s="132">
        <v>120024302</v>
      </c>
      <c r="C27" s="133" t="s">
        <v>91</v>
      </c>
      <c r="D27" s="133" t="s">
        <v>92</v>
      </c>
      <c r="E27" s="134">
        <v>1</v>
      </c>
      <c r="F27" s="134">
        <v>2</v>
      </c>
      <c r="G27" s="134">
        <v>1</v>
      </c>
      <c r="H27" s="134">
        <f>2-1</f>
        <v>1</v>
      </c>
      <c r="I27" s="135">
        <f t="shared" ref="I27:I33" si="0">SUM(E27:H27)</f>
        <v>5</v>
      </c>
      <c r="J27" s="136" t="s">
        <v>70</v>
      </c>
      <c r="K27" s="133" t="s">
        <v>93</v>
      </c>
      <c r="L27" s="133" t="s">
        <v>94</v>
      </c>
      <c r="M27" s="137" t="s">
        <v>95</v>
      </c>
      <c r="N27" s="138">
        <v>1</v>
      </c>
    </row>
    <row r="28" spans="1:14" x14ac:dyDescent="0.2">
      <c r="A28" s="132">
        <v>92968</v>
      </c>
      <c r="B28" s="132">
        <v>120025788</v>
      </c>
      <c r="C28" s="133" t="s">
        <v>36</v>
      </c>
      <c r="D28" s="133" t="s">
        <v>92</v>
      </c>
      <c r="E28" s="134">
        <v>1</v>
      </c>
      <c r="F28" s="134">
        <v>2</v>
      </c>
      <c r="G28" s="134">
        <v>1</v>
      </c>
      <c r="H28" s="134">
        <v>1</v>
      </c>
      <c r="I28" s="135">
        <f>SUM(E28:H28)</f>
        <v>5</v>
      </c>
      <c r="J28" s="136" t="s">
        <v>46</v>
      </c>
      <c r="K28" s="133" t="s">
        <v>93</v>
      </c>
      <c r="L28" s="133" t="s">
        <v>94</v>
      </c>
      <c r="M28" s="137" t="s">
        <v>95</v>
      </c>
      <c r="N28" s="138">
        <v>2</v>
      </c>
    </row>
    <row r="29" spans="1:14" x14ac:dyDescent="0.2">
      <c r="A29" s="132">
        <v>83838</v>
      </c>
      <c r="B29" s="132">
        <v>120030442</v>
      </c>
      <c r="C29" s="133" t="s">
        <v>77</v>
      </c>
      <c r="D29" s="133" t="s">
        <v>92</v>
      </c>
      <c r="E29" s="134">
        <v>1</v>
      </c>
      <c r="F29" s="134">
        <v>2</v>
      </c>
      <c r="G29" s="134">
        <v>1</v>
      </c>
      <c r="H29" s="134">
        <v>1</v>
      </c>
      <c r="I29" s="135">
        <f>SUM(E29:H29)</f>
        <v>5</v>
      </c>
      <c r="J29" s="136" t="s">
        <v>46</v>
      </c>
      <c r="K29" s="133" t="s">
        <v>93</v>
      </c>
      <c r="L29" s="133" t="s">
        <v>94</v>
      </c>
      <c r="M29" s="137" t="s">
        <v>95</v>
      </c>
      <c r="N29" s="138">
        <v>3</v>
      </c>
    </row>
    <row r="30" spans="1:14" x14ac:dyDescent="0.2">
      <c r="A30" s="139">
        <v>92587</v>
      </c>
      <c r="B30" s="139">
        <v>120025708</v>
      </c>
      <c r="C30" s="140" t="s">
        <v>74</v>
      </c>
      <c r="D30" s="140" t="s">
        <v>92</v>
      </c>
      <c r="E30" s="141">
        <v>1</v>
      </c>
      <c r="F30" s="141">
        <v>2</v>
      </c>
      <c r="G30" s="141">
        <v>1</v>
      </c>
      <c r="H30" s="141">
        <v>1</v>
      </c>
      <c r="I30" s="135">
        <f>SUM(E30:H30)</f>
        <v>5</v>
      </c>
      <c r="J30" s="136" t="s">
        <v>46</v>
      </c>
      <c r="K30" s="140" t="s">
        <v>93</v>
      </c>
      <c r="L30" s="133" t="s">
        <v>94</v>
      </c>
      <c r="M30" s="137" t="s">
        <v>95</v>
      </c>
      <c r="N30" s="138">
        <v>4</v>
      </c>
    </row>
    <row r="31" spans="1:14" x14ac:dyDescent="0.2">
      <c r="A31" s="132">
        <v>99676</v>
      </c>
      <c r="B31" s="132">
        <v>120030449</v>
      </c>
      <c r="C31" s="133" t="s">
        <v>96</v>
      </c>
      <c r="D31" s="133" t="s">
        <v>92</v>
      </c>
      <c r="E31" s="134">
        <v>1</v>
      </c>
      <c r="F31" s="134">
        <v>2</v>
      </c>
      <c r="G31" s="134">
        <v>1</v>
      </c>
      <c r="H31" s="134">
        <v>1</v>
      </c>
      <c r="I31" s="135">
        <f>SUM(E31:H31)</f>
        <v>5</v>
      </c>
      <c r="J31" s="136" t="s">
        <v>70</v>
      </c>
      <c r="K31" s="133" t="s">
        <v>93</v>
      </c>
      <c r="L31" s="133" t="s">
        <v>94</v>
      </c>
      <c r="M31" s="137" t="s">
        <v>95</v>
      </c>
      <c r="N31" s="138">
        <v>5</v>
      </c>
    </row>
    <row r="32" spans="1:14" x14ac:dyDescent="0.2">
      <c r="A32" s="132">
        <v>90616</v>
      </c>
      <c r="B32" s="132">
        <v>120024614</v>
      </c>
      <c r="C32" s="133" t="s">
        <v>97</v>
      </c>
      <c r="D32" s="133" t="s">
        <v>92</v>
      </c>
      <c r="E32" s="134">
        <v>1</v>
      </c>
      <c r="F32" s="134">
        <v>2</v>
      </c>
      <c r="G32" s="134">
        <v>1</v>
      </c>
      <c r="H32" s="134">
        <v>1</v>
      </c>
      <c r="I32" s="135">
        <f t="shared" si="0"/>
        <v>5</v>
      </c>
      <c r="J32" s="136" t="s">
        <v>46</v>
      </c>
      <c r="K32" s="133" t="s">
        <v>93</v>
      </c>
      <c r="L32" s="133" t="s">
        <v>94</v>
      </c>
      <c r="M32" s="137" t="s">
        <v>95</v>
      </c>
      <c r="N32" s="138">
        <v>6</v>
      </c>
    </row>
    <row r="33" spans="1:14" x14ac:dyDescent="0.2">
      <c r="A33" s="132">
        <v>84742</v>
      </c>
      <c r="B33" s="132">
        <v>120025332</v>
      </c>
      <c r="C33" s="133" t="s">
        <v>98</v>
      </c>
      <c r="D33" s="133" t="s">
        <v>92</v>
      </c>
      <c r="E33" s="134">
        <v>1</v>
      </c>
      <c r="F33" s="134">
        <v>2</v>
      </c>
      <c r="G33" s="134">
        <v>1</v>
      </c>
      <c r="H33" s="134">
        <v>1</v>
      </c>
      <c r="I33" s="135">
        <f t="shared" si="0"/>
        <v>5</v>
      </c>
      <c r="J33" s="136" t="s">
        <v>70</v>
      </c>
      <c r="K33" s="133" t="s">
        <v>93</v>
      </c>
      <c r="L33" s="133" t="s">
        <v>94</v>
      </c>
      <c r="M33" s="137" t="s">
        <v>95</v>
      </c>
      <c r="N33" s="138">
        <v>7</v>
      </c>
    </row>
    <row r="34" spans="1:14" x14ac:dyDescent="0.2">
      <c r="A34" s="139">
        <v>77561</v>
      </c>
      <c r="B34" s="139">
        <v>120022887</v>
      </c>
      <c r="C34" s="140" t="s">
        <v>99</v>
      </c>
      <c r="D34" s="140" t="s">
        <v>100</v>
      </c>
      <c r="E34" s="134">
        <v>1</v>
      </c>
      <c r="F34" s="134">
        <v>2</v>
      </c>
      <c r="G34" s="134">
        <v>1</v>
      </c>
      <c r="H34" s="134">
        <v>2</v>
      </c>
      <c r="I34" s="135">
        <v>6</v>
      </c>
      <c r="J34" s="136" t="s">
        <v>55</v>
      </c>
      <c r="K34" s="133" t="s">
        <v>101</v>
      </c>
      <c r="L34" s="133" t="s">
        <v>100</v>
      </c>
      <c r="M34" s="137" t="s">
        <v>102</v>
      </c>
      <c r="N34" s="138">
        <v>1</v>
      </c>
    </row>
    <row r="35" spans="1:14" x14ac:dyDescent="0.2">
      <c r="A35" s="132">
        <v>83838</v>
      </c>
      <c r="B35" s="132">
        <v>120030455</v>
      </c>
      <c r="C35" s="133" t="s">
        <v>77</v>
      </c>
      <c r="D35" s="133" t="s">
        <v>103</v>
      </c>
      <c r="E35" s="134">
        <v>1</v>
      </c>
      <c r="F35" s="134">
        <v>2</v>
      </c>
      <c r="G35" s="134">
        <v>1</v>
      </c>
      <c r="H35" s="134">
        <v>2</v>
      </c>
      <c r="I35" s="135">
        <v>6</v>
      </c>
      <c r="J35" s="136" t="s">
        <v>55</v>
      </c>
      <c r="K35" s="133" t="s">
        <v>101</v>
      </c>
      <c r="L35" s="133" t="s">
        <v>104</v>
      </c>
      <c r="M35" s="137" t="s">
        <v>102</v>
      </c>
      <c r="N35" s="138">
        <v>2</v>
      </c>
    </row>
    <row r="36" spans="1:14" x14ac:dyDescent="0.2">
      <c r="A36" s="139">
        <v>94041</v>
      </c>
      <c r="B36" s="139">
        <v>120026345</v>
      </c>
      <c r="C36" s="140" t="s">
        <v>105</v>
      </c>
      <c r="D36" s="140" t="s">
        <v>103</v>
      </c>
      <c r="E36" s="134">
        <v>1</v>
      </c>
      <c r="F36" s="134">
        <v>2</v>
      </c>
      <c r="G36" s="134">
        <v>1</v>
      </c>
      <c r="H36" s="134">
        <v>2</v>
      </c>
      <c r="I36" s="135">
        <v>6</v>
      </c>
      <c r="J36" s="136" t="s">
        <v>55</v>
      </c>
      <c r="K36" s="133" t="s">
        <v>101</v>
      </c>
      <c r="L36" s="133" t="s">
        <v>104</v>
      </c>
      <c r="M36" s="137" t="s">
        <v>102</v>
      </c>
      <c r="N36" s="138">
        <v>3</v>
      </c>
    </row>
    <row r="37" spans="1:14" x14ac:dyDescent="0.2">
      <c r="A37" s="132">
        <v>92968</v>
      </c>
      <c r="B37" s="132">
        <v>120029380</v>
      </c>
      <c r="C37" s="133" t="s">
        <v>36</v>
      </c>
      <c r="D37" s="133" t="s">
        <v>103</v>
      </c>
      <c r="E37" s="134">
        <v>1</v>
      </c>
      <c r="F37" s="134">
        <v>2</v>
      </c>
      <c r="G37" s="134">
        <v>1</v>
      </c>
      <c r="H37" s="134">
        <v>2</v>
      </c>
      <c r="I37" s="135">
        <v>6</v>
      </c>
      <c r="J37" s="136" t="s">
        <v>55</v>
      </c>
      <c r="K37" s="133" t="s">
        <v>101</v>
      </c>
      <c r="L37" s="133" t="s">
        <v>104</v>
      </c>
      <c r="M37" s="137" t="s">
        <v>102</v>
      </c>
      <c r="N37" s="138">
        <v>4</v>
      </c>
    </row>
    <row r="38" spans="1:14" x14ac:dyDescent="0.2">
      <c r="A38" s="139">
        <v>93587</v>
      </c>
      <c r="B38" s="139">
        <v>93587</v>
      </c>
      <c r="C38" s="140" t="s">
        <v>106</v>
      </c>
      <c r="D38" s="140" t="s">
        <v>103</v>
      </c>
      <c r="E38" s="134">
        <v>1</v>
      </c>
      <c r="F38" s="134">
        <v>2</v>
      </c>
      <c r="G38" s="134">
        <v>1</v>
      </c>
      <c r="H38" s="134">
        <v>2</v>
      </c>
      <c r="I38" s="135">
        <v>6</v>
      </c>
      <c r="J38" s="136" t="s">
        <v>55</v>
      </c>
      <c r="K38" s="133" t="s">
        <v>101</v>
      </c>
      <c r="L38" s="133" t="s">
        <v>104</v>
      </c>
      <c r="M38" s="137" t="s">
        <v>102</v>
      </c>
      <c r="N38" s="138">
        <v>5</v>
      </c>
    </row>
    <row r="39" spans="1:14" x14ac:dyDescent="0.2">
      <c r="A39" s="139">
        <v>56161</v>
      </c>
      <c r="B39" s="139">
        <v>120022985</v>
      </c>
      <c r="C39" s="140" t="s">
        <v>49</v>
      </c>
      <c r="D39" s="140" t="s">
        <v>103</v>
      </c>
      <c r="E39" s="134">
        <v>1</v>
      </c>
      <c r="F39" s="134">
        <v>2</v>
      </c>
      <c r="G39" s="134">
        <v>1</v>
      </c>
      <c r="H39" s="134">
        <v>2</v>
      </c>
      <c r="I39" s="135">
        <v>6</v>
      </c>
      <c r="J39" s="136" t="s">
        <v>55</v>
      </c>
      <c r="K39" s="133" t="s">
        <v>101</v>
      </c>
      <c r="L39" s="133" t="s">
        <v>104</v>
      </c>
      <c r="M39" s="137" t="s">
        <v>102</v>
      </c>
      <c r="N39" s="138">
        <v>6</v>
      </c>
    </row>
    <row r="40" spans="1:14" x14ac:dyDescent="0.2">
      <c r="A40" s="139">
        <v>92663</v>
      </c>
      <c r="B40" s="139">
        <v>92663</v>
      </c>
      <c r="C40" s="140" t="s">
        <v>107</v>
      </c>
      <c r="D40" s="140" t="s">
        <v>103</v>
      </c>
      <c r="E40" s="134">
        <v>1</v>
      </c>
      <c r="F40" s="134">
        <v>2</v>
      </c>
      <c r="G40" s="134">
        <v>1</v>
      </c>
      <c r="H40" s="134">
        <v>2</v>
      </c>
      <c r="I40" s="135">
        <v>6</v>
      </c>
      <c r="J40" s="136" t="s">
        <v>55</v>
      </c>
      <c r="K40" s="133" t="s">
        <v>101</v>
      </c>
      <c r="L40" s="133" t="s">
        <v>104</v>
      </c>
      <c r="M40" s="137" t="s">
        <v>102</v>
      </c>
      <c r="N40" s="138">
        <v>7</v>
      </c>
    </row>
    <row r="41" spans="1:14" x14ac:dyDescent="0.2">
      <c r="A41" s="139">
        <v>57622</v>
      </c>
      <c r="B41" s="139">
        <v>120024040</v>
      </c>
      <c r="C41" s="140" t="s">
        <v>108</v>
      </c>
      <c r="D41" s="140" t="s">
        <v>103</v>
      </c>
      <c r="E41" s="134">
        <v>1</v>
      </c>
      <c r="F41" s="134">
        <v>2</v>
      </c>
      <c r="G41" s="134">
        <v>1</v>
      </c>
      <c r="H41" s="134">
        <v>2</v>
      </c>
      <c r="I41" s="135">
        <v>6</v>
      </c>
      <c r="J41" s="136" t="s">
        <v>55</v>
      </c>
      <c r="K41" s="133" t="s">
        <v>101</v>
      </c>
      <c r="L41" s="133" t="s">
        <v>104</v>
      </c>
      <c r="M41" s="137" t="s">
        <v>102</v>
      </c>
      <c r="N41" s="138">
        <v>8</v>
      </c>
    </row>
    <row r="42" spans="1:14" x14ac:dyDescent="0.2">
      <c r="A42" s="139">
        <v>99608</v>
      </c>
      <c r="B42" s="139">
        <v>120030364</v>
      </c>
      <c r="C42" s="140" t="s">
        <v>109</v>
      </c>
      <c r="D42" s="140" t="s">
        <v>110</v>
      </c>
      <c r="E42" s="134">
        <v>1</v>
      </c>
      <c r="F42" s="134">
        <v>2</v>
      </c>
      <c r="G42" s="134">
        <v>1</v>
      </c>
      <c r="H42" s="134">
        <v>2</v>
      </c>
      <c r="I42" s="135">
        <v>6</v>
      </c>
      <c r="J42" s="136" t="s">
        <v>55</v>
      </c>
      <c r="K42" s="133" t="s">
        <v>111</v>
      </c>
      <c r="L42" s="133" t="s">
        <v>110</v>
      </c>
      <c r="M42" s="137" t="s">
        <v>102</v>
      </c>
      <c r="N42" s="138">
        <v>9</v>
      </c>
    </row>
    <row r="43" spans="1:14" x14ac:dyDescent="0.2">
      <c r="A43" s="139">
        <v>84742</v>
      </c>
      <c r="B43" s="139">
        <v>120024886</v>
      </c>
      <c r="C43" s="140" t="s">
        <v>98</v>
      </c>
      <c r="D43" s="140" t="s">
        <v>110</v>
      </c>
      <c r="E43" s="134">
        <v>1</v>
      </c>
      <c r="F43" s="134">
        <v>2</v>
      </c>
      <c r="G43" s="134">
        <v>1</v>
      </c>
      <c r="H43" s="134">
        <v>2</v>
      </c>
      <c r="I43" s="135">
        <v>6</v>
      </c>
      <c r="J43" s="136" t="s">
        <v>55</v>
      </c>
      <c r="K43" s="133" t="s">
        <v>111</v>
      </c>
      <c r="L43" s="133" t="s">
        <v>110</v>
      </c>
      <c r="M43" s="137" t="s">
        <v>102</v>
      </c>
      <c r="N43" s="138">
        <v>10</v>
      </c>
    </row>
    <row r="44" spans="1:14" x14ac:dyDescent="0.2">
      <c r="A44" s="139">
        <v>60102</v>
      </c>
      <c r="B44" s="139">
        <v>120028580</v>
      </c>
      <c r="C44" s="140" t="s">
        <v>41</v>
      </c>
      <c r="D44" s="140" t="s">
        <v>110</v>
      </c>
      <c r="E44" s="134">
        <v>1</v>
      </c>
      <c r="F44" s="134">
        <v>2</v>
      </c>
      <c r="G44" s="134">
        <v>1</v>
      </c>
      <c r="H44" s="134">
        <v>2</v>
      </c>
      <c r="I44" s="135">
        <v>6</v>
      </c>
      <c r="J44" s="136" t="s">
        <v>55</v>
      </c>
      <c r="K44" s="133" t="s">
        <v>111</v>
      </c>
      <c r="L44" s="133" t="s">
        <v>110</v>
      </c>
      <c r="M44" s="137" t="s">
        <v>102</v>
      </c>
      <c r="N44" s="138">
        <v>11</v>
      </c>
    </row>
    <row r="45" spans="1:14" x14ac:dyDescent="0.2">
      <c r="A45" s="139">
        <v>92968</v>
      </c>
      <c r="B45" s="139">
        <v>120024376</v>
      </c>
      <c r="C45" s="140" t="s">
        <v>36</v>
      </c>
      <c r="D45" s="140" t="s">
        <v>110</v>
      </c>
      <c r="E45" s="134">
        <v>1</v>
      </c>
      <c r="F45" s="134">
        <v>2</v>
      </c>
      <c r="G45" s="134">
        <v>1</v>
      </c>
      <c r="H45" s="134">
        <v>2</v>
      </c>
      <c r="I45" s="135">
        <v>6</v>
      </c>
      <c r="J45" s="136" t="s">
        <v>55</v>
      </c>
      <c r="K45" s="133" t="s">
        <v>111</v>
      </c>
      <c r="L45" s="133" t="s">
        <v>110</v>
      </c>
      <c r="M45" s="137" t="s">
        <v>102</v>
      </c>
      <c r="N45" s="138">
        <v>12</v>
      </c>
    </row>
    <row r="46" spans="1:14" x14ac:dyDescent="0.2">
      <c r="A46" s="139">
        <v>57622</v>
      </c>
      <c r="B46" s="139">
        <v>120027072</v>
      </c>
      <c r="C46" s="140" t="s">
        <v>108</v>
      </c>
      <c r="D46" s="140" t="s">
        <v>110</v>
      </c>
      <c r="E46" s="134">
        <v>1</v>
      </c>
      <c r="F46" s="134">
        <v>2</v>
      </c>
      <c r="G46" s="134">
        <v>1</v>
      </c>
      <c r="H46" s="134">
        <v>2</v>
      </c>
      <c r="I46" s="135">
        <v>6</v>
      </c>
      <c r="J46" s="136" t="s">
        <v>55</v>
      </c>
      <c r="K46" s="133" t="s">
        <v>111</v>
      </c>
      <c r="L46" s="133" t="s">
        <v>110</v>
      </c>
      <c r="M46" s="137" t="s">
        <v>102</v>
      </c>
      <c r="N46" s="138">
        <v>13</v>
      </c>
    </row>
    <row r="47" spans="1:14" x14ac:dyDescent="0.2">
      <c r="A47" s="132">
        <v>94012</v>
      </c>
      <c r="B47" s="132">
        <v>120030386</v>
      </c>
      <c r="C47" s="133" t="s">
        <v>47</v>
      </c>
      <c r="D47" s="133" t="s">
        <v>110</v>
      </c>
      <c r="E47" s="134">
        <v>1</v>
      </c>
      <c r="F47" s="134">
        <v>2</v>
      </c>
      <c r="G47" s="134">
        <v>1</v>
      </c>
      <c r="H47" s="134">
        <v>2</v>
      </c>
      <c r="I47" s="135">
        <v>6</v>
      </c>
      <c r="J47" s="136" t="s">
        <v>55</v>
      </c>
      <c r="K47" s="133" t="s">
        <v>111</v>
      </c>
      <c r="L47" s="133" t="s">
        <v>110</v>
      </c>
      <c r="M47" s="137" t="s">
        <v>102</v>
      </c>
      <c r="N47" s="138">
        <v>14</v>
      </c>
    </row>
    <row r="48" spans="1:14" x14ac:dyDescent="0.2">
      <c r="A48" s="132">
        <v>83838</v>
      </c>
      <c r="B48" s="132">
        <v>120030443</v>
      </c>
      <c r="C48" s="133" t="s">
        <v>77</v>
      </c>
      <c r="D48" s="133" t="s">
        <v>112</v>
      </c>
      <c r="E48" s="134">
        <v>1</v>
      </c>
      <c r="F48" s="134">
        <v>2</v>
      </c>
      <c r="G48" s="134">
        <v>1</v>
      </c>
      <c r="H48" s="134">
        <v>1</v>
      </c>
      <c r="I48" s="135">
        <v>5</v>
      </c>
      <c r="J48" s="136" t="s">
        <v>70</v>
      </c>
      <c r="K48" s="133" t="s">
        <v>93</v>
      </c>
      <c r="L48" s="133" t="s">
        <v>113</v>
      </c>
      <c r="M48" s="137" t="s">
        <v>114</v>
      </c>
      <c r="N48" s="138">
        <v>1</v>
      </c>
    </row>
    <row r="49" spans="1:14" x14ac:dyDescent="0.2">
      <c r="A49" s="132">
        <v>92587</v>
      </c>
      <c r="B49" s="139">
        <v>120025707</v>
      </c>
      <c r="C49" s="140" t="s">
        <v>74</v>
      </c>
      <c r="D49" s="140" t="s">
        <v>112</v>
      </c>
      <c r="E49" s="134">
        <v>1</v>
      </c>
      <c r="F49" s="134">
        <v>2</v>
      </c>
      <c r="G49" s="134">
        <v>1</v>
      </c>
      <c r="H49" s="134">
        <v>1</v>
      </c>
      <c r="I49" s="135">
        <v>5</v>
      </c>
      <c r="J49" s="136" t="s">
        <v>70</v>
      </c>
      <c r="K49" s="133" t="s">
        <v>93</v>
      </c>
      <c r="L49" s="133" t="s">
        <v>113</v>
      </c>
      <c r="M49" s="137" t="s">
        <v>114</v>
      </c>
      <c r="N49" s="138">
        <v>2</v>
      </c>
    </row>
    <row r="50" spans="1:14" x14ac:dyDescent="0.2">
      <c r="A50" s="139">
        <v>92968</v>
      </c>
      <c r="B50" s="139">
        <v>120029381</v>
      </c>
      <c r="C50" s="140" t="s">
        <v>36</v>
      </c>
      <c r="D50" s="140" t="s">
        <v>112</v>
      </c>
      <c r="E50" s="134">
        <v>1</v>
      </c>
      <c r="F50" s="134">
        <v>2</v>
      </c>
      <c r="G50" s="134">
        <v>1</v>
      </c>
      <c r="H50" s="134">
        <v>1</v>
      </c>
      <c r="I50" s="135">
        <v>5</v>
      </c>
      <c r="J50" s="136" t="s">
        <v>70</v>
      </c>
      <c r="K50" s="133" t="s">
        <v>93</v>
      </c>
      <c r="L50" s="133" t="s">
        <v>113</v>
      </c>
      <c r="M50" s="137" t="s">
        <v>114</v>
      </c>
      <c r="N50" s="138">
        <v>3</v>
      </c>
    </row>
    <row r="51" spans="1:14" x14ac:dyDescent="0.2">
      <c r="A51" s="139">
        <v>94010</v>
      </c>
      <c r="B51" s="139">
        <v>94010</v>
      </c>
      <c r="C51" s="140" t="s">
        <v>115</v>
      </c>
      <c r="D51" s="140" t="s">
        <v>112</v>
      </c>
      <c r="E51" s="134">
        <v>1</v>
      </c>
      <c r="F51" s="134">
        <v>2</v>
      </c>
      <c r="G51" s="134">
        <v>1</v>
      </c>
      <c r="H51" s="134">
        <v>1</v>
      </c>
      <c r="I51" s="135">
        <v>5</v>
      </c>
      <c r="J51" s="136" t="s">
        <v>70</v>
      </c>
      <c r="K51" s="133" t="s">
        <v>93</v>
      </c>
      <c r="L51" s="133" t="s">
        <v>113</v>
      </c>
      <c r="M51" s="137" t="s">
        <v>114</v>
      </c>
      <c r="N51" s="138">
        <v>4</v>
      </c>
    </row>
    <row r="52" spans="1:14" x14ac:dyDescent="0.2">
      <c r="A52" s="139">
        <v>56096</v>
      </c>
      <c r="B52" s="139">
        <v>120025498</v>
      </c>
      <c r="C52" s="140" t="s">
        <v>116</v>
      </c>
      <c r="D52" s="140" t="s">
        <v>112</v>
      </c>
      <c r="E52" s="134">
        <v>1</v>
      </c>
      <c r="F52" s="134">
        <v>2</v>
      </c>
      <c r="G52" s="134">
        <v>1</v>
      </c>
      <c r="H52" s="134">
        <v>1</v>
      </c>
      <c r="I52" s="135">
        <v>5</v>
      </c>
      <c r="J52" s="136" t="s">
        <v>70</v>
      </c>
      <c r="K52" s="133" t="s">
        <v>101</v>
      </c>
      <c r="L52" s="133" t="s">
        <v>113</v>
      </c>
      <c r="M52" s="137" t="s">
        <v>114</v>
      </c>
      <c r="N52" s="138">
        <v>5</v>
      </c>
    </row>
    <row r="53" spans="1:14" x14ac:dyDescent="0.2">
      <c r="A53" s="139">
        <v>81713</v>
      </c>
      <c r="B53" s="139">
        <v>120030883</v>
      </c>
      <c r="C53" s="140" t="s">
        <v>117</v>
      </c>
      <c r="D53" s="140" t="s">
        <v>112</v>
      </c>
      <c r="E53" s="141">
        <v>1</v>
      </c>
      <c r="F53" s="141">
        <v>2</v>
      </c>
      <c r="G53" s="141">
        <v>1</v>
      </c>
      <c r="H53" s="141">
        <v>1</v>
      </c>
      <c r="I53" s="135">
        <v>5</v>
      </c>
      <c r="J53" s="142" t="s">
        <v>70</v>
      </c>
      <c r="K53" s="133" t="s">
        <v>101</v>
      </c>
      <c r="L53" s="140" t="s">
        <v>113</v>
      </c>
      <c r="M53" s="138" t="s">
        <v>114</v>
      </c>
      <c r="N53" s="138">
        <v>6</v>
      </c>
    </row>
    <row r="54" spans="1:14" x14ac:dyDescent="0.2">
      <c r="A54" s="139">
        <v>73499</v>
      </c>
      <c r="B54" s="139">
        <v>120022936</v>
      </c>
      <c r="C54" s="140" t="s">
        <v>118</v>
      </c>
      <c r="D54" s="140" t="s">
        <v>119</v>
      </c>
      <c r="E54" s="134">
        <v>1</v>
      </c>
      <c r="F54" s="134">
        <v>2</v>
      </c>
      <c r="G54" s="134">
        <v>1</v>
      </c>
      <c r="H54" s="134">
        <v>1</v>
      </c>
      <c r="I54" s="135">
        <v>5</v>
      </c>
      <c r="J54" s="136" t="s">
        <v>70</v>
      </c>
      <c r="K54" s="133" t="s">
        <v>93</v>
      </c>
      <c r="L54" s="133" t="s">
        <v>119</v>
      </c>
      <c r="M54" s="137" t="s">
        <v>114</v>
      </c>
      <c r="N54" s="138">
        <v>7</v>
      </c>
    </row>
    <row r="55" spans="1:14" x14ac:dyDescent="0.2">
      <c r="A55" s="139">
        <v>60102</v>
      </c>
      <c r="B55" s="139">
        <v>120028579</v>
      </c>
      <c r="C55" s="140" t="s">
        <v>41</v>
      </c>
      <c r="D55" s="140" t="s">
        <v>119</v>
      </c>
      <c r="E55" s="134">
        <v>1</v>
      </c>
      <c r="F55" s="134">
        <v>2</v>
      </c>
      <c r="G55" s="134">
        <v>1</v>
      </c>
      <c r="H55" s="134">
        <v>1</v>
      </c>
      <c r="I55" s="135">
        <v>5</v>
      </c>
      <c r="J55" s="136" t="s">
        <v>70</v>
      </c>
      <c r="K55" s="133" t="s">
        <v>93</v>
      </c>
      <c r="L55" s="133" t="s">
        <v>119</v>
      </c>
      <c r="M55" s="137" t="s">
        <v>114</v>
      </c>
      <c r="N55" s="138">
        <v>8</v>
      </c>
    </row>
    <row r="56" spans="1:14" x14ac:dyDescent="0.2">
      <c r="A56" s="139">
        <v>92587</v>
      </c>
      <c r="B56" s="139">
        <v>120029262</v>
      </c>
      <c r="C56" s="143" t="s">
        <v>74</v>
      </c>
      <c r="D56" s="140" t="s">
        <v>119</v>
      </c>
      <c r="E56" s="134">
        <v>1</v>
      </c>
      <c r="F56" s="134">
        <v>2</v>
      </c>
      <c r="G56" s="134">
        <v>1</v>
      </c>
      <c r="H56" s="134">
        <v>1</v>
      </c>
      <c r="I56" s="135">
        <v>5</v>
      </c>
      <c r="J56" s="136" t="s">
        <v>70</v>
      </c>
      <c r="K56" s="133" t="s">
        <v>93</v>
      </c>
      <c r="L56" s="133" t="s">
        <v>119</v>
      </c>
      <c r="M56" s="137" t="s">
        <v>114</v>
      </c>
      <c r="N56" s="138">
        <v>9</v>
      </c>
    </row>
    <row r="57" spans="1:14" x14ac:dyDescent="0.2">
      <c r="A57" s="139">
        <v>59425</v>
      </c>
      <c r="B57" s="139">
        <v>120030302</v>
      </c>
      <c r="C57" s="143" t="s">
        <v>48</v>
      </c>
      <c r="D57" s="140" t="s">
        <v>119</v>
      </c>
      <c r="E57" s="134">
        <v>1</v>
      </c>
      <c r="F57" s="134">
        <v>2</v>
      </c>
      <c r="G57" s="134">
        <v>1</v>
      </c>
      <c r="H57" s="134">
        <v>1</v>
      </c>
      <c r="I57" s="135">
        <v>5</v>
      </c>
      <c r="J57" s="136" t="s">
        <v>70</v>
      </c>
      <c r="K57" s="133" t="s">
        <v>93</v>
      </c>
      <c r="L57" s="133" t="s">
        <v>119</v>
      </c>
      <c r="M57" s="137" t="s">
        <v>114</v>
      </c>
      <c r="N57" s="138">
        <v>10</v>
      </c>
    </row>
    <row r="58" spans="1:14" x14ac:dyDescent="0.2">
      <c r="A58" s="132">
        <v>99830</v>
      </c>
      <c r="B58" s="132">
        <v>99830</v>
      </c>
      <c r="C58" s="144" t="s">
        <v>120</v>
      </c>
      <c r="D58" s="140" t="s">
        <v>119</v>
      </c>
      <c r="E58" s="134">
        <v>1</v>
      </c>
      <c r="F58" s="134">
        <v>2</v>
      </c>
      <c r="G58" s="134">
        <v>1</v>
      </c>
      <c r="H58" s="134">
        <v>1</v>
      </c>
      <c r="I58" s="135">
        <v>5</v>
      </c>
      <c r="J58" s="136" t="s">
        <v>70</v>
      </c>
      <c r="K58" s="133" t="s">
        <v>93</v>
      </c>
      <c r="L58" s="133" t="s">
        <v>119</v>
      </c>
      <c r="M58" s="137" t="s">
        <v>114</v>
      </c>
      <c r="N58" s="138">
        <v>11</v>
      </c>
    </row>
    <row r="59" spans="1:14" x14ac:dyDescent="0.2">
      <c r="A59" s="139">
        <v>74179</v>
      </c>
      <c r="B59" s="139">
        <v>120024307</v>
      </c>
      <c r="C59" s="143" t="s">
        <v>121</v>
      </c>
      <c r="D59" s="140" t="s">
        <v>122</v>
      </c>
      <c r="E59" s="134">
        <v>1</v>
      </c>
      <c r="F59" s="134">
        <v>2</v>
      </c>
      <c r="G59" s="134">
        <v>1</v>
      </c>
      <c r="H59" s="134">
        <v>1</v>
      </c>
      <c r="I59" s="135">
        <v>5</v>
      </c>
      <c r="J59" s="136" t="s">
        <v>70</v>
      </c>
      <c r="K59" s="133" t="s">
        <v>93</v>
      </c>
      <c r="L59" s="133" t="s">
        <v>123</v>
      </c>
      <c r="M59" s="137" t="s">
        <v>114</v>
      </c>
      <c r="N59" s="138">
        <v>12</v>
      </c>
    </row>
    <row r="60" spans="1:14" x14ac:dyDescent="0.2">
      <c r="A60" s="145">
        <v>92587</v>
      </c>
      <c r="B60" s="145">
        <v>120029260</v>
      </c>
      <c r="C60" s="146" t="s">
        <v>74</v>
      </c>
      <c r="D60" s="133" t="s">
        <v>124</v>
      </c>
      <c r="E60" s="134">
        <v>1</v>
      </c>
      <c r="F60" s="134">
        <v>2</v>
      </c>
      <c r="G60" s="134">
        <v>1</v>
      </c>
      <c r="H60" s="134">
        <v>2</v>
      </c>
      <c r="I60" s="135">
        <v>6</v>
      </c>
      <c r="J60" s="136" t="s">
        <v>38</v>
      </c>
      <c r="K60" s="133" t="s">
        <v>101</v>
      </c>
      <c r="L60" s="133" t="s">
        <v>124</v>
      </c>
      <c r="M60" s="137" t="s">
        <v>125</v>
      </c>
      <c r="N60" s="138">
        <v>1</v>
      </c>
    </row>
    <row r="61" spans="1:14" x14ac:dyDescent="0.2">
      <c r="A61" s="132">
        <v>92968</v>
      </c>
      <c r="B61" s="132">
        <v>120029384</v>
      </c>
      <c r="C61" s="144" t="s">
        <v>36</v>
      </c>
      <c r="D61" s="133" t="s">
        <v>124</v>
      </c>
      <c r="E61" s="134">
        <v>1</v>
      </c>
      <c r="F61" s="134">
        <v>2</v>
      </c>
      <c r="G61" s="134">
        <v>1</v>
      </c>
      <c r="H61" s="134">
        <v>2</v>
      </c>
      <c r="I61" s="135">
        <v>6</v>
      </c>
      <c r="J61" s="136" t="s">
        <v>38</v>
      </c>
      <c r="K61" s="133" t="s">
        <v>101</v>
      </c>
      <c r="L61" s="133" t="s">
        <v>124</v>
      </c>
      <c r="M61" s="137" t="s">
        <v>125</v>
      </c>
      <c r="N61" s="138">
        <v>2</v>
      </c>
    </row>
    <row r="62" spans="1:14" x14ac:dyDescent="0.2">
      <c r="A62" s="132">
        <v>90284</v>
      </c>
      <c r="B62" s="132">
        <v>120024255</v>
      </c>
      <c r="C62" s="143" t="s">
        <v>126</v>
      </c>
      <c r="D62" s="133" t="s">
        <v>124</v>
      </c>
      <c r="E62" s="134">
        <v>1</v>
      </c>
      <c r="F62" s="134">
        <v>2</v>
      </c>
      <c r="G62" s="134">
        <v>1</v>
      </c>
      <c r="H62" s="134">
        <v>2</v>
      </c>
      <c r="I62" s="135">
        <v>6</v>
      </c>
      <c r="J62" s="136" t="s">
        <v>38</v>
      </c>
      <c r="K62" s="133" t="s">
        <v>101</v>
      </c>
      <c r="L62" s="133" t="s">
        <v>124</v>
      </c>
      <c r="M62" s="137" t="s">
        <v>125</v>
      </c>
      <c r="N62" s="138">
        <v>3</v>
      </c>
    </row>
    <row r="63" spans="1:14" x14ac:dyDescent="0.2">
      <c r="A63" s="132">
        <v>83838</v>
      </c>
      <c r="B63" s="132">
        <v>120030466</v>
      </c>
      <c r="C63" s="144" t="s">
        <v>77</v>
      </c>
      <c r="D63" s="133" t="s">
        <v>124</v>
      </c>
      <c r="E63" s="134">
        <v>1</v>
      </c>
      <c r="F63" s="134">
        <v>2</v>
      </c>
      <c r="G63" s="134">
        <v>1</v>
      </c>
      <c r="H63" s="134">
        <v>2</v>
      </c>
      <c r="I63" s="135">
        <v>6</v>
      </c>
      <c r="J63" s="136" t="s">
        <v>38</v>
      </c>
      <c r="K63" s="133" t="s">
        <v>101</v>
      </c>
      <c r="L63" s="133" t="s">
        <v>124</v>
      </c>
      <c r="M63" s="137" t="s">
        <v>125</v>
      </c>
      <c r="N63" s="138">
        <v>4</v>
      </c>
    </row>
    <row r="64" spans="1:14" x14ac:dyDescent="0.2">
      <c r="A64" s="132">
        <v>79014</v>
      </c>
      <c r="B64" s="132">
        <v>79014</v>
      </c>
      <c r="C64" s="133" t="s">
        <v>127</v>
      </c>
      <c r="D64" s="133" t="s">
        <v>128</v>
      </c>
      <c r="E64" s="134">
        <v>1</v>
      </c>
      <c r="F64" s="134">
        <v>2</v>
      </c>
      <c r="G64" s="134">
        <v>1</v>
      </c>
      <c r="H64" s="134">
        <v>4</v>
      </c>
      <c r="I64" s="135">
        <v>8</v>
      </c>
      <c r="J64" s="136" t="s">
        <v>38</v>
      </c>
      <c r="K64" s="133" t="s">
        <v>129</v>
      </c>
      <c r="L64" s="133" t="s">
        <v>128</v>
      </c>
      <c r="M64" s="137" t="s">
        <v>125</v>
      </c>
      <c r="N64" s="138">
        <v>5</v>
      </c>
    </row>
    <row r="65" spans="1:14" x14ac:dyDescent="0.2">
      <c r="A65" s="132">
        <v>81713</v>
      </c>
      <c r="B65" s="139">
        <v>120022938</v>
      </c>
      <c r="C65" s="133" t="s">
        <v>117</v>
      </c>
      <c r="D65" s="133" t="s">
        <v>128</v>
      </c>
      <c r="E65" s="134">
        <v>1</v>
      </c>
      <c r="F65" s="134">
        <v>2</v>
      </c>
      <c r="G65" s="134">
        <v>1</v>
      </c>
      <c r="H65" s="134">
        <v>4</v>
      </c>
      <c r="I65" s="135">
        <v>8</v>
      </c>
      <c r="J65" s="136" t="s">
        <v>38</v>
      </c>
      <c r="K65" s="133" t="s">
        <v>129</v>
      </c>
      <c r="L65" s="133" t="s">
        <v>128</v>
      </c>
      <c r="M65" s="137" t="s">
        <v>125</v>
      </c>
      <c r="N65" s="138">
        <v>6</v>
      </c>
    </row>
    <row r="66" spans="1:14" x14ac:dyDescent="0.2">
      <c r="A66" s="132">
        <v>92968</v>
      </c>
      <c r="B66" s="132">
        <v>120029383</v>
      </c>
      <c r="C66" s="133" t="s">
        <v>36</v>
      </c>
      <c r="D66" s="133" t="s">
        <v>128</v>
      </c>
      <c r="E66" s="134">
        <v>1</v>
      </c>
      <c r="F66" s="134">
        <v>2</v>
      </c>
      <c r="G66" s="134">
        <v>1</v>
      </c>
      <c r="H66" s="134">
        <v>4</v>
      </c>
      <c r="I66" s="135">
        <v>8</v>
      </c>
      <c r="J66" s="136" t="s">
        <v>38</v>
      </c>
      <c r="K66" s="133" t="s">
        <v>129</v>
      </c>
      <c r="L66" s="133" t="s">
        <v>128</v>
      </c>
      <c r="M66" s="137" t="s">
        <v>125</v>
      </c>
      <c r="N66" s="138">
        <v>7</v>
      </c>
    </row>
    <row r="67" spans="1:14" x14ac:dyDescent="0.2">
      <c r="A67" s="132">
        <v>79644</v>
      </c>
      <c r="B67" s="132">
        <v>120024626</v>
      </c>
      <c r="C67" s="133" t="s">
        <v>130</v>
      </c>
      <c r="D67" s="133" t="s">
        <v>131</v>
      </c>
      <c r="E67" s="134">
        <v>1</v>
      </c>
      <c r="F67" s="134">
        <v>2</v>
      </c>
      <c r="G67" s="134">
        <v>1</v>
      </c>
      <c r="H67" s="134">
        <v>4</v>
      </c>
      <c r="I67" s="135">
        <v>8</v>
      </c>
      <c r="J67" s="136" t="s">
        <v>38</v>
      </c>
      <c r="K67" s="133" t="s">
        <v>129</v>
      </c>
      <c r="L67" s="133" t="s">
        <v>131</v>
      </c>
      <c r="M67" s="137" t="s">
        <v>125</v>
      </c>
      <c r="N67" s="138">
        <v>8</v>
      </c>
    </row>
    <row r="68" spans="1:14" x14ac:dyDescent="0.2">
      <c r="A68" s="132">
        <v>83838</v>
      </c>
      <c r="B68" s="132">
        <v>120023289</v>
      </c>
      <c r="C68" s="133" t="s">
        <v>77</v>
      </c>
      <c r="D68" s="133" t="s">
        <v>131</v>
      </c>
      <c r="E68" s="134">
        <v>1</v>
      </c>
      <c r="F68" s="134">
        <v>2</v>
      </c>
      <c r="G68" s="134">
        <v>1</v>
      </c>
      <c r="H68" s="134">
        <v>4</v>
      </c>
      <c r="I68" s="135">
        <v>8</v>
      </c>
      <c r="J68" s="136" t="s">
        <v>38</v>
      </c>
      <c r="K68" s="133" t="s">
        <v>129</v>
      </c>
      <c r="L68" s="133" t="s">
        <v>131</v>
      </c>
      <c r="M68" s="137" t="s">
        <v>125</v>
      </c>
      <c r="N68" s="138">
        <v>9</v>
      </c>
    </row>
    <row r="69" spans="1:14" x14ac:dyDescent="0.2">
      <c r="A69" s="132">
        <v>60102</v>
      </c>
      <c r="B69" s="132">
        <v>120025009</v>
      </c>
      <c r="C69" s="133" t="s">
        <v>41</v>
      </c>
      <c r="D69" s="133" t="s">
        <v>131</v>
      </c>
      <c r="E69" s="134">
        <v>1</v>
      </c>
      <c r="F69" s="134">
        <v>2</v>
      </c>
      <c r="G69" s="134">
        <v>1</v>
      </c>
      <c r="H69" s="134">
        <v>4</v>
      </c>
      <c r="I69" s="135">
        <v>8</v>
      </c>
      <c r="J69" s="136" t="s">
        <v>38</v>
      </c>
      <c r="K69" s="133" t="s">
        <v>129</v>
      </c>
      <c r="L69" s="133" t="s">
        <v>131</v>
      </c>
      <c r="M69" s="137" t="s">
        <v>125</v>
      </c>
      <c r="N69" s="138">
        <v>10</v>
      </c>
    </row>
    <row r="70" spans="1:14" x14ac:dyDescent="0.2">
      <c r="A70" s="132">
        <v>78258</v>
      </c>
      <c r="B70" s="132">
        <v>120024863</v>
      </c>
      <c r="C70" s="133" t="s">
        <v>39</v>
      </c>
      <c r="D70" s="133" t="s">
        <v>131</v>
      </c>
      <c r="E70" s="134">
        <v>1</v>
      </c>
      <c r="F70" s="134">
        <v>2</v>
      </c>
      <c r="G70" s="134">
        <v>1</v>
      </c>
      <c r="H70" s="134">
        <v>4</v>
      </c>
      <c r="I70" s="135">
        <v>8</v>
      </c>
      <c r="J70" s="136" t="s">
        <v>38</v>
      </c>
      <c r="K70" s="133" t="s">
        <v>129</v>
      </c>
      <c r="L70" s="133" t="s">
        <v>131</v>
      </c>
      <c r="M70" s="137" t="s">
        <v>125</v>
      </c>
      <c r="N70" s="138">
        <v>11</v>
      </c>
    </row>
    <row r="71" spans="1:14" x14ac:dyDescent="0.2">
      <c r="A71" s="132">
        <v>92587</v>
      </c>
      <c r="B71" s="132">
        <v>120027901</v>
      </c>
      <c r="C71" s="133" t="s">
        <v>74</v>
      </c>
      <c r="D71" s="133" t="s">
        <v>131</v>
      </c>
      <c r="E71" s="134">
        <v>1</v>
      </c>
      <c r="F71" s="134">
        <v>2</v>
      </c>
      <c r="G71" s="134">
        <v>1</v>
      </c>
      <c r="H71" s="134">
        <v>4</v>
      </c>
      <c r="I71" s="135">
        <v>8</v>
      </c>
      <c r="J71" s="136" t="s">
        <v>38</v>
      </c>
      <c r="K71" s="133" t="s">
        <v>129</v>
      </c>
      <c r="L71" s="133" t="s">
        <v>131</v>
      </c>
      <c r="M71" s="137" t="s">
        <v>125</v>
      </c>
      <c r="N71" s="138">
        <v>12</v>
      </c>
    </row>
    <row r="72" spans="1:14" x14ac:dyDescent="0.2">
      <c r="A72" s="132">
        <v>92968</v>
      </c>
      <c r="B72" s="132">
        <v>120024375</v>
      </c>
      <c r="C72" s="133" t="s">
        <v>36</v>
      </c>
      <c r="D72" s="133" t="s">
        <v>131</v>
      </c>
      <c r="E72" s="134">
        <v>1</v>
      </c>
      <c r="F72" s="134">
        <v>2</v>
      </c>
      <c r="G72" s="134">
        <v>1</v>
      </c>
      <c r="H72" s="134">
        <v>4</v>
      </c>
      <c r="I72" s="135">
        <v>8</v>
      </c>
      <c r="J72" s="136" t="s">
        <v>38</v>
      </c>
      <c r="K72" s="133" t="s">
        <v>129</v>
      </c>
      <c r="L72" s="133" t="s">
        <v>131</v>
      </c>
      <c r="M72" s="137" t="s">
        <v>125</v>
      </c>
      <c r="N72" s="138">
        <v>13</v>
      </c>
    </row>
    <row r="73" spans="1:14" x14ac:dyDescent="0.2">
      <c r="A73" s="147">
        <v>94369</v>
      </c>
      <c r="B73" s="147">
        <v>120026573</v>
      </c>
      <c r="C73" s="148" t="s">
        <v>132</v>
      </c>
      <c r="D73" s="149" t="s">
        <v>133</v>
      </c>
      <c r="E73" s="134">
        <v>1</v>
      </c>
      <c r="F73" s="134">
        <v>2</v>
      </c>
      <c r="G73" s="134">
        <v>1</v>
      </c>
      <c r="H73" s="134">
        <v>1</v>
      </c>
      <c r="I73" s="135">
        <f t="shared" ref="I73:I80" si="1">SUM(E73:H73)</f>
        <v>5</v>
      </c>
      <c r="J73" s="136" t="s">
        <v>55</v>
      </c>
      <c r="K73" s="133" t="s">
        <v>93</v>
      </c>
      <c r="L73" s="133" t="s">
        <v>134</v>
      </c>
      <c r="M73" s="133" t="s">
        <v>135</v>
      </c>
      <c r="N73" s="138">
        <v>1</v>
      </c>
    </row>
    <row r="74" spans="1:14" x14ac:dyDescent="0.2">
      <c r="A74" s="147">
        <v>47727</v>
      </c>
      <c r="B74" s="147">
        <v>120026488</v>
      </c>
      <c r="C74" s="149" t="s">
        <v>136</v>
      </c>
      <c r="D74" s="149" t="s">
        <v>134</v>
      </c>
      <c r="E74" s="134">
        <v>1</v>
      </c>
      <c r="F74" s="134">
        <v>2</v>
      </c>
      <c r="G74" s="134">
        <v>1</v>
      </c>
      <c r="H74" s="134">
        <v>1</v>
      </c>
      <c r="I74" s="135">
        <f t="shared" si="1"/>
        <v>5</v>
      </c>
      <c r="J74" s="136" t="s">
        <v>55</v>
      </c>
      <c r="K74" s="133" t="s">
        <v>93</v>
      </c>
      <c r="L74" s="133" t="s">
        <v>134</v>
      </c>
      <c r="M74" s="133" t="s">
        <v>135</v>
      </c>
      <c r="N74" s="138">
        <v>2</v>
      </c>
    </row>
    <row r="75" spans="1:14" x14ac:dyDescent="0.2">
      <c r="A75" s="147">
        <v>32990</v>
      </c>
      <c r="B75" s="147">
        <v>32990</v>
      </c>
      <c r="C75" s="149" t="s">
        <v>39</v>
      </c>
      <c r="D75" s="149" t="s">
        <v>134</v>
      </c>
      <c r="E75" s="134">
        <v>1</v>
      </c>
      <c r="F75" s="134">
        <v>2</v>
      </c>
      <c r="G75" s="134">
        <v>1</v>
      </c>
      <c r="H75" s="134">
        <v>1</v>
      </c>
      <c r="I75" s="135">
        <f t="shared" si="1"/>
        <v>5</v>
      </c>
      <c r="J75" s="136" t="s">
        <v>46</v>
      </c>
      <c r="K75" s="133" t="s">
        <v>93</v>
      </c>
      <c r="L75" s="133" t="s">
        <v>134</v>
      </c>
      <c r="M75" s="133" t="s">
        <v>135</v>
      </c>
      <c r="N75" s="138">
        <v>3</v>
      </c>
    </row>
    <row r="76" spans="1:14" x14ac:dyDescent="0.2">
      <c r="A76" s="147">
        <v>59504</v>
      </c>
      <c r="B76" s="147">
        <v>120026491</v>
      </c>
      <c r="C76" s="149" t="s">
        <v>137</v>
      </c>
      <c r="D76" s="149" t="s">
        <v>134</v>
      </c>
      <c r="E76" s="134">
        <v>1</v>
      </c>
      <c r="F76" s="134">
        <v>2</v>
      </c>
      <c r="G76" s="134">
        <v>1</v>
      </c>
      <c r="H76" s="134">
        <v>1</v>
      </c>
      <c r="I76" s="135">
        <f t="shared" si="1"/>
        <v>5</v>
      </c>
      <c r="J76" s="136" t="s">
        <v>55</v>
      </c>
      <c r="K76" s="133" t="s">
        <v>93</v>
      </c>
      <c r="L76" s="133" t="s">
        <v>134</v>
      </c>
      <c r="M76" s="133" t="s">
        <v>135</v>
      </c>
      <c r="N76" s="138">
        <v>4</v>
      </c>
    </row>
    <row r="77" spans="1:14" x14ac:dyDescent="0.2">
      <c r="A77" s="147">
        <v>90707</v>
      </c>
      <c r="B77" s="147">
        <v>120026492</v>
      </c>
      <c r="C77" s="149" t="s">
        <v>138</v>
      </c>
      <c r="D77" s="149" t="s">
        <v>134</v>
      </c>
      <c r="E77" s="134">
        <v>1</v>
      </c>
      <c r="F77" s="134">
        <v>2</v>
      </c>
      <c r="G77" s="134">
        <v>1</v>
      </c>
      <c r="H77" s="134">
        <v>1</v>
      </c>
      <c r="I77" s="135">
        <f t="shared" si="1"/>
        <v>5</v>
      </c>
      <c r="J77" s="136" t="s">
        <v>55</v>
      </c>
      <c r="K77" s="133" t="s">
        <v>93</v>
      </c>
      <c r="L77" s="133" t="s">
        <v>134</v>
      </c>
      <c r="M77" s="133" t="s">
        <v>135</v>
      </c>
      <c r="N77" s="138">
        <v>5</v>
      </c>
    </row>
    <row r="78" spans="1:14" x14ac:dyDescent="0.2">
      <c r="A78" s="147">
        <v>47722</v>
      </c>
      <c r="B78" s="147">
        <v>47722</v>
      </c>
      <c r="C78" s="149" t="s">
        <v>139</v>
      </c>
      <c r="D78" s="149" t="s">
        <v>134</v>
      </c>
      <c r="E78" s="134">
        <v>1</v>
      </c>
      <c r="F78" s="134">
        <v>2</v>
      </c>
      <c r="G78" s="134">
        <v>1</v>
      </c>
      <c r="H78" s="134">
        <v>1</v>
      </c>
      <c r="I78" s="135">
        <f t="shared" si="1"/>
        <v>5</v>
      </c>
      <c r="J78" s="136" t="s">
        <v>46</v>
      </c>
      <c r="K78" s="133" t="s">
        <v>93</v>
      </c>
      <c r="L78" s="133" t="s">
        <v>134</v>
      </c>
      <c r="M78" s="133" t="s">
        <v>135</v>
      </c>
      <c r="N78" s="138">
        <v>6</v>
      </c>
    </row>
    <row r="79" spans="1:14" x14ac:dyDescent="0.2">
      <c r="A79" s="147">
        <v>76462</v>
      </c>
      <c r="B79" s="147">
        <v>120026489</v>
      </c>
      <c r="C79" s="149" t="s">
        <v>140</v>
      </c>
      <c r="D79" s="149" t="s">
        <v>141</v>
      </c>
      <c r="E79" s="134">
        <v>1</v>
      </c>
      <c r="F79" s="134">
        <v>2</v>
      </c>
      <c r="G79" s="134">
        <v>1</v>
      </c>
      <c r="H79" s="134">
        <v>1</v>
      </c>
      <c r="I79" s="135">
        <f t="shared" si="1"/>
        <v>5</v>
      </c>
      <c r="J79" s="136" t="s">
        <v>55</v>
      </c>
      <c r="K79" s="133" t="s">
        <v>93</v>
      </c>
      <c r="L79" s="133" t="s">
        <v>134</v>
      </c>
      <c r="M79" s="133" t="s">
        <v>135</v>
      </c>
      <c r="N79" s="138">
        <v>7</v>
      </c>
    </row>
    <row r="80" spans="1:14" x14ac:dyDescent="0.2">
      <c r="A80" s="139">
        <v>2001571</v>
      </c>
      <c r="B80" s="150">
        <v>120026487</v>
      </c>
      <c r="C80" s="140" t="s">
        <v>142</v>
      </c>
      <c r="D80" s="140" t="s">
        <v>134</v>
      </c>
      <c r="E80" s="141">
        <v>1</v>
      </c>
      <c r="F80" s="141">
        <v>2</v>
      </c>
      <c r="G80" s="141">
        <v>1</v>
      </c>
      <c r="H80" s="141">
        <v>1</v>
      </c>
      <c r="I80" s="135">
        <f t="shared" si="1"/>
        <v>5</v>
      </c>
      <c r="J80" s="136" t="s">
        <v>46</v>
      </c>
      <c r="K80" s="133" t="s">
        <v>93</v>
      </c>
      <c r="L80" s="133" t="s">
        <v>134</v>
      </c>
      <c r="M80" s="133" t="s">
        <v>135</v>
      </c>
      <c r="N80" s="138">
        <v>8</v>
      </c>
    </row>
    <row r="81" spans="1:14" x14ac:dyDescent="0.2">
      <c r="A81" s="145">
        <v>97123</v>
      </c>
      <c r="B81" s="145">
        <v>120027482</v>
      </c>
      <c r="C81" s="151" t="s">
        <v>143</v>
      </c>
      <c r="D81" s="133" t="s">
        <v>144</v>
      </c>
      <c r="E81" s="134">
        <v>1</v>
      </c>
      <c r="F81" s="134">
        <v>2</v>
      </c>
      <c r="G81" s="134">
        <v>1</v>
      </c>
      <c r="H81" s="134">
        <v>7</v>
      </c>
      <c r="I81" s="135">
        <v>11</v>
      </c>
      <c r="J81" s="136" t="s">
        <v>34</v>
      </c>
      <c r="K81" s="133" t="s">
        <v>145</v>
      </c>
      <c r="L81" s="133" t="s">
        <v>146</v>
      </c>
      <c r="M81" s="138" t="s">
        <v>147</v>
      </c>
      <c r="N81" s="138">
        <v>1</v>
      </c>
    </row>
    <row r="82" spans="1:14" x14ac:dyDescent="0.2">
      <c r="A82" s="132">
        <v>83838</v>
      </c>
      <c r="B82" s="152">
        <v>120030467</v>
      </c>
      <c r="C82" s="151" t="s">
        <v>77</v>
      </c>
      <c r="D82" s="133" t="s">
        <v>144</v>
      </c>
      <c r="E82" s="134">
        <v>1</v>
      </c>
      <c r="F82" s="134">
        <v>2</v>
      </c>
      <c r="G82" s="134">
        <v>1</v>
      </c>
      <c r="H82" s="134">
        <v>7</v>
      </c>
      <c r="I82" s="135">
        <v>11</v>
      </c>
      <c r="J82" s="136" t="s">
        <v>34</v>
      </c>
      <c r="K82" s="133" t="s">
        <v>145</v>
      </c>
      <c r="L82" s="133" t="s">
        <v>146</v>
      </c>
      <c r="M82" s="138" t="s">
        <v>147</v>
      </c>
      <c r="N82" s="138">
        <v>2</v>
      </c>
    </row>
    <row r="83" spans="1:14" x14ac:dyDescent="0.2">
      <c r="A83" s="132">
        <v>90091</v>
      </c>
      <c r="B83" s="152">
        <v>120027824</v>
      </c>
      <c r="C83" s="151" t="s">
        <v>148</v>
      </c>
      <c r="D83" s="133" t="s">
        <v>146</v>
      </c>
      <c r="E83" s="134">
        <v>1</v>
      </c>
      <c r="F83" s="134">
        <v>2</v>
      </c>
      <c r="G83" s="134">
        <v>1</v>
      </c>
      <c r="H83" s="134">
        <v>7</v>
      </c>
      <c r="I83" s="135">
        <f>SUM(E83:H83)</f>
        <v>11</v>
      </c>
      <c r="J83" s="136" t="s">
        <v>34</v>
      </c>
      <c r="K83" s="133" t="s">
        <v>145</v>
      </c>
      <c r="L83" s="133" t="s">
        <v>146</v>
      </c>
      <c r="M83" s="138" t="s">
        <v>147</v>
      </c>
      <c r="N83" s="138">
        <v>3</v>
      </c>
    </row>
    <row r="84" spans="1:14" x14ac:dyDescent="0.2">
      <c r="A84" s="132">
        <v>90005</v>
      </c>
      <c r="B84" s="152">
        <v>90005</v>
      </c>
      <c r="C84" s="153" t="s">
        <v>149</v>
      </c>
      <c r="D84" s="133" t="s">
        <v>146</v>
      </c>
      <c r="E84" s="134">
        <v>1</v>
      </c>
      <c r="F84" s="134">
        <v>2</v>
      </c>
      <c r="G84" s="134">
        <v>1</v>
      </c>
      <c r="H84" s="134">
        <v>7</v>
      </c>
      <c r="I84" s="135">
        <f>SUM(E84:H84)</f>
        <v>11</v>
      </c>
      <c r="J84" s="136" t="s">
        <v>34</v>
      </c>
      <c r="K84" s="133" t="s">
        <v>145</v>
      </c>
      <c r="L84" s="133" t="s">
        <v>146</v>
      </c>
      <c r="M84" s="138" t="s">
        <v>147</v>
      </c>
      <c r="N84" s="138">
        <v>4</v>
      </c>
    </row>
    <row r="85" spans="1:14" x14ac:dyDescent="0.2">
      <c r="A85" s="132">
        <v>98364</v>
      </c>
      <c r="B85" s="152">
        <v>120028904</v>
      </c>
      <c r="C85" s="151" t="s">
        <v>150</v>
      </c>
      <c r="D85" s="133" t="s">
        <v>144</v>
      </c>
      <c r="E85" s="134">
        <v>1</v>
      </c>
      <c r="F85" s="134">
        <v>2</v>
      </c>
      <c r="G85" s="134">
        <v>1</v>
      </c>
      <c r="H85" s="134">
        <v>7</v>
      </c>
      <c r="I85" s="135">
        <v>11</v>
      </c>
      <c r="J85" s="136" t="s">
        <v>34</v>
      </c>
      <c r="K85" s="133" t="s">
        <v>145</v>
      </c>
      <c r="L85" s="133" t="s">
        <v>146</v>
      </c>
      <c r="M85" s="138" t="s">
        <v>147</v>
      </c>
      <c r="N85" s="138">
        <v>5</v>
      </c>
    </row>
    <row r="86" spans="1:14" x14ac:dyDescent="0.2">
      <c r="A86" s="132">
        <v>92968</v>
      </c>
      <c r="B86" s="152">
        <v>120024377</v>
      </c>
      <c r="C86" s="153" t="s">
        <v>36</v>
      </c>
      <c r="D86" s="133" t="s">
        <v>146</v>
      </c>
      <c r="E86" s="134">
        <v>1</v>
      </c>
      <c r="F86" s="134">
        <v>2</v>
      </c>
      <c r="G86" s="134">
        <v>1</v>
      </c>
      <c r="H86" s="134">
        <v>7</v>
      </c>
      <c r="I86" s="135">
        <f>SUM(E86:H86)</f>
        <v>11</v>
      </c>
      <c r="J86" s="136" t="s">
        <v>34</v>
      </c>
      <c r="K86" s="133" t="s">
        <v>145</v>
      </c>
      <c r="L86" s="133" t="s">
        <v>146</v>
      </c>
      <c r="M86" s="138" t="s">
        <v>147</v>
      </c>
      <c r="N86" s="138">
        <v>6</v>
      </c>
    </row>
    <row r="87" spans="1:14" x14ac:dyDescent="0.2">
      <c r="A87" s="132">
        <v>91006</v>
      </c>
      <c r="B87" s="152">
        <v>120024969</v>
      </c>
      <c r="C87" s="151" t="s">
        <v>151</v>
      </c>
      <c r="D87" s="133" t="s">
        <v>146</v>
      </c>
      <c r="E87" s="134">
        <v>1</v>
      </c>
      <c r="F87" s="134">
        <v>2</v>
      </c>
      <c r="G87" s="134">
        <v>1</v>
      </c>
      <c r="H87" s="134">
        <v>7</v>
      </c>
      <c r="I87" s="135">
        <f>SUM(E87:H87)</f>
        <v>11</v>
      </c>
      <c r="J87" s="136" t="s">
        <v>34</v>
      </c>
      <c r="K87" s="133" t="s">
        <v>145</v>
      </c>
      <c r="L87" s="133" t="s">
        <v>146</v>
      </c>
      <c r="M87" s="138" t="s">
        <v>147</v>
      </c>
      <c r="N87" s="138">
        <v>7</v>
      </c>
    </row>
    <row r="88" spans="1:14" x14ac:dyDescent="0.2">
      <c r="A88" s="132">
        <v>79735</v>
      </c>
      <c r="B88" s="132">
        <v>120024892</v>
      </c>
      <c r="C88" s="153" t="s">
        <v>152</v>
      </c>
      <c r="D88" s="133" t="s">
        <v>146</v>
      </c>
      <c r="E88" s="134">
        <v>1</v>
      </c>
      <c r="F88" s="134">
        <v>2</v>
      </c>
      <c r="G88" s="134">
        <v>1</v>
      </c>
      <c r="H88" s="134">
        <v>7</v>
      </c>
      <c r="I88" s="135">
        <f>SUM(E88:H88)</f>
        <v>11</v>
      </c>
      <c r="J88" s="136" t="s">
        <v>34</v>
      </c>
      <c r="K88" s="133" t="s">
        <v>145</v>
      </c>
      <c r="L88" s="133" t="s">
        <v>146</v>
      </c>
      <c r="M88" s="138" t="s">
        <v>147</v>
      </c>
      <c r="N88" s="138">
        <v>8</v>
      </c>
    </row>
    <row r="89" spans="1:14" x14ac:dyDescent="0.2">
      <c r="A89" s="154">
        <v>99677</v>
      </c>
      <c r="B89" s="154">
        <v>99677</v>
      </c>
      <c r="C89" s="136" t="s">
        <v>153</v>
      </c>
      <c r="D89" s="136" t="s">
        <v>144</v>
      </c>
      <c r="E89" s="134">
        <v>1</v>
      </c>
      <c r="F89" s="134">
        <v>2</v>
      </c>
      <c r="G89" s="134">
        <v>1</v>
      </c>
      <c r="H89" s="134">
        <v>7</v>
      </c>
      <c r="I89" s="135">
        <v>11</v>
      </c>
      <c r="J89" s="136" t="s">
        <v>34</v>
      </c>
      <c r="K89" s="133" t="s">
        <v>145</v>
      </c>
      <c r="L89" s="133" t="s">
        <v>146</v>
      </c>
      <c r="M89" s="138" t="s">
        <v>147</v>
      </c>
      <c r="N89" s="138">
        <v>9</v>
      </c>
    </row>
    <row r="90" spans="1:14" x14ac:dyDescent="0.2">
      <c r="A90" s="147">
        <v>59421</v>
      </c>
      <c r="B90" s="132">
        <v>59421</v>
      </c>
      <c r="C90" s="149" t="s">
        <v>154</v>
      </c>
      <c r="D90" s="149" t="s">
        <v>155</v>
      </c>
      <c r="E90" s="134">
        <v>1</v>
      </c>
      <c r="F90" s="134">
        <v>2</v>
      </c>
      <c r="G90" s="134">
        <v>1</v>
      </c>
      <c r="H90" s="134">
        <v>8</v>
      </c>
      <c r="I90" s="135">
        <v>12</v>
      </c>
      <c r="J90" s="136" t="s">
        <v>55</v>
      </c>
      <c r="K90" s="133" t="s">
        <v>145</v>
      </c>
      <c r="L90" s="133" t="s">
        <v>155</v>
      </c>
      <c r="M90" s="137" t="s">
        <v>156</v>
      </c>
      <c r="N90" s="137">
        <v>1</v>
      </c>
    </row>
    <row r="91" spans="1:14" x14ac:dyDescent="0.2">
      <c r="A91" s="147">
        <v>82946</v>
      </c>
      <c r="B91" s="132">
        <v>82946</v>
      </c>
      <c r="C91" s="149" t="s">
        <v>157</v>
      </c>
      <c r="D91" s="149" t="s">
        <v>155</v>
      </c>
      <c r="E91" s="134">
        <v>1</v>
      </c>
      <c r="F91" s="134">
        <v>2</v>
      </c>
      <c r="G91" s="134">
        <v>1</v>
      </c>
      <c r="H91" s="134">
        <v>8</v>
      </c>
      <c r="I91" s="135">
        <v>12</v>
      </c>
      <c r="J91" s="136" t="s">
        <v>55</v>
      </c>
      <c r="K91" s="133" t="s">
        <v>145</v>
      </c>
      <c r="L91" s="133" t="s">
        <v>155</v>
      </c>
      <c r="M91" s="137" t="s">
        <v>156</v>
      </c>
      <c r="N91" s="137">
        <v>2</v>
      </c>
    </row>
    <row r="92" spans="1:14" x14ac:dyDescent="0.2">
      <c r="A92" s="147">
        <v>97324</v>
      </c>
      <c r="B92" s="132">
        <v>97324</v>
      </c>
      <c r="C92" s="149" t="s">
        <v>158</v>
      </c>
      <c r="D92" s="149" t="s">
        <v>155</v>
      </c>
      <c r="E92" s="134">
        <v>1</v>
      </c>
      <c r="F92" s="134">
        <v>2</v>
      </c>
      <c r="G92" s="134">
        <v>1</v>
      </c>
      <c r="H92" s="134">
        <v>8</v>
      </c>
      <c r="I92" s="135">
        <v>12</v>
      </c>
      <c r="J92" s="136" t="s">
        <v>55</v>
      </c>
      <c r="K92" s="133" t="s">
        <v>145</v>
      </c>
      <c r="L92" s="133" t="s">
        <v>155</v>
      </c>
      <c r="M92" s="137" t="s">
        <v>156</v>
      </c>
      <c r="N92" s="137">
        <v>3</v>
      </c>
    </row>
    <row r="93" spans="1:14" x14ac:dyDescent="0.2">
      <c r="A93" s="147">
        <v>82746</v>
      </c>
      <c r="B93" s="132">
        <v>120026634</v>
      </c>
      <c r="C93" s="149" t="s">
        <v>159</v>
      </c>
      <c r="D93" s="149" t="s">
        <v>155</v>
      </c>
      <c r="E93" s="134">
        <v>1</v>
      </c>
      <c r="F93" s="134">
        <v>2</v>
      </c>
      <c r="G93" s="134">
        <v>1</v>
      </c>
      <c r="H93" s="134">
        <v>8</v>
      </c>
      <c r="I93" s="135">
        <v>12</v>
      </c>
      <c r="J93" s="136" t="s">
        <v>55</v>
      </c>
      <c r="K93" s="133" t="s">
        <v>145</v>
      </c>
      <c r="L93" s="133" t="s">
        <v>155</v>
      </c>
      <c r="M93" s="137" t="s">
        <v>156</v>
      </c>
      <c r="N93" s="137">
        <v>4</v>
      </c>
    </row>
    <row r="94" spans="1:14" x14ac:dyDescent="0.2">
      <c r="A94" s="147">
        <v>78491</v>
      </c>
      <c r="B94" s="132">
        <v>120027080</v>
      </c>
      <c r="C94" s="149" t="s">
        <v>160</v>
      </c>
      <c r="D94" s="149" t="s">
        <v>155</v>
      </c>
      <c r="E94" s="134">
        <v>1</v>
      </c>
      <c r="F94" s="134">
        <v>2</v>
      </c>
      <c r="G94" s="134">
        <v>1</v>
      </c>
      <c r="H94" s="134">
        <v>8</v>
      </c>
      <c r="I94" s="135">
        <v>12</v>
      </c>
      <c r="J94" s="136" t="s">
        <v>55</v>
      </c>
      <c r="K94" s="133" t="s">
        <v>145</v>
      </c>
      <c r="L94" s="133" t="s">
        <v>155</v>
      </c>
      <c r="M94" s="137" t="s">
        <v>156</v>
      </c>
      <c r="N94" s="137">
        <v>5</v>
      </c>
    </row>
    <row r="95" spans="1:14" x14ac:dyDescent="0.2">
      <c r="A95" s="139">
        <v>96078</v>
      </c>
      <c r="B95" s="132">
        <v>120027441</v>
      </c>
      <c r="C95" s="140" t="s">
        <v>161</v>
      </c>
      <c r="D95" s="140" t="s">
        <v>155</v>
      </c>
      <c r="E95" s="141">
        <v>1</v>
      </c>
      <c r="F95" s="141">
        <v>2</v>
      </c>
      <c r="G95" s="141">
        <v>1</v>
      </c>
      <c r="H95" s="141">
        <v>8</v>
      </c>
      <c r="I95" s="135">
        <v>12</v>
      </c>
      <c r="J95" s="136" t="s">
        <v>55</v>
      </c>
      <c r="K95" s="133" t="s">
        <v>145</v>
      </c>
      <c r="L95" s="133" t="s">
        <v>155</v>
      </c>
      <c r="M95" s="137" t="s">
        <v>156</v>
      </c>
      <c r="N95" s="137">
        <v>6</v>
      </c>
    </row>
    <row r="96" spans="1:14" x14ac:dyDescent="0.2">
      <c r="A96" s="147">
        <v>97451</v>
      </c>
      <c r="B96" s="132">
        <v>120027806</v>
      </c>
      <c r="C96" s="149" t="s">
        <v>162</v>
      </c>
      <c r="D96" s="149" t="s">
        <v>155</v>
      </c>
      <c r="E96" s="134">
        <v>1</v>
      </c>
      <c r="F96" s="134">
        <v>2</v>
      </c>
      <c r="G96" s="134">
        <v>1</v>
      </c>
      <c r="H96" s="134">
        <v>8</v>
      </c>
      <c r="I96" s="135">
        <v>12</v>
      </c>
      <c r="J96" s="136" t="s">
        <v>55</v>
      </c>
      <c r="K96" s="133" t="s">
        <v>145</v>
      </c>
      <c r="L96" s="133" t="s">
        <v>155</v>
      </c>
      <c r="M96" s="137" t="s">
        <v>156</v>
      </c>
      <c r="N96" s="137">
        <v>7</v>
      </c>
    </row>
    <row r="97" spans="1:14" x14ac:dyDescent="0.2">
      <c r="A97" s="147">
        <v>78492</v>
      </c>
      <c r="B97" s="132">
        <v>120026620</v>
      </c>
      <c r="C97" s="149" t="s">
        <v>163</v>
      </c>
      <c r="D97" s="149" t="s">
        <v>164</v>
      </c>
      <c r="E97" s="134">
        <v>1</v>
      </c>
      <c r="F97" s="134">
        <v>2</v>
      </c>
      <c r="G97" s="134">
        <v>1</v>
      </c>
      <c r="H97" s="134">
        <v>8</v>
      </c>
      <c r="I97" s="135">
        <v>12</v>
      </c>
      <c r="J97" s="136" t="s">
        <v>55</v>
      </c>
      <c r="K97" s="133" t="s">
        <v>145</v>
      </c>
      <c r="L97" s="133" t="s">
        <v>165</v>
      </c>
      <c r="M97" s="137" t="s">
        <v>156</v>
      </c>
      <c r="N97" s="137">
        <v>8</v>
      </c>
    </row>
    <row r="98" spans="1:14" x14ac:dyDescent="0.2">
      <c r="A98" s="147">
        <v>60450</v>
      </c>
      <c r="B98" s="132">
        <v>120026626</v>
      </c>
      <c r="C98" s="149" t="s">
        <v>166</v>
      </c>
      <c r="D98" s="149" t="s">
        <v>167</v>
      </c>
      <c r="E98" s="134">
        <v>1</v>
      </c>
      <c r="F98" s="134">
        <v>2</v>
      </c>
      <c r="G98" s="134">
        <v>1</v>
      </c>
      <c r="H98" s="134">
        <v>8</v>
      </c>
      <c r="I98" s="135">
        <v>12</v>
      </c>
      <c r="J98" s="136" t="s">
        <v>55</v>
      </c>
      <c r="K98" s="133" t="s">
        <v>145</v>
      </c>
      <c r="L98" s="133" t="s">
        <v>165</v>
      </c>
      <c r="M98" s="137" t="s">
        <v>156</v>
      </c>
      <c r="N98" s="137">
        <v>9</v>
      </c>
    </row>
    <row r="99" spans="1:14" x14ac:dyDescent="0.2">
      <c r="A99" s="147">
        <v>96078</v>
      </c>
      <c r="B99" s="132">
        <v>96078</v>
      </c>
      <c r="C99" s="149" t="s">
        <v>161</v>
      </c>
      <c r="D99" s="149" t="s">
        <v>168</v>
      </c>
      <c r="E99" s="134">
        <v>1</v>
      </c>
      <c r="F99" s="134">
        <v>2</v>
      </c>
      <c r="G99" s="134">
        <v>1</v>
      </c>
      <c r="H99" s="134">
        <v>8</v>
      </c>
      <c r="I99" s="135">
        <f t="shared" ref="I99:I106" si="2">SUM(E99:H99)</f>
        <v>12</v>
      </c>
      <c r="J99" s="136" t="s">
        <v>55</v>
      </c>
      <c r="K99" s="133" t="s">
        <v>145</v>
      </c>
      <c r="L99" s="133" t="s">
        <v>168</v>
      </c>
      <c r="M99" s="137" t="s">
        <v>169</v>
      </c>
      <c r="N99" s="137">
        <v>1</v>
      </c>
    </row>
    <row r="100" spans="1:14" x14ac:dyDescent="0.2">
      <c r="A100" s="147">
        <v>78491</v>
      </c>
      <c r="B100" s="132">
        <v>120027103</v>
      </c>
      <c r="C100" s="149" t="s">
        <v>160</v>
      </c>
      <c r="D100" s="149" t="s">
        <v>168</v>
      </c>
      <c r="E100" s="134">
        <v>1</v>
      </c>
      <c r="F100" s="134">
        <v>2</v>
      </c>
      <c r="G100" s="134">
        <v>1</v>
      </c>
      <c r="H100" s="134">
        <v>8</v>
      </c>
      <c r="I100" s="135">
        <f t="shared" si="2"/>
        <v>12</v>
      </c>
      <c r="J100" s="136" t="s">
        <v>55</v>
      </c>
      <c r="K100" s="133" t="s">
        <v>145</v>
      </c>
      <c r="L100" s="133" t="s">
        <v>168</v>
      </c>
      <c r="M100" s="137" t="s">
        <v>169</v>
      </c>
      <c r="N100" s="137">
        <v>2</v>
      </c>
    </row>
    <row r="101" spans="1:14" x14ac:dyDescent="0.2">
      <c r="A101" s="147">
        <v>59421</v>
      </c>
      <c r="B101" s="132">
        <v>120027696</v>
      </c>
      <c r="C101" s="149" t="s">
        <v>154</v>
      </c>
      <c r="D101" s="149" t="s">
        <v>168</v>
      </c>
      <c r="E101" s="134">
        <v>1</v>
      </c>
      <c r="F101" s="134">
        <v>2</v>
      </c>
      <c r="G101" s="134">
        <v>1</v>
      </c>
      <c r="H101" s="134">
        <v>8</v>
      </c>
      <c r="I101" s="135">
        <f t="shared" si="2"/>
        <v>12</v>
      </c>
      <c r="J101" s="136" t="s">
        <v>55</v>
      </c>
      <c r="K101" s="133" t="s">
        <v>145</v>
      </c>
      <c r="L101" s="133" t="s">
        <v>168</v>
      </c>
      <c r="M101" s="137" t="s">
        <v>169</v>
      </c>
      <c r="N101" s="137">
        <v>3</v>
      </c>
    </row>
    <row r="102" spans="1:14" x14ac:dyDescent="0.2">
      <c r="A102" s="139">
        <v>82746</v>
      </c>
      <c r="B102" s="132">
        <v>120029269</v>
      </c>
      <c r="C102" s="140" t="s">
        <v>159</v>
      </c>
      <c r="D102" s="149" t="s">
        <v>168</v>
      </c>
      <c r="E102" s="134">
        <v>1</v>
      </c>
      <c r="F102" s="134">
        <v>2</v>
      </c>
      <c r="G102" s="134">
        <v>1</v>
      </c>
      <c r="H102" s="134">
        <v>8</v>
      </c>
      <c r="I102" s="135">
        <f t="shared" si="2"/>
        <v>12</v>
      </c>
      <c r="J102" s="136" t="s">
        <v>55</v>
      </c>
      <c r="K102" s="133" t="s">
        <v>145</v>
      </c>
      <c r="L102" s="133" t="s">
        <v>168</v>
      </c>
      <c r="M102" s="137" t="s">
        <v>169</v>
      </c>
      <c r="N102" s="137">
        <v>4</v>
      </c>
    </row>
    <row r="103" spans="1:14" x14ac:dyDescent="0.2">
      <c r="A103" s="147">
        <v>97324</v>
      </c>
      <c r="B103" s="132">
        <v>120030188</v>
      </c>
      <c r="C103" s="149" t="s">
        <v>158</v>
      </c>
      <c r="D103" s="149" t="s">
        <v>168</v>
      </c>
      <c r="E103" s="134">
        <v>1</v>
      </c>
      <c r="F103" s="134">
        <v>2</v>
      </c>
      <c r="G103" s="134">
        <v>1</v>
      </c>
      <c r="H103" s="134">
        <v>8</v>
      </c>
      <c r="I103" s="135">
        <f t="shared" si="2"/>
        <v>12</v>
      </c>
      <c r="J103" s="136" t="s">
        <v>55</v>
      </c>
      <c r="K103" s="133" t="s">
        <v>145</v>
      </c>
      <c r="L103" s="133" t="s">
        <v>168</v>
      </c>
      <c r="M103" s="137" t="s">
        <v>169</v>
      </c>
      <c r="N103" s="138">
        <v>5</v>
      </c>
    </row>
    <row r="104" spans="1:14" x14ac:dyDescent="0.2">
      <c r="A104" s="132">
        <v>99780</v>
      </c>
      <c r="B104" s="132">
        <v>120030568</v>
      </c>
      <c r="C104" s="133" t="s">
        <v>170</v>
      </c>
      <c r="D104" s="133" t="s">
        <v>171</v>
      </c>
      <c r="E104" s="134">
        <v>1</v>
      </c>
      <c r="F104" s="134">
        <v>2</v>
      </c>
      <c r="G104" s="134">
        <v>1</v>
      </c>
      <c r="H104" s="134">
        <v>4</v>
      </c>
      <c r="I104" s="135">
        <f t="shared" si="2"/>
        <v>8</v>
      </c>
      <c r="J104" s="136" t="s">
        <v>38</v>
      </c>
      <c r="K104" s="133" t="s">
        <v>129</v>
      </c>
      <c r="L104" s="133" t="s">
        <v>171</v>
      </c>
      <c r="M104" s="137" t="s">
        <v>172</v>
      </c>
      <c r="N104" s="137">
        <v>1</v>
      </c>
    </row>
    <row r="105" spans="1:14" x14ac:dyDescent="0.2">
      <c r="A105" s="132">
        <v>99781</v>
      </c>
      <c r="B105" s="132">
        <v>120030573</v>
      </c>
      <c r="C105" s="133" t="s">
        <v>173</v>
      </c>
      <c r="D105" s="133" t="s">
        <v>171</v>
      </c>
      <c r="E105" s="134">
        <v>1</v>
      </c>
      <c r="F105" s="134">
        <v>2</v>
      </c>
      <c r="G105" s="134">
        <v>1</v>
      </c>
      <c r="H105" s="134">
        <v>4</v>
      </c>
      <c r="I105" s="135">
        <f t="shared" si="2"/>
        <v>8</v>
      </c>
      <c r="J105" s="136" t="s">
        <v>38</v>
      </c>
      <c r="K105" s="133" t="s">
        <v>129</v>
      </c>
      <c r="L105" s="133" t="s">
        <v>171</v>
      </c>
      <c r="M105" s="137" t="s">
        <v>172</v>
      </c>
      <c r="N105" s="137">
        <v>2</v>
      </c>
    </row>
    <row r="106" spans="1:14" x14ac:dyDescent="0.2">
      <c r="A106" s="132">
        <v>99831</v>
      </c>
      <c r="B106" s="132">
        <v>120030639</v>
      </c>
      <c r="C106" s="133" t="s">
        <v>174</v>
      </c>
      <c r="D106" s="133" t="s">
        <v>171</v>
      </c>
      <c r="E106" s="134">
        <v>1</v>
      </c>
      <c r="F106" s="134">
        <v>2</v>
      </c>
      <c r="G106" s="134">
        <v>1</v>
      </c>
      <c r="H106" s="134">
        <v>4</v>
      </c>
      <c r="I106" s="135">
        <f t="shared" si="2"/>
        <v>8</v>
      </c>
      <c r="J106" s="136" t="s">
        <v>38</v>
      </c>
      <c r="K106" s="133" t="s">
        <v>129</v>
      </c>
      <c r="L106" s="133" t="s">
        <v>171</v>
      </c>
      <c r="M106" s="137" t="s">
        <v>172</v>
      </c>
      <c r="N106" s="137">
        <v>3</v>
      </c>
    </row>
    <row r="107" spans="1:14" x14ac:dyDescent="0.2">
      <c r="A107" s="132">
        <v>99802</v>
      </c>
      <c r="B107" s="132">
        <v>99802</v>
      </c>
      <c r="C107" s="151" t="s">
        <v>175</v>
      </c>
      <c r="D107" s="133" t="s">
        <v>176</v>
      </c>
      <c r="E107" s="134">
        <v>1</v>
      </c>
      <c r="F107" s="134">
        <v>2</v>
      </c>
      <c r="G107" s="134">
        <v>1</v>
      </c>
      <c r="H107" s="134">
        <v>7</v>
      </c>
      <c r="I107" s="135">
        <v>11</v>
      </c>
      <c r="J107" s="136" t="s">
        <v>34</v>
      </c>
      <c r="K107" s="133" t="s">
        <v>145</v>
      </c>
      <c r="L107" s="133" t="s">
        <v>176</v>
      </c>
      <c r="M107" s="137" t="s">
        <v>177</v>
      </c>
      <c r="N107" s="137">
        <v>1</v>
      </c>
    </row>
    <row r="108" spans="1:14" x14ac:dyDescent="0.2">
      <c r="A108" s="132">
        <v>81146</v>
      </c>
      <c r="B108" s="132">
        <v>120022942</v>
      </c>
      <c r="C108" s="151" t="s">
        <v>178</v>
      </c>
      <c r="D108" s="133" t="s">
        <v>176</v>
      </c>
      <c r="E108" s="134">
        <v>1</v>
      </c>
      <c r="F108" s="134">
        <v>2</v>
      </c>
      <c r="G108" s="134">
        <v>1</v>
      </c>
      <c r="H108" s="134">
        <v>7</v>
      </c>
      <c r="I108" s="135">
        <v>11</v>
      </c>
      <c r="J108" s="136" t="s">
        <v>34</v>
      </c>
      <c r="K108" s="133" t="s">
        <v>145</v>
      </c>
      <c r="L108" s="133" t="s">
        <v>176</v>
      </c>
      <c r="M108" s="137" t="s">
        <v>177</v>
      </c>
      <c r="N108" s="137">
        <v>2</v>
      </c>
    </row>
    <row r="109" spans="1:14" x14ac:dyDescent="0.2">
      <c r="A109" s="132">
        <v>96904</v>
      </c>
      <c r="B109" s="132">
        <v>120027412</v>
      </c>
      <c r="C109" s="151" t="s">
        <v>179</v>
      </c>
      <c r="D109" s="133" t="s">
        <v>176</v>
      </c>
      <c r="E109" s="134">
        <v>1</v>
      </c>
      <c r="F109" s="134">
        <v>2</v>
      </c>
      <c r="G109" s="134">
        <v>1</v>
      </c>
      <c r="H109" s="134">
        <v>7</v>
      </c>
      <c r="I109" s="135">
        <v>11</v>
      </c>
      <c r="J109" s="136" t="s">
        <v>34</v>
      </c>
      <c r="K109" s="133" t="s">
        <v>145</v>
      </c>
      <c r="L109" s="133" t="s">
        <v>176</v>
      </c>
      <c r="M109" s="137" t="s">
        <v>177</v>
      </c>
      <c r="N109" s="137">
        <v>3</v>
      </c>
    </row>
    <row r="110" spans="1:14" x14ac:dyDescent="0.2">
      <c r="A110" s="132">
        <v>97123</v>
      </c>
      <c r="B110" s="132">
        <v>120027481</v>
      </c>
      <c r="C110" s="151" t="s">
        <v>143</v>
      </c>
      <c r="D110" s="133" t="s">
        <v>180</v>
      </c>
      <c r="E110" s="134">
        <v>1</v>
      </c>
      <c r="F110" s="134">
        <v>2</v>
      </c>
      <c r="G110" s="134">
        <v>1</v>
      </c>
      <c r="H110" s="134">
        <v>8</v>
      </c>
      <c r="I110" s="135">
        <v>12</v>
      </c>
      <c r="J110" s="136" t="s">
        <v>34</v>
      </c>
      <c r="K110" s="133" t="s">
        <v>145</v>
      </c>
      <c r="L110" s="133" t="s">
        <v>181</v>
      </c>
      <c r="M110" s="137" t="s">
        <v>177</v>
      </c>
      <c r="N110" s="137">
        <v>1</v>
      </c>
    </row>
    <row r="111" spans="1:14" x14ac:dyDescent="0.2">
      <c r="A111" s="132">
        <v>97843</v>
      </c>
      <c r="B111" s="132">
        <v>120028362</v>
      </c>
      <c r="C111" s="151" t="s">
        <v>182</v>
      </c>
      <c r="D111" s="133" t="s">
        <v>181</v>
      </c>
      <c r="E111" s="134">
        <v>1</v>
      </c>
      <c r="F111" s="134">
        <v>2</v>
      </c>
      <c r="G111" s="134">
        <v>1</v>
      </c>
      <c r="H111" s="134">
        <v>8</v>
      </c>
      <c r="I111" s="135">
        <v>12</v>
      </c>
      <c r="J111" s="136" t="s">
        <v>34</v>
      </c>
      <c r="K111" s="133" t="s">
        <v>145</v>
      </c>
      <c r="L111" s="133" t="s">
        <v>181</v>
      </c>
      <c r="M111" s="137" t="s">
        <v>177</v>
      </c>
      <c r="N111" s="137">
        <v>2</v>
      </c>
    </row>
    <row r="112" spans="1:14" x14ac:dyDescent="0.2">
      <c r="A112" s="132">
        <v>85379</v>
      </c>
      <c r="B112" s="132">
        <v>120022957</v>
      </c>
      <c r="C112" s="151" t="s">
        <v>183</v>
      </c>
      <c r="D112" s="133" t="s">
        <v>184</v>
      </c>
      <c r="E112" s="134">
        <v>1</v>
      </c>
      <c r="F112" s="134">
        <v>2</v>
      </c>
      <c r="G112" s="134">
        <v>1</v>
      </c>
      <c r="H112" s="134">
        <v>8</v>
      </c>
      <c r="I112" s="135">
        <v>12</v>
      </c>
      <c r="J112" s="136" t="s">
        <v>34</v>
      </c>
      <c r="K112" s="133" t="s">
        <v>145</v>
      </c>
      <c r="L112" s="133" t="s">
        <v>184</v>
      </c>
      <c r="M112" s="137" t="s">
        <v>177</v>
      </c>
      <c r="N112" s="137">
        <v>1</v>
      </c>
    </row>
    <row r="113" spans="1:14" x14ac:dyDescent="0.2">
      <c r="A113" s="132">
        <v>92536</v>
      </c>
      <c r="B113" s="132">
        <v>120029638</v>
      </c>
      <c r="C113" s="151" t="s">
        <v>43</v>
      </c>
      <c r="D113" s="151" t="s">
        <v>184</v>
      </c>
      <c r="E113" s="134">
        <v>1</v>
      </c>
      <c r="F113" s="134">
        <v>2</v>
      </c>
      <c r="G113" s="134">
        <v>1</v>
      </c>
      <c r="H113" s="134">
        <v>8</v>
      </c>
      <c r="I113" s="135">
        <v>12</v>
      </c>
      <c r="J113" s="136" t="s">
        <v>34</v>
      </c>
      <c r="K113" s="133" t="s">
        <v>145</v>
      </c>
      <c r="L113" s="133" t="s">
        <v>184</v>
      </c>
      <c r="M113" s="137" t="s">
        <v>177</v>
      </c>
      <c r="N113" s="137">
        <v>2</v>
      </c>
    </row>
    <row r="114" spans="1:14" x14ac:dyDescent="0.2">
      <c r="A114" s="139">
        <v>92536</v>
      </c>
      <c r="B114" s="139">
        <v>92536</v>
      </c>
      <c r="C114" s="140" t="s">
        <v>43</v>
      </c>
      <c r="D114" s="140" t="s">
        <v>185</v>
      </c>
      <c r="E114" s="141">
        <v>1</v>
      </c>
      <c r="F114" s="141">
        <v>2</v>
      </c>
      <c r="G114" s="141">
        <v>1</v>
      </c>
      <c r="H114" s="141">
        <v>5</v>
      </c>
      <c r="I114" s="135">
        <v>9</v>
      </c>
      <c r="J114" s="136" t="s">
        <v>38</v>
      </c>
      <c r="K114" s="133" t="s">
        <v>129</v>
      </c>
      <c r="L114" s="133" t="s">
        <v>186</v>
      </c>
      <c r="M114" s="137" t="s">
        <v>177</v>
      </c>
      <c r="N114" s="137">
        <v>1</v>
      </c>
    </row>
  </sheetData>
  <conditionalFormatting sqref="B2:B5">
    <cfRule type="duplicateValues" dxfId="19" priority="14"/>
  </conditionalFormatting>
  <conditionalFormatting sqref="B9:B10">
    <cfRule type="duplicateValues" dxfId="18" priority="13"/>
  </conditionalFormatting>
  <conditionalFormatting sqref="B6:B8">
    <cfRule type="duplicateValues" dxfId="17" priority="15"/>
  </conditionalFormatting>
  <conditionalFormatting sqref="B11:B12">
    <cfRule type="duplicateValues" dxfId="16" priority="12"/>
  </conditionalFormatting>
  <conditionalFormatting sqref="B13:B18">
    <cfRule type="duplicateValues" dxfId="15" priority="11"/>
  </conditionalFormatting>
  <conditionalFormatting sqref="B19:B22">
    <cfRule type="duplicateValues" dxfId="14" priority="16"/>
  </conditionalFormatting>
  <conditionalFormatting sqref="B23:B26">
    <cfRule type="duplicateValues" dxfId="13" priority="17"/>
  </conditionalFormatting>
  <conditionalFormatting sqref="B27:B33">
    <cfRule type="duplicateValues" dxfId="12" priority="18"/>
  </conditionalFormatting>
  <conditionalFormatting sqref="B34:B47">
    <cfRule type="duplicateValues" dxfId="11" priority="10"/>
  </conditionalFormatting>
  <conditionalFormatting sqref="B48:B52 B54:B59">
    <cfRule type="duplicateValues" dxfId="10" priority="9"/>
  </conditionalFormatting>
  <conditionalFormatting sqref="B53">
    <cfRule type="duplicateValues" dxfId="9" priority="8"/>
  </conditionalFormatting>
  <conditionalFormatting sqref="B61:B72">
    <cfRule type="duplicateValues" dxfId="8" priority="7"/>
  </conditionalFormatting>
  <conditionalFormatting sqref="B73:B80">
    <cfRule type="duplicateValues" dxfId="7" priority="6"/>
  </conditionalFormatting>
  <conditionalFormatting sqref="B82:B89">
    <cfRule type="duplicateValues" dxfId="6" priority="5"/>
  </conditionalFormatting>
  <conditionalFormatting sqref="B90:B98">
    <cfRule type="duplicateValues" dxfId="5" priority="4"/>
  </conditionalFormatting>
  <conditionalFormatting sqref="B99:B103">
    <cfRule type="duplicateValues" dxfId="4" priority="3"/>
  </conditionalFormatting>
  <conditionalFormatting sqref="B104:B106">
    <cfRule type="duplicateValues" dxfId="3" priority="2"/>
  </conditionalFormatting>
  <conditionalFormatting sqref="B107:B114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S2"/>
  <sheetViews>
    <sheetView workbookViewId="0">
      <selection activeCell="P2" sqref="P2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11.140625" bestFit="1" customWidth="1"/>
    <col min="9" max="9" width="16.28515625" customWidth="1"/>
    <col min="10" max="10" width="22.7109375" bestFit="1" customWidth="1"/>
    <col min="11" max="11" width="28.140625" bestFit="1" customWidth="1"/>
    <col min="12" max="12" width="22.5703125" bestFit="1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0" t="s">
        <v>213</v>
      </c>
      <c r="C2" s="160" t="s">
        <v>0</v>
      </c>
      <c r="D2" s="160" t="s">
        <v>214</v>
      </c>
      <c r="E2" s="160" t="s">
        <v>215</v>
      </c>
      <c r="F2" s="160" t="s">
        <v>216</v>
      </c>
      <c r="G2" s="160" t="s">
        <v>217</v>
      </c>
      <c r="H2" s="160" t="s">
        <v>86</v>
      </c>
      <c r="I2" s="160" t="s">
        <v>8</v>
      </c>
      <c r="J2" s="160" t="s">
        <v>79</v>
      </c>
      <c r="K2" s="160" t="s">
        <v>218</v>
      </c>
      <c r="L2" s="160" t="s">
        <v>219</v>
      </c>
      <c r="M2" s="160" t="s">
        <v>220</v>
      </c>
      <c r="N2" s="160" t="s">
        <v>221</v>
      </c>
      <c r="O2" s="160" t="s">
        <v>222</v>
      </c>
      <c r="P2" s="160" t="s">
        <v>223</v>
      </c>
      <c r="Q2" s="160" t="s">
        <v>224</v>
      </c>
      <c r="R2" s="160" t="s">
        <v>225</v>
      </c>
      <c r="S2" s="160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6" t="s">
        <v>2</v>
      </c>
      <c r="D2" s="156" t="s">
        <v>187</v>
      </c>
    </row>
    <row r="3" spans="2:4" x14ac:dyDescent="0.25">
      <c r="C3" s="156" t="s">
        <v>18</v>
      </c>
      <c r="D3" s="157" t="s">
        <v>188</v>
      </c>
    </row>
    <row r="4" spans="2:4" x14ac:dyDescent="0.25">
      <c r="C4" s="156" t="s">
        <v>20</v>
      </c>
      <c r="D4" s="157" t="s">
        <v>189</v>
      </c>
    </row>
    <row r="5" spans="2:4" x14ac:dyDescent="0.25">
      <c r="C5" s="156" t="s">
        <v>20</v>
      </c>
      <c r="D5" s="157" t="s">
        <v>190</v>
      </c>
    </row>
    <row r="6" spans="2:4" x14ac:dyDescent="0.25">
      <c r="C6" s="156" t="s">
        <v>19</v>
      </c>
      <c r="D6" s="157" t="s">
        <v>191</v>
      </c>
    </row>
    <row r="7" spans="2:4" x14ac:dyDescent="0.25">
      <c r="C7" s="156" t="s">
        <v>19</v>
      </c>
      <c r="D7" s="157" t="s">
        <v>192</v>
      </c>
    </row>
    <row r="8" spans="2:4" x14ac:dyDescent="0.25">
      <c r="C8" s="156" t="s">
        <v>19</v>
      </c>
      <c r="D8" s="157" t="s">
        <v>193</v>
      </c>
    </row>
    <row r="9" spans="2:4" x14ac:dyDescent="0.25">
      <c r="C9" s="156" t="s">
        <v>194</v>
      </c>
      <c r="D9" s="157" t="s">
        <v>195</v>
      </c>
    </row>
    <row r="10" spans="2:4" x14ac:dyDescent="0.25">
      <c r="C10" s="156" t="s">
        <v>194</v>
      </c>
      <c r="D10" s="157" t="s">
        <v>196</v>
      </c>
    </row>
    <row r="11" spans="2:4" x14ac:dyDescent="0.25">
      <c r="C11" s="156" t="s">
        <v>194</v>
      </c>
      <c r="D11" s="157" t="s">
        <v>197</v>
      </c>
    </row>
    <row r="12" spans="2:4" x14ac:dyDescent="0.25">
      <c r="C12" s="156" t="s">
        <v>194</v>
      </c>
      <c r="D12" s="157" t="s">
        <v>198</v>
      </c>
    </row>
    <row r="13" spans="2:4" x14ac:dyDescent="0.25">
      <c r="C13" s="156" t="s">
        <v>194</v>
      </c>
      <c r="D13" s="157" t="s">
        <v>199</v>
      </c>
    </row>
    <row r="14" spans="2:4" x14ac:dyDescent="0.25">
      <c r="C14" s="156" t="s">
        <v>194</v>
      </c>
      <c r="D14" s="157" t="s">
        <v>200</v>
      </c>
    </row>
    <row r="15" spans="2:4" x14ac:dyDescent="0.25">
      <c r="C15" s="156" t="s">
        <v>194</v>
      </c>
      <c r="D15" s="157" t="s">
        <v>201</v>
      </c>
    </row>
    <row r="16" spans="2:4" x14ac:dyDescent="0.25">
      <c r="C16" s="156" t="s">
        <v>194</v>
      </c>
      <c r="D16" s="157" t="s">
        <v>202</v>
      </c>
    </row>
    <row r="17" spans="3:4" x14ac:dyDescent="0.25">
      <c r="C17" s="156" t="s">
        <v>194</v>
      </c>
      <c r="D17" s="157" t="s">
        <v>203</v>
      </c>
    </row>
    <row r="18" spans="3:4" x14ac:dyDescent="0.25">
      <c r="C18" s="156" t="s">
        <v>194</v>
      </c>
      <c r="D18" s="157" t="s">
        <v>204</v>
      </c>
    </row>
    <row r="19" spans="3:4" x14ac:dyDescent="0.25">
      <c r="C19" s="156" t="s">
        <v>194</v>
      </c>
      <c r="D19" s="157" t="s">
        <v>205</v>
      </c>
    </row>
    <row r="20" spans="3:4" x14ac:dyDescent="0.25">
      <c r="C20" s="156" t="s">
        <v>194</v>
      </c>
      <c r="D20" s="157" t="s">
        <v>206</v>
      </c>
    </row>
    <row r="21" spans="3:4" x14ac:dyDescent="0.25">
      <c r="C21" s="156" t="s">
        <v>194</v>
      </c>
      <c r="D21" s="157" t="s">
        <v>207</v>
      </c>
    </row>
    <row r="22" spans="3:4" x14ac:dyDescent="0.25">
      <c r="C22" s="156" t="s">
        <v>208</v>
      </c>
      <c r="D22" s="157" t="s">
        <v>209</v>
      </c>
    </row>
    <row r="23" spans="3:4" x14ac:dyDescent="0.25">
      <c r="C23" s="156" t="s">
        <v>208</v>
      </c>
      <c r="D23" s="157" t="s">
        <v>210</v>
      </c>
    </row>
    <row r="24" spans="3:4" x14ac:dyDescent="0.25">
      <c r="C24" s="156" t="s">
        <v>208</v>
      </c>
      <c r="D24" s="157" t="s">
        <v>211</v>
      </c>
    </row>
    <row r="25" spans="3:4" x14ac:dyDescent="0.25">
      <c r="C25" s="156" t="s">
        <v>208</v>
      </c>
      <c r="D25" s="157" t="s">
        <v>212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2020-03-17T22:51:06Z</dcterms:modified>
</cp:coreProperties>
</file>