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<sst xmlns="http://schemas.openxmlformats.org/spreadsheetml/2006/main" count="99" uniqueCount="37">
  <si>
    <t xml:space="preserve">LOC</t>
  </si>
  <si>
    <t xml:space="preserve">Variedad</t>
  </si>
  <si>
    <t xml:space="preserve">Individuo</t>
  </si>
  <si>
    <t xml:space="preserve">Rendimiento (kg/ha)</t>
  </si>
  <si>
    <t xml:space="preserve">Días a floración</t>
  </si>
  <si>
    <t xml:space="preserve">Días a madurez</t>
  </si>
  <si>
    <t xml:space="preserve">Altura planta (m)</t>
  </si>
  <si>
    <t xml:space="preserve">Diámetro tallo (mm)</t>
  </si>
  <si>
    <t xml:space="preserve">Longitud panoja (cm)</t>
  </si>
  <si>
    <t xml:space="preserve">Diámetro panoja (cm)</t>
  </si>
  <si>
    <t xml:space="preserve">Peso planta (g)</t>
  </si>
  <si>
    <t xml:space="preserve">Peso grano por planta (g)</t>
  </si>
  <si>
    <t xml:space="preserve">Índice de Cosecha</t>
  </si>
  <si>
    <t xml:space="preserve">N° Panojas por metro lineal</t>
  </si>
  <si>
    <t xml:space="preserve">N° Panojas</t>
  </si>
  <si>
    <t xml:space="preserve">Peso por metro lineal</t>
  </si>
  <si>
    <t xml:space="preserve">España</t>
  </si>
  <si>
    <t xml:space="preserve">Salcedo</t>
  </si>
  <si>
    <t xml:space="preserve">SCD1</t>
  </si>
  <si>
    <t xml:space="preserve">(*)</t>
  </si>
  <si>
    <t xml:space="preserve">SCD2</t>
  </si>
  <si>
    <t xml:space="preserve">SCD3</t>
  </si>
  <si>
    <t xml:space="preserve">SCD4</t>
  </si>
  <si>
    <t xml:space="preserve">SCD5</t>
  </si>
  <si>
    <t xml:space="preserve">Titicaca</t>
  </si>
  <si>
    <t xml:space="preserve">TIC1</t>
  </si>
  <si>
    <t xml:space="preserve">TIC2</t>
  </si>
  <si>
    <t xml:space="preserve">TIC3</t>
  </si>
  <si>
    <t xml:space="preserve">TIC4</t>
  </si>
  <si>
    <t xml:space="preserve">TIC5</t>
  </si>
  <si>
    <t xml:space="preserve">Regalona</t>
  </si>
  <si>
    <t xml:space="preserve">REG1</t>
  </si>
  <si>
    <t xml:space="preserve">REG2</t>
  </si>
  <si>
    <t xml:space="preserve">REG3</t>
  </si>
  <si>
    <t xml:space="preserve">REG4</t>
  </si>
  <si>
    <t xml:space="preserve">REG5</t>
  </si>
  <si>
    <t xml:space="preserve">Chile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</si>
</sst>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\ _€_-;\-* #,##0.00\ _€_-;_-* \-??\ _€_-;_-@_-"/>
    <numFmt numFmtId="166" formatCode="_-* #,##0\ _€_-;\-* #,##0\ _€_-;_-* \-??\ _€_-;_-@_-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6"/>
  <sheetViews>
    <sheetView showFormulas="false" showGridLines="true" showRowColHeaders="true" showZeros="true" rightToLeft="false" tabSelected="true" showOutlineSymbols="true" defaultGridColor="true" view="normal" topLeftCell="J1" colorId="64" zoomScale="90" zoomScaleNormal="90" zoomScalePageLayoutView="100" workbookViewId="0">
      <selection pane="topLeft" activeCell="O18" activeCellId="0" sqref="O18"/>
    </sheetView>
  </sheetViews>
  <sheetFormatPr defaultRowHeight="12.8" zeroHeight="false" outlineLevelRow="0" outlineLevelCol="0"/>
  <cols>
    <col collapsed="false" customWidth="true" hidden="false" outlineLevel="0" max="1" min="1" style="1" width="8.12"/>
    <col collapsed="false" customWidth="true" hidden="false" outlineLevel="0" max="2" min="2" style="1" width="9.05"/>
    <col collapsed="false" customWidth="true" hidden="false" outlineLevel="0" max="3" min="3" style="1" width="9.35"/>
    <col collapsed="false" customWidth="true" hidden="false" outlineLevel="0" max="4" min="4" style="1" width="12.35"/>
    <col collapsed="false" customWidth="true" hidden="false" outlineLevel="0" max="5" min="5" style="1" width="9.72"/>
    <col collapsed="false" customWidth="false" hidden="false" outlineLevel="0" max="13" min="6" style="1" width="11.52"/>
    <col collapsed="false" customWidth="true" hidden="false" outlineLevel="0" max="14" min="14" style="1" width="16.06"/>
    <col collapsed="false" customWidth="false" hidden="false" outlineLevel="0" max="1025" min="15" style="1" width="11.52"/>
  </cols>
  <sheetData>
    <row r="1" s="6" customFormat="true" ht="30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</row>
    <row r="2" customFormat="false" ht="13.8" hidden="false" customHeight="false" outlineLevel="0" collapsed="false">
      <c r="A2" s="1" t="s">
        <v>16</v>
      </c>
      <c r="B2" s="7" t="s">
        <v>17</v>
      </c>
      <c r="C2" s="8" t="s">
        <v>18</v>
      </c>
      <c r="D2" s="9" t="s">
        <v>19</v>
      </c>
      <c r="E2" s="10" t="n">
        <v>92</v>
      </c>
      <c r="F2" s="10" t="n">
        <v>187</v>
      </c>
      <c r="G2" s="11" t="n">
        <v>1.28</v>
      </c>
      <c r="H2" s="11" t="n">
        <v>13</v>
      </c>
      <c r="I2" s="11" t="n">
        <v>35</v>
      </c>
      <c r="J2" s="11" t="n">
        <v>8</v>
      </c>
      <c r="K2" s="9" t="s">
        <v>19</v>
      </c>
      <c r="L2" s="9" t="s">
        <v>19</v>
      </c>
      <c r="M2" s="9" t="s">
        <v>19</v>
      </c>
    </row>
    <row r="3" customFormat="false" ht="13.8" hidden="false" customHeight="false" outlineLevel="0" collapsed="false">
      <c r="A3" s="1" t="s">
        <v>16</v>
      </c>
      <c r="B3" s="7" t="s">
        <v>17</v>
      </c>
      <c r="C3" s="8" t="s">
        <v>20</v>
      </c>
      <c r="D3" s="9" t="s">
        <v>19</v>
      </c>
      <c r="E3" s="10" t="n">
        <v>92</v>
      </c>
      <c r="F3" s="10" t="n">
        <v>187</v>
      </c>
      <c r="G3" s="11" t="n">
        <v>1.34</v>
      </c>
      <c r="H3" s="11" t="n">
        <v>16</v>
      </c>
      <c r="I3" s="11" t="n">
        <v>34</v>
      </c>
      <c r="J3" s="11" t="n">
        <v>8</v>
      </c>
      <c r="K3" s="9" t="s">
        <v>19</v>
      </c>
      <c r="L3" s="9" t="s">
        <v>19</v>
      </c>
      <c r="M3" s="9" t="s">
        <v>19</v>
      </c>
    </row>
    <row r="4" customFormat="false" ht="13.8" hidden="false" customHeight="false" outlineLevel="0" collapsed="false">
      <c r="A4" s="1" t="s">
        <v>16</v>
      </c>
      <c r="B4" s="7" t="s">
        <v>17</v>
      </c>
      <c r="C4" s="8" t="s">
        <v>21</v>
      </c>
      <c r="D4" s="9" t="s">
        <v>19</v>
      </c>
      <c r="E4" s="10" t="n">
        <v>92</v>
      </c>
      <c r="F4" s="10" t="n">
        <v>187</v>
      </c>
      <c r="G4" s="11" t="n">
        <v>1.43</v>
      </c>
      <c r="H4" s="11" t="n">
        <v>20</v>
      </c>
      <c r="I4" s="11" t="n">
        <v>37</v>
      </c>
      <c r="J4" s="11" t="n">
        <v>10</v>
      </c>
      <c r="K4" s="9" t="s">
        <v>19</v>
      </c>
      <c r="L4" s="9" t="s">
        <v>19</v>
      </c>
      <c r="M4" s="9" t="s">
        <v>19</v>
      </c>
    </row>
    <row r="5" customFormat="false" ht="13.8" hidden="false" customHeight="false" outlineLevel="0" collapsed="false">
      <c r="A5" s="1" t="s">
        <v>16</v>
      </c>
      <c r="B5" s="7" t="s">
        <v>17</v>
      </c>
      <c r="C5" s="8" t="s">
        <v>22</v>
      </c>
      <c r="D5" s="9" t="s">
        <v>19</v>
      </c>
      <c r="E5" s="10" t="n">
        <v>92</v>
      </c>
      <c r="F5" s="10" t="n">
        <v>187</v>
      </c>
      <c r="G5" s="11" t="n">
        <v>1.41</v>
      </c>
      <c r="H5" s="11" t="n">
        <v>19</v>
      </c>
      <c r="I5" s="11" t="n">
        <v>40</v>
      </c>
      <c r="J5" s="11" t="n">
        <v>10</v>
      </c>
      <c r="K5" s="9" t="s">
        <v>19</v>
      </c>
      <c r="L5" s="9" t="s">
        <v>19</v>
      </c>
      <c r="M5" s="9" t="s">
        <v>19</v>
      </c>
    </row>
    <row r="6" customFormat="false" ht="13.8" hidden="false" customHeight="false" outlineLevel="0" collapsed="false">
      <c r="A6" s="1" t="s">
        <v>16</v>
      </c>
      <c r="B6" s="7" t="s">
        <v>17</v>
      </c>
      <c r="C6" s="8" t="s">
        <v>23</v>
      </c>
      <c r="D6" s="9" t="s">
        <v>19</v>
      </c>
      <c r="E6" s="10" t="n">
        <v>92</v>
      </c>
      <c r="F6" s="10" t="n">
        <v>187</v>
      </c>
      <c r="G6" s="11" t="n">
        <v>1.35</v>
      </c>
      <c r="H6" s="11" t="n">
        <v>16</v>
      </c>
      <c r="I6" s="11" t="n">
        <v>34</v>
      </c>
      <c r="J6" s="11" t="n">
        <v>9</v>
      </c>
      <c r="K6" s="9" t="s">
        <v>19</v>
      </c>
      <c r="L6" s="9" t="s">
        <v>19</v>
      </c>
      <c r="M6" s="9" t="s">
        <v>19</v>
      </c>
    </row>
    <row r="7" customFormat="false" ht="13.8" hidden="false" customHeight="false" outlineLevel="0" collapsed="false">
      <c r="A7" s="1" t="s">
        <v>16</v>
      </c>
      <c r="B7" s="7" t="s">
        <v>24</v>
      </c>
      <c r="C7" s="8" t="s">
        <v>25</v>
      </c>
      <c r="D7" s="12" t="n">
        <v>1526</v>
      </c>
      <c r="E7" s="10" t="n">
        <v>51</v>
      </c>
      <c r="F7" s="10" t="n">
        <v>119</v>
      </c>
      <c r="G7" s="11" t="n">
        <v>1.18</v>
      </c>
      <c r="H7" s="11" t="n">
        <v>13</v>
      </c>
      <c r="I7" s="11" t="n">
        <v>32</v>
      </c>
      <c r="J7" s="11" t="n">
        <v>8</v>
      </c>
      <c r="K7" s="11" t="n">
        <v>98</v>
      </c>
      <c r="L7" s="11" t="n">
        <v>41</v>
      </c>
      <c r="M7" s="13" t="n">
        <f aca="false">L7/K7</f>
        <v>0.418367346938776</v>
      </c>
    </row>
    <row r="8" customFormat="false" ht="13.8" hidden="false" customHeight="false" outlineLevel="0" collapsed="false">
      <c r="A8" s="1" t="s">
        <v>16</v>
      </c>
      <c r="B8" s="7" t="s">
        <v>24</v>
      </c>
      <c r="C8" s="8" t="s">
        <v>26</v>
      </c>
      <c r="D8" s="12" t="n">
        <v>1526</v>
      </c>
      <c r="E8" s="10" t="n">
        <v>51</v>
      </c>
      <c r="F8" s="10" t="n">
        <v>119</v>
      </c>
      <c r="G8" s="11" t="n">
        <v>1.14</v>
      </c>
      <c r="H8" s="11" t="n">
        <v>12</v>
      </c>
      <c r="I8" s="11" t="n">
        <v>27</v>
      </c>
      <c r="J8" s="11" t="n">
        <v>7</v>
      </c>
      <c r="K8" s="11" t="n">
        <v>90</v>
      </c>
      <c r="L8" s="11" t="n">
        <v>38</v>
      </c>
      <c r="M8" s="13" t="n">
        <f aca="false">L8/K8</f>
        <v>0.422222222222222</v>
      </c>
    </row>
    <row r="9" customFormat="false" ht="13.8" hidden="false" customHeight="false" outlineLevel="0" collapsed="false">
      <c r="A9" s="1" t="s">
        <v>16</v>
      </c>
      <c r="B9" s="7" t="s">
        <v>24</v>
      </c>
      <c r="C9" s="8" t="s">
        <v>27</v>
      </c>
      <c r="D9" s="12" t="n">
        <v>1526</v>
      </c>
      <c r="E9" s="10" t="n">
        <v>51</v>
      </c>
      <c r="F9" s="10" t="n">
        <v>119</v>
      </c>
      <c r="G9" s="11" t="n">
        <v>1.19</v>
      </c>
      <c r="H9" s="11" t="n">
        <v>14</v>
      </c>
      <c r="I9" s="11" t="n">
        <v>28</v>
      </c>
      <c r="J9" s="11" t="n">
        <v>8</v>
      </c>
      <c r="K9" s="11" t="n">
        <v>96</v>
      </c>
      <c r="L9" s="11" t="n">
        <v>42</v>
      </c>
      <c r="M9" s="13" t="n">
        <f aca="false">L9/K9</f>
        <v>0.4375</v>
      </c>
    </row>
    <row r="10" customFormat="false" ht="13.8" hidden="false" customHeight="false" outlineLevel="0" collapsed="false">
      <c r="A10" s="1" t="s">
        <v>16</v>
      </c>
      <c r="B10" s="7" t="s">
        <v>24</v>
      </c>
      <c r="C10" s="8" t="s">
        <v>28</v>
      </c>
      <c r="D10" s="12" t="n">
        <v>1526</v>
      </c>
      <c r="E10" s="10" t="n">
        <v>51</v>
      </c>
      <c r="F10" s="10" t="n">
        <v>119</v>
      </c>
      <c r="G10" s="11" t="n">
        <v>1.12</v>
      </c>
      <c r="H10" s="11" t="n">
        <v>11</v>
      </c>
      <c r="I10" s="11" t="n">
        <v>27</v>
      </c>
      <c r="J10" s="11" t="n">
        <v>6</v>
      </c>
      <c r="K10" s="11" t="n">
        <v>84</v>
      </c>
      <c r="L10" s="11" t="n">
        <v>31</v>
      </c>
      <c r="M10" s="13" t="n">
        <f aca="false">L10/K10</f>
        <v>0.369047619047619</v>
      </c>
    </row>
    <row r="11" customFormat="false" ht="13.8" hidden="false" customHeight="false" outlineLevel="0" collapsed="false">
      <c r="A11" s="1" t="s">
        <v>16</v>
      </c>
      <c r="B11" s="7" t="s">
        <v>24</v>
      </c>
      <c r="C11" s="8" t="s">
        <v>29</v>
      </c>
      <c r="D11" s="12" t="n">
        <v>1526</v>
      </c>
      <c r="E11" s="10" t="n">
        <v>51</v>
      </c>
      <c r="F11" s="10" t="n">
        <v>119</v>
      </c>
      <c r="G11" s="11" t="n">
        <v>1.13</v>
      </c>
      <c r="H11" s="11" t="n">
        <v>11</v>
      </c>
      <c r="I11" s="11" t="n">
        <v>26</v>
      </c>
      <c r="J11" s="11" t="n">
        <v>6</v>
      </c>
      <c r="K11" s="11" t="n">
        <v>80</v>
      </c>
      <c r="L11" s="11" t="n">
        <v>34</v>
      </c>
      <c r="M11" s="13" t="n">
        <f aca="false">L11/K11</f>
        <v>0.425</v>
      </c>
    </row>
    <row r="12" customFormat="false" ht="13.8" hidden="false" customHeight="false" outlineLevel="0" collapsed="false">
      <c r="A12" s="1" t="s">
        <v>16</v>
      </c>
      <c r="B12" s="7" t="s">
        <v>30</v>
      </c>
      <c r="C12" s="8" t="s">
        <v>31</v>
      </c>
      <c r="D12" s="12" t="n">
        <v>2606</v>
      </c>
      <c r="E12" s="10" t="n">
        <v>63</v>
      </c>
      <c r="F12" s="10" t="n">
        <v>138</v>
      </c>
      <c r="G12" s="11" t="n">
        <v>1.19</v>
      </c>
      <c r="H12" s="11" t="n">
        <v>12</v>
      </c>
      <c r="I12" s="11" t="n">
        <v>17</v>
      </c>
      <c r="J12" s="11" t="n">
        <v>10</v>
      </c>
      <c r="K12" s="11" t="n">
        <v>89</v>
      </c>
      <c r="L12" s="11" t="n">
        <v>38</v>
      </c>
      <c r="M12" s="13" t="n">
        <f aca="false">L12/K12</f>
        <v>0.426966292134831</v>
      </c>
    </row>
    <row r="13" customFormat="false" ht="13.8" hidden="false" customHeight="false" outlineLevel="0" collapsed="false">
      <c r="A13" s="1" t="s">
        <v>16</v>
      </c>
      <c r="B13" s="7" t="s">
        <v>30</v>
      </c>
      <c r="C13" s="8" t="s">
        <v>32</v>
      </c>
      <c r="D13" s="12" t="n">
        <v>2606</v>
      </c>
      <c r="E13" s="10" t="n">
        <v>63</v>
      </c>
      <c r="F13" s="10" t="n">
        <v>138</v>
      </c>
      <c r="G13" s="11" t="n">
        <v>1.21</v>
      </c>
      <c r="H13" s="11" t="n">
        <v>14</v>
      </c>
      <c r="I13" s="11" t="n">
        <v>20</v>
      </c>
      <c r="J13" s="11" t="n">
        <v>14</v>
      </c>
      <c r="K13" s="11" t="n">
        <v>117</v>
      </c>
      <c r="L13" s="11" t="n">
        <v>62</v>
      </c>
      <c r="M13" s="13" t="n">
        <f aca="false">L13/K13</f>
        <v>0.52991452991453</v>
      </c>
    </row>
    <row r="14" customFormat="false" ht="13.8" hidden="false" customHeight="false" outlineLevel="0" collapsed="false">
      <c r="A14" s="1" t="s">
        <v>16</v>
      </c>
      <c r="B14" s="7" t="s">
        <v>30</v>
      </c>
      <c r="C14" s="8" t="s">
        <v>33</v>
      </c>
      <c r="D14" s="12" t="n">
        <v>2606</v>
      </c>
      <c r="E14" s="10" t="n">
        <v>63</v>
      </c>
      <c r="F14" s="10" t="n">
        <v>138</v>
      </c>
      <c r="G14" s="11" t="n">
        <v>1.32</v>
      </c>
      <c r="H14" s="11" t="n">
        <v>18</v>
      </c>
      <c r="I14" s="11" t="n">
        <v>24</v>
      </c>
      <c r="J14" s="11" t="n">
        <v>13</v>
      </c>
      <c r="K14" s="11" t="n">
        <v>128</v>
      </c>
      <c r="L14" s="11" t="n">
        <v>58</v>
      </c>
      <c r="M14" s="13" t="n">
        <f aca="false">L14/K14</f>
        <v>0.453125</v>
      </c>
    </row>
    <row r="15" customFormat="false" ht="13.8" hidden="false" customHeight="false" outlineLevel="0" collapsed="false">
      <c r="A15" s="1" t="s">
        <v>16</v>
      </c>
      <c r="B15" s="7" t="s">
        <v>30</v>
      </c>
      <c r="C15" s="8" t="s">
        <v>34</v>
      </c>
      <c r="D15" s="12" t="n">
        <v>2606</v>
      </c>
      <c r="E15" s="10" t="n">
        <v>63</v>
      </c>
      <c r="F15" s="10" t="n">
        <v>138</v>
      </c>
      <c r="G15" s="11" t="n">
        <v>1.27</v>
      </c>
      <c r="H15" s="11" t="n">
        <v>16</v>
      </c>
      <c r="I15" s="11" t="n">
        <v>20</v>
      </c>
      <c r="J15" s="11" t="n">
        <v>12</v>
      </c>
      <c r="K15" s="11" t="n">
        <v>101</v>
      </c>
      <c r="L15" s="11" t="n">
        <v>46</v>
      </c>
      <c r="M15" s="13" t="n">
        <f aca="false">L15/K15</f>
        <v>0.455445544554455</v>
      </c>
    </row>
    <row r="16" customFormat="false" ht="13.8" hidden="false" customHeight="false" outlineLevel="0" collapsed="false">
      <c r="A16" s="1" t="s">
        <v>16</v>
      </c>
      <c r="B16" s="7" t="s">
        <v>30</v>
      </c>
      <c r="C16" s="8" t="s">
        <v>35</v>
      </c>
      <c r="D16" s="12" t="n">
        <v>2606</v>
      </c>
      <c r="E16" s="10" t="n">
        <v>63</v>
      </c>
      <c r="F16" s="10" t="n">
        <v>138</v>
      </c>
      <c r="G16" s="11" t="n">
        <v>1.24</v>
      </c>
      <c r="H16" s="11" t="n">
        <v>14</v>
      </c>
      <c r="I16" s="11" t="n">
        <v>19</v>
      </c>
      <c r="J16" s="11" t="n">
        <v>11</v>
      </c>
      <c r="K16" s="11" t="n">
        <v>104</v>
      </c>
      <c r="L16" s="11" t="n">
        <v>49</v>
      </c>
      <c r="M16" s="13" t="n">
        <f aca="false">L16/K16</f>
        <v>0.471153846153846</v>
      </c>
    </row>
    <row r="17" customFormat="false" ht="13.8" hidden="false" customHeight="false" outlineLevel="0" collapsed="false">
      <c r="A17" s="1" t="s">
        <v>36</v>
      </c>
      <c r="B17" s="7" t="s">
        <v>17</v>
      </c>
      <c r="C17" s="11" t="n">
        <v>3</v>
      </c>
      <c r="D17" s="14" t="n">
        <v>2713.92</v>
      </c>
      <c r="E17" s="11" t="n">
        <v>100</v>
      </c>
      <c r="F17" s="11" t="n">
        <v>180</v>
      </c>
      <c r="G17" s="11" t="n">
        <v>0.85</v>
      </c>
      <c r="H17" s="15" t="n">
        <v>10</v>
      </c>
      <c r="I17" s="15" t="n">
        <v>35</v>
      </c>
      <c r="J17" s="15" t="n">
        <v>7</v>
      </c>
      <c r="K17" s="15" t="n">
        <v>77.1</v>
      </c>
      <c r="L17" s="15" t="n">
        <f aca="false">K17/O17</f>
        <v>44.0571428571429</v>
      </c>
      <c r="M17" s="1" t="n">
        <f aca="false">L17/K17</f>
        <v>0.571428571428571</v>
      </c>
      <c r="N17" s="15" t="n">
        <v>7</v>
      </c>
      <c r="O17" s="15" t="n">
        <f aca="false">N17/4</f>
        <v>1.75</v>
      </c>
      <c r="P17" s="14" t="n">
        <f aca="false">N17*L17</f>
        <v>308.4</v>
      </c>
      <c r="Q17" s="11"/>
      <c r="R17" s="11"/>
      <c r="S17" s="11"/>
      <c r="T17" s="11"/>
      <c r="U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customFormat="false" ht="13.8" hidden="false" customHeight="false" outlineLevel="0" collapsed="false">
      <c r="A18" s="1" t="s">
        <v>36</v>
      </c>
      <c r="B18" s="7" t="s">
        <v>17</v>
      </c>
      <c r="C18" s="11" t="n">
        <v>3</v>
      </c>
      <c r="D18" s="14" t="n">
        <v>2682.24</v>
      </c>
      <c r="E18" s="11" t="n">
        <v>100</v>
      </c>
      <c r="F18" s="11" t="n">
        <v>180</v>
      </c>
      <c r="G18" s="11" t="n">
        <v>0.75</v>
      </c>
      <c r="H18" s="15" t="n">
        <v>11</v>
      </c>
      <c r="I18" s="15" t="n">
        <v>32</v>
      </c>
      <c r="J18" s="15" t="n">
        <v>7</v>
      </c>
      <c r="K18" s="15" t="n">
        <v>76.2</v>
      </c>
      <c r="L18" s="15" t="n">
        <f aca="false">K18/O18</f>
        <v>30.48</v>
      </c>
      <c r="M18" s="1" t="n">
        <f aca="false">L18/K18</f>
        <v>0.4</v>
      </c>
      <c r="N18" s="15" t="n">
        <v>10</v>
      </c>
      <c r="O18" s="15" t="n">
        <f aca="false">N18/4</f>
        <v>2.5</v>
      </c>
      <c r="P18" s="14" t="n">
        <f aca="false">N18*L18</f>
        <v>304.8</v>
      </c>
      <c r="Q18" s="15"/>
      <c r="R18" s="14"/>
      <c r="S18" s="8"/>
      <c r="T18" s="14"/>
      <c r="U18" s="8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customFormat="false" ht="13.8" hidden="false" customHeight="false" outlineLevel="0" collapsed="false">
      <c r="A19" s="1" t="s">
        <v>36</v>
      </c>
      <c r="B19" s="7" t="s">
        <v>17</v>
      </c>
      <c r="C19" s="11" t="n">
        <v>3</v>
      </c>
      <c r="D19" s="14" t="n">
        <v>2833.6</v>
      </c>
      <c r="E19" s="11" t="n">
        <v>100</v>
      </c>
      <c r="F19" s="11" t="n">
        <v>180</v>
      </c>
      <c r="G19" s="11" t="n">
        <v>0.92</v>
      </c>
      <c r="H19" s="15" t="n">
        <v>13</v>
      </c>
      <c r="I19" s="15" t="n">
        <v>28</v>
      </c>
      <c r="J19" s="15" t="n">
        <v>7</v>
      </c>
      <c r="K19" s="15" t="n">
        <v>80.5</v>
      </c>
      <c r="L19" s="15" t="n">
        <f aca="false">K19/O19</f>
        <v>35.7777777777778</v>
      </c>
      <c r="M19" s="1" t="n">
        <f aca="false">L19/K19</f>
        <v>0.444444444444444</v>
      </c>
      <c r="N19" s="15" t="n">
        <v>9</v>
      </c>
      <c r="O19" s="15" t="n">
        <f aca="false">N19/4</f>
        <v>2.25</v>
      </c>
      <c r="P19" s="14" t="n">
        <f aca="false">N19*L19</f>
        <v>322</v>
      </c>
      <c r="Q19" s="15"/>
      <c r="R19" s="14"/>
      <c r="S19" s="8"/>
      <c r="T19" s="14"/>
      <c r="U19" s="8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customFormat="false" ht="13.8" hidden="false" customHeight="false" outlineLevel="0" collapsed="false">
      <c r="A20" s="1" t="s">
        <v>36</v>
      </c>
      <c r="B20" s="7" t="s">
        <v>24</v>
      </c>
      <c r="C20" s="11" t="n">
        <v>7</v>
      </c>
      <c r="D20" s="14" t="n">
        <v>2270.4</v>
      </c>
      <c r="E20" s="11" t="n">
        <v>50</v>
      </c>
      <c r="F20" s="11" t="n">
        <v>105</v>
      </c>
      <c r="G20" s="11" t="n">
        <v>1</v>
      </c>
      <c r="H20" s="15" t="n">
        <v>13</v>
      </c>
      <c r="I20" s="15" t="n">
        <v>23</v>
      </c>
      <c r="J20" s="15" t="n">
        <v>7</v>
      </c>
      <c r="K20" s="15" t="n">
        <v>64.5</v>
      </c>
      <c r="L20" s="15" t="n">
        <f aca="false">K20/O20</f>
        <v>32.25</v>
      </c>
      <c r="M20" s="1" t="n">
        <f aca="false">L20/K20</f>
        <v>0.5</v>
      </c>
      <c r="N20" s="15" t="n">
        <v>8</v>
      </c>
      <c r="O20" s="15" t="n">
        <f aca="false">N20/4</f>
        <v>2</v>
      </c>
      <c r="P20" s="14" t="n">
        <f aca="false">N20*L20</f>
        <v>258</v>
      </c>
      <c r="Q20" s="15"/>
      <c r="R20" s="14"/>
      <c r="S20" s="14"/>
      <c r="T20" s="14"/>
      <c r="U20" s="14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customFormat="false" ht="13.8" hidden="false" customHeight="false" outlineLevel="0" collapsed="false">
      <c r="A21" s="1" t="s">
        <v>36</v>
      </c>
      <c r="B21" s="7" t="s">
        <v>24</v>
      </c>
      <c r="C21" s="11" t="n">
        <v>7</v>
      </c>
      <c r="D21" s="14" t="n">
        <v>5863</v>
      </c>
      <c r="E21" s="11" t="n">
        <v>50</v>
      </c>
      <c r="F21" s="11" t="n">
        <v>105</v>
      </c>
      <c r="G21" s="11" t="n">
        <v>1.14</v>
      </c>
      <c r="H21" s="15" t="n">
        <v>11</v>
      </c>
      <c r="I21" s="15" t="n">
        <v>20</v>
      </c>
      <c r="J21" s="15" t="n">
        <v>7</v>
      </c>
      <c r="K21" s="15" t="n">
        <v>102.5</v>
      </c>
      <c r="L21" s="15" t="n">
        <f aca="false">K21/O21</f>
        <v>51.25</v>
      </c>
      <c r="M21" s="1" t="n">
        <f aca="false">L21/K21</f>
        <v>0.5</v>
      </c>
      <c r="N21" s="15" t="n">
        <v>13</v>
      </c>
      <c r="O21" s="15" t="n">
        <v>2</v>
      </c>
      <c r="P21" s="14" t="n">
        <f aca="false">N21*L21</f>
        <v>666.25</v>
      </c>
      <c r="Q21" s="15"/>
      <c r="R21" s="14"/>
      <c r="S21" s="8"/>
      <c r="T21" s="14"/>
      <c r="U21" s="8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customFormat="false" ht="13.8" hidden="false" customHeight="false" outlineLevel="0" collapsed="false">
      <c r="A22" s="1" t="s">
        <v>36</v>
      </c>
      <c r="B22" s="7" t="s">
        <v>24</v>
      </c>
      <c r="C22" s="11" t="n">
        <v>7</v>
      </c>
      <c r="D22" s="14" t="n">
        <v>4767.84</v>
      </c>
      <c r="E22" s="11" t="n">
        <v>50</v>
      </c>
      <c r="F22" s="11" t="n">
        <v>105</v>
      </c>
      <c r="G22" s="11" t="n">
        <v>0.98</v>
      </c>
      <c r="H22" s="15" t="n">
        <v>12</v>
      </c>
      <c r="I22" s="15" t="n">
        <v>24</v>
      </c>
      <c r="J22" s="15" t="n">
        <v>7</v>
      </c>
      <c r="K22" s="15" t="n">
        <v>90.3</v>
      </c>
      <c r="L22" s="15" t="n">
        <f aca="false">K22/O22</f>
        <v>45.15</v>
      </c>
      <c r="M22" s="1" t="n">
        <f aca="false">L22/K22</f>
        <v>0.5</v>
      </c>
      <c r="N22" s="15" t="n">
        <v>12</v>
      </c>
      <c r="O22" s="15" t="n">
        <v>2</v>
      </c>
      <c r="P22" s="14" t="n">
        <f aca="false">N22*L22</f>
        <v>541.8</v>
      </c>
      <c r="Q22" s="15"/>
      <c r="R22" s="14"/>
      <c r="S22" s="8"/>
      <c r="T22" s="14"/>
      <c r="U22" s="8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customFormat="false" ht="13.8" hidden="false" customHeight="false" outlineLevel="0" collapsed="false">
      <c r="A23" s="1" t="s">
        <v>36</v>
      </c>
      <c r="B23" s="7" t="s">
        <v>30</v>
      </c>
      <c r="C23" s="11" t="n">
        <v>9</v>
      </c>
      <c r="D23" s="14" t="n">
        <v>2939.2</v>
      </c>
      <c r="E23" s="11" t="n">
        <v>70</v>
      </c>
      <c r="F23" s="11" t="n">
        <v>165</v>
      </c>
      <c r="G23" s="11" t="n">
        <v>1.25</v>
      </c>
      <c r="H23" s="15" t="n">
        <v>17</v>
      </c>
      <c r="I23" s="15" t="n">
        <v>18</v>
      </c>
      <c r="J23" s="15" t="n">
        <v>11</v>
      </c>
      <c r="K23" s="15" t="n">
        <v>83.5</v>
      </c>
      <c r="L23" s="15" t="n">
        <f aca="false">K23/O23</f>
        <v>55.6666666666667</v>
      </c>
      <c r="M23" s="1" t="n">
        <f aca="false">L23/K23</f>
        <v>0.666666666666667</v>
      </c>
      <c r="N23" s="15" t="n">
        <v>6</v>
      </c>
      <c r="O23" s="15" t="n">
        <f aca="false">N23/4</f>
        <v>1.5</v>
      </c>
      <c r="P23" s="14" t="n">
        <f aca="false">N23*L23</f>
        <v>334</v>
      </c>
      <c r="Q23" s="15"/>
      <c r="R23" s="14"/>
      <c r="S23" s="14"/>
      <c r="T23" s="14"/>
      <c r="U23" s="14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customFormat="false" ht="13.8" hidden="false" customHeight="false" outlineLevel="0" collapsed="false">
      <c r="A24" s="1" t="s">
        <v>36</v>
      </c>
      <c r="B24" s="7" t="s">
        <v>30</v>
      </c>
      <c r="C24" s="11" t="n">
        <v>9</v>
      </c>
      <c r="D24" s="14" t="n">
        <v>2156</v>
      </c>
      <c r="E24" s="11" t="n">
        <v>70</v>
      </c>
      <c r="F24" s="11" t="n">
        <v>165</v>
      </c>
      <c r="G24" s="11" t="n">
        <v>1.29</v>
      </c>
      <c r="H24" s="11" t="n">
        <v>14</v>
      </c>
      <c r="I24" s="11" t="n">
        <v>17</v>
      </c>
      <c r="J24" s="11" t="n">
        <v>10</v>
      </c>
      <c r="K24" s="15" t="n">
        <v>105</v>
      </c>
      <c r="L24" s="15" t="n">
        <f aca="false">K24/O24</f>
        <v>35</v>
      </c>
      <c r="M24" s="1" t="n">
        <f aca="false">L24/K24</f>
        <v>0.333333333333333</v>
      </c>
      <c r="N24" s="15" t="n">
        <v>7</v>
      </c>
      <c r="O24" s="15" t="n">
        <v>3</v>
      </c>
      <c r="P24" s="14" t="n">
        <f aca="false">N24*L24</f>
        <v>245</v>
      </c>
      <c r="Q24" s="15"/>
      <c r="R24" s="14"/>
      <c r="S24" s="8"/>
      <c r="T24" s="14"/>
      <c r="U24" s="8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customFormat="false" ht="13.8" hidden="false" customHeight="false" outlineLevel="0" collapsed="false">
      <c r="A25" s="1" t="s">
        <v>36</v>
      </c>
      <c r="B25" s="7" t="s">
        <v>30</v>
      </c>
      <c r="C25" s="11" t="n">
        <v>9</v>
      </c>
      <c r="D25" s="14" t="n">
        <v>2112</v>
      </c>
      <c r="E25" s="11" t="n">
        <v>70</v>
      </c>
      <c r="F25" s="11" t="n">
        <v>165</v>
      </c>
      <c r="G25" s="11" t="n">
        <v>1.36</v>
      </c>
      <c r="H25" s="11" t="n">
        <v>15</v>
      </c>
      <c r="I25" s="11" t="n">
        <v>16</v>
      </c>
      <c r="J25" s="11" t="n">
        <v>12</v>
      </c>
      <c r="K25" s="15" t="n">
        <v>120</v>
      </c>
      <c r="L25" s="15" t="n">
        <f aca="false">K25/O25</f>
        <v>30</v>
      </c>
      <c r="M25" s="1" t="n">
        <f aca="false">L25/K25</f>
        <v>0.25</v>
      </c>
      <c r="N25" s="15" t="n">
        <v>8</v>
      </c>
      <c r="O25" s="15" t="n">
        <v>4</v>
      </c>
      <c r="P25" s="14" t="n">
        <f aca="false">N25*L25</f>
        <v>240</v>
      </c>
      <c r="Q25" s="15"/>
      <c r="R25" s="14"/>
      <c r="S25" s="8"/>
      <c r="T25" s="14"/>
      <c r="U25" s="8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es-ES</dc:language>
  <cp:lastModifiedBy/>
  <dcterms:modified xsi:type="dcterms:W3CDTF">2017-11-19T02:43:34Z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