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gel Mujica\Desktop\"/>
    </mc:Choice>
  </mc:AlternateContent>
  <bookViews>
    <workbookView xWindow="0" yWindow="0" windowWidth="17268" windowHeight="543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6" i="1" l="1"/>
  <c r="K56" i="1"/>
  <c r="J56" i="1"/>
  <c r="I56" i="1"/>
  <c r="H56" i="1"/>
  <c r="G56" i="1"/>
  <c r="L50" i="1"/>
  <c r="K50" i="1"/>
  <c r="J50" i="1"/>
  <c r="I50" i="1"/>
  <c r="H50" i="1"/>
  <c r="G50" i="1"/>
  <c r="L44" i="1"/>
  <c r="K44" i="1"/>
  <c r="J44" i="1"/>
  <c r="I44" i="1"/>
  <c r="H44" i="1"/>
  <c r="G44" i="1"/>
  <c r="M39" i="1"/>
  <c r="M40" i="1"/>
  <c r="M41" i="1"/>
  <c r="M45" i="1"/>
  <c r="M46" i="1"/>
  <c r="M47" i="1"/>
  <c r="M52" i="1"/>
  <c r="M53" i="1"/>
  <c r="M51" i="1"/>
  <c r="M44" i="1" l="1"/>
  <c r="M50" i="1"/>
  <c r="M56" i="1"/>
  <c r="M17" i="1" l="1"/>
  <c r="M16" i="1"/>
  <c r="M15" i="1"/>
  <c r="M14" i="1"/>
  <c r="M13" i="1"/>
  <c r="M19" i="1"/>
  <c r="M20" i="1"/>
  <c r="M21" i="1"/>
  <c r="M22" i="1"/>
  <c r="M23" i="1"/>
  <c r="L18" i="1"/>
  <c r="K18" i="1"/>
  <c r="L24" i="1"/>
  <c r="K24" i="1"/>
  <c r="I18" i="1"/>
  <c r="I12" i="1"/>
  <c r="J24" i="1"/>
  <c r="I24" i="1"/>
  <c r="H24" i="1"/>
  <c r="G24" i="1"/>
  <c r="J18" i="1"/>
  <c r="H18" i="1"/>
  <c r="G18" i="1"/>
  <c r="H12" i="1"/>
  <c r="J12" i="1"/>
  <c r="G12" i="1"/>
  <c r="M18" i="1" l="1"/>
  <c r="M24" i="1"/>
</calcChain>
</file>

<file path=xl/sharedStrings.xml><?xml version="1.0" encoding="utf-8"?>
<sst xmlns="http://schemas.openxmlformats.org/spreadsheetml/2006/main" count="121" uniqueCount="45">
  <si>
    <t>SCD1</t>
  </si>
  <si>
    <t>SCD2</t>
  </si>
  <si>
    <t>SCD3</t>
  </si>
  <si>
    <t>SCD4</t>
  </si>
  <si>
    <t>SCD5</t>
  </si>
  <si>
    <t>TIC1</t>
  </si>
  <si>
    <t>TIC2</t>
  </si>
  <si>
    <t>TIC3</t>
  </si>
  <si>
    <t>TIC4</t>
  </si>
  <si>
    <t>TIC5</t>
  </si>
  <si>
    <t>REG1</t>
  </si>
  <si>
    <t>REG2</t>
  </si>
  <si>
    <t>REG3</t>
  </si>
  <si>
    <t>REG4</t>
  </si>
  <si>
    <t>REG5</t>
  </si>
  <si>
    <t>MEDIA</t>
  </si>
  <si>
    <t>Rendimiento (kg/ha)</t>
  </si>
  <si>
    <t>(*)</t>
  </si>
  <si>
    <t>Días a floración</t>
  </si>
  <si>
    <t>Días a madurez</t>
  </si>
  <si>
    <t>SALCEDO (Perú)</t>
  </si>
  <si>
    <t>TITICACA (Dinamarca)</t>
  </si>
  <si>
    <t>REGALONA (Chile)</t>
  </si>
  <si>
    <t>Altura planta (m)</t>
  </si>
  <si>
    <t>Diámetro tallo (mm)</t>
  </si>
  <si>
    <t>Longitud panoja (cm)</t>
  </si>
  <si>
    <t>Diámetro panoja (cm)</t>
  </si>
  <si>
    <t>Variedad</t>
  </si>
  <si>
    <t>Individuo</t>
  </si>
  <si>
    <t>Peso planta (g)</t>
  </si>
  <si>
    <t>Peso grano por planta (g)</t>
  </si>
  <si>
    <t>Índice de Cosecha</t>
  </si>
  <si>
    <t>(*) El grano ha alcanzado la madurez fisiólogica si bien las plantas estaban verdes. Al tener que esperar para poder coger el grano, la mayor parte de éste se había caído al suelo, con lo que no se ha podido tomar datos de rendimiento y pesos. No obstante se ha tomado de la planta el grano suficiente para realizar los análisis pertinentes.</t>
  </si>
  <si>
    <t>Localidad de ensayo:</t>
  </si>
  <si>
    <t>El Pobo (Teruel - España)</t>
  </si>
  <si>
    <t>Año de ensayo:</t>
  </si>
  <si>
    <t>Fecha de siembra</t>
  </si>
  <si>
    <t xml:space="preserve">100 dias </t>
  </si>
  <si>
    <t xml:space="preserve">50 dias </t>
  </si>
  <si>
    <t>70 dias</t>
  </si>
  <si>
    <t>Rio Hurtado-Chile</t>
  </si>
  <si>
    <t>Arequipa-Perú</t>
  </si>
  <si>
    <t>30 de marzo del 2016</t>
  </si>
  <si>
    <t>Rendimiento * (kg/ha)</t>
  </si>
  <si>
    <t>*. 200,000 plantas/ha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</si>
</sst>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_-* #,##0\ _€_-;\-* #,##0\ _€_-;_-* &quot;-&quot;??\ _€_-;_-@_-"/>
    <numFmt numFmtId="166"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79">
    <xf numFmtId="0" fontId="0" fillId="0" borderId="0" xfId="0"/>
    <xf numFmtId="0" fontId="2" fillId="0" borderId="1" xfId="0" applyFont="1" applyBorder="1"/>
    <xf numFmtId="0" fontId="2" fillId="0" borderId="9" xfId="0" applyFont="1" applyBorder="1"/>
    <xf numFmtId="0" fontId="2" fillId="0" borderId="4" xfId="0" applyFont="1" applyBorder="1"/>
    <xf numFmtId="0" fontId="0" fillId="0" borderId="4" xfId="0" applyBorder="1" applyAlignment="1">
      <alignment horizontal="center"/>
    </xf>
    <xf numFmtId="0" fontId="0" fillId="0" borderId="1" xfId="0" applyBorder="1" applyAlignment="1">
      <alignment horizontal="center"/>
    </xf>
    <xf numFmtId="2" fontId="2" fillId="0" borderId="9" xfId="0" applyNumberFormat="1" applyFont="1" applyBorder="1" applyAlignment="1">
      <alignment horizontal="center"/>
    </xf>
    <xf numFmtId="0" fontId="2" fillId="0" borderId="9" xfId="0" applyFont="1" applyBorder="1" applyAlignment="1">
      <alignment horizontal="center"/>
    </xf>
    <xf numFmtId="164" fontId="0" fillId="0" borderId="5" xfId="1" applyFont="1" applyBorder="1" applyAlignment="1">
      <alignment horizontal="center"/>
    </xf>
    <xf numFmtId="164" fontId="0" fillId="0" borderId="7" xfId="1" applyFont="1" applyBorder="1" applyAlignment="1">
      <alignment horizontal="center"/>
    </xf>
    <xf numFmtId="164" fontId="2" fillId="0" borderId="10" xfId="1" applyFont="1" applyBorder="1" applyAlignment="1">
      <alignment horizontal="center"/>
    </xf>
    <xf numFmtId="0" fontId="0" fillId="0" borderId="0" xfId="0"/>
    <xf numFmtId="0" fontId="0" fillId="0" borderId="0" xfId="0" applyAlignment="1">
      <alignment vertical="center" wrapText="1"/>
    </xf>
    <xf numFmtId="0" fontId="2" fillId="0" borderId="3" xfId="0" applyFont="1" applyBorder="1"/>
    <xf numFmtId="0" fontId="2" fillId="0" borderId="6" xfId="0" applyFont="1" applyBorder="1"/>
    <xf numFmtId="0" fontId="2" fillId="0" borderId="8" xfId="0" applyFont="1" applyBorder="1"/>
    <xf numFmtId="0" fontId="0" fillId="0" borderId="4"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1" fontId="0" fillId="0" borderId="1" xfId="0" applyNumberFormat="1" applyFont="1" applyFill="1" applyBorder="1" applyAlignment="1">
      <alignment horizontal="center"/>
    </xf>
    <xf numFmtId="165" fontId="1" fillId="0" borderId="1" xfId="1" applyNumberFormat="1" applyFont="1" applyFill="1" applyBorder="1" applyAlignment="1">
      <alignment horizontal="center" vertical="center"/>
    </xf>
    <xf numFmtId="164" fontId="1" fillId="0" borderId="1" xfId="1" applyFont="1" applyFill="1" applyBorder="1" applyAlignment="1">
      <alignment horizontal="center"/>
    </xf>
    <xf numFmtId="3" fontId="0" fillId="0" borderId="1" xfId="0" applyNumberFormat="1" applyFont="1" applyFill="1" applyBorder="1" applyAlignment="1">
      <alignment horizontal="center"/>
    </xf>
    <xf numFmtId="0" fontId="2" fillId="0" borderId="14" xfId="0" applyFont="1" applyBorder="1"/>
    <xf numFmtId="0" fontId="0" fillId="0" borderId="14" xfId="0" applyFont="1" applyFill="1" applyBorder="1" applyAlignment="1">
      <alignment horizontal="center"/>
    </xf>
    <xf numFmtId="0" fontId="2" fillId="0" borderId="14" xfId="0" applyFont="1" applyFill="1" applyBorder="1" applyAlignment="1">
      <alignment horizontal="center"/>
    </xf>
    <xf numFmtId="164" fontId="2" fillId="0" borderId="14" xfId="1" applyFont="1" applyFill="1" applyBorder="1" applyAlignment="1">
      <alignment horizontal="center"/>
    </xf>
    <xf numFmtId="0" fontId="2" fillId="0" borderId="2" xfId="0" applyFont="1" applyBorder="1"/>
    <xf numFmtId="3" fontId="0" fillId="0" borderId="2" xfId="0" applyNumberFormat="1" applyFont="1" applyFill="1" applyBorder="1" applyAlignment="1">
      <alignment horizontal="center"/>
    </xf>
    <xf numFmtId="0" fontId="0" fillId="0" borderId="2" xfId="0" applyFont="1" applyFill="1" applyBorder="1" applyAlignment="1">
      <alignment horizontal="center"/>
    </xf>
    <xf numFmtId="1" fontId="0" fillId="0" borderId="2" xfId="0" applyNumberFormat="1" applyFont="1" applyFill="1" applyBorder="1" applyAlignment="1">
      <alignment horizontal="center"/>
    </xf>
    <xf numFmtId="164" fontId="1" fillId="0" borderId="2" xfId="1" applyFont="1" applyFill="1" applyBorder="1" applyAlignment="1">
      <alignment horizontal="center"/>
    </xf>
    <xf numFmtId="3" fontId="0" fillId="0" borderId="4" xfId="0" applyNumberFormat="1" applyFont="1" applyFill="1" applyBorder="1" applyAlignment="1">
      <alignment horizontal="center"/>
    </xf>
    <xf numFmtId="0" fontId="0" fillId="0" borderId="4" xfId="0" applyFont="1" applyFill="1" applyBorder="1" applyAlignment="1">
      <alignment horizontal="center"/>
    </xf>
    <xf numFmtId="1" fontId="0" fillId="0" borderId="4" xfId="0" applyNumberFormat="1" applyFont="1" applyFill="1" applyBorder="1" applyAlignment="1">
      <alignment horizontal="center"/>
    </xf>
    <xf numFmtId="165" fontId="1" fillId="0" borderId="4" xfId="1" applyNumberFormat="1" applyFont="1" applyFill="1" applyBorder="1" applyAlignment="1">
      <alignment horizontal="center" vertical="center"/>
    </xf>
    <xf numFmtId="164" fontId="1" fillId="0" borderId="5" xfId="1" applyFont="1" applyFill="1" applyBorder="1" applyAlignment="1">
      <alignment horizontal="center"/>
    </xf>
    <xf numFmtId="164" fontId="1" fillId="0" borderId="7" xfId="1" applyFont="1" applyFill="1" applyBorder="1" applyAlignment="1">
      <alignment horizontal="center"/>
    </xf>
    <xf numFmtId="165" fontId="1" fillId="0" borderId="9" xfId="1" applyNumberFormat="1" applyFont="1" applyFill="1" applyBorder="1" applyAlignment="1">
      <alignment horizontal="center" vertical="center"/>
    </xf>
    <xf numFmtId="0" fontId="0" fillId="0" borderId="9" xfId="0" applyFont="1" applyFill="1" applyBorder="1" applyAlignment="1">
      <alignment horizontal="center"/>
    </xf>
    <xf numFmtId="2" fontId="2" fillId="0" borderId="9" xfId="0" applyNumberFormat="1" applyFont="1" applyFill="1" applyBorder="1" applyAlignment="1">
      <alignment horizontal="center"/>
    </xf>
    <xf numFmtId="0" fontId="2" fillId="0" borderId="9" xfId="0" applyFont="1" applyFill="1" applyBorder="1" applyAlignment="1">
      <alignment horizontal="center"/>
    </xf>
    <xf numFmtId="164" fontId="2" fillId="0" borderId="10" xfId="1" applyFont="1" applyFill="1" applyBorder="1" applyAlignment="1">
      <alignment horizontal="center"/>
    </xf>
    <xf numFmtId="166" fontId="2" fillId="0" borderId="14" xfId="0" applyNumberFormat="1" applyFont="1" applyFill="1" applyBorder="1" applyAlignment="1">
      <alignment horizontal="center"/>
    </xf>
    <xf numFmtId="166" fontId="2" fillId="0" borderId="9" xfId="0" applyNumberFormat="1" applyFont="1" applyFill="1" applyBorder="1" applyAlignment="1">
      <alignment horizontal="center"/>
    </xf>
    <xf numFmtId="1" fontId="2" fillId="0" borderId="9" xfId="0" applyNumberFormat="1" applyFont="1" applyFill="1" applyBorder="1" applyAlignment="1">
      <alignment horizontal="center"/>
    </xf>
    <xf numFmtId="164" fontId="2" fillId="0" borderId="9" xfId="1" applyFont="1" applyFill="1" applyBorder="1" applyAlignment="1">
      <alignment horizontal="center"/>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14" fontId="0" fillId="0" borderId="9" xfId="0" applyNumberFormat="1" applyBorder="1" applyAlignment="1">
      <alignment horizontal="center"/>
    </xf>
    <xf numFmtId="14" fontId="0" fillId="0" borderId="10" xfId="0" applyNumberFormat="1" applyBorder="1" applyAlignment="1">
      <alignment horizontal="center"/>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165" fontId="2" fillId="0" borderId="4" xfId="1" applyNumberFormat="1" applyFont="1" applyBorder="1" applyAlignment="1">
      <alignment horizontal="center" vertical="center"/>
    </xf>
    <xf numFmtId="165" fontId="2" fillId="0" borderId="1" xfId="1" applyNumberFormat="1" applyFont="1" applyBorder="1" applyAlignment="1">
      <alignment horizontal="center" vertical="center"/>
    </xf>
    <xf numFmtId="165" fontId="2" fillId="0" borderId="9" xfId="1" applyNumberFormat="1" applyFont="1" applyBorder="1" applyAlignment="1">
      <alignment horizontal="center" vertical="center"/>
    </xf>
    <xf numFmtId="0" fontId="0" fillId="0" borderId="0" xfId="0" applyAlignment="1">
      <alignment horizontal="left" vertical="center" wrapText="1"/>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165" fontId="2" fillId="0" borderId="5" xfId="1" applyNumberFormat="1" applyFont="1" applyBorder="1" applyAlignment="1">
      <alignment horizontal="center" vertical="center"/>
    </xf>
    <xf numFmtId="165" fontId="2" fillId="0" borderId="7" xfId="1" applyNumberFormat="1" applyFont="1" applyBorder="1" applyAlignment="1">
      <alignment horizontal="center" vertical="center"/>
    </xf>
    <xf numFmtId="165" fontId="2" fillId="0" borderId="10" xfId="1" applyNumberFormat="1" applyFont="1" applyBorder="1" applyAlignment="1">
      <alignment horizontal="center" vertical="center"/>
    </xf>
    <xf numFmtId="3" fontId="0" fillId="0" borderId="14" xfId="0" applyNumberFormat="1" applyFont="1" applyFill="1" applyBorder="1" applyAlignment="1">
      <alignment horizontal="center"/>
    </xf>
  </cellXfs>
  <cellStyles count="3">
    <cellStyle name="Millares" xfId="1" builtinId="3"/>
    <cellStyle name="Millares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2"/>
  <sheetViews>
    <sheetView tabSelected="1" topLeftCell="A57" workbookViewId="0">
      <selection activeCell="C84" sqref="C84"/>
    </sheetView>
  </sheetViews>
  <sheetFormatPr baseColWidth="10" defaultRowHeight="14.4" x14ac:dyDescent="0.55000000000000004"/>
  <cols>
    <col min="4" max="4" width="13.15625" customWidth="1"/>
    <col min="8" max="8" width="12.578125" bestFit="1" customWidth="1"/>
    <col min="12" max="12" width="13.15625" customWidth="1"/>
  </cols>
  <sheetData>
    <row r="1" spans="2:13" ht="14.7" thickBot="1" x14ac:dyDescent="0.6"/>
    <row r="2" spans="2:13" x14ac:dyDescent="0.55000000000000004">
      <c r="B2" s="13" t="s">
        <v>33</v>
      </c>
      <c r="C2" s="3"/>
      <c r="D2" s="63" t="s">
        <v>34</v>
      </c>
      <c r="E2" s="64"/>
    </row>
    <row r="3" spans="2:13" x14ac:dyDescent="0.55000000000000004">
      <c r="B3" s="14" t="s">
        <v>35</v>
      </c>
      <c r="C3" s="1"/>
      <c r="D3" s="65">
        <v>2016</v>
      </c>
      <c r="E3" s="66"/>
    </row>
    <row r="4" spans="2:13" s="11" customFormat="1" ht="14.7" thickBot="1" x14ac:dyDescent="0.6">
      <c r="B4" s="15" t="s">
        <v>36</v>
      </c>
      <c r="C4" s="2"/>
      <c r="D4" s="56">
        <v>42512</v>
      </c>
      <c r="E4" s="57"/>
    </row>
    <row r="5" spans="2:13" ht="15" customHeight="1" x14ac:dyDescent="0.55000000000000004">
      <c r="B5" s="58" t="s">
        <v>27</v>
      </c>
      <c r="C5" s="60" t="s">
        <v>28</v>
      </c>
      <c r="D5" s="62" t="s">
        <v>16</v>
      </c>
      <c r="E5" s="62" t="s">
        <v>18</v>
      </c>
      <c r="F5" s="51" t="s">
        <v>19</v>
      </c>
      <c r="G5" s="51" t="s">
        <v>23</v>
      </c>
      <c r="H5" s="51" t="s">
        <v>24</v>
      </c>
      <c r="I5" s="51" t="s">
        <v>25</v>
      </c>
      <c r="J5" s="51" t="s">
        <v>26</v>
      </c>
      <c r="K5" s="51" t="s">
        <v>29</v>
      </c>
      <c r="L5" s="51" t="s">
        <v>30</v>
      </c>
      <c r="M5" s="53" t="s">
        <v>31</v>
      </c>
    </row>
    <row r="6" spans="2:13" ht="14.7" thickBot="1" x14ac:dyDescent="0.6">
      <c r="B6" s="59"/>
      <c r="C6" s="61"/>
      <c r="D6" s="73"/>
      <c r="E6" s="73"/>
      <c r="F6" s="73"/>
      <c r="G6" s="73"/>
      <c r="H6" s="73"/>
      <c r="I6" s="73"/>
      <c r="J6" s="73"/>
      <c r="K6" s="73"/>
      <c r="L6" s="73"/>
      <c r="M6" s="74"/>
    </row>
    <row r="7" spans="2:13" x14ac:dyDescent="0.55000000000000004">
      <c r="B7" s="47" t="s">
        <v>20</v>
      </c>
      <c r="C7" s="3" t="s">
        <v>0</v>
      </c>
      <c r="D7" s="67" t="s">
        <v>17</v>
      </c>
      <c r="E7" s="71">
        <v>92</v>
      </c>
      <c r="F7" s="71">
        <v>187</v>
      </c>
      <c r="G7" s="4">
        <v>1.28</v>
      </c>
      <c r="H7" s="4">
        <v>13</v>
      </c>
      <c r="I7" s="4">
        <v>35</v>
      </c>
      <c r="J7" s="4">
        <v>8</v>
      </c>
      <c r="K7" s="67" t="s">
        <v>17</v>
      </c>
      <c r="L7" s="67" t="s">
        <v>17</v>
      </c>
      <c r="M7" s="75" t="s">
        <v>17</v>
      </c>
    </row>
    <row r="8" spans="2:13" x14ac:dyDescent="0.55000000000000004">
      <c r="B8" s="48"/>
      <c r="C8" s="1" t="s">
        <v>1</v>
      </c>
      <c r="D8" s="68"/>
      <c r="E8" s="72"/>
      <c r="F8" s="72"/>
      <c r="G8" s="5">
        <v>1.34</v>
      </c>
      <c r="H8" s="5">
        <v>16</v>
      </c>
      <c r="I8" s="5">
        <v>34</v>
      </c>
      <c r="J8" s="5">
        <v>8</v>
      </c>
      <c r="K8" s="68"/>
      <c r="L8" s="68"/>
      <c r="M8" s="76"/>
    </row>
    <row r="9" spans="2:13" x14ac:dyDescent="0.55000000000000004">
      <c r="B9" s="48"/>
      <c r="C9" s="1" t="s">
        <v>2</v>
      </c>
      <c r="D9" s="68"/>
      <c r="E9" s="72"/>
      <c r="F9" s="72"/>
      <c r="G9" s="5">
        <v>1.43</v>
      </c>
      <c r="H9" s="5">
        <v>20</v>
      </c>
      <c r="I9" s="5">
        <v>37</v>
      </c>
      <c r="J9" s="5">
        <v>10</v>
      </c>
      <c r="K9" s="68"/>
      <c r="L9" s="68"/>
      <c r="M9" s="76"/>
    </row>
    <row r="10" spans="2:13" x14ac:dyDescent="0.55000000000000004">
      <c r="B10" s="48"/>
      <c r="C10" s="1" t="s">
        <v>3</v>
      </c>
      <c r="D10" s="68"/>
      <c r="E10" s="72"/>
      <c r="F10" s="72"/>
      <c r="G10" s="5">
        <v>1.41</v>
      </c>
      <c r="H10" s="5">
        <v>19</v>
      </c>
      <c r="I10" s="5">
        <v>40</v>
      </c>
      <c r="J10" s="5">
        <v>10</v>
      </c>
      <c r="K10" s="68"/>
      <c r="L10" s="68"/>
      <c r="M10" s="76"/>
    </row>
    <row r="11" spans="2:13" x14ac:dyDescent="0.55000000000000004">
      <c r="B11" s="48"/>
      <c r="C11" s="1" t="s">
        <v>4</v>
      </c>
      <c r="D11" s="68"/>
      <c r="E11" s="72"/>
      <c r="F11" s="72"/>
      <c r="G11" s="5">
        <v>1.35</v>
      </c>
      <c r="H11" s="5">
        <v>16</v>
      </c>
      <c r="I11" s="5">
        <v>34</v>
      </c>
      <c r="J11" s="5">
        <v>9</v>
      </c>
      <c r="K11" s="68"/>
      <c r="L11" s="68"/>
      <c r="M11" s="76"/>
    </row>
    <row r="12" spans="2:13" ht="14.7" thickBot="1" x14ac:dyDescent="0.6">
      <c r="B12" s="49"/>
      <c r="C12" s="2" t="s">
        <v>15</v>
      </c>
      <c r="D12" s="69"/>
      <c r="E12" s="61"/>
      <c r="F12" s="61"/>
      <c r="G12" s="6">
        <f>AVERAGE(G7:G11)</f>
        <v>1.3620000000000001</v>
      </c>
      <c r="H12" s="7">
        <f t="shared" ref="H12:J12" si="0">AVERAGE(H7:H11)</f>
        <v>16.8</v>
      </c>
      <c r="I12" s="7">
        <f t="shared" si="0"/>
        <v>36</v>
      </c>
      <c r="J12" s="7">
        <f t="shared" si="0"/>
        <v>9</v>
      </c>
      <c r="K12" s="69"/>
      <c r="L12" s="69"/>
      <c r="M12" s="77"/>
    </row>
    <row r="13" spans="2:13" x14ac:dyDescent="0.55000000000000004">
      <c r="B13" s="47" t="s">
        <v>21</v>
      </c>
      <c r="C13" s="3" t="s">
        <v>5</v>
      </c>
      <c r="D13" s="67">
        <v>1526</v>
      </c>
      <c r="E13" s="71">
        <v>51</v>
      </c>
      <c r="F13" s="71">
        <v>119</v>
      </c>
      <c r="G13" s="4">
        <v>1.18</v>
      </c>
      <c r="H13" s="4">
        <v>13</v>
      </c>
      <c r="I13" s="4">
        <v>32</v>
      </c>
      <c r="J13" s="4">
        <v>8</v>
      </c>
      <c r="K13" s="4">
        <v>98</v>
      </c>
      <c r="L13" s="16">
        <v>41</v>
      </c>
      <c r="M13" s="8">
        <f>L13/K13</f>
        <v>0.41836734693877553</v>
      </c>
    </row>
    <row r="14" spans="2:13" x14ac:dyDescent="0.55000000000000004">
      <c r="B14" s="48"/>
      <c r="C14" s="1" t="s">
        <v>6</v>
      </c>
      <c r="D14" s="68"/>
      <c r="E14" s="72"/>
      <c r="F14" s="72"/>
      <c r="G14" s="5">
        <v>1.1399999999999999</v>
      </c>
      <c r="H14" s="5">
        <v>12</v>
      </c>
      <c r="I14" s="5">
        <v>27</v>
      </c>
      <c r="J14" s="5">
        <v>7</v>
      </c>
      <c r="K14" s="5">
        <v>90</v>
      </c>
      <c r="L14" s="17">
        <v>38</v>
      </c>
      <c r="M14" s="9">
        <f t="shared" ref="M14:M17" si="1">L14/K14</f>
        <v>0.42222222222222222</v>
      </c>
    </row>
    <row r="15" spans="2:13" x14ac:dyDescent="0.55000000000000004">
      <c r="B15" s="48"/>
      <c r="C15" s="1" t="s">
        <v>7</v>
      </c>
      <c r="D15" s="68"/>
      <c r="E15" s="72"/>
      <c r="F15" s="72"/>
      <c r="G15" s="5">
        <v>1.19</v>
      </c>
      <c r="H15" s="5">
        <v>14</v>
      </c>
      <c r="I15" s="5">
        <v>28</v>
      </c>
      <c r="J15" s="5">
        <v>8</v>
      </c>
      <c r="K15" s="5">
        <v>96</v>
      </c>
      <c r="L15" s="17">
        <v>42</v>
      </c>
      <c r="M15" s="9">
        <f t="shared" si="1"/>
        <v>0.4375</v>
      </c>
    </row>
    <row r="16" spans="2:13" x14ac:dyDescent="0.55000000000000004">
      <c r="B16" s="48"/>
      <c r="C16" s="1" t="s">
        <v>8</v>
      </c>
      <c r="D16" s="68"/>
      <c r="E16" s="72"/>
      <c r="F16" s="72"/>
      <c r="G16" s="5">
        <v>1.1200000000000001</v>
      </c>
      <c r="H16" s="5">
        <v>11</v>
      </c>
      <c r="I16" s="5">
        <v>27</v>
      </c>
      <c r="J16" s="5">
        <v>6</v>
      </c>
      <c r="K16" s="5">
        <v>84</v>
      </c>
      <c r="L16" s="17">
        <v>31</v>
      </c>
      <c r="M16" s="9">
        <f t="shared" si="1"/>
        <v>0.36904761904761907</v>
      </c>
    </row>
    <row r="17" spans="2:13" x14ac:dyDescent="0.55000000000000004">
      <c r="B17" s="48"/>
      <c r="C17" s="1" t="s">
        <v>9</v>
      </c>
      <c r="D17" s="68"/>
      <c r="E17" s="72"/>
      <c r="F17" s="72"/>
      <c r="G17" s="5">
        <v>1.1299999999999999</v>
      </c>
      <c r="H17" s="5">
        <v>11</v>
      </c>
      <c r="I17" s="5">
        <v>26</v>
      </c>
      <c r="J17" s="5">
        <v>6</v>
      </c>
      <c r="K17" s="5">
        <v>80</v>
      </c>
      <c r="L17" s="17">
        <v>34</v>
      </c>
      <c r="M17" s="9">
        <f t="shared" si="1"/>
        <v>0.42499999999999999</v>
      </c>
    </row>
    <row r="18" spans="2:13" ht="14.7" thickBot="1" x14ac:dyDescent="0.6">
      <c r="B18" s="49"/>
      <c r="C18" s="2" t="s">
        <v>15</v>
      </c>
      <c r="D18" s="69"/>
      <c r="E18" s="61"/>
      <c r="F18" s="61"/>
      <c r="G18" s="6">
        <f>AVERAGE(G13:G17)</f>
        <v>1.1519999999999999</v>
      </c>
      <c r="H18" s="7">
        <f t="shared" ref="H18" si="2">AVERAGE(H13:H17)</f>
        <v>12.2</v>
      </c>
      <c r="I18" s="7">
        <f t="shared" ref="I18:J18" si="3">AVERAGE(I13:I17)</f>
        <v>28</v>
      </c>
      <c r="J18" s="7">
        <f t="shared" si="3"/>
        <v>7</v>
      </c>
      <c r="K18" s="7">
        <f>AVERAGE(K13:K17)</f>
        <v>89.6</v>
      </c>
      <c r="L18" s="7">
        <f>AVERAGE(L13:L17)</f>
        <v>37.200000000000003</v>
      </c>
      <c r="M18" s="10">
        <f>AVERAGE(M13:M17)</f>
        <v>0.41442743764172335</v>
      </c>
    </row>
    <row r="19" spans="2:13" x14ac:dyDescent="0.55000000000000004">
      <c r="B19" s="47" t="s">
        <v>22</v>
      </c>
      <c r="C19" s="3" t="s">
        <v>10</v>
      </c>
      <c r="D19" s="67">
        <v>2606</v>
      </c>
      <c r="E19" s="71">
        <v>63</v>
      </c>
      <c r="F19" s="71">
        <v>138</v>
      </c>
      <c r="G19" s="4">
        <v>1.19</v>
      </c>
      <c r="H19" s="4">
        <v>12</v>
      </c>
      <c r="I19" s="4">
        <v>17</v>
      </c>
      <c r="J19" s="4">
        <v>10</v>
      </c>
      <c r="K19" s="4">
        <v>89</v>
      </c>
      <c r="L19" s="4">
        <v>38</v>
      </c>
      <c r="M19" s="8">
        <f>L19/K19</f>
        <v>0.42696629213483145</v>
      </c>
    </row>
    <row r="20" spans="2:13" x14ac:dyDescent="0.55000000000000004">
      <c r="B20" s="48"/>
      <c r="C20" s="1" t="s">
        <v>11</v>
      </c>
      <c r="D20" s="68"/>
      <c r="E20" s="72"/>
      <c r="F20" s="72"/>
      <c r="G20" s="5">
        <v>1.21</v>
      </c>
      <c r="H20" s="5">
        <v>14</v>
      </c>
      <c r="I20" s="5">
        <v>20</v>
      </c>
      <c r="J20" s="5">
        <v>14</v>
      </c>
      <c r="K20" s="5">
        <v>117</v>
      </c>
      <c r="L20" s="5">
        <v>62</v>
      </c>
      <c r="M20" s="9">
        <f t="shared" ref="M20:M23" si="4">L20/K20</f>
        <v>0.52991452991452992</v>
      </c>
    </row>
    <row r="21" spans="2:13" x14ac:dyDescent="0.55000000000000004">
      <c r="B21" s="48"/>
      <c r="C21" s="1" t="s">
        <v>12</v>
      </c>
      <c r="D21" s="68"/>
      <c r="E21" s="72"/>
      <c r="F21" s="72"/>
      <c r="G21" s="5">
        <v>1.32</v>
      </c>
      <c r="H21" s="5">
        <v>18</v>
      </c>
      <c r="I21" s="5">
        <v>24</v>
      </c>
      <c r="J21" s="5">
        <v>13</v>
      </c>
      <c r="K21" s="5">
        <v>128</v>
      </c>
      <c r="L21" s="5">
        <v>58</v>
      </c>
      <c r="M21" s="9">
        <f t="shared" si="4"/>
        <v>0.453125</v>
      </c>
    </row>
    <row r="22" spans="2:13" x14ac:dyDescent="0.55000000000000004">
      <c r="B22" s="48"/>
      <c r="C22" s="1" t="s">
        <v>13</v>
      </c>
      <c r="D22" s="68"/>
      <c r="E22" s="72"/>
      <c r="F22" s="72"/>
      <c r="G22" s="5">
        <v>1.27</v>
      </c>
      <c r="H22" s="5">
        <v>16</v>
      </c>
      <c r="I22" s="5">
        <v>20</v>
      </c>
      <c r="J22" s="5">
        <v>12</v>
      </c>
      <c r="K22" s="5">
        <v>101</v>
      </c>
      <c r="L22" s="5">
        <v>46</v>
      </c>
      <c r="M22" s="9">
        <f t="shared" si="4"/>
        <v>0.45544554455445546</v>
      </c>
    </row>
    <row r="23" spans="2:13" x14ac:dyDescent="0.55000000000000004">
      <c r="B23" s="48"/>
      <c r="C23" s="1" t="s">
        <v>14</v>
      </c>
      <c r="D23" s="68"/>
      <c r="E23" s="72"/>
      <c r="F23" s="72"/>
      <c r="G23" s="5">
        <v>1.24</v>
      </c>
      <c r="H23" s="5">
        <v>14</v>
      </c>
      <c r="I23" s="5">
        <v>19</v>
      </c>
      <c r="J23" s="5">
        <v>11</v>
      </c>
      <c r="K23" s="5">
        <v>104</v>
      </c>
      <c r="L23" s="5">
        <v>49</v>
      </c>
      <c r="M23" s="9">
        <f t="shared" si="4"/>
        <v>0.47115384615384615</v>
      </c>
    </row>
    <row r="24" spans="2:13" ht="14.7" thickBot="1" x14ac:dyDescent="0.6">
      <c r="B24" s="49"/>
      <c r="C24" s="2" t="s">
        <v>15</v>
      </c>
      <c r="D24" s="69"/>
      <c r="E24" s="61"/>
      <c r="F24" s="61"/>
      <c r="G24" s="6">
        <f>AVERAGE(G19:G23)</f>
        <v>1.246</v>
      </c>
      <c r="H24" s="7">
        <f t="shared" ref="H24" si="5">AVERAGE(H19:H23)</f>
        <v>14.8</v>
      </c>
      <c r="I24" s="7">
        <f t="shared" ref="I24" si="6">AVERAGE(I19:I23)</f>
        <v>20</v>
      </c>
      <c r="J24" s="7">
        <f t="shared" ref="J24" si="7">AVERAGE(J19:J23)</f>
        <v>12</v>
      </c>
      <c r="K24" s="7">
        <f>AVERAGE(K19:K23)</f>
        <v>107.8</v>
      </c>
      <c r="L24" s="7">
        <f>AVERAGE(L19:L23)</f>
        <v>50.6</v>
      </c>
      <c r="M24" s="10">
        <f>AVERAGE(M19:M23)</f>
        <v>0.46732104255153262</v>
      </c>
    </row>
    <row r="28" spans="2:13" ht="15" customHeight="1" x14ac:dyDescent="0.55000000000000004">
      <c r="B28" s="70" t="s">
        <v>32</v>
      </c>
      <c r="C28" s="70"/>
      <c r="D28" s="70"/>
      <c r="E28" s="70"/>
      <c r="F28" s="70"/>
      <c r="G28" s="70"/>
      <c r="H28" s="70"/>
      <c r="I28" s="70"/>
      <c r="J28" s="12"/>
      <c r="K28" s="12"/>
      <c r="L28" s="12"/>
      <c r="M28" s="12"/>
    </row>
    <row r="29" spans="2:13" x14ac:dyDescent="0.55000000000000004">
      <c r="B29" s="70"/>
      <c r="C29" s="70"/>
      <c r="D29" s="70"/>
      <c r="E29" s="70"/>
      <c r="F29" s="70"/>
      <c r="G29" s="70"/>
      <c r="H29" s="70"/>
      <c r="I29" s="70"/>
      <c r="J29" s="12"/>
      <c r="K29" s="12"/>
      <c r="L29" s="12"/>
      <c r="M29" s="12"/>
    </row>
    <row r="30" spans="2:13" x14ac:dyDescent="0.55000000000000004">
      <c r="B30" s="70"/>
      <c r="C30" s="70"/>
      <c r="D30" s="70"/>
      <c r="E30" s="70"/>
      <c r="F30" s="70"/>
      <c r="G30" s="70"/>
      <c r="H30" s="70"/>
      <c r="I30" s="70"/>
      <c r="J30" s="12"/>
      <c r="K30" s="12"/>
      <c r="L30" s="12"/>
      <c r="M30" s="12"/>
    </row>
    <row r="31" spans="2:13" x14ac:dyDescent="0.55000000000000004">
      <c r="B31" s="70"/>
      <c r="C31" s="70"/>
      <c r="D31" s="70"/>
      <c r="E31" s="70"/>
      <c r="F31" s="70"/>
      <c r="G31" s="70"/>
      <c r="H31" s="70"/>
      <c r="I31" s="70"/>
      <c r="J31" s="11"/>
      <c r="K31" s="11"/>
      <c r="L31" s="11"/>
      <c r="M31" s="11"/>
    </row>
    <row r="32" spans="2:13" x14ac:dyDescent="0.55000000000000004">
      <c r="B32" s="12"/>
      <c r="C32" s="12"/>
      <c r="D32" s="12"/>
      <c r="E32" s="12"/>
      <c r="F32" s="11"/>
      <c r="G32" s="11"/>
      <c r="H32" s="11"/>
      <c r="I32" s="11"/>
      <c r="J32" s="11"/>
      <c r="K32" s="11"/>
      <c r="L32" s="11"/>
      <c r="M32" s="11"/>
    </row>
    <row r="33" spans="2:16" ht="14.7" thickBot="1" x14ac:dyDescent="0.6">
      <c r="B33" s="12"/>
      <c r="C33" s="12"/>
      <c r="D33" s="12"/>
      <c r="E33" s="12"/>
      <c r="F33" s="11"/>
      <c r="G33" s="11"/>
      <c r="H33" s="11"/>
      <c r="I33" s="11"/>
      <c r="J33" s="11"/>
      <c r="K33" s="11"/>
      <c r="L33" s="11"/>
      <c r="M33" s="11"/>
    </row>
    <row r="34" spans="2:16" x14ac:dyDescent="0.55000000000000004">
      <c r="B34" s="13" t="s">
        <v>33</v>
      </c>
      <c r="C34" s="3"/>
      <c r="D34" s="63" t="s">
        <v>40</v>
      </c>
      <c r="E34" s="64"/>
      <c r="F34" s="11"/>
      <c r="G34" s="11"/>
      <c r="H34" s="11"/>
      <c r="I34" s="11"/>
      <c r="J34" s="11"/>
      <c r="K34" s="11"/>
      <c r="L34" s="11"/>
      <c r="M34" s="11"/>
    </row>
    <row r="35" spans="2:16" x14ac:dyDescent="0.55000000000000004">
      <c r="B35" s="14" t="s">
        <v>35</v>
      </c>
      <c r="C35" s="1"/>
      <c r="D35" s="65">
        <v>2015</v>
      </c>
      <c r="E35" s="66"/>
      <c r="F35" s="11"/>
      <c r="G35" s="11"/>
      <c r="H35" s="11"/>
      <c r="I35" s="11"/>
      <c r="J35" s="11"/>
      <c r="K35" s="11"/>
      <c r="L35" s="11"/>
      <c r="M35" s="11"/>
    </row>
    <row r="36" spans="2:16" ht="14.7" thickBot="1" x14ac:dyDescent="0.6">
      <c r="B36" s="15" t="s">
        <v>36</v>
      </c>
      <c r="C36" s="2"/>
      <c r="D36" s="56">
        <v>42310</v>
      </c>
      <c r="E36" s="57"/>
      <c r="F36" s="11"/>
      <c r="G36" s="11"/>
      <c r="H36" s="11"/>
      <c r="I36" s="11"/>
      <c r="J36" s="11"/>
      <c r="K36" s="11"/>
      <c r="L36" s="11"/>
      <c r="M36" s="11"/>
    </row>
    <row r="37" spans="2:16" x14ac:dyDescent="0.55000000000000004">
      <c r="B37" s="58" t="s">
        <v>27</v>
      </c>
      <c r="C37" s="60" t="s">
        <v>28</v>
      </c>
      <c r="D37" s="62" t="s">
        <v>16</v>
      </c>
      <c r="E37" s="62" t="s">
        <v>18</v>
      </c>
      <c r="F37" s="51" t="s">
        <v>19</v>
      </c>
      <c r="G37" s="51" t="s">
        <v>23</v>
      </c>
      <c r="H37" s="51" t="s">
        <v>24</v>
      </c>
      <c r="I37" s="51" t="s">
        <v>25</v>
      </c>
      <c r="J37" s="51" t="s">
        <v>26</v>
      </c>
      <c r="K37" s="51" t="s">
        <v>29</v>
      </c>
      <c r="L37" s="51" t="s">
        <v>30</v>
      </c>
      <c r="M37" s="53" t="s">
        <v>31</v>
      </c>
    </row>
    <row r="38" spans="2:16" ht="14.7" thickBot="1" x14ac:dyDescent="0.6">
      <c r="B38" s="59"/>
      <c r="C38" s="61"/>
      <c r="D38" s="52"/>
      <c r="E38" s="52"/>
      <c r="F38" s="52"/>
      <c r="G38" s="52"/>
      <c r="H38" s="52"/>
      <c r="I38" s="52"/>
      <c r="J38" s="52"/>
      <c r="K38" s="52"/>
      <c r="L38" s="52"/>
      <c r="M38" s="54"/>
    </row>
    <row r="39" spans="2:16" x14ac:dyDescent="0.55000000000000004">
      <c r="B39" s="47" t="s">
        <v>20</v>
      </c>
      <c r="C39" s="3" t="s">
        <v>0</v>
      </c>
      <c r="D39" s="22">
        <v>2743</v>
      </c>
      <c r="E39" s="18" t="s">
        <v>37</v>
      </c>
      <c r="F39" s="18">
        <v>181</v>
      </c>
      <c r="G39" s="18">
        <v>0.85</v>
      </c>
      <c r="H39" s="19">
        <v>10</v>
      </c>
      <c r="I39" s="19">
        <v>35</v>
      </c>
      <c r="J39" s="19">
        <v>7</v>
      </c>
      <c r="K39" s="20">
        <v>106</v>
      </c>
      <c r="L39" s="19">
        <v>44.057142857142857</v>
      </c>
      <c r="M39" s="21">
        <f t="shared" ref="M39:M47" si="8">L39/K39</f>
        <v>0.41563342318059299</v>
      </c>
    </row>
    <row r="40" spans="2:16" x14ac:dyDescent="0.55000000000000004">
      <c r="B40" s="48"/>
      <c r="C40" s="1" t="s">
        <v>1</v>
      </c>
      <c r="D40" s="18"/>
      <c r="E40" s="18"/>
      <c r="F40" s="18"/>
      <c r="G40" s="18">
        <v>0.75</v>
      </c>
      <c r="H40" s="19">
        <v>11</v>
      </c>
      <c r="I40" s="19">
        <v>32</v>
      </c>
      <c r="J40" s="19">
        <v>7</v>
      </c>
      <c r="K40" s="20">
        <v>77</v>
      </c>
      <c r="L40" s="19">
        <v>30.48</v>
      </c>
      <c r="M40" s="21">
        <f t="shared" si="8"/>
        <v>0.39584415584415583</v>
      </c>
    </row>
    <row r="41" spans="2:16" x14ac:dyDescent="0.55000000000000004">
      <c r="B41" s="48"/>
      <c r="C41" s="1" t="s">
        <v>2</v>
      </c>
      <c r="D41" s="18"/>
      <c r="E41" s="18"/>
      <c r="F41" s="18"/>
      <c r="G41" s="18">
        <v>0.92</v>
      </c>
      <c r="H41" s="19">
        <v>13</v>
      </c>
      <c r="I41" s="19">
        <v>28</v>
      </c>
      <c r="J41" s="19">
        <v>7</v>
      </c>
      <c r="K41" s="20">
        <v>84</v>
      </c>
      <c r="L41" s="19">
        <v>35.777777777777779</v>
      </c>
      <c r="M41" s="21">
        <f t="shared" si="8"/>
        <v>0.42592592592592593</v>
      </c>
      <c r="O41" s="11"/>
      <c r="P41" s="11"/>
    </row>
    <row r="42" spans="2:16" x14ac:dyDescent="0.55000000000000004">
      <c r="B42" s="48"/>
      <c r="C42" s="1" t="s">
        <v>3</v>
      </c>
      <c r="D42" s="18"/>
      <c r="E42" s="18"/>
      <c r="F42" s="18"/>
      <c r="G42" s="18"/>
      <c r="H42" s="18"/>
      <c r="I42" s="18"/>
      <c r="J42" s="18"/>
      <c r="K42" s="18"/>
      <c r="L42" s="18"/>
      <c r="M42" s="21"/>
      <c r="O42" s="11"/>
      <c r="P42" s="11"/>
    </row>
    <row r="43" spans="2:16" x14ac:dyDescent="0.55000000000000004">
      <c r="B43" s="48"/>
      <c r="C43" s="1" t="s">
        <v>4</v>
      </c>
      <c r="D43" s="18"/>
      <c r="E43" s="18"/>
      <c r="F43" s="18"/>
      <c r="G43" s="18"/>
      <c r="H43" s="18"/>
      <c r="I43" s="18"/>
      <c r="J43" s="18"/>
      <c r="K43" s="18"/>
      <c r="L43" s="18"/>
      <c r="M43" s="21"/>
      <c r="O43" s="11"/>
      <c r="P43" s="11"/>
    </row>
    <row r="44" spans="2:16" ht="14.7" thickBot="1" x14ac:dyDescent="0.6">
      <c r="B44" s="55"/>
      <c r="C44" s="23" t="s">
        <v>15</v>
      </c>
      <c r="D44" s="24"/>
      <c r="E44" s="24"/>
      <c r="F44" s="24"/>
      <c r="G44" s="25">
        <f>AVERAGE(G39:G43)</f>
        <v>0.84</v>
      </c>
      <c r="H44" s="43">
        <f t="shared" ref="H44:J44" si="9">AVERAGE(H39:H43)</f>
        <v>11.333333333333334</v>
      </c>
      <c r="I44" s="43">
        <f t="shared" si="9"/>
        <v>31.666666666666668</v>
      </c>
      <c r="J44" s="25">
        <f t="shared" si="9"/>
        <v>7</v>
      </c>
      <c r="K44" s="25">
        <f>AVERAGE(K39:K43)</f>
        <v>89</v>
      </c>
      <c r="L44" s="43">
        <f>AVERAGE(L39:L43)</f>
        <v>36.771640211640211</v>
      </c>
      <c r="M44" s="26">
        <f>AVERAGE(M39:M43)</f>
        <v>0.41246783498355821</v>
      </c>
      <c r="O44" s="11"/>
      <c r="P44" s="11"/>
    </row>
    <row r="45" spans="2:16" x14ac:dyDescent="0.55000000000000004">
      <c r="B45" s="47" t="s">
        <v>21</v>
      </c>
      <c r="C45" s="3" t="s">
        <v>5</v>
      </c>
      <c r="D45" s="32">
        <v>4301</v>
      </c>
      <c r="E45" s="33" t="s">
        <v>38</v>
      </c>
      <c r="F45" s="33">
        <v>103</v>
      </c>
      <c r="G45" s="33">
        <v>1</v>
      </c>
      <c r="H45" s="34">
        <v>13</v>
      </c>
      <c r="I45" s="34">
        <v>23</v>
      </c>
      <c r="J45" s="34">
        <v>7</v>
      </c>
      <c r="K45" s="35">
        <v>63</v>
      </c>
      <c r="L45" s="34">
        <v>32.25</v>
      </c>
      <c r="M45" s="36">
        <f t="shared" si="8"/>
        <v>0.51190476190476186</v>
      </c>
      <c r="O45" s="11"/>
      <c r="P45" s="11"/>
    </row>
    <row r="46" spans="2:16" x14ac:dyDescent="0.55000000000000004">
      <c r="B46" s="48"/>
      <c r="C46" s="1" t="s">
        <v>6</v>
      </c>
      <c r="D46" s="19"/>
      <c r="E46" s="18"/>
      <c r="F46" s="18"/>
      <c r="G46" s="18">
        <v>1.1399999999999999</v>
      </c>
      <c r="H46" s="19">
        <v>11</v>
      </c>
      <c r="I46" s="19">
        <v>20</v>
      </c>
      <c r="J46" s="19">
        <v>7</v>
      </c>
      <c r="K46" s="20">
        <v>105</v>
      </c>
      <c r="L46" s="19">
        <v>51.25</v>
      </c>
      <c r="M46" s="37">
        <f t="shared" si="8"/>
        <v>0.48809523809523808</v>
      </c>
      <c r="O46" s="11"/>
      <c r="P46" s="11"/>
    </row>
    <row r="47" spans="2:16" x14ac:dyDescent="0.55000000000000004">
      <c r="B47" s="48"/>
      <c r="C47" s="1" t="s">
        <v>7</v>
      </c>
      <c r="D47" s="19"/>
      <c r="E47" s="18"/>
      <c r="F47" s="18"/>
      <c r="G47" s="18">
        <v>0.98</v>
      </c>
      <c r="H47" s="19">
        <v>12</v>
      </c>
      <c r="I47" s="19">
        <v>24</v>
      </c>
      <c r="J47" s="19">
        <v>7</v>
      </c>
      <c r="K47" s="20">
        <v>88</v>
      </c>
      <c r="L47" s="19">
        <v>45.15</v>
      </c>
      <c r="M47" s="37">
        <f t="shared" si="8"/>
        <v>0.51306818181818181</v>
      </c>
      <c r="O47" s="11"/>
      <c r="P47" s="11"/>
    </row>
    <row r="48" spans="2:16" x14ac:dyDescent="0.55000000000000004">
      <c r="B48" s="48"/>
      <c r="C48" s="1" t="s">
        <v>8</v>
      </c>
      <c r="D48" s="20"/>
      <c r="E48" s="18"/>
      <c r="F48" s="18"/>
      <c r="G48" s="18"/>
      <c r="H48" s="18"/>
      <c r="I48" s="18"/>
      <c r="J48" s="18"/>
      <c r="K48" s="18"/>
      <c r="L48" s="18"/>
      <c r="M48" s="37"/>
    </row>
    <row r="49" spans="2:13" x14ac:dyDescent="0.55000000000000004">
      <c r="B49" s="48"/>
      <c r="C49" s="1" t="s">
        <v>9</v>
      </c>
      <c r="D49" s="20"/>
      <c r="E49" s="18"/>
      <c r="F49" s="18"/>
      <c r="G49" s="18"/>
      <c r="H49" s="18"/>
      <c r="I49" s="18"/>
      <c r="J49" s="18"/>
      <c r="K49" s="18"/>
      <c r="L49" s="18"/>
      <c r="M49" s="37"/>
    </row>
    <row r="50" spans="2:13" ht="14.7" thickBot="1" x14ac:dyDescent="0.6">
      <c r="B50" s="49"/>
      <c r="C50" s="2" t="s">
        <v>15</v>
      </c>
      <c r="D50" s="38"/>
      <c r="E50" s="39"/>
      <c r="F50" s="39"/>
      <c r="G50" s="40">
        <f>AVERAGE(G45:G49)</f>
        <v>1.0399999999999998</v>
      </c>
      <c r="H50" s="41">
        <f t="shared" ref="H50:J50" si="10">AVERAGE(H45:H49)</f>
        <v>12</v>
      </c>
      <c r="I50" s="44">
        <f t="shared" si="10"/>
        <v>22.333333333333332</v>
      </c>
      <c r="J50" s="41">
        <f t="shared" si="10"/>
        <v>7</v>
      </c>
      <c r="K50" s="44">
        <f>AVERAGE(K45:K49)</f>
        <v>85.333333333333329</v>
      </c>
      <c r="L50" s="44">
        <f>AVERAGE(L45:L49)</f>
        <v>42.883333333333333</v>
      </c>
      <c r="M50" s="42">
        <f>AVERAGE(M45:M49)</f>
        <v>0.50435606060606064</v>
      </c>
    </row>
    <row r="51" spans="2:13" x14ac:dyDescent="0.55000000000000004">
      <c r="B51" s="50" t="s">
        <v>22</v>
      </c>
      <c r="C51" s="27" t="s">
        <v>10</v>
      </c>
      <c r="D51" s="28">
        <v>2402</v>
      </c>
      <c r="E51" s="29" t="s">
        <v>39</v>
      </c>
      <c r="F51" s="29">
        <v>166</v>
      </c>
      <c r="G51" s="29">
        <v>1.25</v>
      </c>
      <c r="H51" s="30">
        <v>17</v>
      </c>
      <c r="I51" s="30">
        <v>18</v>
      </c>
      <c r="J51" s="30">
        <v>11</v>
      </c>
      <c r="K51" s="29">
        <v>123</v>
      </c>
      <c r="L51" s="30">
        <v>55.666666666666664</v>
      </c>
      <c r="M51" s="31">
        <f>L51/K51</f>
        <v>0.45257452574525742</v>
      </c>
    </row>
    <row r="52" spans="2:13" x14ac:dyDescent="0.55000000000000004">
      <c r="B52" s="48"/>
      <c r="C52" s="1" t="s">
        <v>11</v>
      </c>
      <c r="D52" s="19"/>
      <c r="E52" s="18"/>
      <c r="F52" s="18"/>
      <c r="G52" s="18">
        <v>1.29</v>
      </c>
      <c r="H52" s="18">
        <v>14</v>
      </c>
      <c r="I52" s="18">
        <v>17</v>
      </c>
      <c r="J52" s="18">
        <v>10</v>
      </c>
      <c r="K52" s="18">
        <v>75</v>
      </c>
      <c r="L52" s="19">
        <v>35</v>
      </c>
      <c r="M52" s="21">
        <f t="shared" ref="M52:M53" si="11">L52/K52</f>
        <v>0.46666666666666667</v>
      </c>
    </row>
    <row r="53" spans="2:13" x14ac:dyDescent="0.55000000000000004">
      <c r="B53" s="48"/>
      <c r="C53" s="1" t="s">
        <v>12</v>
      </c>
      <c r="D53" s="19"/>
      <c r="E53" s="18"/>
      <c r="F53" s="18"/>
      <c r="G53" s="18">
        <v>1.36</v>
      </c>
      <c r="H53" s="18">
        <v>15</v>
      </c>
      <c r="I53" s="18">
        <v>16</v>
      </c>
      <c r="J53" s="18">
        <v>12</v>
      </c>
      <c r="K53" s="18">
        <v>72</v>
      </c>
      <c r="L53" s="19">
        <v>30</v>
      </c>
      <c r="M53" s="21">
        <f t="shared" si="11"/>
        <v>0.41666666666666669</v>
      </c>
    </row>
    <row r="54" spans="2:13" x14ac:dyDescent="0.55000000000000004">
      <c r="B54" s="48"/>
      <c r="C54" s="1" t="s">
        <v>13</v>
      </c>
      <c r="D54" s="20"/>
      <c r="E54" s="18"/>
      <c r="F54" s="18"/>
      <c r="G54" s="18"/>
      <c r="H54" s="18"/>
      <c r="I54" s="18"/>
      <c r="J54" s="18"/>
      <c r="K54" s="18"/>
      <c r="L54" s="18"/>
      <c r="M54" s="21"/>
    </row>
    <row r="55" spans="2:13" x14ac:dyDescent="0.55000000000000004">
      <c r="B55" s="48"/>
      <c r="C55" s="1" t="s">
        <v>14</v>
      </c>
      <c r="D55" s="20"/>
      <c r="E55" s="18"/>
      <c r="F55" s="18"/>
      <c r="G55" s="18"/>
      <c r="H55" s="18"/>
      <c r="I55" s="18"/>
      <c r="J55" s="18"/>
      <c r="K55" s="18"/>
      <c r="L55" s="18"/>
      <c r="M55" s="21"/>
    </row>
    <row r="56" spans="2:13" ht="14.7" thickBot="1" x14ac:dyDescent="0.6">
      <c r="B56" s="49"/>
      <c r="C56" s="2" t="s">
        <v>15</v>
      </c>
      <c r="D56" s="38"/>
      <c r="E56" s="39"/>
      <c r="F56" s="39"/>
      <c r="G56" s="40">
        <f>AVERAGE(G51:G55)</f>
        <v>1.3</v>
      </c>
      <c r="H56" s="45">
        <f t="shared" ref="H56:J56" si="12">AVERAGE(H51:H55)</f>
        <v>15.333333333333334</v>
      </c>
      <c r="I56" s="41">
        <f t="shared" si="12"/>
        <v>17</v>
      </c>
      <c r="J56" s="41">
        <f t="shared" si="12"/>
        <v>11</v>
      </c>
      <c r="K56" s="44">
        <f>AVERAGE(K51:K55)</f>
        <v>90</v>
      </c>
      <c r="L56" s="44">
        <f>AVERAGE(L51:L55)</f>
        <v>40.222222222222221</v>
      </c>
      <c r="M56" s="46">
        <f>AVERAGE(M51:M55)</f>
        <v>0.44530261969286361</v>
      </c>
    </row>
    <row r="58" spans="2:13" ht="14.7" thickBot="1" x14ac:dyDescent="0.6"/>
    <row r="59" spans="2:13" x14ac:dyDescent="0.55000000000000004">
      <c r="B59" s="13" t="s">
        <v>33</v>
      </c>
      <c r="C59" s="3"/>
      <c r="D59" s="63" t="s">
        <v>41</v>
      </c>
      <c r="E59" s="64"/>
      <c r="F59" s="11"/>
      <c r="G59" s="11"/>
      <c r="H59" s="11"/>
      <c r="I59" s="11"/>
      <c r="J59" s="11"/>
      <c r="K59" s="11"/>
      <c r="L59" s="11"/>
      <c r="M59" s="11"/>
    </row>
    <row r="60" spans="2:13" x14ac:dyDescent="0.55000000000000004">
      <c r="B60" s="14" t="s">
        <v>35</v>
      </c>
      <c r="C60" s="1"/>
      <c r="D60" s="65">
        <v>2016</v>
      </c>
      <c r="E60" s="66"/>
      <c r="F60" s="11"/>
      <c r="G60" s="11"/>
      <c r="H60" s="11"/>
      <c r="I60" s="11"/>
      <c r="J60" s="11"/>
      <c r="K60" s="11"/>
      <c r="L60" s="11"/>
      <c r="M60" s="11"/>
    </row>
    <row r="61" spans="2:13" ht="14.7" thickBot="1" x14ac:dyDescent="0.6">
      <c r="B61" s="15" t="s">
        <v>36</v>
      </c>
      <c r="C61" s="2"/>
      <c r="D61" s="56" t="s">
        <v>42</v>
      </c>
      <c r="E61" s="57"/>
      <c r="F61" s="11"/>
      <c r="G61" s="11"/>
      <c r="H61" s="11"/>
      <c r="I61" s="11"/>
      <c r="J61" s="11"/>
      <c r="K61" s="11"/>
      <c r="L61" s="11"/>
      <c r="M61" s="11"/>
    </row>
    <row r="62" spans="2:13" x14ac:dyDescent="0.55000000000000004">
      <c r="B62" s="58" t="s">
        <v>27</v>
      </c>
      <c r="C62" s="60" t="s">
        <v>28</v>
      </c>
      <c r="D62" s="62" t="s">
        <v>43</v>
      </c>
      <c r="E62" s="62" t="s">
        <v>18</v>
      </c>
      <c r="F62" s="51" t="s">
        <v>19</v>
      </c>
      <c r="G62" s="51" t="s">
        <v>23</v>
      </c>
      <c r="H62" s="51" t="s">
        <v>24</v>
      </c>
      <c r="I62" s="51" t="s">
        <v>25</v>
      </c>
      <c r="J62" s="51" t="s">
        <v>26</v>
      </c>
      <c r="K62" s="51" t="s">
        <v>29</v>
      </c>
      <c r="L62" s="51" t="s">
        <v>30</v>
      </c>
      <c r="M62" s="53" t="s">
        <v>31</v>
      </c>
    </row>
    <row r="63" spans="2:13" ht="14.7" thickBot="1" x14ac:dyDescent="0.6">
      <c r="B63" s="59"/>
      <c r="C63" s="61"/>
      <c r="D63" s="52"/>
      <c r="E63" s="52"/>
      <c r="F63" s="52"/>
      <c r="G63" s="52"/>
      <c r="H63" s="52"/>
      <c r="I63" s="52"/>
      <c r="J63" s="52"/>
      <c r="K63" s="52"/>
      <c r="L63" s="52"/>
      <c r="M63" s="54"/>
    </row>
    <row r="64" spans="2:13" x14ac:dyDescent="0.55000000000000004">
      <c r="B64" s="47" t="s">
        <v>20</v>
      </c>
      <c r="C64" s="3" t="s">
        <v>0</v>
      </c>
      <c r="D64" s="22">
        <v>5160</v>
      </c>
      <c r="E64" s="18">
        <v>66</v>
      </c>
      <c r="F64" s="18">
        <v>146</v>
      </c>
      <c r="G64" s="18">
        <v>1.3420000000000001</v>
      </c>
      <c r="H64" s="19">
        <v>19</v>
      </c>
      <c r="I64" s="19">
        <v>34</v>
      </c>
      <c r="J64" s="19">
        <v>15.8</v>
      </c>
      <c r="K64" s="20">
        <v>65</v>
      </c>
      <c r="L64" s="19">
        <v>25.8</v>
      </c>
      <c r="M64" s="21">
        <v>0.4</v>
      </c>
    </row>
    <row r="65" spans="2:13" x14ac:dyDescent="0.55000000000000004">
      <c r="B65" s="48"/>
      <c r="C65" s="1" t="s">
        <v>1</v>
      </c>
      <c r="D65" s="22">
        <v>5320</v>
      </c>
      <c r="E65" s="18">
        <v>65</v>
      </c>
      <c r="F65" s="18">
        <v>145</v>
      </c>
      <c r="G65" s="18">
        <v>1.3720000000000001</v>
      </c>
      <c r="H65" s="19">
        <v>18</v>
      </c>
      <c r="I65" s="19">
        <v>35</v>
      </c>
      <c r="J65" s="19">
        <v>14.8</v>
      </c>
      <c r="K65" s="20">
        <v>67</v>
      </c>
      <c r="L65" s="19">
        <v>26.6</v>
      </c>
      <c r="M65" s="21">
        <v>0.4</v>
      </c>
    </row>
    <row r="66" spans="2:13" x14ac:dyDescent="0.55000000000000004">
      <c r="B66" s="48"/>
      <c r="C66" s="1" t="s">
        <v>2</v>
      </c>
      <c r="D66" s="22">
        <v>4980</v>
      </c>
      <c r="E66" s="18">
        <v>67</v>
      </c>
      <c r="F66" s="18">
        <v>144</v>
      </c>
      <c r="G66" s="18">
        <v>1.361</v>
      </c>
      <c r="H66" s="19">
        <v>17.5</v>
      </c>
      <c r="I66" s="19">
        <v>37</v>
      </c>
      <c r="J66" s="19">
        <v>14.6</v>
      </c>
      <c r="K66" s="20">
        <v>63</v>
      </c>
      <c r="L66" s="19">
        <v>24.9</v>
      </c>
      <c r="M66" s="21">
        <v>0.39600000000000002</v>
      </c>
    </row>
    <row r="67" spans="2:13" x14ac:dyDescent="0.55000000000000004">
      <c r="B67" s="48"/>
      <c r="C67" s="1" t="s">
        <v>3</v>
      </c>
      <c r="D67" s="22">
        <v>5220</v>
      </c>
      <c r="E67" s="18">
        <v>62</v>
      </c>
      <c r="F67" s="18">
        <v>145</v>
      </c>
      <c r="G67" s="18">
        <v>1.373</v>
      </c>
      <c r="H67" s="18">
        <v>18</v>
      </c>
      <c r="I67" s="18">
        <v>36</v>
      </c>
      <c r="J67" s="18">
        <v>16.399999999999999</v>
      </c>
      <c r="K67" s="18">
        <v>69</v>
      </c>
      <c r="L67" s="18">
        <v>27.6</v>
      </c>
      <c r="M67" s="21">
        <v>0.4</v>
      </c>
    </row>
    <row r="68" spans="2:13" x14ac:dyDescent="0.55000000000000004">
      <c r="B68" s="48"/>
      <c r="C68" s="1" t="s">
        <v>4</v>
      </c>
      <c r="D68" s="18"/>
      <c r="E68" s="18"/>
      <c r="F68" s="18"/>
      <c r="G68" s="18"/>
      <c r="H68" s="18"/>
      <c r="I68" s="18"/>
      <c r="J68" s="18"/>
      <c r="K68" s="18"/>
      <c r="L68" s="18"/>
      <c r="M68" s="21"/>
    </row>
    <row r="69" spans="2:13" ht="14.7" thickBot="1" x14ac:dyDescent="0.6">
      <c r="B69" s="55"/>
      <c r="C69" s="23" t="s">
        <v>15</v>
      </c>
      <c r="D69" s="78">
        <v>5170</v>
      </c>
      <c r="E69" s="24">
        <v>65</v>
      </c>
      <c r="F69" s="24">
        <v>145</v>
      </c>
      <c r="G69" s="25">
        <v>1.3620000000000001</v>
      </c>
      <c r="H69" s="43">
        <v>18.100000000000001</v>
      </c>
      <c r="I69" s="43">
        <v>35.5</v>
      </c>
      <c r="J69" s="25">
        <v>15.4</v>
      </c>
      <c r="K69" s="25">
        <v>66</v>
      </c>
      <c r="L69" s="43">
        <v>26.2</v>
      </c>
      <c r="M69" s="26">
        <v>0.4</v>
      </c>
    </row>
    <row r="70" spans="2:13" x14ac:dyDescent="0.55000000000000004">
      <c r="B70" s="47" t="s">
        <v>21</v>
      </c>
      <c r="C70" s="3" t="s">
        <v>5</v>
      </c>
      <c r="D70" s="32"/>
      <c r="E70" s="33"/>
      <c r="F70" s="33"/>
      <c r="G70" s="33"/>
      <c r="H70" s="34"/>
      <c r="I70" s="34"/>
      <c r="J70" s="34"/>
      <c r="K70" s="35"/>
      <c r="L70" s="34"/>
      <c r="M70" s="36"/>
    </row>
    <row r="71" spans="2:13" x14ac:dyDescent="0.55000000000000004">
      <c r="B71" s="48"/>
      <c r="C71" s="1" t="s">
        <v>6</v>
      </c>
      <c r="D71" s="19"/>
      <c r="E71" s="18"/>
      <c r="F71" s="18"/>
      <c r="G71" s="18"/>
      <c r="H71" s="19"/>
      <c r="I71" s="19"/>
      <c r="J71" s="19"/>
      <c r="K71" s="20"/>
      <c r="L71" s="19"/>
      <c r="M71" s="37"/>
    </row>
    <row r="72" spans="2:13" x14ac:dyDescent="0.55000000000000004">
      <c r="B72" s="48"/>
      <c r="C72" s="1" t="s">
        <v>7</v>
      </c>
      <c r="D72" s="19"/>
      <c r="E72" s="18"/>
      <c r="F72" s="18"/>
      <c r="G72" s="18"/>
      <c r="H72" s="19"/>
      <c r="I72" s="19"/>
      <c r="J72" s="19"/>
      <c r="K72" s="20"/>
      <c r="L72" s="19"/>
      <c r="M72" s="37"/>
    </row>
    <row r="73" spans="2:13" x14ac:dyDescent="0.55000000000000004">
      <c r="B73" s="48"/>
      <c r="C73" s="1" t="s">
        <v>8</v>
      </c>
      <c r="D73" s="20"/>
      <c r="E73" s="18"/>
      <c r="F73" s="18"/>
      <c r="G73" s="18"/>
      <c r="H73" s="18"/>
      <c r="I73" s="18"/>
      <c r="J73" s="18"/>
      <c r="K73" s="18"/>
      <c r="L73" s="18"/>
      <c r="M73" s="37"/>
    </row>
    <row r="74" spans="2:13" x14ac:dyDescent="0.55000000000000004">
      <c r="B74" s="48"/>
      <c r="C74" s="1" t="s">
        <v>9</v>
      </c>
      <c r="D74" s="20"/>
      <c r="E74" s="18"/>
      <c r="F74" s="18"/>
      <c r="G74" s="18"/>
      <c r="H74" s="18"/>
      <c r="I74" s="18"/>
      <c r="J74" s="18"/>
      <c r="K74" s="18"/>
      <c r="L74" s="18"/>
      <c r="M74" s="37"/>
    </row>
    <row r="75" spans="2:13" ht="14.7" thickBot="1" x14ac:dyDescent="0.6">
      <c r="B75" s="49"/>
      <c r="C75" s="2" t="s">
        <v>15</v>
      </c>
      <c r="D75" s="38"/>
      <c r="E75" s="39"/>
      <c r="F75" s="39"/>
      <c r="G75" s="40"/>
      <c r="H75" s="41"/>
      <c r="I75" s="44"/>
      <c r="J75" s="41"/>
      <c r="K75" s="44"/>
      <c r="L75" s="44"/>
      <c r="M75" s="42"/>
    </row>
    <row r="76" spans="2:13" x14ac:dyDescent="0.55000000000000004">
      <c r="B76" s="50" t="s">
        <v>22</v>
      </c>
      <c r="C76" s="27" t="s">
        <v>10</v>
      </c>
      <c r="D76" s="28"/>
      <c r="E76" s="29"/>
      <c r="F76" s="29"/>
      <c r="G76" s="29"/>
      <c r="H76" s="30"/>
      <c r="I76" s="30"/>
      <c r="J76" s="30"/>
      <c r="K76" s="29"/>
      <c r="L76" s="30"/>
      <c r="M76" s="31"/>
    </row>
    <row r="77" spans="2:13" x14ac:dyDescent="0.55000000000000004">
      <c r="B77" s="48"/>
      <c r="C77" s="1" t="s">
        <v>11</v>
      </c>
      <c r="D77" s="19"/>
      <c r="E77" s="18"/>
      <c r="F77" s="18"/>
      <c r="G77" s="18"/>
      <c r="H77" s="18"/>
      <c r="I77" s="18"/>
      <c r="J77" s="18"/>
      <c r="K77" s="18"/>
      <c r="L77" s="19"/>
      <c r="M77" s="21"/>
    </row>
    <row r="78" spans="2:13" x14ac:dyDescent="0.55000000000000004">
      <c r="B78" s="48"/>
      <c r="C78" s="1" t="s">
        <v>12</v>
      </c>
      <c r="D78" s="19"/>
      <c r="E78" s="18"/>
      <c r="F78" s="18"/>
      <c r="G78" s="18"/>
      <c r="H78" s="18"/>
      <c r="I78" s="18"/>
      <c r="J78" s="18"/>
      <c r="K78" s="18"/>
      <c r="L78" s="19"/>
      <c r="M78" s="21"/>
    </row>
    <row r="79" spans="2:13" x14ac:dyDescent="0.55000000000000004">
      <c r="B79" s="48"/>
      <c r="C79" s="1" t="s">
        <v>13</v>
      </c>
      <c r="D79" s="20"/>
      <c r="E79" s="18"/>
      <c r="F79" s="18"/>
      <c r="G79" s="18"/>
      <c r="H79" s="18"/>
      <c r="I79" s="18"/>
      <c r="J79" s="18"/>
      <c r="K79" s="18"/>
      <c r="L79" s="18"/>
      <c r="M79" s="21"/>
    </row>
    <row r="80" spans="2:13" x14ac:dyDescent="0.55000000000000004">
      <c r="B80" s="48"/>
      <c r="C80" s="1" t="s">
        <v>14</v>
      </c>
      <c r="D80" s="20"/>
      <c r="E80" s="18"/>
      <c r="F80" s="18"/>
      <c r="G80" s="18"/>
      <c r="H80" s="18"/>
      <c r="I80" s="18"/>
      <c r="J80" s="18"/>
      <c r="K80" s="18"/>
      <c r="L80" s="18"/>
      <c r="M80" s="21"/>
    </row>
    <row r="81" spans="2:13" ht="14.7" thickBot="1" x14ac:dyDescent="0.6">
      <c r="B81" s="49"/>
      <c r="C81" s="2" t="s">
        <v>15</v>
      </c>
      <c r="D81" s="38"/>
      <c r="E81" s="39"/>
      <c r="F81" s="39"/>
      <c r="G81" s="40"/>
      <c r="H81" s="45"/>
      <c r="I81" s="41"/>
      <c r="J81" s="41"/>
      <c r="K81" s="44"/>
      <c r="L81" s="44"/>
      <c r="M81" s="46"/>
    </row>
    <row r="82" spans="2:13" x14ac:dyDescent="0.55000000000000004">
      <c r="B82" t="s">
        <v>44</v>
      </c>
    </row>
  </sheetData>
  <mergeCells count="67">
    <mergeCell ref="B76:B81"/>
    <mergeCell ref="K62:K63"/>
    <mergeCell ref="L62:L63"/>
    <mergeCell ref="M62:M63"/>
    <mergeCell ref="B64:B69"/>
    <mergeCell ref="B70:B75"/>
    <mergeCell ref="F62:F63"/>
    <mergeCell ref="G62:G63"/>
    <mergeCell ref="H62:H63"/>
    <mergeCell ref="I62:I63"/>
    <mergeCell ref="J62:J63"/>
    <mergeCell ref="D59:E59"/>
    <mergeCell ref="D60:E60"/>
    <mergeCell ref="D61:E61"/>
    <mergeCell ref="B62:B63"/>
    <mergeCell ref="C62:C63"/>
    <mergeCell ref="D62:D63"/>
    <mergeCell ref="E62:E63"/>
    <mergeCell ref="D3:E3"/>
    <mergeCell ref="D4:E4"/>
    <mergeCell ref="D2:E2"/>
    <mergeCell ref="M5:M6"/>
    <mergeCell ref="M7:M12"/>
    <mergeCell ref="B5:B6"/>
    <mergeCell ref="C5:C6"/>
    <mergeCell ref="K5:K6"/>
    <mergeCell ref="L5:L6"/>
    <mergeCell ref="K7:K12"/>
    <mergeCell ref="L7:L12"/>
    <mergeCell ref="G5:G6"/>
    <mergeCell ref="H5:H6"/>
    <mergeCell ref="I5:I6"/>
    <mergeCell ref="J5:J6"/>
    <mergeCell ref="D5:D6"/>
    <mergeCell ref="D7:D12"/>
    <mergeCell ref="E5:E6"/>
    <mergeCell ref="F5:F6"/>
    <mergeCell ref="E7:E12"/>
    <mergeCell ref="F7:F12"/>
    <mergeCell ref="E13:E18"/>
    <mergeCell ref="F13:F18"/>
    <mergeCell ref="B7:B12"/>
    <mergeCell ref="B13:B18"/>
    <mergeCell ref="B19:B24"/>
    <mergeCell ref="D13:D18"/>
    <mergeCell ref="D34:E34"/>
    <mergeCell ref="D35:E35"/>
    <mergeCell ref="D19:D24"/>
    <mergeCell ref="B28:I31"/>
    <mergeCell ref="E19:E24"/>
    <mergeCell ref="F19:F24"/>
    <mergeCell ref="D36:E36"/>
    <mergeCell ref="B37:B38"/>
    <mergeCell ref="C37:C38"/>
    <mergeCell ref="D37:D38"/>
    <mergeCell ref="E37:E38"/>
    <mergeCell ref="B45:B50"/>
    <mergeCell ref="B51:B56"/>
    <mergeCell ref="K37:K38"/>
    <mergeCell ref="L37:L38"/>
    <mergeCell ref="M37:M38"/>
    <mergeCell ref="B39:B44"/>
    <mergeCell ref="F37:F38"/>
    <mergeCell ref="G37:G38"/>
    <mergeCell ref="H37:H38"/>
    <mergeCell ref="I37:I38"/>
    <mergeCell ref="J37:J3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Pérez Casas Miguel Ángel</dc:creator>
  <cp:lastModifiedBy>Angel Mujica</cp:lastModifiedBy>
  <dcterms:created xsi:type="dcterms:W3CDTF">2017-11-08T06:41:13Z</dcterms:created>
  <dcterms:modified xsi:type="dcterms:W3CDTF">2017-12-20T23:47:27Z</dcterms:modified>
</cp:coreProperties>
</file>