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7360" yWindow="560" windowWidth="23940" windowHeight="22120" tabRatio="500"/>
  </bookViews>
  <sheets>
    <sheet name="Sheet1" sheetId="4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46" i="4" l="1"/>
  <c r="AB53" i="4"/>
  <c r="AA46" i="4"/>
  <c r="AA53" i="4"/>
  <c r="Z46" i="4"/>
  <c r="Z53" i="4"/>
  <c r="Y46" i="4"/>
  <c r="Y53" i="4"/>
  <c r="X46" i="4"/>
  <c r="X53" i="4"/>
  <c r="W46" i="4"/>
  <c r="W53" i="4"/>
  <c r="V46" i="4"/>
  <c r="V53" i="4"/>
  <c r="S46" i="4"/>
  <c r="S53" i="4"/>
  <c r="R46" i="4"/>
  <c r="R53" i="4"/>
  <c r="Q46" i="4"/>
  <c r="Q53" i="4"/>
  <c r="P46" i="4"/>
  <c r="P53" i="4"/>
  <c r="O46" i="4"/>
  <c r="O53" i="4"/>
  <c r="N46" i="4"/>
  <c r="N53" i="4"/>
  <c r="M46" i="4"/>
  <c r="M53" i="4"/>
  <c r="AB45" i="4"/>
  <c r="AB52" i="4"/>
  <c r="AA45" i="4"/>
  <c r="AA52" i="4"/>
  <c r="Z45" i="4"/>
  <c r="Z52" i="4"/>
  <c r="Y45" i="4"/>
  <c r="Y52" i="4"/>
  <c r="X45" i="4"/>
  <c r="X52" i="4"/>
  <c r="W45" i="4"/>
  <c r="W52" i="4"/>
  <c r="V45" i="4"/>
  <c r="V52" i="4"/>
  <c r="S45" i="4"/>
  <c r="S52" i="4"/>
  <c r="R45" i="4"/>
  <c r="R52" i="4"/>
  <c r="Q45" i="4"/>
  <c r="Q52" i="4"/>
  <c r="P45" i="4"/>
  <c r="P52" i="4"/>
  <c r="O45" i="4"/>
  <c r="O52" i="4"/>
  <c r="N45" i="4"/>
  <c r="N52" i="4"/>
  <c r="M45" i="4"/>
  <c r="M52" i="4"/>
  <c r="AB44" i="4"/>
  <c r="AB51" i="4"/>
  <c r="AA44" i="4"/>
  <c r="AA51" i="4"/>
  <c r="Z44" i="4"/>
  <c r="Z51" i="4"/>
  <c r="Y44" i="4"/>
  <c r="Y51" i="4"/>
  <c r="X44" i="4"/>
  <c r="X51" i="4"/>
  <c r="W44" i="4"/>
  <c r="W51" i="4"/>
  <c r="V44" i="4"/>
  <c r="V51" i="4"/>
  <c r="S44" i="4"/>
  <c r="S51" i="4"/>
  <c r="R44" i="4"/>
  <c r="R51" i="4"/>
  <c r="Q44" i="4"/>
  <c r="Q51" i="4"/>
  <c r="P44" i="4"/>
  <c r="P51" i="4"/>
  <c r="O44" i="4"/>
  <c r="O51" i="4"/>
  <c r="N44" i="4"/>
  <c r="N51" i="4"/>
  <c r="M44" i="4"/>
  <c r="M51" i="4"/>
  <c r="AB43" i="4"/>
  <c r="AB50" i="4"/>
  <c r="AA43" i="4"/>
  <c r="AA50" i="4"/>
  <c r="Z43" i="4"/>
  <c r="Z50" i="4"/>
  <c r="Y43" i="4"/>
  <c r="Y50" i="4"/>
  <c r="X43" i="4"/>
  <c r="X50" i="4"/>
  <c r="W43" i="4"/>
  <c r="W50" i="4"/>
  <c r="V43" i="4"/>
  <c r="V50" i="4"/>
  <c r="S43" i="4"/>
  <c r="S50" i="4"/>
  <c r="R43" i="4"/>
  <c r="R50" i="4"/>
  <c r="Q43" i="4"/>
  <c r="Q50" i="4"/>
  <c r="P43" i="4"/>
  <c r="P50" i="4"/>
  <c r="O43" i="4"/>
  <c r="O50" i="4"/>
  <c r="N43" i="4"/>
  <c r="N50" i="4"/>
  <c r="M43" i="4"/>
  <c r="M50" i="4"/>
  <c r="AB42" i="4"/>
  <c r="AB49" i="4"/>
  <c r="AA42" i="4"/>
  <c r="AA49" i="4"/>
  <c r="Z42" i="4"/>
  <c r="Z49" i="4"/>
  <c r="Y42" i="4"/>
  <c r="Y49" i="4"/>
  <c r="X42" i="4"/>
  <c r="X49" i="4"/>
  <c r="W42" i="4"/>
  <c r="W49" i="4"/>
  <c r="V42" i="4"/>
  <c r="V49" i="4"/>
  <c r="S42" i="4"/>
  <c r="S49" i="4"/>
  <c r="R42" i="4"/>
  <c r="R49" i="4"/>
  <c r="Q42" i="4"/>
  <c r="Q49" i="4"/>
  <c r="P42" i="4"/>
  <c r="P49" i="4"/>
  <c r="O42" i="4"/>
  <c r="O49" i="4"/>
  <c r="N42" i="4"/>
  <c r="N49" i="4"/>
  <c r="M42" i="4"/>
  <c r="M49" i="4"/>
  <c r="AB41" i="4"/>
  <c r="AB48" i="4"/>
  <c r="AA41" i="4"/>
  <c r="AA48" i="4"/>
  <c r="Z41" i="4"/>
  <c r="Z48" i="4"/>
  <c r="Y41" i="4"/>
  <c r="Y48" i="4"/>
  <c r="X41" i="4"/>
  <c r="X48" i="4"/>
  <c r="W41" i="4"/>
  <c r="W48" i="4"/>
  <c r="V41" i="4"/>
  <c r="V48" i="4"/>
  <c r="S41" i="4"/>
  <c r="S48" i="4"/>
  <c r="R41" i="4"/>
  <c r="R48" i="4"/>
  <c r="Q41" i="4"/>
  <c r="Q48" i="4"/>
  <c r="P41" i="4"/>
  <c r="P48" i="4"/>
  <c r="O41" i="4"/>
  <c r="O48" i="4"/>
  <c r="N41" i="4"/>
  <c r="N48" i="4"/>
  <c r="M41" i="4"/>
  <c r="M48" i="4"/>
  <c r="AB40" i="4"/>
  <c r="AB47" i="4"/>
  <c r="AA40" i="4"/>
  <c r="AA47" i="4"/>
  <c r="Z40" i="4"/>
  <c r="Z47" i="4"/>
  <c r="Y40" i="4"/>
  <c r="Y47" i="4"/>
  <c r="X40" i="4"/>
  <c r="X47" i="4"/>
  <c r="W40" i="4"/>
  <c r="W47" i="4"/>
  <c r="V40" i="4"/>
  <c r="V47" i="4"/>
  <c r="S40" i="4"/>
  <c r="S47" i="4"/>
  <c r="R40" i="4"/>
  <c r="R47" i="4"/>
  <c r="Q40" i="4"/>
  <c r="Q47" i="4"/>
  <c r="P40" i="4"/>
  <c r="P47" i="4"/>
  <c r="O40" i="4"/>
  <c r="O47" i="4"/>
  <c r="N40" i="4"/>
  <c r="N47" i="4"/>
  <c r="M40" i="4"/>
  <c r="M47" i="4"/>
  <c r="AB19" i="4"/>
  <c r="AB26" i="4"/>
  <c r="AA19" i="4"/>
  <c r="AA26" i="4"/>
  <c r="Z19" i="4"/>
  <c r="Z26" i="4"/>
  <c r="Y19" i="4"/>
  <c r="Y26" i="4"/>
  <c r="X19" i="4"/>
  <c r="X26" i="4"/>
  <c r="W19" i="4"/>
  <c r="W26" i="4"/>
  <c r="V19" i="4"/>
  <c r="V26" i="4"/>
  <c r="S19" i="4"/>
  <c r="S26" i="4"/>
  <c r="R19" i="4"/>
  <c r="R26" i="4"/>
  <c r="Q19" i="4"/>
  <c r="Q26" i="4"/>
  <c r="P19" i="4"/>
  <c r="P26" i="4"/>
  <c r="O19" i="4"/>
  <c r="O26" i="4"/>
  <c r="N19" i="4"/>
  <c r="N26" i="4"/>
  <c r="M19" i="4"/>
  <c r="M26" i="4"/>
  <c r="AB18" i="4"/>
  <c r="AB25" i="4"/>
  <c r="AA18" i="4"/>
  <c r="AA25" i="4"/>
  <c r="Z18" i="4"/>
  <c r="Z25" i="4"/>
  <c r="Y18" i="4"/>
  <c r="Y25" i="4"/>
  <c r="X18" i="4"/>
  <c r="X25" i="4"/>
  <c r="W18" i="4"/>
  <c r="W25" i="4"/>
  <c r="V18" i="4"/>
  <c r="V25" i="4"/>
  <c r="S18" i="4"/>
  <c r="S25" i="4"/>
  <c r="R18" i="4"/>
  <c r="R25" i="4"/>
  <c r="Q18" i="4"/>
  <c r="Q25" i="4"/>
  <c r="P18" i="4"/>
  <c r="P25" i="4"/>
  <c r="O18" i="4"/>
  <c r="O25" i="4"/>
  <c r="N18" i="4"/>
  <c r="N25" i="4"/>
  <c r="M18" i="4"/>
  <c r="M25" i="4"/>
  <c r="AB17" i="4"/>
  <c r="AB24" i="4"/>
  <c r="AA17" i="4"/>
  <c r="AA24" i="4"/>
  <c r="Z17" i="4"/>
  <c r="Z24" i="4"/>
  <c r="Y17" i="4"/>
  <c r="Y24" i="4"/>
  <c r="X17" i="4"/>
  <c r="X24" i="4"/>
  <c r="W17" i="4"/>
  <c r="W24" i="4"/>
  <c r="V17" i="4"/>
  <c r="V24" i="4"/>
  <c r="S17" i="4"/>
  <c r="S24" i="4"/>
  <c r="R17" i="4"/>
  <c r="R24" i="4"/>
  <c r="Q17" i="4"/>
  <c r="Q24" i="4"/>
  <c r="P17" i="4"/>
  <c r="P24" i="4"/>
  <c r="O17" i="4"/>
  <c r="O24" i="4"/>
  <c r="N17" i="4"/>
  <c r="N24" i="4"/>
  <c r="M17" i="4"/>
  <c r="M24" i="4"/>
  <c r="AB16" i="4"/>
  <c r="AB23" i="4"/>
  <c r="AA16" i="4"/>
  <c r="AA23" i="4"/>
  <c r="Z16" i="4"/>
  <c r="Z23" i="4"/>
  <c r="Y16" i="4"/>
  <c r="Y23" i="4"/>
  <c r="X16" i="4"/>
  <c r="X23" i="4"/>
  <c r="W16" i="4"/>
  <c r="W23" i="4"/>
  <c r="V16" i="4"/>
  <c r="V23" i="4"/>
  <c r="S16" i="4"/>
  <c r="S23" i="4"/>
  <c r="R16" i="4"/>
  <c r="R23" i="4"/>
  <c r="Q16" i="4"/>
  <c r="Q23" i="4"/>
  <c r="P16" i="4"/>
  <c r="P23" i="4"/>
  <c r="O16" i="4"/>
  <c r="O23" i="4"/>
  <c r="N16" i="4"/>
  <c r="N23" i="4"/>
  <c r="M16" i="4"/>
  <c r="M23" i="4"/>
  <c r="AB15" i="4"/>
  <c r="AB22" i="4"/>
  <c r="AA15" i="4"/>
  <c r="AA22" i="4"/>
  <c r="Z15" i="4"/>
  <c r="Z22" i="4"/>
  <c r="Y15" i="4"/>
  <c r="Y22" i="4"/>
  <c r="X15" i="4"/>
  <c r="X22" i="4"/>
  <c r="W15" i="4"/>
  <c r="W22" i="4"/>
  <c r="V15" i="4"/>
  <c r="V22" i="4"/>
  <c r="S15" i="4"/>
  <c r="S22" i="4"/>
  <c r="R15" i="4"/>
  <c r="R22" i="4"/>
  <c r="Q15" i="4"/>
  <c r="Q22" i="4"/>
  <c r="P15" i="4"/>
  <c r="P22" i="4"/>
  <c r="O15" i="4"/>
  <c r="O22" i="4"/>
  <c r="N15" i="4"/>
  <c r="N22" i="4"/>
  <c r="M15" i="4"/>
  <c r="M22" i="4"/>
  <c r="AB14" i="4"/>
  <c r="AB21" i="4"/>
  <c r="AA14" i="4"/>
  <c r="AA21" i="4"/>
  <c r="Z14" i="4"/>
  <c r="Z21" i="4"/>
  <c r="Y14" i="4"/>
  <c r="Y21" i="4"/>
  <c r="X14" i="4"/>
  <c r="X21" i="4"/>
  <c r="W14" i="4"/>
  <c r="W21" i="4"/>
  <c r="V14" i="4"/>
  <c r="V21" i="4"/>
  <c r="S14" i="4"/>
  <c r="S21" i="4"/>
  <c r="R14" i="4"/>
  <c r="R21" i="4"/>
  <c r="Q14" i="4"/>
  <c r="Q21" i="4"/>
  <c r="P14" i="4"/>
  <c r="P21" i="4"/>
  <c r="O14" i="4"/>
  <c r="O21" i="4"/>
  <c r="N14" i="4"/>
  <c r="N21" i="4"/>
  <c r="M14" i="4"/>
  <c r="M21" i="4"/>
  <c r="AB13" i="4"/>
  <c r="AB20" i="4"/>
  <c r="AA13" i="4"/>
  <c r="AA20" i="4"/>
  <c r="Z13" i="4"/>
  <c r="Z20" i="4"/>
  <c r="Y13" i="4"/>
  <c r="Y20" i="4"/>
  <c r="X13" i="4"/>
  <c r="X20" i="4"/>
  <c r="W13" i="4"/>
  <c r="W20" i="4"/>
  <c r="V13" i="4"/>
  <c r="V20" i="4"/>
  <c r="S13" i="4"/>
  <c r="S20" i="4"/>
  <c r="R13" i="4"/>
  <c r="R20" i="4"/>
  <c r="Q13" i="4"/>
  <c r="Q20" i="4"/>
  <c r="P13" i="4"/>
  <c r="P20" i="4"/>
  <c r="O13" i="4"/>
  <c r="O20" i="4"/>
  <c r="N13" i="4"/>
  <c r="N20" i="4"/>
  <c r="M13" i="4"/>
  <c r="M20" i="4"/>
</calcChain>
</file>

<file path=xl/sharedStrings.xml><?xml version="1.0" encoding="utf-8"?>
<sst xmlns="http://schemas.openxmlformats.org/spreadsheetml/2006/main" count="35" uniqueCount="19">
  <si>
    <t>Expected fitness</t>
  </si>
  <si>
    <t>Bliss scores</t>
  </si>
  <si>
    <t>PAO1</t>
  </si>
  <si>
    <t>PA14</t>
  </si>
  <si>
    <t>Cefotaxime (µg/ml)</t>
  </si>
  <si>
    <t>Amoxicilin (µg/ml)</t>
  </si>
  <si>
    <t>PAO1 - replicate 1</t>
  </si>
  <si>
    <t>PA14 - replicate 1</t>
  </si>
  <si>
    <t>PAO1 - replicate 2</t>
  </si>
  <si>
    <t>PA14 - replicate 2</t>
  </si>
  <si>
    <t>Benchmarking</t>
  </si>
  <si>
    <t>Neutral</t>
  </si>
  <si>
    <t>Strong &amp; Conserved</t>
  </si>
  <si>
    <t># interactions</t>
  </si>
  <si>
    <t>Not comparable</t>
  </si>
  <si>
    <t>Not conserved</t>
  </si>
  <si>
    <t>Weak &amp; conserved</t>
  </si>
  <si>
    <t>Panel a</t>
  </si>
  <si>
    <t>Please refer to Supplementary table 3 for details on Type I/II errors.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</si>
</sst>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 tint="0.34998626667073579"/>
      <name val="Calibri"/>
      <scheme val="minor"/>
    </font>
    <font>
      <sz val="12"/>
      <color theme="0" tint="-0.34998626667073579"/>
      <name val="Calibri"/>
      <scheme val="minor"/>
    </font>
    <font>
      <b/>
      <sz val="12"/>
      <color theme="1" tint="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2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2" borderId="6" xfId="0" applyFill="1" applyBorder="1"/>
    <xf numFmtId="0" fontId="1" fillId="0" borderId="2" xfId="0" applyFont="1" applyBorder="1"/>
    <xf numFmtId="0" fontId="0" fillId="0" borderId="8" xfId="0" applyBorder="1"/>
    <xf numFmtId="0" fontId="0" fillId="0" borderId="12" xfId="0" applyBorder="1"/>
    <xf numFmtId="0" fontId="1" fillId="0" borderId="13" xfId="0" applyFont="1" applyBorder="1"/>
    <xf numFmtId="0" fontId="0" fillId="2" borderId="4" xfId="0" applyFill="1" applyBorder="1"/>
    <xf numFmtId="0" fontId="0" fillId="2" borderId="1" xfId="0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7" xfId="0" applyFill="1" applyBorder="1"/>
    <xf numFmtId="0" fontId="0" fillId="2" borderId="12" xfId="0" applyFill="1" applyBorder="1"/>
    <xf numFmtId="0" fontId="2" fillId="3" borderId="6" xfId="0" applyFont="1" applyFill="1" applyBorder="1"/>
    <xf numFmtId="0" fontId="0" fillId="2" borderId="20" xfId="0" applyFill="1" applyBorder="1"/>
    <xf numFmtId="0" fontId="0" fillId="2" borderId="3" xfId="0" applyFill="1" applyBorder="1"/>
    <xf numFmtId="0" fontId="0" fillId="2" borderId="8" xfId="0" applyFill="1" applyBorder="1"/>
    <xf numFmtId="0" fontId="0" fillId="2" borderId="2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0" borderId="21" xfId="0" applyBorder="1"/>
    <xf numFmtId="0" fontId="0" fillId="0" borderId="25" xfId="0" applyBorder="1"/>
    <xf numFmtId="0" fontId="0" fillId="0" borderId="22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64" fontId="0" fillId="0" borderId="0" xfId="0" applyNumberFormat="1"/>
    <xf numFmtId="164" fontId="0" fillId="0" borderId="0" xfId="0" applyNumberFormat="1" applyBorder="1"/>
    <xf numFmtId="0" fontId="6" fillId="0" borderId="9" xfId="0" applyFont="1" applyBorder="1"/>
    <xf numFmtId="0" fontId="6" fillId="0" borderId="14" xfId="0" applyFont="1" applyBorder="1"/>
    <xf numFmtId="0" fontId="6" fillId="0" borderId="15" xfId="0" applyFont="1" applyBorder="1"/>
    <xf numFmtId="0" fontId="1" fillId="0" borderId="27" xfId="0" applyFont="1" applyBorder="1"/>
    <xf numFmtId="0" fontId="1" fillId="0" borderId="28" xfId="0" applyFont="1" applyBorder="1"/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0" fillId="0" borderId="9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10" xfId="0" applyBorder="1" applyAlignment="1">
      <alignment horizontal="left" wrapText="1"/>
    </xf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120"/>
  <sheetViews>
    <sheetView tabSelected="1" topLeftCell="J1" workbookViewId="0">
      <selection activeCell="F7" sqref="F7"/>
    </sheetView>
  </sheetViews>
  <sheetFormatPr baseColWidth="10" defaultRowHeight="15" x14ac:dyDescent="0"/>
  <cols>
    <col min="2" max="2" width="17.1640625" customWidth="1"/>
    <col min="3" max="3" width="12.83203125" bestFit="1" customWidth="1"/>
    <col min="5" max="6" width="14.83203125" customWidth="1"/>
    <col min="7" max="7" width="11.1640625" customWidth="1"/>
    <col min="8" max="9" width="14.83203125" customWidth="1"/>
    <col min="11" max="11" width="17.83203125" bestFit="1" customWidth="1"/>
    <col min="12" max="12" width="8.33203125" customWidth="1"/>
    <col min="13" max="19" width="6.6640625" customWidth="1"/>
    <col min="20" max="20" width="17.83203125" bestFit="1" customWidth="1"/>
    <col min="21" max="21" width="9.1640625" customWidth="1"/>
    <col min="22" max="28" width="6.5" customWidth="1"/>
  </cols>
  <sheetData>
    <row r="1" spans="2:28" ht="16" thickBot="1"/>
    <row r="2" spans="2:28" ht="16" thickBot="1">
      <c r="B2" s="42" t="s">
        <v>17</v>
      </c>
      <c r="C2" s="43"/>
      <c r="E2" s="47" t="s">
        <v>2</v>
      </c>
      <c r="F2" s="48"/>
      <c r="H2" s="47" t="s">
        <v>3</v>
      </c>
      <c r="I2" s="48"/>
      <c r="K2" s="44" t="s">
        <v>6</v>
      </c>
      <c r="L2" s="45"/>
      <c r="M2" s="45"/>
      <c r="N2" s="45"/>
      <c r="O2" s="45"/>
      <c r="P2" s="45"/>
      <c r="Q2" s="45"/>
      <c r="R2" s="45"/>
      <c r="S2" s="46"/>
      <c r="T2" s="44" t="s">
        <v>7</v>
      </c>
      <c r="U2" s="45"/>
      <c r="V2" s="45"/>
      <c r="W2" s="45"/>
      <c r="X2" s="45"/>
      <c r="Y2" s="45"/>
      <c r="Z2" s="45"/>
      <c r="AA2" s="45"/>
      <c r="AB2" s="46"/>
    </row>
    <row r="3" spans="2:28">
      <c r="B3" s="37" t="s">
        <v>10</v>
      </c>
      <c r="C3" s="38" t="s">
        <v>13</v>
      </c>
      <c r="E3" s="30" t="s">
        <v>1</v>
      </c>
      <c r="F3" s="31" t="s">
        <v>0</v>
      </c>
      <c r="H3" s="30" t="s">
        <v>1</v>
      </c>
      <c r="I3" s="31" t="s">
        <v>0</v>
      </c>
      <c r="K3" s="7" t="s">
        <v>4</v>
      </c>
      <c r="L3" s="1"/>
      <c r="M3" s="1"/>
      <c r="N3" s="1"/>
      <c r="O3" s="1"/>
      <c r="P3" s="1"/>
      <c r="Q3" s="1"/>
      <c r="R3" s="1"/>
      <c r="S3" s="8"/>
      <c r="T3" s="7" t="s">
        <v>4</v>
      </c>
      <c r="U3" s="1"/>
      <c r="V3" s="1"/>
      <c r="W3" s="1"/>
      <c r="X3" s="1"/>
      <c r="Y3" s="1"/>
      <c r="Z3" s="1"/>
      <c r="AA3" s="1"/>
      <c r="AB3" s="8"/>
    </row>
    <row r="4" spans="2:28">
      <c r="B4" s="26" t="s">
        <v>12</v>
      </c>
      <c r="C4" s="27">
        <v>46</v>
      </c>
      <c r="E4" s="26">
        <v>0.20439265496933001</v>
      </c>
      <c r="F4" s="27">
        <v>0.56747276745211295</v>
      </c>
      <c r="G4" s="32"/>
      <c r="H4" s="26">
        <v>1.6619895081182699E-2</v>
      </c>
      <c r="I4" s="27">
        <v>0.82178732537816201</v>
      </c>
      <c r="K4" s="34">
        <v>10</v>
      </c>
      <c r="L4" s="3">
        <v>0</v>
      </c>
      <c r="M4" s="11">
        <v>0.21989528799999999</v>
      </c>
      <c r="N4" s="12">
        <v>0.36649214699999999</v>
      </c>
      <c r="O4" s="12">
        <v>0.38481675399999998</v>
      </c>
      <c r="P4" s="12">
        <v>0.40837696299999998</v>
      </c>
      <c r="Q4" s="12">
        <v>0.53926701600000004</v>
      </c>
      <c r="R4" s="12">
        <v>0.53403141399999998</v>
      </c>
      <c r="S4" s="13">
        <v>0.59424083800000005</v>
      </c>
      <c r="T4" s="34">
        <v>10</v>
      </c>
      <c r="U4" s="3">
        <v>0.13592233000000001</v>
      </c>
      <c r="V4" s="11">
        <v>0.33009708700000001</v>
      </c>
      <c r="W4" s="12">
        <v>0.31715210399999999</v>
      </c>
      <c r="X4" s="12">
        <v>0.37540453099999999</v>
      </c>
      <c r="Y4" s="12">
        <v>0.28802589000000001</v>
      </c>
      <c r="Z4" s="12">
        <v>0.33333333300000001</v>
      </c>
      <c r="AA4" s="12">
        <v>0.32686084100000001</v>
      </c>
      <c r="AB4" s="13">
        <v>0.346278317</v>
      </c>
    </row>
    <row r="5" spans="2:28">
      <c r="B5" s="26" t="s">
        <v>16</v>
      </c>
      <c r="C5" s="27">
        <v>51</v>
      </c>
      <c r="E5" s="26">
        <v>5.9403202040345E-2</v>
      </c>
      <c r="F5" s="27">
        <v>0.83170708782389402</v>
      </c>
      <c r="G5" s="32"/>
      <c r="H5" s="26">
        <v>3.1845198961221802E-2</v>
      </c>
      <c r="I5" s="27">
        <v>0.86289065463876602</v>
      </c>
      <c r="K5" s="34">
        <v>8.6</v>
      </c>
      <c r="L5" s="4">
        <v>0</v>
      </c>
      <c r="M5" s="14">
        <v>0.227748691</v>
      </c>
      <c r="N5" s="15">
        <v>0.34031413599999999</v>
      </c>
      <c r="O5" s="15">
        <v>0.43455497399999998</v>
      </c>
      <c r="P5" s="15">
        <v>0.48167539300000001</v>
      </c>
      <c r="Q5" s="15">
        <v>0.52617800999999997</v>
      </c>
      <c r="R5" s="15">
        <v>0.57068062799999997</v>
      </c>
      <c r="S5" s="16">
        <v>0.56806282699999999</v>
      </c>
      <c r="T5" s="34">
        <v>8.6</v>
      </c>
      <c r="U5" s="4">
        <v>0.52103559899999996</v>
      </c>
      <c r="V5" s="14">
        <v>0.43365695799999998</v>
      </c>
      <c r="W5" s="15">
        <v>0.49190938499999998</v>
      </c>
      <c r="X5" s="15">
        <v>0.57605178000000001</v>
      </c>
      <c r="Y5" s="15">
        <v>0.47896440099999998</v>
      </c>
      <c r="Z5" s="15">
        <v>0.48543689299999998</v>
      </c>
      <c r="AA5" s="15">
        <v>0.51456310699999996</v>
      </c>
      <c r="AB5" s="16">
        <v>0.49838187699999997</v>
      </c>
    </row>
    <row r="6" spans="2:28">
      <c r="B6" s="26" t="s">
        <v>15</v>
      </c>
      <c r="C6" s="27">
        <v>26</v>
      </c>
      <c r="E6" s="26">
        <v>2.2814413553228999E-2</v>
      </c>
      <c r="F6" s="27">
        <v>0.87372095080816603</v>
      </c>
      <c r="G6" s="32"/>
      <c r="H6" s="26">
        <v>5.7439416216667899E-2</v>
      </c>
      <c r="I6" s="27">
        <v>0.88241661473156696</v>
      </c>
      <c r="K6" s="34">
        <v>7.1</v>
      </c>
      <c r="L6" s="4">
        <v>7.0680627999999995E-2</v>
      </c>
      <c r="M6" s="14">
        <v>0.36125654499999998</v>
      </c>
      <c r="N6" s="15">
        <v>0.476439791</v>
      </c>
      <c r="O6" s="15">
        <v>0.59947644</v>
      </c>
      <c r="P6" s="15">
        <v>0.67015706799999997</v>
      </c>
      <c r="Q6" s="15">
        <v>0.69109947599999999</v>
      </c>
      <c r="R6" s="15">
        <v>0.71204188499999999</v>
      </c>
      <c r="S6" s="16">
        <v>0.60994764400000001</v>
      </c>
      <c r="T6" s="34">
        <v>7.1</v>
      </c>
      <c r="U6" s="4">
        <v>0.87055016200000002</v>
      </c>
      <c r="V6" s="14">
        <v>0.77346278300000004</v>
      </c>
      <c r="W6" s="15">
        <v>0.76375404499999999</v>
      </c>
      <c r="X6" s="15">
        <v>0.84466019400000003</v>
      </c>
      <c r="Y6" s="15">
        <v>0.68932038799999995</v>
      </c>
      <c r="Z6" s="15">
        <v>0.61165048499999997</v>
      </c>
      <c r="AA6" s="15">
        <v>0.67313915899999999</v>
      </c>
      <c r="AB6" s="16">
        <v>0.64401294499999995</v>
      </c>
    </row>
    <row r="7" spans="2:28">
      <c r="B7" s="26" t="s">
        <v>14</v>
      </c>
      <c r="C7" s="27">
        <v>15</v>
      </c>
      <c r="E7" s="26">
        <v>0.23504273148232199</v>
      </c>
      <c r="F7" s="27">
        <v>0.614288427033716</v>
      </c>
      <c r="G7" s="32"/>
      <c r="H7" s="26">
        <v>1.21154353997605E-2</v>
      </c>
      <c r="I7" s="27">
        <v>0.84741786352858595</v>
      </c>
      <c r="K7" s="34">
        <v>5.7</v>
      </c>
      <c r="L7" s="4">
        <v>3.6649214999999999E-2</v>
      </c>
      <c r="M7" s="14">
        <v>0.47905759199999998</v>
      </c>
      <c r="N7" s="15">
        <v>0.62041884800000002</v>
      </c>
      <c r="O7" s="15">
        <v>0.65968586399999996</v>
      </c>
      <c r="P7" s="15">
        <v>0.65706806299999998</v>
      </c>
      <c r="Q7" s="15">
        <v>0.73821989499999996</v>
      </c>
      <c r="R7" s="15">
        <v>0.76178010500000004</v>
      </c>
      <c r="S7" s="16">
        <v>0.60732984300000004</v>
      </c>
      <c r="T7" s="34">
        <v>5.7</v>
      </c>
      <c r="U7" s="4">
        <v>0.87378640799999996</v>
      </c>
      <c r="V7" s="14">
        <v>0.96440129399999996</v>
      </c>
      <c r="W7" s="15">
        <v>0.87378640799999996</v>
      </c>
      <c r="X7" s="15">
        <v>0.93851132699999995</v>
      </c>
      <c r="Y7" s="15">
        <v>0.85113268600000003</v>
      </c>
      <c r="Z7" s="15">
        <v>0.72815534000000004</v>
      </c>
      <c r="AA7" s="15">
        <v>0.78964401299999998</v>
      </c>
      <c r="AB7" s="16">
        <v>0.84466019400000003</v>
      </c>
    </row>
    <row r="8" spans="2:28">
      <c r="B8" s="26" t="s">
        <v>11</v>
      </c>
      <c r="C8" s="27">
        <v>104</v>
      </c>
      <c r="E8" s="26">
        <v>9.7611724212733994E-2</v>
      </c>
      <c r="F8" s="27">
        <v>0.84221188862994301</v>
      </c>
      <c r="G8" s="32"/>
      <c r="H8" s="26">
        <v>-4.6106896942750301E-3</v>
      </c>
      <c r="I8" s="27">
        <v>0.88729574642244002</v>
      </c>
      <c r="K8" s="34">
        <v>4.3</v>
      </c>
      <c r="L8" s="4">
        <v>9.9476439999999999E-2</v>
      </c>
      <c r="M8" s="14">
        <v>0.61518324599999996</v>
      </c>
      <c r="N8" s="15">
        <v>0.71727748700000005</v>
      </c>
      <c r="O8" s="15">
        <v>0.83246073300000001</v>
      </c>
      <c r="P8" s="15">
        <v>0.73560209399999998</v>
      </c>
      <c r="Q8" s="15">
        <v>0.80366492099999998</v>
      </c>
      <c r="R8" s="15">
        <v>0.76963350799999997</v>
      </c>
      <c r="S8" s="16">
        <v>0.81413612599999996</v>
      </c>
      <c r="T8" s="34">
        <v>4.3</v>
      </c>
      <c r="U8" s="4">
        <v>0.90938511300000002</v>
      </c>
      <c r="V8" s="14">
        <v>1</v>
      </c>
      <c r="W8" s="15">
        <v>1</v>
      </c>
      <c r="X8" s="15">
        <v>1</v>
      </c>
      <c r="Y8" s="15">
        <v>0.89320388299999998</v>
      </c>
      <c r="Z8" s="15">
        <v>0.97411003200000001</v>
      </c>
      <c r="AA8" s="15">
        <v>0.86731391599999996</v>
      </c>
      <c r="AB8" s="16">
        <v>0.95145631100000005</v>
      </c>
    </row>
    <row r="9" spans="2:28">
      <c r="B9" s="53" t="s">
        <v>18</v>
      </c>
      <c r="C9" s="54"/>
      <c r="E9" s="26">
        <v>5.1661867306699E-2</v>
      </c>
      <c r="F9" s="27">
        <v>0.91026361281615598</v>
      </c>
      <c r="G9" s="32"/>
      <c r="H9" s="26">
        <v>-3.9269927487804099E-2</v>
      </c>
      <c r="I9" s="27">
        <v>0.89550827037387004</v>
      </c>
      <c r="K9" s="34">
        <v>2.9</v>
      </c>
      <c r="L9" s="4">
        <v>0.42931937199999998</v>
      </c>
      <c r="M9" s="14">
        <v>0.78795811500000001</v>
      </c>
      <c r="N9" s="15">
        <v>0.82722513099999995</v>
      </c>
      <c r="O9" s="15">
        <v>0.90575916199999995</v>
      </c>
      <c r="P9" s="15">
        <v>0.81937172800000002</v>
      </c>
      <c r="Q9" s="15">
        <v>0.85078533999999995</v>
      </c>
      <c r="R9" s="15">
        <v>0.85340314100000003</v>
      </c>
      <c r="S9" s="16">
        <v>0.821989529</v>
      </c>
      <c r="T9" s="34">
        <v>2.9</v>
      </c>
      <c r="U9" s="4">
        <v>1</v>
      </c>
      <c r="V9" s="14">
        <v>1</v>
      </c>
      <c r="W9" s="15">
        <v>1</v>
      </c>
      <c r="X9" s="15">
        <v>1</v>
      </c>
      <c r="Y9" s="15">
        <v>0.93203883499999995</v>
      </c>
      <c r="Z9" s="15">
        <v>0.89967637499999997</v>
      </c>
      <c r="AA9" s="15">
        <v>0.90614886699999997</v>
      </c>
      <c r="AB9" s="16">
        <v>0.82200647199999999</v>
      </c>
    </row>
    <row r="10" spans="2:28">
      <c r="B10" s="49"/>
      <c r="C10" s="50"/>
      <c r="E10" s="26">
        <v>0.16534527081077199</v>
      </c>
      <c r="F10" s="27">
        <v>0.56747276745211295</v>
      </c>
      <c r="G10" s="32"/>
      <c r="H10" s="26">
        <v>4.50512922759463E-2</v>
      </c>
      <c r="I10" s="27">
        <v>0.86055465031496803</v>
      </c>
      <c r="K10" s="34">
        <v>1.4</v>
      </c>
      <c r="L10" s="4">
        <v>0.95549738200000001</v>
      </c>
      <c r="M10" s="6">
        <v>0.94764397899999997</v>
      </c>
      <c r="N10" s="17">
        <v>0.95026177999999994</v>
      </c>
      <c r="O10" s="17">
        <v>0.87172774900000005</v>
      </c>
      <c r="P10" s="17">
        <v>0.96335078500000004</v>
      </c>
      <c r="Q10" s="17">
        <v>0.95811518299999998</v>
      </c>
      <c r="R10" s="17">
        <v>0.79319371699999996</v>
      </c>
      <c r="S10" s="18">
        <v>0.921465969</v>
      </c>
      <c r="T10" s="34">
        <v>1.4</v>
      </c>
      <c r="U10" s="4">
        <v>1</v>
      </c>
      <c r="V10" s="6">
        <v>1</v>
      </c>
      <c r="W10" s="17">
        <v>1</v>
      </c>
      <c r="X10" s="17">
        <v>0.97411003200000001</v>
      </c>
      <c r="Y10" s="17">
        <v>1</v>
      </c>
      <c r="Z10" s="17">
        <v>0.93527508100000001</v>
      </c>
      <c r="AA10" s="17">
        <v>0.93203883499999995</v>
      </c>
      <c r="AB10" s="18">
        <v>0.99029126199999995</v>
      </c>
    </row>
    <row r="11" spans="2:28" ht="16" thickBot="1">
      <c r="B11" s="51"/>
      <c r="C11" s="52"/>
      <c r="E11" s="26">
        <v>-7.1858535689976993E-2</v>
      </c>
      <c r="F11" s="27">
        <v>0.83170708782389402</v>
      </c>
      <c r="G11" s="32"/>
      <c r="H11" s="26">
        <v>1.2494352783459801E-3</v>
      </c>
      <c r="I11" s="27">
        <v>0.90359700451818303</v>
      </c>
      <c r="K11" s="34">
        <v>0</v>
      </c>
      <c r="L11" s="19">
        <v>1</v>
      </c>
      <c r="M11" s="5">
        <v>0.82984293200000003</v>
      </c>
      <c r="N11" s="5">
        <v>0.81937172800000002</v>
      </c>
      <c r="O11" s="5">
        <v>0.84293193700000002</v>
      </c>
      <c r="P11" s="5">
        <v>0.81675392700000005</v>
      </c>
      <c r="Q11" s="5">
        <v>0.81675392700000005</v>
      </c>
      <c r="R11" s="5">
        <v>0.79581151800000005</v>
      </c>
      <c r="S11" s="9">
        <v>0.80366492099999998</v>
      </c>
      <c r="T11" s="34">
        <v>0</v>
      </c>
      <c r="U11" s="19">
        <v>1</v>
      </c>
      <c r="V11" s="5">
        <v>0.89967637499999997</v>
      </c>
      <c r="W11" s="5">
        <v>0.83495145599999998</v>
      </c>
      <c r="X11" s="5">
        <v>0.86731391599999996</v>
      </c>
      <c r="Y11" s="5">
        <v>0.94498381899999995</v>
      </c>
      <c r="Z11" s="5">
        <v>0.86084142399999997</v>
      </c>
      <c r="AA11" s="5">
        <v>0.86731391599999996</v>
      </c>
      <c r="AB11" s="9">
        <v>0.88025889999999996</v>
      </c>
    </row>
    <row r="12" spans="2:28" ht="16" thickBot="1">
      <c r="E12" s="26">
        <v>1.1683712824037001E-2</v>
      </c>
      <c r="F12" s="27">
        <v>0.87372095080816603</v>
      </c>
      <c r="G12" s="32"/>
      <c r="H12" s="26">
        <v>-3.1408035928945899E-3</v>
      </c>
      <c r="I12" s="27">
        <v>0.92404409008499</v>
      </c>
      <c r="K12" s="10" t="s">
        <v>5</v>
      </c>
      <c r="L12" s="35">
        <v>0</v>
      </c>
      <c r="M12" s="35">
        <v>0.7</v>
      </c>
      <c r="N12" s="35">
        <v>1.4</v>
      </c>
      <c r="O12" s="35">
        <v>2.1</v>
      </c>
      <c r="P12" s="35">
        <v>2.9</v>
      </c>
      <c r="Q12" s="35">
        <v>3.6</v>
      </c>
      <c r="R12" s="35">
        <v>4.3</v>
      </c>
      <c r="S12" s="36">
        <v>5</v>
      </c>
      <c r="T12" s="10" t="s">
        <v>5</v>
      </c>
      <c r="U12" s="35">
        <v>0</v>
      </c>
      <c r="V12" s="35">
        <v>0.7</v>
      </c>
      <c r="W12" s="35">
        <v>1.4</v>
      </c>
      <c r="X12" s="35">
        <v>2.1</v>
      </c>
      <c r="Y12" s="35">
        <v>2.9</v>
      </c>
      <c r="Z12" s="35">
        <v>3.6</v>
      </c>
      <c r="AA12" s="35">
        <v>4.3</v>
      </c>
      <c r="AB12" s="36">
        <v>5</v>
      </c>
    </row>
    <row r="13" spans="2:28">
      <c r="E13" s="26">
        <v>0.26228246794132798</v>
      </c>
      <c r="F13" s="27">
        <v>0.614288427033716</v>
      </c>
      <c r="G13" s="32"/>
      <c r="H13" s="26">
        <v>-2.51393501231587E-2</v>
      </c>
      <c r="I13" s="27">
        <v>0.88739429375346002</v>
      </c>
      <c r="L13" s="39" t="s">
        <v>0</v>
      </c>
      <c r="M13" s="20">
        <f t="shared" ref="M13:M19" si="0">$L4*M$11</f>
        <v>0</v>
      </c>
      <c r="N13" s="21">
        <f t="shared" ref="N13:S13" si="1">$L4*N11</f>
        <v>0</v>
      </c>
      <c r="O13" s="21">
        <f t="shared" si="1"/>
        <v>0</v>
      </c>
      <c r="P13" s="21">
        <f t="shared" si="1"/>
        <v>0</v>
      </c>
      <c r="Q13" s="21">
        <f t="shared" si="1"/>
        <v>0</v>
      </c>
      <c r="R13" s="21">
        <f t="shared" si="1"/>
        <v>0</v>
      </c>
      <c r="S13" s="22">
        <f t="shared" si="1"/>
        <v>0</v>
      </c>
      <c r="U13" s="39" t="s">
        <v>0</v>
      </c>
      <c r="V13" s="11">
        <f t="shared" ref="V13:AB19" si="2">$U4*V$11</f>
        <v>0.12228610913595375</v>
      </c>
      <c r="W13" s="12">
        <f t="shared" si="2"/>
        <v>0.11348854733641249</v>
      </c>
      <c r="X13" s="12">
        <f t="shared" si="2"/>
        <v>0.11788732830414428</v>
      </c>
      <c r="Y13" s="12">
        <f t="shared" si="2"/>
        <v>0.12844440249077826</v>
      </c>
      <c r="Z13" s="12">
        <f t="shared" si="2"/>
        <v>0.11700757211059792</v>
      </c>
      <c r="AA13" s="12">
        <f t="shared" si="2"/>
        <v>0.11788732830414428</v>
      </c>
      <c r="AB13" s="13">
        <f t="shared" si="2"/>
        <v>0.119646840691237</v>
      </c>
    </row>
    <row r="14" spans="2:28" s="2" customFormat="1">
      <c r="E14" s="26">
        <v>-1.2593004734869899E-3</v>
      </c>
      <c r="F14" s="27">
        <v>0.84221188862994301</v>
      </c>
      <c r="G14" s="33"/>
      <c r="H14" s="26">
        <v>1.6541984940648301E-2</v>
      </c>
      <c r="I14" s="27">
        <v>0.92915339189144897</v>
      </c>
      <c r="K14"/>
      <c r="L14" s="40"/>
      <c r="M14" s="14">
        <f t="shared" si="0"/>
        <v>0</v>
      </c>
      <c r="N14" s="15">
        <f t="shared" ref="N14:S19" si="3">$L5*N$11</f>
        <v>0</v>
      </c>
      <c r="O14" s="15">
        <f t="shared" si="3"/>
        <v>0</v>
      </c>
      <c r="P14" s="15">
        <f t="shared" si="3"/>
        <v>0</v>
      </c>
      <c r="Q14" s="15">
        <f t="shared" si="3"/>
        <v>0</v>
      </c>
      <c r="R14" s="15">
        <f t="shared" si="3"/>
        <v>0</v>
      </c>
      <c r="S14" s="16">
        <f t="shared" si="3"/>
        <v>0</v>
      </c>
      <c r="T14"/>
      <c r="U14" s="40"/>
      <c r="V14" s="14">
        <f t="shared" si="2"/>
        <v>0.46876341895427359</v>
      </c>
      <c r="W14" s="15">
        <f t="shared" si="2"/>
        <v>0.43503943201288209</v>
      </c>
      <c r="X14" s="15">
        <f t="shared" si="2"/>
        <v>0.45190142574409564</v>
      </c>
      <c r="Y14" s="15">
        <f t="shared" si="2"/>
        <v>0.4923702101779725</v>
      </c>
      <c r="Z14" s="15">
        <f t="shared" si="2"/>
        <v>0.44852902699785291</v>
      </c>
      <c r="AA14" s="15">
        <f t="shared" si="2"/>
        <v>0.45190142574409564</v>
      </c>
      <c r="AB14" s="16">
        <f t="shared" si="2"/>
        <v>0.45864622323658105</v>
      </c>
    </row>
    <row r="15" spans="2:28" s="2" customFormat="1">
      <c r="E15" s="26">
        <v>1.1339111425763999E-2</v>
      </c>
      <c r="F15" s="27">
        <v>0.91026361281615598</v>
      </c>
      <c r="G15" s="33"/>
      <c r="H15" s="26">
        <v>-7.9603474779233005E-2</v>
      </c>
      <c r="I15" s="27">
        <v>0.93775333674211203</v>
      </c>
      <c r="K15"/>
      <c r="L15" s="40"/>
      <c r="M15" s="14">
        <f t="shared" si="0"/>
        <v>5.8653819575121294E-2</v>
      </c>
      <c r="N15" s="15">
        <f t="shared" si="3"/>
        <v>5.791370830048518E-2</v>
      </c>
      <c r="O15" s="15">
        <f t="shared" si="3"/>
        <v>5.9578958668416435E-2</v>
      </c>
      <c r="P15" s="15">
        <f t="shared" si="3"/>
        <v>5.7728680481826153E-2</v>
      </c>
      <c r="Q15" s="15">
        <f t="shared" si="3"/>
        <v>5.7728680481826153E-2</v>
      </c>
      <c r="R15" s="15">
        <f t="shared" si="3"/>
        <v>5.6248457861873304E-2</v>
      </c>
      <c r="S15" s="16">
        <f t="shared" si="3"/>
        <v>5.6803541317850384E-2</v>
      </c>
      <c r="T15"/>
      <c r="U15" s="40"/>
      <c r="V15" s="14">
        <f t="shared" si="2"/>
        <v>0.78321341400382272</v>
      </c>
      <c r="W15" s="15">
        <f t="shared" si="2"/>
        <v>0.72686712528293584</v>
      </c>
      <c r="X15" s="15">
        <f t="shared" si="2"/>
        <v>0.75504027007865437</v>
      </c>
      <c r="Y15" s="15">
        <f t="shared" si="2"/>
        <v>0.82265581671782861</v>
      </c>
      <c r="Z15" s="15">
        <f t="shared" si="2"/>
        <v>0.74940564111951069</v>
      </c>
      <c r="AA15" s="15">
        <f t="shared" si="2"/>
        <v>0.75504027007865437</v>
      </c>
      <c r="AB15" s="16">
        <f t="shared" si="2"/>
        <v>0.76630952799694174</v>
      </c>
    </row>
    <row r="16" spans="2:28">
      <c r="E16" s="26">
        <v>0.19842676981773399</v>
      </c>
      <c r="F16" s="27">
        <v>0.56747276745211295</v>
      </c>
      <c r="G16" s="32"/>
      <c r="H16" s="26">
        <v>-8.0655607571439497E-2</v>
      </c>
      <c r="I16" s="27">
        <v>0.85981298088866998</v>
      </c>
      <c r="L16" s="40"/>
      <c r="M16" s="14">
        <f t="shared" si="0"/>
        <v>3.041309203109838E-2</v>
      </c>
      <c r="N16" s="15">
        <f t="shared" si="3"/>
        <v>3.0029330624393519E-2</v>
      </c>
      <c r="O16" s="15">
        <f t="shared" si="3"/>
        <v>3.0892793789479456E-2</v>
      </c>
      <c r="P16" s="15">
        <f t="shared" si="3"/>
        <v>2.9933390272717304E-2</v>
      </c>
      <c r="Q16" s="15">
        <f t="shared" si="3"/>
        <v>2.9933390272717304E-2</v>
      </c>
      <c r="R16" s="15">
        <f t="shared" si="3"/>
        <v>2.9165867422658372E-2</v>
      </c>
      <c r="S16" s="16">
        <f t="shared" si="3"/>
        <v>2.9453688477687014E-2</v>
      </c>
      <c r="U16" s="40"/>
      <c r="V16" s="14">
        <f t="shared" si="2"/>
        <v>0.7861249880737109</v>
      </c>
      <c r="W16" s="15">
        <f t="shared" si="2"/>
        <v>0.72956923359260994</v>
      </c>
      <c r="X16" s="15">
        <f t="shared" si="2"/>
        <v>0.75784711127005366</v>
      </c>
      <c r="Y16" s="15">
        <f t="shared" si="2"/>
        <v>0.82571401682213208</v>
      </c>
      <c r="Z16" s="15">
        <f t="shared" si="2"/>
        <v>0.75219153573456488</v>
      </c>
      <c r="AA16" s="15">
        <f t="shared" si="2"/>
        <v>0.75784711127005366</v>
      </c>
      <c r="AB16" s="16">
        <f t="shared" si="2"/>
        <v>0.76915826234103113</v>
      </c>
    </row>
    <row r="17" spans="5:28">
      <c r="E17" s="26">
        <v>3.9969208558124997E-2</v>
      </c>
      <c r="F17" s="27">
        <v>0.83170708782389402</v>
      </c>
      <c r="G17" s="32"/>
      <c r="H17" s="26">
        <v>-4.8065766964789799E-2</v>
      </c>
      <c r="I17" s="27">
        <v>0.90281823901886205</v>
      </c>
      <c r="L17" s="40"/>
      <c r="M17" s="14">
        <f t="shared" si="0"/>
        <v>8.2549820634522084E-2</v>
      </c>
      <c r="N17" s="15">
        <f t="shared" si="3"/>
        <v>8.1508182538088322E-2</v>
      </c>
      <c r="O17" s="15">
        <f t="shared" si="3"/>
        <v>8.3851868255064285E-2</v>
      </c>
      <c r="P17" s="15">
        <f t="shared" si="3"/>
        <v>8.1247773013979882E-2</v>
      </c>
      <c r="Q17" s="15">
        <f t="shared" si="3"/>
        <v>8.1247773013979882E-2</v>
      </c>
      <c r="R17" s="15">
        <f t="shared" si="3"/>
        <v>7.9164496721635919E-2</v>
      </c>
      <c r="S17" s="16">
        <f t="shared" si="3"/>
        <v>7.9945725293961239E-2</v>
      </c>
      <c r="U17" s="40"/>
      <c r="V17" s="14">
        <f t="shared" si="2"/>
        <v>0.81815230194280542</v>
      </c>
      <c r="W17" s="15">
        <f t="shared" si="2"/>
        <v>0.7592924241640745</v>
      </c>
      <c r="X17" s="15">
        <f t="shared" si="2"/>
        <v>0.78872236350813252</v>
      </c>
      <c r="Y17" s="15">
        <f t="shared" si="2"/>
        <v>0.85935421702448656</v>
      </c>
      <c r="Z17" s="15">
        <f t="shared" si="2"/>
        <v>0.78283637563932085</v>
      </c>
      <c r="AA17" s="15">
        <f t="shared" si="2"/>
        <v>0.78872236350813252</v>
      </c>
      <c r="AB17" s="16">
        <f t="shared" si="2"/>
        <v>0.80049433924575564</v>
      </c>
    </row>
    <row r="18" spans="5:28">
      <c r="E18" s="26">
        <v>-5.1516086273239003E-2</v>
      </c>
      <c r="F18" s="27">
        <v>0.87372095080816603</v>
      </c>
      <c r="G18" s="32"/>
      <c r="H18" s="26">
        <v>-4.8643932812717401E-2</v>
      </c>
      <c r="I18" s="27">
        <v>0.92324770225544595</v>
      </c>
      <c r="L18" s="40"/>
      <c r="M18" s="14">
        <f t="shared" si="0"/>
        <v>0.35626764642487868</v>
      </c>
      <c r="N18" s="15">
        <f t="shared" si="3"/>
        <v>0.35177215569951481</v>
      </c>
      <c r="O18" s="15">
        <f t="shared" si="3"/>
        <v>0.36188700983158356</v>
      </c>
      <c r="P18" s="15">
        <f t="shared" si="3"/>
        <v>0.35064828301817386</v>
      </c>
      <c r="Q18" s="15">
        <f t="shared" si="3"/>
        <v>0.35064828301817386</v>
      </c>
      <c r="R18" s="15">
        <f t="shared" si="3"/>
        <v>0.3416573011381267</v>
      </c>
      <c r="S18" s="16">
        <f t="shared" si="3"/>
        <v>0.34502891918214956</v>
      </c>
      <c r="U18" s="40"/>
      <c r="V18" s="14">
        <f t="shared" si="2"/>
        <v>0.89967637499999997</v>
      </c>
      <c r="W18" s="15">
        <f t="shared" si="2"/>
        <v>0.83495145599999998</v>
      </c>
      <c r="X18" s="15">
        <f t="shared" si="2"/>
        <v>0.86731391599999996</v>
      </c>
      <c r="Y18" s="15">
        <f t="shared" si="2"/>
        <v>0.94498381899999995</v>
      </c>
      <c r="Z18" s="15">
        <f t="shared" si="2"/>
        <v>0.86084142399999997</v>
      </c>
      <c r="AA18" s="15">
        <f t="shared" si="2"/>
        <v>0.86731391599999996</v>
      </c>
      <c r="AB18" s="16">
        <f t="shared" si="2"/>
        <v>0.88025889999999996</v>
      </c>
    </row>
    <row r="19" spans="5:28" ht="16" thickBot="1">
      <c r="E19" s="26">
        <v>0.13138771452428399</v>
      </c>
      <c r="F19" s="27">
        <v>0.614288427033716</v>
      </c>
      <c r="G19" s="32"/>
      <c r="H19" s="26">
        <v>-8.2954743920357704E-2</v>
      </c>
      <c r="I19" s="27">
        <v>0.88662949256795998</v>
      </c>
      <c r="L19" s="41"/>
      <c r="M19" s="23">
        <f t="shared" si="0"/>
        <v>0.7929127489972041</v>
      </c>
      <c r="N19" s="24">
        <f t="shared" si="3"/>
        <v>0.7829075409888161</v>
      </c>
      <c r="O19" s="24">
        <f t="shared" si="3"/>
        <v>0.80541925900768896</v>
      </c>
      <c r="P19" s="24">
        <f t="shared" si="3"/>
        <v>0.78040623898671913</v>
      </c>
      <c r="Q19" s="24">
        <f t="shared" si="3"/>
        <v>0.78040623898671913</v>
      </c>
      <c r="R19" s="24">
        <f t="shared" si="3"/>
        <v>0.76039582201444589</v>
      </c>
      <c r="S19" s="25">
        <f t="shared" si="3"/>
        <v>0.7678997280207368</v>
      </c>
      <c r="U19" s="41"/>
      <c r="V19" s="6">
        <f t="shared" si="2"/>
        <v>0.89967637499999997</v>
      </c>
      <c r="W19" s="17">
        <f t="shared" si="2"/>
        <v>0.83495145599999998</v>
      </c>
      <c r="X19" s="17">
        <f t="shared" si="2"/>
        <v>0.86731391599999996</v>
      </c>
      <c r="Y19" s="17">
        <f t="shared" si="2"/>
        <v>0.94498381899999995</v>
      </c>
      <c r="Z19" s="17">
        <f t="shared" si="2"/>
        <v>0.86084142399999997</v>
      </c>
      <c r="AA19" s="17">
        <f t="shared" si="2"/>
        <v>0.86731391599999996</v>
      </c>
      <c r="AB19" s="18">
        <f t="shared" si="2"/>
        <v>0.88025889999999996</v>
      </c>
    </row>
    <row r="20" spans="5:28">
      <c r="E20" s="26">
        <v>-9.1791787437599508E-3</v>
      </c>
      <c r="F20" s="27">
        <v>0.84221188862994301</v>
      </c>
      <c r="G20" s="32"/>
      <c r="H20" s="26">
        <v>-6.1529124558411398E-2</v>
      </c>
      <c r="I20" s="27">
        <v>0.92835260060776303</v>
      </c>
      <c r="L20" s="39" t="s">
        <v>1</v>
      </c>
      <c r="M20" s="20">
        <f>M4-M13</f>
        <v>0.21989528799999999</v>
      </c>
      <c r="N20" s="21">
        <f t="shared" ref="N20:S20" si="4">N4-N13</f>
        <v>0.36649214699999999</v>
      </c>
      <c r="O20" s="21">
        <f t="shared" si="4"/>
        <v>0.38481675399999998</v>
      </c>
      <c r="P20" s="21">
        <f t="shared" si="4"/>
        <v>0.40837696299999998</v>
      </c>
      <c r="Q20" s="21">
        <f t="shared" si="4"/>
        <v>0.53926701600000004</v>
      </c>
      <c r="R20" s="21">
        <f t="shared" si="4"/>
        <v>0.53403141399999998</v>
      </c>
      <c r="S20" s="22">
        <f t="shared" si="4"/>
        <v>0.59424083800000005</v>
      </c>
      <c r="U20" s="39" t="s">
        <v>1</v>
      </c>
      <c r="V20" s="20">
        <f>V4-V13</f>
        <v>0.20781097786404626</v>
      </c>
      <c r="W20" s="21">
        <f t="shared" ref="W20:AB20" si="5">W4-W13</f>
        <v>0.20366355666358749</v>
      </c>
      <c r="X20" s="21">
        <f t="shared" si="5"/>
        <v>0.25751720269585571</v>
      </c>
      <c r="Y20" s="21">
        <f t="shared" si="5"/>
        <v>0.15958148750922174</v>
      </c>
      <c r="Z20" s="21">
        <f t="shared" si="5"/>
        <v>0.21632576088940209</v>
      </c>
      <c r="AA20" s="21">
        <f t="shared" si="5"/>
        <v>0.20897351269585573</v>
      </c>
      <c r="AB20" s="22">
        <f t="shared" si="5"/>
        <v>0.22663147630876301</v>
      </c>
    </row>
    <row r="21" spans="5:28">
      <c r="E21" s="26">
        <v>-7.4907417053899899E-3</v>
      </c>
      <c r="F21" s="27">
        <v>0.91026361281615598</v>
      </c>
      <c r="G21" s="32"/>
      <c r="H21" s="26">
        <v>-0.105136225696859</v>
      </c>
      <c r="I21" s="27">
        <v>0.93694513359194997</v>
      </c>
      <c r="L21" s="40"/>
      <c r="M21" s="14">
        <f t="shared" ref="M21:S26" si="6">M5-M14</f>
        <v>0.227748691</v>
      </c>
      <c r="N21" s="15">
        <f t="shared" si="6"/>
        <v>0.34031413599999999</v>
      </c>
      <c r="O21" s="15">
        <f t="shared" si="6"/>
        <v>0.43455497399999998</v>
      </c>
      <c r="P21" s="15">
        <f t="shared" si="6"/>
        <v>0.48167539300000001</v>
      </c>
      <c r="Q21" s="15">
        <f t="shared" si="6"/>
        <v>0.52617800999999997</v>
      </c>
      <c r="R21" s="15">
        <f t="shared" si="6"/>
        <v>0.57068062799999997</v>
      </c>
      <c r="S21" s="16">
        <f t="shared" si="6"/>
        <v>0.56806282699999999</v>
      </c>
      <c r="U21" s="40"/>
      <c r="V21" s="14">
        <f t="shared" ref="V21:AB26" si="7">V5-V14</f>
        <v>-3.5106460954273611E-2</v>
      </c>
      <c r="W21" s="15">
        <f t="shared" si="7"/>
        <v>5.6869952987117889E-2</v>
      </c>
      <c r="X21" s="15">
        <f t="shared" si="7"/>
        <v>0.12415035425590437</v>
      </c>
      <c r="Y21" s="15">
        <f t="shared" si="7"/>
        <v>-1.3405809177972516E-2</v>
      </c>
      <c r="Z21" s="15">
        <f t="shared" si="7"/>
        <v>3.6907866002147072E-2</v>
      </c>
      <c r="AA21" s="15">
        <f t="shared" si="7"/>
        <v>6.2661681255904322E-2</v>
      </c>
      <c r="AB21" s="16">
        <f t="shared" si="7"/>
        <v>3.9735653763418921E-2</v>
      </c>
    </row>
    <row r="22" spans="5:28">
      <c r="E22" s="26">
        <v>0.76571264535655004</v>
      </c>
      <c r="F22" s="27">
        <v>0</v>
      </c>
      <c r="G22" s="32"/>
      <c r="H22" s="26">
        <v>-8.9016485751691493E-2</v>
      </c>
      <c r="I22" s="27">
        <v>1.08901648575169</v>
      </c>
      <c r="L22" s="40"/>
      <c r="M22" s="14">
        <f t="shared" si="6"/>
        <v>0.3026027254248787</v>
      </c>
      <c r="N22" s="15">
        <f t="shared" si="6"/>
        <v>0.4185260826995148</v>
      </c>
      <c r="O22" s="15">
        <f t="shared" si="6"/>
        <v>0.53989748133158355</v>
      </c>
      <c r="P22" s="15">
        <f t="shared" si="6"/>
        <v>0.61242838751817386</v>
      </c>
      <c r="Q22" s="15">
        <f t="shared" si="6"/>
        <v>0.63337079551817388</v>
      </c>
      <c r="R22" s="15">
        <f t="shared" si="6"/>
        <v>0.65579342713812672</v>
      </c>
      <c r="S22" s="16">
        <f t="shared" si="6"/>
        <v>0.55314410268214964</v>
      </c>
      <c r="U22" s="40"/>
      <c r="V22" s="14">
        <f t="shared" si="7"/>
        <v>-9.750631003822674E-3</v>
      </c>
      <c r="W22" s="15">
        <f t="shared" si="7"/>
        <v>3.6886919717064148E-2</v>
      </c>
      <c r="X22" s="15">
        <f t="shared" si="7"/>
        <v>8.9619923921345657E-2</v>
      </c>
      <c r="Y22" s="15">
        <f t="shared" si="7"/>
        <v>-0.13333542871782866</v>
      </c>
      <c r="Z22" s="15">
        <f t="shared" si="7"/>
        <v>-0.13775515611951072</v>
      </c>
      <c r="AA22" s="15">
        <f t="shared" si="7"/>
        <v>-8.1901111078654387E-2</v>
      </c>
      <c r="AB22" s="16">
        <f t="shared" si="7"/>
        <v>-0.12229658299694179</v>
      </c>
    </row>
    <row r="23" spans="5:28">
      <c r="E23" s="26">
        <v>0.52418949597771403</v>
      </c>
      <c r="F23" s="27">
        <v>0</v>
      </c>
      <c r="G23" s="32"/>
      <c r="H23" s="26">
        <v>-3.9567152854920601E-2</v>
      </c>
      <c r="I23" s="27">
        <v>1.03956715285492</v>
      </c>
      <c r="L23" s="40"/>
      <c r="M23" s="14">
        <f t="shared" si="6"/>
        <v>0.4486444999689016</v>
      </c>
      <c r="N23" s="15">
        <f t="shared" si="6"/>
        <v>0.59038951737560652</v>
      </c>
      <c r="O23" s="15">
        <f t="shared" si="6"/>
        <v>0.62879307021052044</v>
      </c>
      <c r="P23" s="15">
        <f t="shared" si="6"/>
        <v>0.62713467272728263</v>
      </c>
      <c r="Q23" s="15">
        <f t="shared" si="6"/>
        <v>0.70828650472728261</v>
      </c>
      <c r="R23" s="15">
        <f t="shared" si="6"/>
        <v>0.73261423757734168</v>
      </c>
      <c r="S23" s="16">
        <f t="shared" si="6"/>
        <v>0.577876154522313</v>
      </c>
      <c r="U23" s="40"/>
      <c r="V23" s="14">
        <f t="shared" si="7"/>
        <v>0.17827630592628907</v>
      </c>
      <c r="W23" s="15">
        <f t="shared" si="7"/>
        <v>0.14421717440739001</v>
      </c>
      <c r="X23" s="15">
        <f t="shared" si="7"/>
        <v>0.18066421572994629</v>
      </c>
      <c r="Y23" s="15">
        <f t="shared" si="7"/>
        <v>2.5418669177867947E-2</v>
      </c>
      <c r="Z23" s="15">
        <f t="shared" si="7"/>
        <v>-2.4036195734564836E-2</v>
      </c>
      <c r="AA23" s="15">
        <f t="shared" si="7"/>
        <v>3.1796901729946314E-2</v>
      </c>
      <c r="AB23" s="16">
        <f t="shared" si="7"/>
        <v>7.5501931658968902E-2</v>
      </c>
    </row>
    <row r="24" spans="5:28">
      <c r="E24" s="26">
        <v>0.49772492094644499</v>
      </c>
      <c r="F24" s="27">
        <v>0</v>
      </c>
      <c r="G24" s="32"/>
      <c r="H24" s="26">
        <v>-2.3818567659976801E-2</v>
      </c>
      <c r="I24" s="27">
        <v>0.99212696085740004</v>
      </c>
      <c r="L24" s="40"/>
      <c r="M24" s="14">
        <f t="shared" si="6"/>
        <v>0.53263342536547786</v>
      </c>
      <c r="N24" s="15">
        <f t="shared" si="6"/>
        <v>0.63576930446191171</v>
      </c>
      <c r="O24" s="15">
        <f t="shared" si="6"/>
        <v>0.74860886474493571</v>
      </c>
      <c r="P24" s="15">
        <f t="shared" si="6"/>
        <v>0.65435432098602009</v>
      </c>
      <c r="Q24" s="15">
        <f t="shared" si="6"/>
        <v>0.72241714798602008</v>
      </c>
      <c r="R24" s="15">
        <f t="shared" si="6"/>
        <v>0.69046901127836402</v>
      </c>
      <c r="S24" s="16">
        <f t="shared" si="6"/>
        <v>0.73419040070603869</v>
      </c>
      <c r="U24" s="40"/>
      <c r="V24" s="14">
        <f t="shared" si="7"/>
        <v>0.18184769805719458</v>
      </c>
      <c r="W24" s="15">
        <f t="shared" si="7"/>
        <v>0.2407075758359255</v>
      </c>
      <c r="X24" s="15">
        <f t="shared" si="7"/>
        <v>0.21127763649186748</v>
      </c>
      <c r="Y24" s="15">
        <f t="shared" si="7"/>
        <v>3.3849665975513421E-2</v>
      </c>
      <c r="Z24" s="15">
        <f t="shared" si="7"/>
        <v>0.19127365636067917</v>
      </c>
      <c r="AA24" s="15">
        <f t="shared" si="7"/>
        <v>7.8591552491867445E-2</v>
      </c>
      <c r="AB24" s="16">
        <f t="shared" si="7"/>
        <v>0.15096197175424442</v>
      </c>
    </row>
    <row r="25" spans="5:28">
      <c r="E25" s="26">
        <v>0.87218490802354998</v>
      </c>
      <c r="F25" s="27">
        <v>0</v>
      </c>
      <c r="G25" s="32"/>
      <c r="H25" s="26">
        <v>-0.101348081193345</v>
      </c>
      <c r="I25" s="27">
        <v>0.99023385316228596</v>
      </c>
      <c r="L25" s="40"/>
      <c r="M25" s="14">
        <f t="shared" si="6"/>
        <v>0.43169046857512133</v>
      </c>
      <c r="N25" s="15">
        <f t="shared" si="6"/>
        <v>0.47545297530048514</v>
      </c>
      <c r="O25" s="15">
        <f t="shared" si="6"/>
        <v>0.54387215216841645</v>
      </c>
      <c r="P25" s="15">
        <f t="shared" si="6"/>
        <v>0.46872344498182617</v>
      </c>
      <c r="Q25" s="15">
        <f t="shared" si="6"/>
        <v>0.50013705698182609</v>
      </c>
      <c r="R25" s="15">
        <f t="shared" si="6"/>
        <v>0.51174583986187328</v>
      </c>
      <c r="S25" s="16">
        <f t="shared" si="6"/>
        <v>0.47696060981785043</v>
      </c>
      <c r="U25" s="40"/>
      <c r="V25" s="14">
        <f t="shared" si="7"/>
        <v>0.10032362500000003</v>
      </c>
      <c r="W25" s="15">
        <f t="shared" si="7"/>
        <v>0.16504854400000002</v>
      </c>
      <c r="X25" s="15">
        <f t="shared" si="7"/>
        <v>0.13268608400000004</v>
      </c>
      <c r="Y25" s="15">
        <f t="shared" si="7"/>
        <v>-1.2944983999999993E-2</v>
      </c>
      <c r="Z25" s="15">
        <f t="shared" si="7"/>
        <v>3.8834951000000006E-2</v>
      </c>
      <c r="AA25" s="15">
        <f t="shared" si="7"/>
        <v>3.8834951000000006E-2</v>
      </c>
      <c r="AB25" s="16">
        <f t="shared" si="7"/>
        <v>-5.8252427999999967E-2</v>
      </c>
    </row>
    <row r="26" spans="5:28" ht="16" thickBot="1">
      <c r="E26" s="26">
        <v>0.71957873849645304</v>
      </c>
      <c r="F26" s="27">
        <v>0</v>
      </c>
      <c r="G26" s="32"/>
      <c r="H26" s="26">
        <v>-7.05669325358773E-2</v>
      </c>
      <c r="I26" s="27">
        <v>0.965914389569833</v>
      </c>
      <c r="L26" s="41"/>
      <c r="M26" s="23">
        <f t="shared" si="6"/>
        <v>0.15473123000279587</v>
      </c>
      <c r="N26" s="24">
        <f t="shared" si="6"/>
        <v>0.16735423901118385</v>
      </c>
      <c r="O26" s="24">
        <f t="shared" si="6"/>
        <v>6.6308489992311093E-2</v>
      </c>
      <c r="P26" s="24">
        <f t="shared" si="6"/>
        <v>0.18294454601328092</v>
      </c>
      <c r="Q26" s="24">
        <f t="shared" si="6"/>
        <v>0.17770894401328086</v>
      </c>
      <c r="R26" s="24">
        <f t="shared" si="6"/>
        <v>3.2797894985554077E-2</v>
      </c>
      <c r="S26" s="25">
        <f t="shared" si="6"/>
        <v>0.15356624097926319</v>
      </c>
      <c r="U26" s="41"/>
      <c r="V26" s="23">
        <f t="shared" si="7"/>
        <v>0.10032362500000003</v>
      </c>
      <c r="W26" s="24">
        <f t="shared" si="7"/>
        <v>0.16504854400000002</v>
      </c>
      <c r="X26" s="24">
        <f t="shared" si="7"/>
        <v>0.10679611600000005</v>
      </c>
      <c r="Y26" s="24">
        <f t="shared" si="7"/>
        <v>5.5016181000000053E-2</v>
      </c>
      <c r="Z26" s="24">
        <f t="shared" si="7"/>
        <v>7.4433657000000042E-2</v>
      </c>
      <c r="AA26" s="24">
        <f t="shared" si="7"/>
        <v>6.4724918999999992E-2</v>
      </c>
      <c r="AB26" s="25">
        <f t="shared" si="7"/>
        <v>0.11003236199999999</v>
      </c>
    </row>
    <row r="27" spans="5:28">
      <c r="E27" s="26">
        <v>0.60768251288213904</v>
      </c>
      <c r="F27" s="27">
        <v>0</v>
      </c>
      <c r="G27" s="32"/>
      <c r="H27" s="26">
        <v>-5.7036194022908403E-2</v>
      </c>
      <c r="I27" s="27">
        <v>0.94871821241501098</v>
      </c>
    </row>
    <row r="28" spans="5:28" ht="16" thickBot="1">
      <c r="E28" s="26">
        <v>0.18875961966011201</v>
      </c>
      <c r="F28" s="27">
        <v>0.67302229083787202</v>
      </c>
      <c r="G28" s="32"/>
      <c r="H28" s="26">
        <v>-0.10328505091954</v>
      </c>
      <c r="I28" s="27">
        <v>1.10328505091954</v>
      </c>
    </row>
    <row r="29" spans="5:28" ht="16" thickBot="1">
      <c r="E29" s="26">
        <v>2.0827762039379201E-2</v>
      </c>
      <c r="F29" s="27">
        <v>0.64184072617049204</v>
      </c>
      <c r="G29" s="32"/>
      <c r="H29" s="26">
        <v>-5.31878205499801E-2</v>
      </c>
      <c r="I29" s="27">
        <v>1.0531878205499801</v>
      </c>
      <c r="K29" s="44" t="s">
        <v>8</v>
      </c>
      <c r="L29" s="45"/>
      <c r="M29" s="45"/>
      <c r="N29" s="45"/>
      <c r="O29" s="45"/>
      <c r="P29" s="45"/>
      <c r="Q29" s="45"/>
      <c r="R29" s="45"/>
      <c r="S29" s="46"/>
      <c r="T29" s="44" t="s">
        <v>9</v>
      </c>
      <c r="U29" s="45"/>
      <c r="V29" s="45"/>
      <c r="W29" s="45"/>
      <c r="X29" s="45"/>
      <c r="Y29" s="45"/>
      <c r="Z29" s="45"/>
      <c r="AA29" s="45"/>
      <c r="AB29" s="46"/>
    </row>
    <row r="30" spans="5:28">
      <c r="E30" s="26">
        <v>2.3234804954059499E-2</v>
      </c>
      <c r="F30" s="27">
        <v>0.64544034662133598</v>
      </c>
      <c r="G30" s="32"/>
      <c r="H30" s="26">
        <v>-5.12605534402E-3</v>
      </c>
      <c r="I30" s="27">
        <v>1.00512605534402</v>
      </c>
      <c r="K30" s="7" t="s">
        <v>4</v>
      </c>
      <c r="L30" s="1"/>
      <c r="M30" s="1"/>
      <c r="N30" s="1"/>
      <c r="O30" s="1"/>
      <c r="P30" s="1"/>
      <c r="Q30" s="1"/>
      <c r="R30" s="1"/>
      <c r="S30" s="8"/>
      <c r="T30" s="7" t="s">
        <v>4</v>
      </c>
      <c r="U30" s="1"/>
      <c r="V30" s="1"/>
      <c r="W30" s="1"/>
      <c r="X30" s="1"/>
      <c r="Y30" s="1"/>
      <c r="Z30" s="1"/>
      <c r="AA30" s="1"/>
      <c r="AB30" s="8"/>
    </row>
    <row r="31" spans="5:28">
      <c r="E31" s="26">
        <v>0.145417464884737</v>
      </c>
      <c r="F31" s="27">
        <v>0.64754071383904199</v>
      </c>
      <c r="G31" s="32"/>
      <c r="H31" s="26">
        <v>-8.8375675180351096E-2</v>
      </c>
      <c r="I31" s="27">
        <v>1.00320814368049</v>
      </c>
      <c r="K31" s="34">
        <v>10</v>
      </c>
      <c r="L31" s="3">
        <v>0</v>
      </c>
      <c r="M31" s="11">
        <v>0.24566473999999999</v>
      </c>
      <c r="N31" s="12">
        <v>0.37861271699999999</v>
      </c>
      <c r="O31" s="12">
        <v>0.41618497100000001</v>
      </c>
      <c r="P31" s="12">
        <v>0.47398843899999998</v>
      </c>
      <c r="Q31" s="12">
        <v>0.56647398800000004</v>
      </c>
      <c r="R31" s="12">
        <v>0.572254335</v>
      </c>
      <c r="S31" s="13">
        <v>0.63294797700000005</v>
      </c>
      <c r="T31" s="34">
        <v>10</v>
      </c>
      <c r="U31" s="3">
        <v>6.4516129000000005E-2</v>
      </c>
      <c r="V31" s="11">
        <v>0.28064516099999998</v>
      </c>
      <c r="W31" s="12">
        <v>0.30645161300000001</v>
      </c>
      <c r="X31" s="12">
        <v>0.32580645200000002</v>
      </c>
      <c r="Y31" s="12">
        <v>0.29354838700000002</v>
      </c>
      <c r="Z31" s="12">
        <v>0.33548387099999999</v>
      </c>
      <c r="AA31" s="12">
        <v>0.31290322599999998</v>
      </c>
      <c r="AB31" s="13">
        <v>0.32903225800000002</v>
      </c>
    </row>
    <row r="32" spans="5:28">
      <c r="E32" s="26">
        <v>0.144372047256942</v>
      </c>
      <c r="F32" s="27">
        <v>0.62339047492116995</v>
      </c>
      <c r="G32" s="32"/>
      <c r="H32" s="26">
        <v>-9.6495974453050196E-3</v>
      </c>
      <c r="I32" s="27">
        <v>0.978570040420359</v>
      </c>
      <c r="K32" s="34">
        <v>8.6</v>
      </c>
      <c r="L32" s="4">
        <v>0</v>
      </c>
      <c r="M32" s="14">
        <v>0.21098265899999999</v>
      </c>
      <c r="N32" s="15">
        <v>0.44508670500000003</v>
      </c>
      <c r="O32" s="15">
        <v>0.45375722499999999</v>
      </c>
      <c r="P32" s="15">
        <v>0.51445086699999998</v>
      </c>
      <c r="Q32" s="15">
        <v>0.58381502900000004</v>
      </c>
      <c r="R32" s="15">
        <v>0.60115606899999996</v>
      </c>
      <c r="S32" s="16">
        <v>0.64450867099999998</v>
      </c>
      <c r="T32" s="34">
        <v>8.6</v>
      </c>
      <c r="U32" s="4">
        <v>0.503225806</v>
      </c>
      <c r="V32" s="14">
        <v>0.5</v>
      </c>
      <c r="W32" s="15">
        <v>0.5</v>
      </c>
      <c r="X32" s="15">
        <v>0.496774194</v>
      </c>
      <c r="Y32" s="15">
        <v>0.53548387099999994</v>
      </c>
      <c r="Z32" s="15">
        <v>0.49354838699999998</v>
      </c>
      <c r="AA32" s="15">
        <v>0.503225806</v>
      </c>
      <c r="AB32" s="16">
        <v>0.47741935499999999</v>
      </c>
    </row>
    <row r="33" spans="5:28" ht="16" thickBot="1">
      <c r="E33" s="26">
        <v>-4.5551217921022E-2</v>
      </c>
      <c r="F33" s="27">
        <v>0.626298979854502</v>
      </c>
      <c r="G33" s="32"/>
      <c r="H33" s="28">
        <v>-6.5378753787481897E-2</v>
      </c>
      <c r="I33" s="29">
        <v>0.96114855467050497</v>
      </c>
      <c r="K33" s="34">
        <v>7.1</v>
      </c>
      <c r="L33" s="4">
        <v>3.4682080999999997E-2</v>
      </c>
      <c r="M33" s="14">
        <v>0.52023121400000005</v>
      </c>
      <c r="N33" s="15">
        <v>0.59826589600000002</v>
      </c>
      <c r="O33" s="15">
        <v>0.684971098</v>
      </c>
      <c r="P33" s="15">
        <v>0.76011560700000003</v>
      </c>
      <c r="Q33" s="15">
        <v>0.83815028899999999</v>
      </c>
      <c r="R33" s="15">
        <v>0.86127167599999999</v>
      </c>
      <c r="S33" s="16">
        <v>0.65895953799999996</v>
      </c>
      <c r="T33" s="34">
        <v>7.1</v>
      </c>
      <c r="U33" s="4">
        <v>0.75806451600000002</v>
      </c>
      <c r="V33" s="14">
        <v>0.76774193499999999</v>
      </c>
      <c r="W33" s="15">
        <v>0.75483871000000002</v>
      </c>
      <c r="X33" s="15">
        <v>0.76129032299999999</v>
      </c>
      <c r="Y33" s="15">
        <v>0.60645161299999994</v>
      </c>
      <c r="Z33" s="15">
        <v>0.63870967700000003</v>
      </c>
      <c r="AA33" s="15">
        <v>0.63870967700000003</v>
      </c>
      <c r="AB33" s="16">
        <v>0.60967741900000005</v>
      </c>
    </row>
    <row r="34" spans="5:28">
      <c r="E34" s="26">
        <v>0.25322796982542201</v>
      </c>
      <c r="F34" s="27">
        <v>0.73728277295536504</v>
      </c>
      <c r="G34" s="32"/>
      <c r="K34" s="34">
        <v>5.7</v>
      </c>
      <c r="L34" s="4">
        <v>0.10693641600000001</v>
      </c>
      <c r="M34" s="14">
        <v>0.64450867099999998</v>
      </c>
      <c r="N34" s="15">
        <v>0.725433526</v>
      </c>
      <c r="O34" s="15">
        <v>0.80057803500000002</v>
      </c>
      <c r="P34" s="15">
        <v>0.815028902</v>
      </c>
      <c r="Q34" s="15">
        <v>0.82658959499999995</v>
      </c>
      <c r="R34" s="15">
        <v>0.88439306399999995</v>
      </c>
      <c r="S34" s="16">
        <v>0.85549132900000002</v>
      </c>
      <c r="T34" s="34">
        <v>5.7</v>
      </c>
      <c r="U34" s="4">
        <v>1</v>
      </c>
      <c r="V34" s="14">
        <v>0.90645161299999999</v>
      </c>
      <c r="W34" s="15">
        <v>0.9</v>
      </c>
      <c r="X34" s="15">
        <v>0.929032258</v>
      </c>
      <c r="Y34" s="15">
        <v>0.70322580599999995</v>
      </c>
      <c r="Z34" s="15">
        <v>0.72580645200000005</v>
      </c>
      <c r="AA34" s="15">
        <v>0.81935483899999995</v>
      </c>
      <c r="AB34" s="16">
        <v>0.7</v>
      </c>
    </row>
    <row r="35" spans="5:28">
      <c r="E35" s="26">
        <v>2.5685107001350599E-2</v>
      </c>
      <c r="F35" s="27">
        <v>0.70312397795552595</v>
      </c>
      <c r="G35" s="32"/>
      <c r="K35" s="34">
        <v>4.3</v>
      </c>
      <c r="L35" s="4">
        <v>0.225433526</v>
      </c>
      <c r="M35" s="14">
        <v>0.74277456600000002</v>
      </c>
      <c r="N35" s="15">
        <v>0.797687861</v>
      </c>
      <c r="O35" s="15">
        <v>0.82658959499999995</v>
      </c>
      <c r="P35" s="15">
        <v>0.87861271699999999</v>
      </c>
      <c r="Q35" s="15">
        <v>0.87861271699999999</v>
      </c>
      <c r="R35" s="15">
        <v>0.82947976899999998</v>
      </c>
      <c r="S35" s="16">
        <v>0.86127167599999999</v>
      </c>
      <c r="T35" s="34">
        <v>4.3</v>
      </c>
      <c r="U35" s="4">
        <v>1</v>
      </c>
      <c r="V35" s="14">
        <v>1</v>
      </c>
      <c r="W35" s="15">
        <v>1</v>
      </c>
      <c r="X35" s="15">
        <v>0.94838709700000001</v>
      </c>
      <c r="Y35" s="15">
        <v>0.90645161299999999</v>
      </c>
      <c r="Z35" s="15">
        <v>1</v>
      </c>
      <c r="AA35" s="15">
        <v>0.88064516100000001</v>
      </c>
      <c r="AB35" s="16">
        <v>0.79354838699999997</v>
      </c>
    </row>
    <row r="36" spans="5:28">
      <c r="E36" s="26">
        <v>5.0235571480207998E-2</v>
      </c>
      <c r="F36" s="27">
        <v>0.70706729184529504</v>
      </c>
      <c r="G36" s="32"/>
      <c r="K36" s="34">
        <v>2.9</v>
      </c>
      <c r="L36" s="4">
        <v>0.64739884400000003</v>
      </c>
      <c r="M36" s="14">
        <v>0.86705202299999995</v>
      </c>
      <c r="N36" s="15">
        <v>0.90751445100000006</v>
      </c>
      <c r="O36" s="15">
        <v>0.93352601199999996</v>
      </c>
      <c r="P36" s="15">
        <v>0.93641618500000001</v>
      </c>
      <c r="Q36" s="15">
        <v>0.91907514499999998</v>
      </c>
      <c r="R36" s="15">
        <v>0.91907514499999998</v>
      </c>
      <c r="S36" s="16">
        <v>0.94219653199999998</v>
      </c>
      <c r="T36" s="34">
        <v>2.9</v>
      </c>
      <c r="U36" s="4">
        <v>1</v>
      </c>
      <c r="V36" s="14">
        <v>0.97741935499999999</v>
      </c>
      <c r="W36" s="15">
        <v>1</v>
      </c>
      <c r="X36" s="15">
        <v>0.99354838700000003</v>
      </c>
      <c r="Y36" s="15">
        <v>1</v>
      </c>
      <c r="Z36" s="15">
        <v>1</v>
      </c>
      <c r="AA36" s="15">
        <v>0.80967741900000001</v>
      </c>
      <c r="AB36" s="16">
        <v>0.91612903199999995</v>
      </c>
    </row>
    <row r="37" spans="5:28">
      <c r="E37" s="26">
        <v>6.9381135469738203E-2</v>
      </c>
      <c r="F37" s="27">
        <v>0.709368203104218</v>
      </c>
      <c r="G37" s="32"/>
      <c r="K37" s="34">
        <v>1.4</v>
      </c>
      <c r="L37" s="4">
        <v>0.98265895999999997</v>
      </c>
      <c r="M37" s="6">
        <v>0.90462427700000003</v>
      </c>
      <c r="N37" s="17">
        <v>0.91618497099999996</v>
      </c>
      <c r="O37" s="17">
        <v>1</v>
      </c>
      <c r="P37" s="17">
        <v>0.95664739899999995</v>
      </c>
      <c r="Q37" s="17">
        <v>0.927745665</v>
      </c>
      <c r="R37" s="17">
        <v>0.91907514499999998</v>
      </c>
      <c r="S37" s="18">
        <v>1</v>
      </c>
      <c r="T37" s="34">
        <v>1.4</v>
      </c>
      <c r="U37" s="4">
        <v>1</v>
      </c>
      <c r="V37" s="6">
        <v>1</v>
      </c>
      <c r="W37" s="17">
        <v>0.96774193500000005</v>
      </c>
      <c r="X37" s="17">
        <v>0.90645161299999999</v>
      </c>
      <c r="Y37" s="17">
        <v>1</v>
      </c>
      <c r="Z37" s="17">
        <v>0.96451612900000006</v>
      </c>
      <c r="AA37" s="17">
        <v>0.90322580600000002</v>
      </c>
      <c r="AB37" s="18">
        <v>0.858064516</v>
      </c>
    </row>
    <row r="38" spans="5:28">
      <c r="E38" s="26">
        <v>7.6956812914762002E-2</v>
      </c>
      <c r="F38" s="27">
        <v>0.68291208811471904</v>
      </c>
      <c r="G38" s="32"/>
      <c r="K38" s="34">
        <v>0</v>
      </c>
      <c r="L38" s="19">
        <v>1</v>
      </c>
      <c r="M38" s="5">
        <v>0.91618497099999996</v>
      </c>
      <c r="N38" s="5">
        <v>0.89595375700000002</v>
      </c>
      <c r="O38" s="5">
        <v>0.95086705199999999</v>
      </c>
      <c r="P38" s="5">
        <v>0.93063583800000005</v>
      </c>
      <c r="Q38" s="5">
        <v>0.87283237000000002</v>
      </c>
      <c r="R38" s="5">
        <v>0.87572254299999996</v>
      </c>
      <c r="S38" s="9">
        <v>0.94797687900000005</v>
      </c>
      <c r="T38" s="34">
        <v>0</v>
      </c>
      <c r="U38" s="19">
        <v>1</v>
      </c>
      <c r="V38" s="5">
        <v>0.81935483899999995</v>
      </c>
      <c r="W38" s="5">
        <v>0.82580645200000002</v>
      </c>
      <c r="X38" s="5">
        <v>0.83225806499999999</v>
      </c>
      <c r="Y38" s="5">
        <v>0.91612903199999995</v>
      </c>
      <c r="Z38" s="5">
        <v>0.81935483899999995</v>
      </c>
      <c r="AA38" s="5">
        <v>0.83870967699999999</v>
      </c>
      <c r="AB38" s="9">
        <v>0.85161290300000003</v>
      </c>
    </row>
    <row r="39" spans="5:28" ht="16" thickBot="1">
      <c r="E39" s="28">
        <v>4.2643581398359602E-2</v>
      </c>
      <c r="F39" s="29">
        <v>0.68609829845513903</v>
      </c>
      <c r="G39" s="32"/>
      <c r="K39" s="10" t="s">
        <v>5</v>
      </c>
      <c r="L39" s="35">
        <v>0</v>
      </c>
      <c r="M39" s="35">
        <v>0.7</v>
      </c>
      <c r="N39" s="35">
        <v>1.4</v>
      </c>
      <c r="O39" s="35">
        <v>2.1</v>
      </c>
      <c r="P39" s="35">
        <v>2.9</v>
      </c>
      <c r="Q39" s="35">
        <v>3.6</v>
      </c>
      <c r="R39" s="35">
        <v>4.3</v>
      </c>
      <c r="S39" s="36">
        <v>5</v>
      </c>
      <c r="T39" s="10" t="s">
        <v>5</v>
      </c>
      <c r="U39" s="35">
        <v>0</v>
      </c>
      <c r="V39" s="35">
        <v>0.7</v>
      </c>
      <c r="W39" s="35">
        <v>1.4</v>
      </c>
      <c r="X39" s="35">
        <v>2.1</v>
      </c>
      <c r="Y39" s="35">
        <v>2.9</v>
      </c>
      <c r="Z39" s="35">
        <v>3.6</v>
      </c>
      <c r="AA39" s="35">
        <v>4.3</v>
      </c>
      <c r="AB39" s="36">
        <v>5</v>
      </c>
    </row>
    <row r="40" spans="5:28">
      <c r="G40" s="32"/>
      <c r="L40" s="39" t="s">
        <v>0</v>
      </c>
      <c r="M40" s="20">
        <f>$L31*M$38</f>
        <v>0</v>
      </c>
      <c r="N40" s="21">
        <f t="shared" ref="N40:S40" si="8">$L31*N$38</f>
        <v>0</v>
      </c>
      <c r="O40" s="21">
        <f t="shared" si="8"/>
        <v>0</v>
      </c>
      <c r="P40" s="21">
        <f t="shared" si="8"/>
        <v>0</v>
      </c>
      <c r="Q40" s="21">
        <f t="shared" si="8"/>
        <v>0</v>
      </c>
      <c r="R40" s="21">
        <f t="shared" si="8"/>
        <v>0</v>
      </c>
      <c r="S40" s="22">
        <f t="shared" si="8"/>
        <v>0</v>
      </c>
      <c r="U40" s="39" t="s">
        <v>0</v>
      </c>
      <c r="V40" s="11">
        <f>$U31*V$38</f>
        <v>5.2861602489698234E-2</v>
      </c>
      <c r="W40" s="12">
        <f t="shared" ref="W40:AB40" si="9">$U31*W$38</f>
        <v>5.3277835586264317E-2</v>
      </c>
      <c r="X40" s="12">
        <f t="shared" si="9"/>
        <v>5.3694068682830387E-2</v>
      </c>
      <c r="Y40" s="12">
        <f t="shared" si="9"/>
        <v>5.9105098809157132E-2</v>
      </c>
      <c r="Z40" s="12">
        <f t="shared" si="9"/>
        <v>5.2861602489698234E-2</v>
      </c>
      <c r="AA40" s="12">
        <f t="shared" si="9"/>
        <v>5.4110301714880335E-2</v>
      </c>
      <c r="AB40" s="13">
        <f t="shared" si="9"/>
        <v>5.4942767908012495E-2</v>
      </c>
    </row>
    <row r="41" spans="5:28">
      <c r="G41" s="32"/>
      <c r="L41" s="40"/>
      <c r="M41" s="14">
        <f t="shared" ref="M41:S46" si="10">$L32*M$38</f>
        <v>0</v>
      </c>
      <c r="N41" s="15">
        <f t="shared" si="10"/>
        <v>0</v>
      </c>
      <c r="O41" s="15">
        <f t="shared" si="10"/>
        <v>0</v>
      </c>
      <c r="P41" s="15">
        <f t="shared" si="10"/>
        <v>0</v>
      </c>
      <c r="Q41" s="15">
        <f t="shared" si="10"/>
        <v>0</v>
      </c>
      <c r="R41" s="15">
        <f t="shared" si="10"/>
        <v>0</v>
      </c>
      <c r="S41" s="16">
        <f t="shared" si="10"/>
        <v>0</v>
      </c>
      <c r="U41" s="40"/>
      <c r="V41" s="14">
        <f t="shared" ref="V41:AB46" si="11">$U32*V$38</f>
        <v>0.41232049925577519</v>
      </c>
      <c r="W41" s="15">
        <f t="shared" si="11"/>
        <v>0.4155671174077003</v>
      </c>
      <c r="X41" s="15">
        <f t="shared" si="11"/>
        <v>0.41881373555962537</v>
      </c>
      <c r="Y41" s="15">
        <f t="shared" si="11"/>
        <v>0.46101977052819976</v>
      </c>
      <c r="Z41" s="15">
        <f t="shared" si="11"/>
        <v>0.41232049925577519</v>
      </c>
      <c r="AA41" s="15">
        <f t="shared" si="11"/>
        <v>0.42206035320832463</v>
      </c>
      <c r="AB41" s="16">
        <f t="shared" si="11"/>
        <v>0.42855358951217482</v>
      </c>
    </row>
    <row r="42" spans="5:28">
      <c r="G42" s="32"/>
      <c r="L42" s="40"/>
      <c r="M42" s="14">
        <f t="shared" si="10"/>
        <v>3.1775201375204648E-2</v>
      </c>
      <c r="N42" s="15">
        <f t="shared" si="10"/>
        <v>3.1073540772528316E-2</v>
      </c>
      <c r="O42" s="15">
        <f t="shared" si="10"/>
        <v>3.2978048117695211E-2</v>
      </c>
      <c r="P42" s="15">
        <f t="shared" si="10"/>
        <v>3.2276387515018878E-2</v>
      </c>
      <c r="Q42" s="15">
        <f t="shared" si="10"/>
        <v>3.0271642955761967E-2</v>
      </c>
      <c r="R42" s="15">
        <f t="shared" si="10"/>
        <v>3.037188016985198E-2</v>
      </c>
      <c r="S42" s="16">
        <f t="shared" si="10"/>
        <v>3.2877810903605198E-2</v>
      </c>
      <c r="U42" s="40"/>
      <c r="V42" s="14">
        <f t="shared" si="11"/>
        <v>0.62112382945879285</v>
      </c>
      <c r="W42" s="15">
        <f t="shared" si="11"/>
        <v>0.62601456834505731</v>
      </c>
      <c r="X42" s="15">
        <f t="shared" si="11"/>
        <v>0.63090530723132154</v>
      </c>
      <c r="Y42" s="15">
        <f t="shared" si="11"/>
        <v>0.69448491123662848</v>
      </c>
      <c r="Z42" s="15">
        <f t="shared" si="11"/>
        <v>0.62112382945879285</v>
      </c>
      <c r="AA42" s="15">
        <f t="shared" si="11"/>
        <v>0.63579604535952139</v>
      </c>
      <c r="AB42" s="16">
        <f t="shared" si="11"/>
        <v>0.64557752313204997</v>
      </c>
    </row>
    <row r="43" spans="5:28">
      <c r="G43" s="32"/>
      <c r="L43" s="40"/>
      <c r="M43" s="14">
        <f t="shared" si="10"/>
        <v>9.7973537191803933E-2</v>
      </c>
      <c r="N43" s="15">
        <f t="shared" si="10"/>
        <v>9.5810083675314919E-2</v>
      </c>
      <c r="O43" s="15">
        <f t="shared" si="10"/>
        <v>0.10168231463336563</v>
      </c>
      <c r="P43" s="15">
        <f t="shared" si="10"/>
        <v>9.951886111687662E-2</v>
      </c>
      <c r="Q43" s="15">
        <f t="shared" si="10"/>
        <v>9.333756541658593E-2</v>
      </c>
      <c r="R43" s="15">
        <f t="shared" si="10"/>
        <v>9.3646630158825891E-2</v>
      </c>
      <c r="S43" s="16">
        <f t="shared" si="10"/>
        <v>0.10137324989112567</v>
      </c>
      <c r="U43" s="40"/>
      <c r="V43" s="14">
        <f t="shared" si="11"/>
        <v>0.81935483899999995</v>
      </c>
      <c r="W43" s="15">
        <f t="shared" si="11"/>
        <v>0.82580645200000002</v>
      </c>
      <c r="X43" s="15">
        <f t="shared" si="11"/>
        <v>0.83225806499999999</v>
      </c>
      <c r="Y43" s="15">
        <f t="shared" si="11"/>
        <v>0.91612903199999995</v>
      </c>
      <c r="Z43" s="15">
        <f t="shared" si="11"/>
        <v>0.81935483899999995</v>
      </c>
      <c r="AA43" s="15">
        <f t="shared" si="11"/>
        <v>0.83870967699999999</v>
      </c>
      <c r="AB43" s="16">
        <f t="shared" si="11"/>
        <v>0.85161290300000003</v>
      </c>
    </row>
    <row r="44" spans="5:28">
      <c r="G44" s="32"/>
      <c r="L44" s="40"/>
      <c r="M44" s="14">
        <f t="shared" si="10"/>
        <v>0.20653880848073775</v>
      </c>
      <c r="N44" s="15">
        <f t="shared" si="10"/>
        <v>0.20197801457345718</v>
      </c>
      <c r="O44" s="15">
        <f t="shared" si="10"/>
        <v>0.21435731228958535</v>
      </c>
      <c r="P44" s="15">
        <f t="shared" si="10"/>
        <v>0.20979651838230479</v>
      </c>
      <c r="Q44" s="15">
        <f t="shared" si="10"/>
        <v>0.19676567877603662</v>
      </c>
      <c r="R44" s="15">
        <f t="shared" si="10"/>
        <v>0.19741722066617662</v>
      </c>
      <c r="S44" s="16">
        <f t="shared" si="10"/>
        <v>0.21370577039944536</v>
      </c>
      <c r="U44" s="40"/>
      <c r="V44" s="14">
        <f t="shared" si="11"/>
        <v>0.81935483899999995</v>
      </c>
      <c r="W44" s="15">
        <f t="shared" si="11"/>
        <v>0.82580645200000002</v>
      </c>
      <c r="X44" s="15">
        <f t="shared" si="11"/>
        <v>0.83225806499999999</v>
      </c>
      <c r="Y44" s="15">
        <f t="shared" si="11"/>
        <v>0.91612903199999995</v>
      </c>
      <c r="Z44" s="15">
        <f t="shared" si="11"/>
        <v>0.81935483899999995</v>
      </c>
      <c r="AA44" s="15">
        <f t="shared" si="11"/>
        <v>0.83870967699999999</v>
      </c>
      <c r="AB44" s="16">
        <f t="shared" si="11"/>
        <v>0.85161290300000003</v>
      </c>
    </row>
    <row r="45" spans="5:28">
      <c r="G45" s="32"/>
      <c r="L45" s="40"/>
      <c r="M45" s="14">
        <f t="shared" si="10"/>
        <v>0.59313709111557356</v>
      </c>
      <c r="N45" s="15">
        <f t="shared" si="10"/>
        <v>0.580039426559257</v>
      </c>
      <c r="O45" s="15">
        <f t="shared" si="10"/>
        <v>0.61559023026248794</v>
      </c>
      <c r="P45" s="15">
        <f t="shared" si="10"/>
        <v>0.60249256570617138</v>
      </c>
      <c r="Q45" s="15">
        <f t="shared" si="10"/>
        <v>0.56507066734378031</v>
      </c>
      <c r="R45" s="15">
        <f t="shared" si="10"/>
        <v>0.56694176200294033</v>
      </c>
      <c r="S45" s="16">
        <f t="shared" si="10"/>
        <v>0.61371913560332791</v>
      </c>
      <c r="U45" s="40"/>
      <c r="V45" s="14">
        <f t="shared" si="11"/>
        <v>0.81935483899999995</v>
      </c>
      <c r="W45" s="15">
        <f t="shared" si="11"/>
        <v>0.82580645200000002</v>
      </c>
      <c r="X45" s="15">
        <f t="shared" si="11"/>
        <v>0.83225806499999999</v>
      </c>
      <c r="Y45" s="15">
        <f t="shared" si="11"/>
        <v>0.91612903199999995</v>
      </c>
      <c r="Z45" s="15">
        <f t="shared" si="11"/>
        <v>0.81935483899999995</v>
      </c>
      <c r="AA45" s="15">
        <f t="shared" si="11"/>
        <v>0.83870967699999999</v>
      </c>
      <c r="AB45" s="16">
        <f t="shared" si="11"/>
        <v>0.85161290300000003</v>
      </c>
    </row>
    <row r="46" spans="5:28" ht="16" thickBot="1">
      <c r="G46" s="32"/>
      <c r="L46" s="41"/>
      <c r="M46" s="23">
        <f t="shared" si="10"/>
        <v>0.9002973707704901</v>
      </c>
      <c r="N46" s="24">
        <f t="shared" si="10"/>
        <v>0.88041698706171267</v>
      </c>
      <c r="O46" s="24">
        <f t="shared" si="10"/>
        <v>0.9343780284165859</v>
      </c>
      <c r="P46" s="24">
        <f t="shared" si="10"/>
        <v>0.91449764470780848</v>
      </c>
      <c r="Q46" s="24">
        <f t="shared" si="10"/>
        <v>0.8576965489585352</v>
      </c>
      <c r="R46" s="24">
        <f t="shared" si="10"/>
        <v>0.86053660335293525</v>
      </c>
      <c r="S46" s="25">
        <f t="shared" si="10"/>
        <v>0.93153797402218586</v>
      </c>
      <c r="U46" s="41"/>
      <c r="V46" s="6">
        <f t="shared" si="11"/>
        <v>0.81935483899999995</v>
      </c>
      <c r="W46" s="17">
        <f t="shared" si="11"/>
        <v>0.82580645200000002</v>
      </c>
      <c r="X46" s="17">
        <f t="shared" si="11"/>
        <v>0.83225806499999999</v>
      </c>
      <c r="Y46" s="17">
        <f t="shared" si="11"/>
        <v>0.91612903199999995</v>
      </c>
      <c r="Z46" s="17">
        <f t="shared" si="11"/>
        <v>0.81935483899999995</v>
      </c>
      <c r="AA46" s="17">
        <f t="shared" si="11"/>
        <v>0.83870967699999999</v>
      </c>
      <c r="AB46" s="18">
        <f t="shared" si="11"/>
        <v>0.85161290300000003</v>
      </c>
    </row>
    <row r="47" spans="5:28">
      <c r="G47" s="32"/>
      <c r="L47" s="39" t="s">
        <v>1</v>
      </c>
      <c r="M47" s="20">
        <f t="shared" ref="M47:M53" si="12">M31-M40</f>
        <v>0.24566473999999999</v>
      </c>
      <c r="N47" s="21">
        <f t="shared" ref="N47:S53" si="13">N31-N40</f>
        <v>0.37861271699999999</v>
      </c>
      <c r="O47" s="21">
        <f t="shared" si="13"/>
        <v>0.41618497100000001</v>
      </c>
      <c r="P47" s="21">
        <f t="shared" si="13"/>
        <v>0.47398843899999998</v>
      </c>
      <c r="Q47" s="21">
        <f t="shared" si="13"/>
        <v>0.56647398800000004</v>
      </c>
      <c r="R47" s="21">
        <f t="shared" si="13"/>
        <v>0.572254335</v>
      </c>
      <c r="S47" s="22">
        <f t="shared" si="13"/>
        <v>0.63294797700000005</v>
      </c>
      <c r="U47" s="39" t="s">
        <v>1</v>
      </c>
      <c r="V47" s="20">
        <f>V31-V40</f>
        <v>0.22778355851030174</v>
      </c>
      <c r="W47" s="21">
        <f t="shared" ref="W47:AB47" si="14">W31-W40</f>
        <v>0.2531737774137357</v>
      </c>
      <c r="X47" s="21">
        <f t="shared" si="14"/>
        <v>0.27211238331716964</v>
      </c>
      <c r="Y47" s="21">
        <f t="shared" si="14"/>
        <v>0.2344432881908429</v>
      </c>
      <c r="Z47" s="21">
        <f t="shared" si="14"/>
        <v>0.28262226851030176</v>
      </c>
      <c r="AA47" s="21">
        <f t="shared" si="14"/>
        <v>0.25879292428511963</v>
      </c>
      <c r="AB47" s="22">
        <f t="shared" si="14"/>
        <v>0.27408949009198752</v>
      </c>
    </row>
    <row r="48" spans="5:28">
      <c r="G48" s="32"/>
      <c r="L48" s="40"/>
      <c r="M48" s="14">
        <f t="shared" si="12"/>
        <v>0.21098265899999999</v>
      </c>
      <c r="N48" s="15">
        <f t="shared" si="13"/>
        <v>0.44508670500000003</v>
      </c>
      <c r="O48" s="15">
        <f t="shared" si="13"/>
        <v>0.45375722499999999</v>
      </c>
      <c r="P48" s="15">
        <f t="shared" si="13"/>
        <v>0.51445086699999998</v>
      </c>
      <c r="Q48" s="15">
        <f t="shared" si="13"/>
        <v>0.58381502900000004</v>
      </c>
      <c r="R48" s="15">
        <f t="shared" si="13"/>
        <v>0.60115606899999996</v>
      </c>
      <c r="S48" s="16">
        <f t="shared" si="13"/>
        <v>0.64450867099999998</v>
      </c>
      <c r="U48" s="40"/>
      <c r="V48" s="14">
        <f t="shared" ref="V48:AB53" si="15">V32-V41</f>
        <v>8.7679500744224814E-2</v>
      </c>
      <c r="W48" s="15">
        <f t="shared" si="15"/>
        <v>8.4432882592299696E-2</v>
      </c>
      <c r="X48" s="15">
        <f t="shared" si="15"/>
        <v>7.7960458440374636E-2</v>
      </c>
      <c r="Y48" s="15">
        <f t="shared" si="15"/>
        <v>7.4464100471800188E-2</v>
      </c>
      <c r="Z48" s="15">
        <f t="shared" si="15"/>
        <v>8.1227887744224792E-2</v>
      </c>
      <c r="AA48" s="15">
        <f t="shared" si="15"/>
        <v>8.1165452791675363E-2</v>
      </c>
      <c r="AB48" s="16">
        <f t="shared" si="15"/>
        <v>4.8865765487825175E-2</v>
      </c>
    </row>
    <row r="49" spans="7:28">
      <c r="G49" s="32"/>
      <c r="L49" s="40"/>
      <c r="M49" s="14">
        <f t="shared" si="12"/>
        <v>0.48845601262479543</v>
      </c>
      <c r="N49" s="15">
        <f t="shared" si="13"/>
        <v>0.56719235522747169</v>
      </c>
      <c r="O49" s="15">
        <f t="shared" si="13"/>
        <v>0.65199304988230478</v>
      </c>
      <c r="P49" s="15">
        <f t="shared" si="13"/>
        <v>0.7278392194849812</v>
      </c>
      <c r="Q49" s="15">
        <f t="shared" si="13"/>
        <v>0.80787864604423798</v>
      </c>
      <c r="R49" s="15">
        <f t="shared" si="13"/>
        <v>0.83089979583014806</v>
      </c>
      <c r="S49" s="16">
        <f t="shared" si="13"/>
        <v>0.62608172709639476</v>
      </c>
      <c r="U49" s="40"/>
      <c r="V49" s="14">
        <f t="shared" si="15"/>
        <v>0.14661810554120713</v>
      </c>
      <c r="W49" s="15">
        <f t="shared" si="15"/>
        <v>0.12882414165494271</v>
      </c>
      <c r="X49" s="15">
        <f t="shared" si="15"/>
        <v>0.13038501576867845</v>
      </c>
      <c r="Y49" s="15">
        <f t="shared" si="15"/>
        <v>-8.8033298236628532E-2</v>
      </c>
      <c r="Z49" s="15">
        <f t="shared" si="15"/>
        <v>1.7585847541207178E-2</v>
      </c>
      <c r="AA49" s="15">
        <f t="shared" si="15"/>
        <v>2.9136316404786422E-3</v>
      </c>
      <c r="AB49" s="16">
        <f t="shared" si="15"/>
        <v>-3.5900104132049915E-2</v>
      </c>
    </row>
    <row r="50" spans="7:28">
      <c r="G50" s="32"/>
      <c r="L50" s="40"/>
      <c r="M50" s="14">
        <f t="shared" si="12"/>
        <v>0.54653513380819607</v>
      </c>
      <c r="N50" s="15">
        <f t="shared" si="13"/>
        <v>0.62962344232468503</v>
      </c>
      <c r="O50" s="15">
        <f t="shared" si="13"/>
        <v>0.69889572036663439</v>
      </c>
      <c r="P50" s="15">
        <f t="shared" si="13"/>
        <v>0.71551004088312342</v>
      </c>
      <c r="Q50" s="15">
        <f t="shared" si="13"/>
        <v>0.73325202958341407</v>
      </c>
      <c r="R50" s="15">
        <f t="shared" si="13"/>
        <v>0.79074643384117405</v>
      </c>
      <c r="S50" s="16">
        <f t="shared" si="13"/>
        <v>0.75411807910887441</v>
      </c>
      <c r="U50" s="40"/>
      <c r="V50" s="14">
        <f t="shared" si="15"/>
        <v>8.7096774000000043E-2</v>
      </c>
      <c r="W50" s="15">
        <f t="shared" si="15"/>
        <v>7.4193547999999998E-2</v>
      </c>
      <c r="X50" s="15">
        <f t="shared" si="15"/>
        <v>9.6774193000000008E-2</v>
      </c>
      <c r="Y50" s="15">
        <f t="shared" si="15"/>
        <v>-0.212903226</v>
      </c>
      <c r="Z50" s="15">
        <f t="shared" si="15"/>
        <v>-9.35483869999999E-2</v>
      </c>
      <c r="AA50" s="15">
        <f t="shared" si="15"/>
        <v>-1.9354838000000041E-2</v>
      </c>
      <c r="AB50" s="16">
        <f t="shared" si="15"/>
        <v>-0.15161290300000008</v>
      </c>
    </row>
    <row r="51" spans="7:28">
      <c r="G51" s="32"/>
      <c r="L51" s="40"/>
      <c r="M51" s="14">
        <f t="shared" si="12"/>
        <v>0.53623575751926222</v>
      </c>
      <c r="N51" s="15">
        <f t="shared" si="13"/>
        <v>0.59570984642654279</v>
      </c>
      <c r="O51" s="15">
        <f t="shared" si="13"/>
        <v>0.61223228271041463</v>
      </c>
      <c r="P51" s="15">
        <f t="shared" si="13"/>
        <v>0.66881619861769526</v>
      </c>
      <c r="Q51" s="15">
        <f t="shared" si="13"/>
        <v>0.68184703822396342</v>
      </c>
      <c r="R51" s="15">
        <f t="shared" si="13"/>
        <v>0.63206254833382336</v>
      </c>
      <c r="S51" s="16">
        <f t="shared" si="13"/>
        <v>0.6475659056005546</v>
      </c>
      <c r="U51" s="40"/>
      <c r="V51" s="14">
        <f t="shared" si="15"/>
        <v>0.18064516100000005</v>
      </c>
      <c r="W51" s="15">
        <f t="shared" si="15"/>
        <v>0.17419354799999998</v>
      </c>
      <c r="X51" s="15">
        <f t="shared" si="15"/>
        <v>0.11612903200000002</v>
      </c>
      <c r="Y51" s="15">
        <f t="shared" si="15"/>
        <v>-9.6774189999999649E-3</v>
      </c>
      <c r="Z51" s="15">
        <f t="shared" si="15"/>
        <v>0.18064516100000005</v>
      </c>
      <c r="AA51" s="15">
        <f t="shared" si="15"/>
        <v>4.1935484000000023E-2</v>
      </c>
      <c r="AB51" s="16">
        <f t="shared" si="15"/>
        <v>-5.8064516000000066E-2</v>
      </c>
    </row>
    <row r="52" spans="7:28">
      <c r="G52" s="32"/>
      <c r="L52" s="40"/>
      <c r="M52" s="14">
        <f t="shared" si="12"/>
        <v>0.27391493188442639</v>
      </c>
      <c r="N52" s="15">
        <f t="shared" si="13"/>
        <v>0.32747502444074306</v>
      </c>
      <c r="O52" s="15">
        <f t="shared" si="13"/>
        <v>0.31793578173751202</v>
      </c>
      <c r="P52" s="15">
        <f t="shared" si="13"/>
        <v>0.33392361929382863</v>
      </c>
      <c r="Q52" s="15">
        <f t="shared" si="13"/>
        <v>0.35400447765621967</v>
      </c>
      <c r="R52" s="15">
        <f t="shared" si="13"/>
        <v>0.35213338299705965</v>
      </c>
      <c r="S52" s="16">
        <f t="shared" si="13"/>
        <v>0.32847739639667206</v>
      </c>
      <c r="U52" s="40"/>
      <c r="V52" s="14">
        <f t="shared" si="15"/>
        <v>0.15806451600000004</v>
      </c>
      <c r="W52" s="15">
        <f t="shared" si="15"/>
        <v>0.17419354799999998</v>
      </c>
      <c r="X52" s="15">
        <f t="shared" si="15"/>
        <v>0.16129032200000004</v>
      </c>
      <c r="Y52" s="15">
        <f t="shared" si="15"/>
        <v>8.3870968000000046E-2</v>
      </c>
      <c r="Z52" s="15">
        <f t="shared" si="15"/>
        <v>0.18064516100000005</v>
      </c>
      <c r="AA52" s="15">
        <f t="shared" si="15"/>
        <v>-2.9032257999999977E-2</v>
      </c>
      <c r="AB52" s="16">
        <f t="shared" si="15"/>
        <v>6.4516128999999922E-2</v>
      </c>
    </row>
    <row r="53" spans="7:28" ht="16" thickBot="1">
      <c r="G53" s="32"/>
      <c r="L53" s="41"/>
      <c r="M53" s="23">
        <f t="shared" si="12"/>
        <v>4.3269062295099303E-3</v>
      </c>
      <c r="N53" s="24">
        <f t="shared" si="13"/>
        <v>3.5767983938287284E-2</v>
      </c>
      <c r="O53" s="24">
        <f t="shared" si="13"/>
        <v>6.5621971583414096E-2</v>
      </c>
      <c r="P53" s="24">
        <f t="shared" si="13"/>
        <v>4.2149754292191477E-2</v>
      </c>
      <c r="Q53" s="24">
        <f t="shared" si="13"/>
        <v>7.0049116041464798E-2</v>
      </c>
      <c r="R53" s="24">
        <f t="shared" si="13"/>
        <v>5.8538541647064735E-2</v>
      </c>
      <c r="S53" s="25">
        <f t="shared" si="13"/>
        <v>6.8462025977814145E-2</v>
      </c>
      <c r="U53" s="41"/>
      <c r="V53" s="23">
        <f t="shared" si="15"/>
        <v>0.18064516100000005</v>
      </c>
      <c r="W53" s="24">
        <f t="shared" si="15"/>
        <v>0.14193548300000003</v>
      </c>
      <c r="X53" s="24">
        <f t="shared" si="15"/>
        <v>7.4193547999999998E-2</v>
      </c>
      <c r="Y53" s="24">
        <f t="shared" si="15"/>
        <v>8.3870968000000046E-2</v>
      </c>
      <c r="Z53" s="24">
        <f t="shared" si="15"/>
        <v>0.14516129000000011</v>
      </c>
      <c r="AA53" s="24">
        <f t="shared" si="15"/>
        <v>6.4516129000000033E-2</v>
      </c>
      <c r="AB53" s="25">
        <f t="shared" si="15"/>
        <v>6.4516129999999672E-3</v>
      </c>
    </row>
    <row r="54" spans="7:28">
      <c r="G54" s="32"/>
    </row>
    <row r="55" spans="7:28">
      <c r="G55" s="32"/>
    </row>
    <row r="56" spans="7:28">
      <c r="G56" s="32"/>
    </row>
    <row r="57" spans="7:28">
      <c r="G57" s="32"/>
    </row>
    <row r="58" spans="7:28">
      <c r="G58" s="32"/>
    </row>
    <row r="59" spans="7:28">
      <c r="G59" s="32"/>
    </row>
    <row r="60" spans="7:28">
      <c r="G60" s="32"/>
    </row>
    <row r="61" spans="7:28">
      <c r="G61" s="32"/>
    </row>
    <row r="62" spans="7:28">
      <c r="G62" s="32"/>
    </row>
    <row r="63" spans="7:28">
      <c r="G63" s="32"/>
    </row>
    <row r="64" spans="7:28">
      <c r="G64" s="32"/>
    </row>
    <row r="65" spans="7:7">
      <c r="G65" s="32"/>
    </row>
    <row r="66" spans="7:7">
      <c r="G66" s="32"/>
    </row>
    <row r="67" spans="7:7">
      <c r="G67" s="32"/>
    </row>
    <row r="68" spans="7:7">
      <c r="G68" s="32"/>
    </row>
    <row r="69" spans="7:7">
      <c r="G69" s="32"/>
    </row>
    <row r="92" spans="22:41"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22:41"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22:41"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22:41"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22:41"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22:41"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22:41"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22:41"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22:41"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22:41"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22:41"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22:41"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22:41"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22:41"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22:41"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22:41"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22:41"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22:41"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22:41"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22:41"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22:41"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22:41"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22:41"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22:41"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22:41"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22:41"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22:41"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22:41"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22:41"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</sheetData>
  <mergeCells count="16">
    <mergeCell ref="L47:L53"/>
    <mergeCell ref="U47:U53"/>
    <mergeCell ref="B2:C2"/>
    <mergeCell ref="B9:C11"/>
    <mergeCell ref="L20:L26"/>
    <mergeCell ref="U20:U26"/>
    <mergeCell ref="K29:S29"/>
    <mergeCell ref="T29:AB29"/>
    <mergeCell ref="L40:L46"/>
    <mergeCell ref="U40:U46"/>
    <mergeCell ref="E2:F2"/>
    <mergeCell ref="H2:I2"/>
    <mergeCell ref="K2:S2"/>
    <mergeCell ref="T2:AB2"/>
    <mergeCell ref="L13:L19"/>
    <mergeCell ref="U13:U1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EMBL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Rita Brochado</dc:creator>
  <cp:lastModifiedBy>Ana Rita Brochado</cp:lastModifiedBy>
  <dcterms:created xsi:type="dcterms:W3CDTF">2018-05-16T12:29:44Z</dcterms:created>
  <dcterms:modified xsi:type="dcterms:W3CDTF">2018-05-17T10:25:34Z</dcterms:modified>
</cp:coreProperties>
</file>