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OneDrive-SBU\OneDrive - Stony Brook University\05-Proyectos\ddis_in_sbis\data\2019.09.24-PapersSup\"/>
    </mc:Choice>
  </mc:AlternateContent>
  <xr:revisionPtr revIDLastSave="4" documentId="11_8C360158CD4D9E1B171AFBEE7A62FB482F9A0EDD" xr6:coauthVersionLast="41" xr6:coauthVersionMax="41" xr10:uidLastSave="{FCB441E8-944E-4521-923C-0899EB05533C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7" i="1" l="1"/>
  <c r="Q22" i="1"/>
  <c r="Q15" i="1"/>
  <c r="Q14" i="1"/>
  <c r="AB46" i="1"/>
  <c r="AB53" i="1"/>
  <c r="AA46" i="1"/>
  <c r="AA53" i="1"/>
  <c r="Z46" i="1"/>
  <c r="Z53" i="1"/>
  <c r="Y46" i="1"/>
  <c r="Y53" i="1"/>
  <c r="X46" i="1"/>
  <c r="X53" i="1"/>
  <c r="W46" i="1"/>
  <c r="W53" i="1"/>
  <c r="V46" i="1"/>
  <c r="V53" i="1"/>
  <c r="S46" i="1"/>
  <c r="S53" i="1"/>
  <c r="R46" i="1"/>
  <c r="R53" i="1"/>
  <c r="Q46" i="1"/>
  <c r="Q53" i="1"/>
  <c r="P46" i="1"/>
  <c r="P53" i="1"/>
  <c r="O46" i="1"/>
  <c r="O53" i="1"/>
  <c r="N46" i="1"/>
  <c r="N53" i="1"/>
  <c r="M46" i="1"/>
  <c r="M53" i="1"/>
  <c r="AB45" i="1"/>
  <c r="AB52" i="1"/>
  <c r="AA45" i="1"/>
  <c r="AA52" i="1"/>
  <c r="Z45" i="1"/>
  <c r="Z52" i="1"/>
  <c r="Y45" i="1"/>
  <c r="Y52" i="1"/>
  <c r="X45" i="1"/>
  <c r="X52" i="1"/>
  <c r="W45" i="1"/>
  <c r="W52" i="1"/>
  <c r="V45" i="1"/>
  <c r="V52" i="1"/>
  <c r="S45" i="1"/>
  <c r="S52" i="1"/>
  <c r="R45" i="1"/>
  <c r="R52" i="1"/>
  <c r="Q45" i="1"/>
  <c r="Q52" i="1"/>
  <c r="P45" i="1"/>
  <c r="P52" i="1"/>
  <c r="O45" i="1"/>
  <c r="O52" i="1"/>
  <c r="N45" i="1"/>
  <c r="N52" i="1"/>
  <c r="M45" i="1"/>
  <c r="M52" i="1"/>
  <c r="AB44" i="1"/>
  <c r="AB51" i="1"/>
  <c r="AA44" i="1"/>
  <c r="AA51" i="1"/>
  <c r="Z44" i="1"/>
  <c r="Z51" i="1"/>
  <c r="Y44" i="1"/>
  <c r="Y51" i="1"/>
  <c r="X44" i="1"/>
  <c r="X51" i="1"/>
  <c r="W44" i="1"/>
  <c r="W51" i="1"/>
  <c r="V44" i="1"/>
  <c r="V51" i="1"/>
  <c r="S44" i="1"/>
  <c r="S51" i="1"/>
  <c r="R44" i="1"/>
  <c r="R51" i="1"/>
  <c r="Q44" i="1"/>
  <c r="Q51" i="1"/>
  <c r="P44" i="1"/>
  <c r="P51" i="1"/>
  <c r="O44" i="1"/>
  <c r="O51" i="1"/>
  <c r="N44" i="1"/>
  <c r="N51" i="1"/>
  <c r="M44" i="1"/>
  <c r="M51" i="1"/>
  <c r="AB43" i="1"/>
  <c r="AB50" i="1"/>
  <c r="AA43" i="1"/>
  <c r="AA50" i="1"/>
  <c r="Z43" i="1"/>
  <c r="Z50" i="1"/>
  <c r="Y43" i="1"/>
  <c r="Y50" i="1"/>
  <c r="X43" i="1"/>
  <c r="X50" i="1"/>
  <c r="W43" i="1"/>
  <c r="W50" i="1"/>
  <c r="V43" i="1"/>
  <c r="V50" i="1"/>
  <c r="S43" i="1"/>
  <c r="S50" i="1"/>
  <c r="R43" i="1"/>
  <c r="R50" i="1"/>
  <c r="Q43" i="1"/>
  <c r="Q50" i="1"/>
  <c r="P43" i="1"/>
  <c r="P50" i="1"/>
  <c r="O43" i="1"/>
  <c r="O50" i="1"/>
  <c r="N43" i="1"/>
  <c r="N50" i="1"/>
  <c r="M43" i="1"/>
  <c r="M50" i="1"/>
  <c r="AB42" i="1"/>
  <c r="AB49" i="1"/>
  <c r="AA42" i="1"/>
  <c r="AA49" i="1"/>
  <c r="Z42" i="1"/>
  <c r="Z49" i="1"/>
  <c r="Y42" i="1"/>
  <c r="Y49" i="1"/>
  <c r="X42" i="1"/>
  <c r="X49" i="1"/>
  <c r="W42" i="1"/>
  <c r="W49" i="1"/>
  <c r="V42" i="1"/>
  <c r="V49" i="1"/>
  <c r="S42" i="1"/>
  <c r="S49" i="1"/>
  <c r="R42" i="1"/>
  <c r="R49" i="1"/>
  <c r="Q42" i="1"/>
  <c r="Q49" i="1"/>
  <c r="P42" i="1"/>
  <c r="P49" i="1"/>
  <c r="O42" i="1"/>
  <c r="O49" i="1"/>
  <c r="N42" i="1"/>
  <c r="N49" i="1"/>
  <c r="M42" i="1"/>
  <c r="M49" i="1"/>
  <c r="AB41" i="1"/>
  <c r="AB48" i="1"/>
  <c r="AA41" i="1"/>
  <c r="AA48" i="1"/>
  <c r="Z41" i="1"/>
  <c r="Z48" i="1"/>
  <c r="Y41" i="1"/>
  <c r="Y48" i="1"/>
  <c r="X41" i="1"/>
  <c r="X48" i="1"/>
  <c r="W41" i="1"/>
  <c r="W48" i="1"/>
  <c r="V41" i="1"/>
  <c r="V48" i="1"/>
  <c r="S41" i="1"/>
  <c r="S48" i="1"/>
  <c r="R41" i="1"/>
  <c r="R48" i="1"/>
  <c r="Q41" i="1"/>
  <c r="Q48" i="1"/>
  <c r="P41" i="1"/>
  <c r="P48" i="1"/>
  <c r="O41" i="1"/>
  <c r="O48" i="1"/>
  <c r="N41" i="1"/>
  <c r="N48" i="1"/>
  <c r="M41" i="1"/>
  <c r="M48" i="1"/>
  <c r="AB40" i="1"/>
  <c r="AB47" i="1"/>
  <c r="AA40" i="1"/>
  <c r="AA47" i="1"/>
  <c r="Z40" i="1"/>
  <c r="Z47" i="1"/>
  <c r="Y40" i="1"/>
  <c r="Y47" i="1"/>
  <c r="X40" i="1"/>
  <c r="X47" i="1"/>
  <c r="W40" i="1"/>
  <c r="W47" i="1"/>
  <c r="V40" i="1"/>
  <c r="V47" i="1"/>
  <c r="S40" i="1"/>
  <c r="S47" i="1"/>
  <c r="R40" i="1"/>
  <c r="R47" i="1"/>
  <c r="Q40" i="1"/>
  <c r="Q47" i="1"/>
  <c r="P40" i="1"/>
  <c r="P47" i="1"/>
  <c r="O40" i="1"/>
  <c r="N40" i="1"/>
  <c r="N47" i="1"/>
  <c r="M40" i="1"/>
  <c r="M47" i="1"/>
  <c r="AB19" i="1"/>
  <c r="AB26" i="1"/>
  <c r="AA19" i="1"/>
  <c r="AA26" i="1"/>
  <c r="Z19" i="1"/>
  <c r="Z26" i="1"/>
  <c r="Y19" i="1"/>
  <c r="Y26" i="1"/>
  <c r="X19" i="1"/>
  <c r="X26" i="1"/>
  <c r="W19" i="1"/>
  <c r="W26" i="1"/>
  <c r="V19" i="1"/>
  <c r="V26" i="1"/>
  <c r="S19" i="1"/>
  <c r="S26" i="1"/>
  <c r="R19" i="1"/>
  <c r="R26" i="1"/>
  <c r="Q19" i="1"/>
  <c r="Q26" i="1"/>
  <c r="P19" i="1"/>
  <c r="P26" i="1"/>
  <c r="O19" i="1"/>
  <c r="O26" i="1"/>
  <c r="N19" i="1"/>
  <c r="N26" i="1"/>
  <c r="M19" i="1"/>
  <c r="M26" i="1"/>
  <c r="AB18" i="1"/>
  <c r="AB25" i="1"/>
  <c r="AA18" i="1"/>
  <c r="AA25" i="1"/>
  <c r="Z18" i="1"/>
  <c r="Z25" i="1"/>
  <c r="Y18" i="1"/>
  <c r="Y25" i="1"/>
  <c r="X18" i="1"/>
  <c r="X25" i="1"/>
  <c r="W18" i="1"/>
  <c r="W25" i="1"/>
  <c r="V18" i="1"/>
  <c r="V25" i="1"/>
  <c r="S18" i="1"/>
  <c r="S25" i="1"/>
  <c r="R18" i="1"/>
  <c r="R25" i="1"/>
  <c r="Q18" i="1"/>
  <c r="Q25" i="1"/>
  <c r="P18" i="1"/>
  <c r="P25" i="1"/>
  <c r="O18" i="1"/>
  <c r="O25" i="1"/>
  <c r="N18" i="1"/>
  <c r="N25" i="1"/>
  <c r="M18" i="1"/>
  <c r="M25" i="1"/>
  <c r="AB17" i="1"/>
  <c r="AB24" i="1"/>
  <c r="AA17" i="1"/>
  <c r="AA24" i="1"/>
  <c r="Z17" i="1"/>
  <c r="Z24" i="1"/>
  <c r="Y17" i="1"/>
  <c r="Y24" i="1"/>
  <c r="X17" i="1"/>
  <c r="X24" i="1"/>
  <c r="W17" i="1"/>
  <c r="W24" i="1"/>
  <c r="V17" i="1"/>
  <c r="V24" i="1"/>
  <c r="S17" i="1"/>
  <c r="S24" i="1"/>
  <c r="R17" i="1"/>
  <c r="R24" i="1"/>
  <c r="Q17" i="1"/>
  <c r="Q24" i="1"/>
  <c r="P17" i="1"/>
  <c r="P24" i="1"/>
  <c r="O17" i="1"/>
  <c r="O24" i="1"/>
  <c r="N17" i="1"/>
  <c r="N24" i="1"/>
  <c r="M17" i="1"/>
  <c r="M24" i="1"/>
  <c r="AB16" i="1"/>
  <c r="AB23" i="1"/>
  <c r="AA16" i="1"/>
  <c r="AA23" i="1"/>
  <c r="Z16" i="1"/>
  <c r="Z23" i="1"/>
  <c r="Y16" i="1"/>
  <c r="Y23" i="1"/>
  <c r="X16" i="1"/>
  <c r="X23" i="1"/>
  <c r="W16" i="1"/>
  <c r="W23" i="1"/>
  <c r="V16" i="1"/>
  <c r="V23" i="1"/>
  <c r="S16" i="1"/>
  <c r="S23" i="1"/>
  <c r="R16" i="1"/>
  <c r="R23" i="1"/>
  <c r="Q16" i="1"/>
  <c r="Q23" i="1"/>
  <c r="P16" i="1"/>
  <c r="P23" i="1"/>
  <c r="O16" i="1"/>
  <c r="O23" i="1"/>
  <c r="N16" i="1"/>
  <c r="N23" i="1"/>
  <c r="M16" i="1"/>
  <c r="M23" i="1"/>
  <c r="AB15" i="1"/>
  <c r="AB22" i="1"/>
  <c r="AA15" i="1"/>
  <c r="AA22" i="1"/>
  <c r="Z15" i="1"/>
  <c r="Z22" i="1"/>
  <c r="Y15" i="1"/>
  <c r="Y22" i="1"/>
  <c r="X15" i="1"/>
  <c r="X22" i="1"/>
  <c r="W15" i="1"/>
  <c r="W22" i="1"/>
  <c r="V15" i="1"/>
  <c r="V22" i="1"/>
  <c r="S15" i="1"/>
  <c r="S22" i="1"/>
  <c r="R15" i="1"/>
  <c r="R22" i="1"/>
  <c r="P15" i="1"/>
  <c r="P22" i="1"/>
  <c r="O15" i="1"/>
  <c r="O22" i="1"/>
  <c r="N15" i="1"/>
  <c r="N22" i="1"/>
  <c r="M15" i="1"/>
  <c r="M22" i="1"/>
  <c r="AB14" i="1"/>
  <c r="AB21" i="1"/>
  <c r="AA14" i="1"/>
  <c r="AA21" i="1"/>
  <c r="Z14" i="1"/>
  <c r="Z21" i="1"/>
  <c r="Y14" i="1"/>
  <c r="Y21" i="1"/>
  <c r="X14" i="1"/>
  <c r="X21" i="1"/>
  <c r="W14" i="1"/>
  <c r="W21" i="1"/>
  <c r="V14" i="1"/>
  <c r="V21" i="1"/>
  <c r="S14" i="1"/>
  <c r="S21" i="1"/>
  <c r="R14" i="1"/>
  <c r="R21" i="1"/>
  <c r="Q21" i="1"/>
  <c r="P14" i="1"/>
  <c r="P21" i="1"/>
  <c r="O14" i="1"/>
  <c r="O21" i="1"/>
  <c r="N14" i="1"/>
  <c r="N21" i="1"/>
  <c r="M14" i="1"/>
  <c r="M21" i="1"/>
  <c r="AB13" i="1"/>
  <c r="AB20" i="1"/>
  <c r="AA13" i="1"/>
  <c r="AA20" i="1"/>
  <c r="Z13" i="1"/>
  <c r="Z20" i="1"/>
  <c r="Y13" i="1"/>
  <c r="Y20" i="1"/>
  <c r="X13" i="1"/>
  <c r="X20" i="1"/>
  <c r="W13" i="1"/>
  <c r="W20" i="1"/>
  <c r="V13" i="1"/>
  <c r="V20" i="1"/>
  <c r="S13" i="1"/>
  <c r="S20" i="1"/>
  <c r="R13" i="1"/>
  <c r="R20" i="1"/>
  <c r="Q13" i="1"/>
  <c r="Q20" i="1"/>
  <c r="P13" i="1"/>
  <c r="P20" i="1"/>
  <c r="O13" i="1"/>
  <c r="O20" i="1"/>
  <c r="N13" i="1"/>
  <c r="N20" i="1"/>
  <c r="M13" i="1"/>
  <c r="M20" i="1"/>
</calcChain>
</file>

<file path=xl/sharedStrings.xml><?xml version="1.0" encoding="utf-8"?>
<sst xmlns="http://schemas.openxmlformats.org/spreadsheetml/2006/main" count="35" uniqueCount="19">
  <si>
    <t>Panel a</t>
  </si>
  <si>
    <t>ST LT2</t>
  </si>
  <si>
    <t>ST 14028s</t>
  </si>
  <si>
    <t>ST LT2 - replicate 1</t>
  </si>
  <si>
    <t>ST 14028s - replicate 1</t>
  </si>
  <si>
    <t>Benchmarking</t>
  </si>
  <si>
    <t># interactions</t>
  </si>
  <si>
    <t>Bliss scores</t>
  </si>
  <si>
    <t>Expected fitness</t>
  </si>
  <si>
    <t>Amikacin (µg/ml)</t>
  </si>
  <si>
    <t>Strong &amp; Conserved</t>
  </si>
  <si>
    <t>Weak &amp; conserved</t>
  </si>
  <si>
    <t>Not conserved</t>
  </si>
  <si>
    <t>Not comparable</t>
  </si>
  <si>
    <t>Neutral</t>
  </si>
  <si>
    <t>Please refer to Supplementary table 3 for details on Type I/II errors.</t>
  </si>
  <si>
    <t>Doxycycline (µg/ml)</t>
  </si>
  <si>
    <t>ST LT2 - replicate 2</t>
  </si>
  <si>
    <t>ST 14028s - replicate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</si>
</sst>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77111117893"/>
      <name val="Calibri"/>
      <scheme val="minor"/>
    </font>
    <font>
      <b/>
      <sz val="12"/>
      <color theme="1" tint="0.34998626667073579"/>
      <name val="Calibri"/>
      <scheme val="minor"/>
    </font>
    <font>
      <sz val="12"/>
      <color theme="0" tint="-0.34998626667073579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0" fontId="5" fillId="0" borderId="13" xfId="0" applyFont="1" applyBorder="1"/>
    <xf numFmtId="0" fontId="0" fillId="0" borderId="14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17" xfId="0" applyBorder="1"/>
    <xf numFmtId="0" fontId="0" fillId="2" borderId="17" xfId="0" applyFill="1" applyBorder="1"/>
    <xf numFmtId="0" fontId="0" fillId="2" borderId="0" xfId="0" applyFill="1" applyBorder="1"/>
    <xf numFmtId="0" fontId="0" fillId="2" borderId="18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2" fillId="3" borderId="21" xfId="0" applyFont="1" applyFill="1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0" fillId="2" borderId="27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applyBorder="1"/>
    <xf numFmtId="164" fontId="0" fillId="0" borderId="0" xfId="0" applyNumberFormat="1" applyBorder="1"/>
    <xf numFmtId="0" fontId="0" fillId="2" borderId="28" xfId="0" applyFill="1" applyBorder="1"/>
    <xf numFmtId="0" fontId="0" fillId="2" borderId="25" xfId="0" applyFill="1" applyBorder="1"/>
    <xf numFmtId="0" fontId="0" fillId="2" borderId="26" xfId="0" applyFill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29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Y120"/>
  <sheetViews>
    <sheetView tabSelected="1" workbookViewId="0">
      <selection activeCell="E6" sqref="E6"/>
    </sheetView>
  </sheetViews>
  <sheetFormatPr baseColWidth="10" defaultRowHeight="15.75" x14ac:dyDescent="0.25"/>
  <cols>
    <col min="2" max="2" width="17.5" bestFit="1" customWidth="1"/>
    <col min="3" max="3" width="12.375" bestFit="1" customWidth="1"/>
    <col min="5" max="6" width="14.875" customWidth="1"/>
    <col min="7" max="7" width="11.125" customWidth="1"/>
    <col min="8" max="9" width="14.875" customWidth="1"/>
    <col min="11" max="11" width="17.875" bestFit="1" customWidth="1"/>
    <col min="12" max="12" width="8.375" customWidth="1"/>
    <col min="13" max="19" width="6.625" customWidth="1"/>
    <col min="20" max="20" width="17.875" bestFit="1" customWidth="1"/>
    <col min="21" max="21" width="9.125" customWidth="1"/>
    <col min="22" max="28" width="6.5" customWidth="1"/>
  </cols>
  <sheetData>
    <row r="1" spans="2:28" ht="16.5" thickBot="1" x14ac:dyDescent="0.3"/>
    <row r="2" spans="2:28" ht="16.5" thickBot="1" x14ac:dyDescent="0.3">
      <c r="B2" s="47" t="s">
        <v>0</v>
      </c>
      <c r="C2" s="48"/>
      <c r="E2" s="49" t="s">
        <v>1</v>
      </c>
      <c r="F2" s="50"/>
      <c r="H2" s="49" t="s">
        <v>2</v>
      </c>
      <c r="I2" s="50"/>
      <c r="K2" s="51" t="s">
        <v>3</v>
      </c>
      <c r="L2" s="52"/>
      <c r="M2" s="52"/>
      <c r="N2" s="52"/>
      <c r="O2" s="52"/>
      <c r="P2" s="52"/>
      <c r="Q2" s="52"/>
      <c r="R2" s="52"/>
      <c r="S2" s="53"/>
      <c r="T2" s="51" t="s">
        <v>4</v>
      </c>
      <c r="U2" s="52"/>
      <c r="V2" s="52"/>
      <c r="W2" s="52"/>
      <c r="X2" s="52"/>
      <c r="Y2" s="52"/>
      <c r="Z2" s="52"/>
      <c r="AA2" s="52"/>
      <c r="AB2" s="53"/>
    </row>
    <row r="3" spans="2:28" x14ac:dyDescent="0.25">
      <c r="B3" s="1" t="s">
        <v>5</v>
      </c>
      <c r="C3" s="2" t="s">
        <v>6</v>
      </c>
      <c r="E3" s="3" t="s">
        <v>7</v>
      </c>
      <c r="F3" s="4" t="s">
        <v>8</v>
      </c>
      <c r="H3" s="3" t="s">
        <v>7</v>
      </c>
      <c r="I3" s="4" t="s">
        <v>8</v>
      </c>
      <c r="K3" s="5" t="s">
        <v>9</v>
      </c>
      <c r="L3" s="6"/>
      <c r="M3" s="6"/>
      <c r="N3" s="6"/>
      <c r="O3" s="6"/>
      <c r="P3" s="6"/>
      <c r="Q3" s="6"/>
      <c r="R3" s="6"/>
      <c r="S3" s="7"/>
      <c r="T3" s="5" t="s">
        <v>9</v>
      </c>
      <c r="U3" s="6"/>
      <c r="V3" s="6"/>
      <c r="W3" s="6"/>
      <c r="X3" s="6"/>
      <c r="Y3" s="6"/>
      <c r="Z3" s="6"/>
      <c r="AA3" s="6"/>
      <c r="AB3" s="7"/>
    </row>
    <row r="4" spans="2:28" x14ac:dyDescent="0.25">
      <c r="B4" s="8" t="s">
        <v>10</v>
      </c>
      <c r="C4" s="9">
        <v>46</v>
      </c>
      <c r="E4" s="10">
        <v>5.4151813475578701E-2</v>
      </c>
      <c r="F4" s="11">
        <v>0.55849496282673405</v>
      </c>
      <c r="G4" s="12"/>
      <c r="H4" s="10">
        <v>4.21435382950925E-2</v>
      </c>
      <c r="I4" s="11">
        <v>0.33684089917292298</v>
      </c>
      <c r="K4" s="13">
        <v>4</v>
      </c>
      <c r="L4" s="14">
        <v>0</v>
      </c>
      <c r="M4" s="15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7">
        <v>0</v>
      </c>
      <c r="T4" s="13">
        <v>4</v>
      </c>
      <c r="U4" s="14">
        <v>0.66901408500000004</v>
      </c>
      <c r="V4" s="15">
        <v>0.10915493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7">
        <v>0</v>
      </c>
    </row>
    <row r="5" spans="2:28" x14ac:dyDescent="0.25">
      <c r="B5" s="8" t="s">
        <v>11</v>
      </c>
      <c r="C5" s="9">
        <v>51</v>
      </c>
      <c r="E5" s="10">
        <v>0.103432156172016</v>
      </c>
      <c r="F5" s="11">
        <v>0.567451912986082</v>
      </c>
      <c r="G5" s="12"/>
      <c r="H5" s="10">
        <v>5.0119335879088803E-2</v>
      </c>
      <c r="I5" s="11">
        <v>0.36715317688281801</v>
      </c>
      <c r="K5" s="13">
        <v>3.4</v>
      </c>
      <c r="L5" s="18">
        <v>0</v>
      </c>
      <c r="M5" s="19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1">
        <v>0</v>
      </c>
      <c r="T5" s="13">
        <v>3.4</v>
      </c>
      <c r="U5" s="18">
        <v>1</v>
      </c>
      <c r="V5" s="19">
        <v>0.54577464799999997</v>
      </c>
      <c r="W5" s="20">
        <v>1.4084507E-2</v>
      </c>
      <c r="X5" s="20">
        <v>0</v>
      </c>
      <c r="Y5" s="20">
        <v>0</v>
      </c>
      <c r="Z5" s="20">
        <v>0</v>
      </c>
      <c r="AA5" s="20">
        <v>0</v>
      </c>
      <c r="AB5" s="21">
        <v>0</v>
      </c>
    </row>
    <row r="6" spans="2:28" x14ac:dyDescent="0.25">
      <c r="B6" s="8" t="s">
        <v>12</v>
      </c>
      <c r="C6" s="9">
        <v>26</v>
      </c>
      <c r="E6" s="10">
        <v>7.2358213685622202E-2</v>
      </c>
      <c r="F6" s="11">
        <v>0.59172945094872098</v>
      </c>
      <c r="G6" s="12"/>
      <c r="H6" s="10">
        <v>-3.46970674028069E-3</v>
      </c>
      <c r="I6" s="11">
        <v>0.374339779646014</v>
      </c>
      <c r="K6" s="13">
        <v>2.8</v>
      </c>
      <c r="L6" s="18">
        <v>5.3497942E-2</v>
      </c>
      <c r="M6" s="19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1">
        <v>0</v>
      </c>
      <c r="T6" s="13">
        <v>2.8</v>
      </c>
      <c r="U6" s="18">
        <v>1</v>
      </c>
      <c r="V6" s="19">
        <v>0.61267605599999997</v>
      </c>
      <c r="W6" s="20">
        <v>0.316901408</v>
      </c>
      <c r="X6" s="20">
        <v>3.5211267999999997E-2</v>
      </c>
      <c r="Y6" s="20">
        <v>0</v>
      </c>
      <c r="Z6" s="20">
        <v>0</v>
      </c>
      <c r="AA6" s="20">
        <v>0</v>
      </c>
      <c r="AB6" s="21">
        <v>0</v>
      </c>
    </row>
    <row r="7" spans="2:28" x14ac:dyDescent="0.25">
      <c r="B7" s="8" t="s">
        <v>13</v>
      </c>
      <c r="C7" s="9">
        <v>15</v>
      </c>
      <c r="E7" s="10">
        <v>1.00263716296566E-2</v>
      </c>
      <c r="F7" s="11">
        <v>0.53566922588043298</v>
      </c>
      <c r="G7" s="12"/>
      <c r="H7" s="10">
        <v>2.3981721676099601E-2</v>
      </c>
      <c r="I7" s="11">
        <v>0.318569790087884</v>
      </c>
      <c r="K7" s="13">
        <v>2.2000000000000002</v>
      </c>
      <c r="L7" s="18">
        <v>0.189300412</v>
      </c>
      <c r="M7" s="19">
        <v>9.0534979000000002E-2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1">
        <v>0</v>
      </c>
      <c r="T7" s="13">
        <v>2.2000000000000002</v>
      </c>
      <c r="U7" s="18">
        <v>0.98591549300000003</v>
      </c>
      <c r="V7" s="19">
        <v>0.76760563400000004</v>
      </c>
      <c r="W7" s="20">
        <v>0.61267605599999997</v>
      </c>
      <c r="X7" s="20">
        <v>0.38028169000000001</v>
      </c>
      <c r="Y7" s="20">
        <v>3.1690140999999998E-2</v>
      </c>
      <c r="Z7" s="20">
        <v>3.5211270000000002E-3</v>
      </c>
      <c r="AA7" s="20">
        <v>0</v>
      </c>
      <c r="AB7" s="21">
        <v>0</v>
      </c>
    </row>
    <row r="8" spans="2:28" x14ac:dyDescent="0.25">
      <c r="B8" s="8" t="s">
        <v>14</v>
      </c>
      <c r="C8" s="9">
        <v>104</v>
      </c>
      <c r="E8" s="10">
        <v>8.48054746658378E-3</v>
      </c>
      <c r="F8" s="11">
        <v>0.56660747567627801</v>
      </c>
      <c r="G8" s="12"/>
      <c r="H8" s="10">
        <v>-1.0511695753404E-2</v>
      </c>
      <c r="I8" s="11">
        <v>0.33888144216704702</v>
      </c>
      <c r="K8" s="13">
        <v>1.7</v>
      </c>
      <c r="L8" s="18">
        <v>0.53086419799999995</v>
      </c>
      <c r="M8" s="19">
        <v>0.58436213999999997</v>
      </c>
      <c r="N8" s="20">
        <v>0.411522634</v>
      </c>
      <c r="O8" s="20">
        <v>0</v>
      </c>
      <c r="P8" s="20">
        <v>0</v>
      </c>
      <c r="Q8" s="20">
        <v>0</v>
      </c>
      <c r="R8" s="20">
        <v>0</v>
      </c>
      <c r="S8" s="21">
        <v>0</v>
      </c>
      <c r="T8" s="13">
        <v>1.7</v>
      </c>
      <c r="U8" s="18">
        <v>1</v>
      </c>
      <c r="V8" s="19">
        <v>0.78169014100000001</v>
      </c>
      <c r="W8" s="20">
        <v>0.683098592</v>
      </c>
      <c r="X8" s="20">
        <v>0.59507042300000002</v>
      </c>
      <c r="Y8" s="20">
        <v>0.38732394399999998</v>
      </c>
      <c r="Z8" s="20">
        <v>5.2816900999999999E-2</v>
      </c>
      <c r="AA8" s="20">
        <v>7.0422540000000004E-3</v>
      </c>
      <c r="AB8" s="21">
        <v>1.0563380000000001E-2</v>
      </c>
    </row>
    <row r="9" spans="2:28" x14ac:dyDescent="0.25">
      <c r="B9" s="41" t="s">
        <v>15</v>
      </c>
      <c r="C9" s="42"/>
      <c r="E9" s="10">
        <v>2.7246501835094302E-3</v>
      </c>
      <c r="F9" s="11">
        <v>0.61417702723837997</v>
      </c>
      <c r="G9" s="12"/>
      <c r="H9" s="10">
        <v>-4.3348421115487597E-2</v>
      </c>
      <c r="I9" s="11">
        <v>0.37807653990095602</v>
      </c>
      <c r="K9" s="13">
        <v>1.1000000000000001</v>
      </c>
      <c r="L9" s="18">
        <v>1</v>
      </c>
      <c r="M9" s="19">
        <v>0.86008230500000005</v>
      </c>
      <c r="N9" s="20">
        <v>0.71193415599999998</v>
      </c>
      <c r="O9" s="20">
        <v>0.49382715999999999</v>
      </c>
      <c r="P9" s="20">
        <v>0.13580246900000001</v>
      </c>
      <c r="Q9" s="20">
        <v>2.0576132E-2</v>
      </c>
      <c r="R9" s="20">
        <v>0</v>
      </c>
      <c r="S9" s="21">
        <v>0</v>
      </c>
      <c r="T9" s="13">
        <v>1.1000000000000001</v>
      </c>
      <c r="U9" s="18">
        <v>1</v>
      </c>
      <c r="V9" s="19">
        <v>0.80281690100000003</v>
      </c>
      <c r="W9" s="20">
        <v>0.69718309899999997</v>
      </c>
      <c r="X9" s="20">
        <v>0.66901408500000004</v>
      </c>
      <c r="Y9" s="20">
        <v>0.59154929599999995</v>
      </c>
      <c r="Z9" s="20">
        <v>0.29577464799999997</v>
      </c>
      <c r="AA9" s="20">
        <v>0.102112676</v>
      </c>
      <c r="AB9" s="21">
        <v>6.6901407999999996E-2</v>
      </c>
    </row>
    <row r="10" spans="2:28" x14ac:dyDescent="0.25">
      <c r="B10" s="43"/>
      <c r="C10" s="44"/>
      <c r="E10" s="10">
        <v>4.2291267292878701E-2</v>
      </c>
      <c r="F10" s="11">
        <v>0.67148273495370003</v>
      </c>
      <c r="G10" s="12"/>
      <c r="H10" s="10">
        <v>9.5060092998372498E-3</v>
      </c>
      <c r="I10" s="11">
        <v>0.58666534546524096</v>
      </c>
      <c r="K10" s="13">
        <v>0.6</v>
      </c>
      <c r="L10" s="18">
        <v>1</v>
      </c>
      <c r="M10" s="22">
        <v>0.81069958799999997</v>
      </c>
      <c r="N10" s="23">
        <v>0.69958847700000004</v>
      </c>
      <c r="O10" s="23">
        <v>0.68312757199999996</v>
      </c>
      <c r="P10" s="23">
        <v>0.53909465000000001</v>
      </c>
      <c r="Q10" s="23">
        <v>0.234567901</v>
      </c>
      <c r="R10" s="23">
        <v>6.9958848000000004E-2</v>
      </c>
      <c r="S10" s="24">
        <v>2.0576132E-2</v>
      </c>
      <c r="T10" s="13">
        <v>0.6</v>
      </c>
      <c r="U10" s="18">
        <v>1</v>
      </c>
      <c r="V10" s="22">
        <v>0.80281690100000003</v>
      </c>
      <c r="W10" s="23">
        <v>0.71126760600000005</v>
      </c>
      <c r="X10" s="23">
        <v>0.75</v>
      </c>
      <c r="Y10" s="23">
        <v>0.57394366200000002</v>
      </c>
      <c r="Z10" s="23">
        <v>0.40492957699999998</v>
      </c>
      <c r="AA10" s="23">
        <v>0.25704225400000003</v>
      </c>
      <c r="AB10" s="24">
        <v>0.158450704</v>
      </c>
    </row>
    <row r="11" spans="2:28" ht="16.5" thickBot="1" x14ac:dyDescent="0.3">
      <c r="B11" s="45"/>
      <c r="C11" s="46"/>
      <c r="E11" s="10">
        <v>-3.3558734104453203E-2</v>
      </c>
      <c r="F11" s="11">
        <v>0.682251744148343</v>
      </c>
      <c r="G11" s="12"/>
      <c r="H11" s="10">
        <v>-2.7887750086404799E-2</v>
      </c>
      <c r="I11" s="11">
        <v>0.639459299281949</v>
      </c>
      <c r="K11" s="13">
        <v>0</v>
      </c>
      <c r="L11" s="25">
        <v>1</v>
      </c>
      <c r="M11" s="26">
        <v>0.82304526700000002</v>
      </c>
      <c r="N11" s="26">
        <v>0.77366255100000003</v>
      </c>
      <c r="O11" s="26">
        <v>0.64609053500000002</v>
      </c>
      <c r="P11" s="26">
        <v>0.52674897099999995</v>
      </c>
      <c r="Q11" s="26">
        <v>0.35390946499999998</v>
      </c>
      <c r="R11" s="26">
        <v>0.13991769500000001</v>
      </c>
      <c r="S11" s="27">
        <v>6.9958848000000004E-2</v>
      </c>
      <c r="T11" s="13">
        <v>0</v>
      </c>
      <c r="U11" s="25">
        <v>1</v>
      </c>
      <c r="V11" s="26">
        <v>0.85563380300000003</v>
      </c>
      <c r="W11" s="26">
        <v>0.80281690100000003</v>
      </c>
      <c r="X11" s="26">
        <v>0.66549295799999997</v>
      </c>
      <c r="Y11" s="26">
        <v>0.54225352100000002</v>
      </c>
      <c r="Z11" s="26">
        <v>0.44718309899999997</v>
      </c>
      <c r="AA11" s="26">
        <v>0.316901408</v>
      </c>
      <c r="AB11" s="27">
        <v>0.190140845</v>
      </c>
    </row>
    <row r="12" spans="2:28" ht="16.5" thickBot="1" x14ac:dyDescent="0.3">
      <c r="E12" s="10">
        <v>-2.5494417909910898E-2</v>
      </c>
      <c r="F12" s="11">
        <v>0.711440812401681</v>
      </c>
      <c r="G12" s="12"/>
      <c r="H12" s="10">
        <v>-3.1473179522544498E-2</v>
      </c>
      <c r="I12" s="11">
        <v>0.65197598239003896</v>
      </c>
      <c r="K12" s="28" t="s">
        <v>16</v>
      </c>
      <c r="L12" s="29">
        <v>0</v>
      </c>
      <c r="M12" s="29">
        <v>0.28999999999999998</v>
      </c>
      <c r="N12" s="29">
        <v>0.56999999999999995</v>
      </c>
      <c r="O12" s="29">
        <v>0.86</v>
      </c>
      <c r="P12" s="29">
        <v>1.1399999999999999</v>
      </c>
      <c r="Q12" s="29">
        <v>1.43</v>
      </c>
      <c r="R12" s="29">
        <v>1.71</v>
      </c>
      <c r="S12" s="30">
        <v>2</v>
      </c>
      <c r="T12" s="28" t="s">
        <v>16</v>
      </c>
      <c r="U12" s="29">
        <v>0</v>
      </c>
      <c r="V12" s="29">
        <v>0.28999999999999998</v>
      </c>
      <c r="W12" s="29">
        <v>0.56999999999999995</v>
      </c>
      <c r="X12" s="29">
        <v>0.86</v>
      </c>
      <c r="Y12" s="29">
        <v>1.1399999999999999</v>
      </c>
      <c r="Z12" s="29">
        <v>1.43</v>
      </c>
      <c r="AA12" s="29">
        <v>1.71</v>
      </c>
      <c r="AB12" s="30">
        <v>2</v>
      </c>
    </row>
    <row r="13" spans="2:28" x14ac:dyDescent="0.25">
      <c r="E13" s="10">
        <v>5.4461849599184001E-2</v>
      </c>
      <c r="F13" s="11">
        <v>0.64403917808711697</v>
      </c>
      <c r="G13" s="12"/>
      <c r="H13" s="10">
        <v>-2.1869132711352799E-2</v>
      </c>
      <c r="I13" s="11">
        <v>0.55484312153184401</v>
      </c>
      <c r="L13" s="54" t="s">
        <v>8</v>
      </c>
      <c r="M13" s="31">
        <f t="shared" ref="M13:M19" si="0">$L4*M$11</f>
        <v>0</v>
      </c>
      <c r="N13" s="32">
        <f t="shared" ref="N13:S13" si="1">$L4*N11</f>
        <v>0</v>
      </c>
      <c r="O13" s="32">
        <f t="shared" si="1"/>
        <v>0</v>
      </c>
      <c r="P13" s="32">
        <f t="shared" si="1"/>
        <v>0</v>
      </c>
      <c r="Q13" s="32">
        <f t="shared" si="1"/>
        <v>0</v>
      </c>
      <c r="R13" s="32">
        <f t="shared" si="1"/>
        <v>0</v>
      </c>
      <c r="S13" s="33">
        <f t="shared" si="1"/>
        <v>0</v>
      </c>
      <c r="U13" s="54" t="s">
        <v>8</v>
      </c>
      <c r="V13" s="15">
        <f t="shared" ref="V13:AB19" si="2">$U4*V$11</f>
        <v>0.57243106580911529</v>
      </c>
      <c r="W13" s="16">
        <f t="shared" si="2"/>
        <v>0.53709581444505061</v>
      </c>
      <c r="X13" s="16">
        <f t="shared" si="2"/>
        <v>0.44522416237031343</v>
      </c>
      <c r="Y13" s="16">
        <f t="shared" si="2"/>
        <v>0.36277524318984333</v>
      </c>
      <c r="Z13" s="16">
        <f t="shared" si="2"/>
        <v>0.29917179180494941</v>
      </c>
      <c r="AA13" s="16">
        <f t="shared" si="2"/>
        <v>0.2120115055083317</v>
      </c>
      <c r="AB13" s="17">
        <f t="shared" si="2"/>
        <v>0.12720690343880184</v>
      </c>
    </row>
    <row r="14" spans="2:28" s="34" customFormat="1" x14ac:dyDescent="0.25">
      <c r="E14" s="10">
        <v>5.5946684295951697E-2</v>
      </c>
      <c r="F14" s="11">
        <v>0.68123647075820504</v>
      </c>
      <c r="G14" s="35"/>
      <c r="H14" s="10">
        <v>2.28572596664478E-3</v>
      </c>
      <c r="I14" s="11">
        <v>0.59021929590155497</v>
      </c>
      <c r="K14"/>
      <c r="L14" s="55"/>
      <c r="M14" s="19">
        <f t="shared" si="0"/>
        <v>0</v>
      </c>
      <c r="N14" s="20">
        <f t="shared" ref="N14:S19" si="3">$L5*N$11</f>
        <v>0</v>
      </c>
      <c r="O14" s="20">
        <f t="shared" si="3"/>
        <v>0</v>
      </c>
      <c r="P14" s="20">
        <f t="shared" si="3"/>
        <v>0</v>
      </c>
      <c r="Q14" s="20">
        <f>$L5*Q$11</f>
        <v>0</v>
      </c>
      <c r="R14" s="20">
        <f t="shared" si="3"/>
        <v>0</v>
      </c>
      <c r="S14" s="21">
        <f t="shared" si="3"/>
        <v>0</v>
      </c>
      <c r="T14"/>
      <c r="U14" s="55"/>
      <c r="V14" s="19">
        <f t="shared" si="2"/>
        <v>0.85563380300000003</v>
      </c>
      <c r="W14" s="20">
        <f t="shared" si="2"/>
        <v>0.80281690100000003</v>
      </c>
      <c r="X14" s="20">
        <f t="shared" si="2"/>
        <v>0.66549295799999997</v>
      </c>
      <c r="Y14" s="20">
        <f t="shared" si="2"/>
        <v>0.54225352100000002</v>
      </c>
      <c r="Z14" s="20">
        <f t="shared" si="2"/>
        <v>0.44718309899999997</v>
      </c>
      <c r="AA14" s="20">
        <f t="shared" si="2"/>
        <v>0.316901408</v>
      </c>
      <c r="AB14" s="21">
        <f t="shared" si="2"/>
        <v>0.190140845</v>
      </c>
    </row>
    <row r="15" spans="2:28" s="34" customFormat="1" x14ac:dyDescent="0.25">
      <c r="E15" s="10">
        <v>1.33618952831575E-2</v>
      </c>
      <c r="F15" s="11">
        <v>0.73842970383907502</v>
      </c>
      <c r="G15" s="35"/>
      <c r="H15" s="10">
        <v>2.1326857266470298E-2</v>
      </c>
      <c r="I15" s="11">
        <v>0.65848418181377</v>
      </c>
      <c r="K15"/>
      <c r="L15" s="55"/>
      <c r="M15" s="19">
        <f t="shared" si="0"/>
        <v>4.4031227957340519E-2</v>
      </c>
      <c r="N15" s="20">
        <f t="shared" si="3"/>
        <v>4.1389354280970042E-2</v>
      </c>
      <c r="O15" s="20">
        <f t="shared" si="3"/>
        <v>3.4564513968178973E-2</v>
      </c>
      <c r="P15" s="20">
        <f t="shared" si="3"/>
        <v>2.8179985899117681E-2</v>
      </c>
      <c r="Q15" s="20">
        <f>$L6*Q$11</f>
        <v>1.8933428031821027E-2</v>
      </c>
      <c r="R15" s="20">
        <f t="shared" si="3"/>
        <v>7.4853087318836904E-3</v>
      </c>
      <c r="S15" s="21">
        <f t="shared" si="3"/>
        <v>3.7426543926908163E-3</v>
      </c>
      <c r="T15"/>
      <c r="U15" s="55"/>
      <c r="V15" s="19">
        <f t="shared" si="2"/>
        <v>0.85563380300000003</v>
      </c>
      <c r="W15" s="20">
        <f t="shared" si="2"/>
        <v>0.80281690100000003</v>
      </c>
      <c r="X15" s="20">
        <f t="shared" si="2"/>
        <v>0.66549295799999997</v>
      </c>
      <c r="Y15" s="20">
        <f t="shared" si="2"/>
        <v>0.54225352100000002</v>
      </c>
      <c r="Z15" s="20">
        <f t="shared" si="2"/>
        <v>0.44718309899999997</v>
      </c>
      <c r="AA15" s="20">
        <f t="shared" si="2"/>
        <v>0.316901408</v>
      </c>
      <c r="AB15" s="21">
        <f t="shared" si="2"/>
        <v>0.190140845</v>
      </c>
    </row>
    <row r="16" spans="2:28" x14ac:dyDescent="0.25">
      <c r="E16" s="10">
        <v>8.6774014943988204E-2</v>
      </c>
      <c r="F16" s="11">
        <v>0.72882423086772197</v>
      </c>
      <c r="G16" s="12"/>
      <c r="H16" s="10">
        <v>0.102298070979949</v>
      </c>
      <c r="I16" s="11">
        <v>0.62501244606237805</v>
      </c>
      <c r="L16" s="55"/>
      <c r="M16" s="19">
        <f t="shared" si="0"/>
        <v>0.15580280813775002</v>
      </c>
      <c r="N16" s="20">
        <f t="shared" si="3"/>
        <v>0.14645463965327102</v>
      </c>
      <c r="O16" s="20">
        <f t="shared" si="3"/>
        <v>0.12230520446480042</v>
      </c>
      <c r="P16" s="20">
        <f t="shared" si="3"/>
        <v>9.9713797230876047E-2</v>
      </c>
      <c r="Q16" s="20">
        <f t="shared" si="3"/>
        <v>6.699520753519958E-2</v>
      </c>
      <c r="R16" s="20">
        <f t="shared" si="3"/>
        <v>2.6486477309590341E-2</v>
      </c>
      <c r="S16" s="21">
        <f t="shared" si="3"/>
        <v>1.3243238749445376E-2</v>
      </c>
      <c r="U16" s="55"/>
      <c r="V16" s="19">
        <f t="shared" si="2"/>
        <v>0.84358262271220996</v>
      </c>
      <c r="W16" s="20">
        <f t="shared" si="2"/>
        <v>0.79150962073814723</v>
      </c>
      <c r="X16" s="20">
        <f t="shared" si="2"/>
        <v>0.65611981777459827</v>
      </c>
      <c r="Y16" s="20">
        <f t="shared" si="2"/>
        <v>0.53461614748770092</v>
      </c>
      <c r="Z16" s="20">
        <f t="shared" si="2"/>
        <v>0.4408847455118528</v>
      </c>
      <c r="AA16" s="20">
        <f t="shared" si="2"/>
        <v>0.31243800790071413</v>
      </c>
      <c r="AB16" s="21">
        <f t="shared" si="2"/>
        <v>0.18746280493761158</v>
      </c>
    </row>
    <row r="17" spans="5:38" x14ac:dyDescent="0.25">
      <c r="E17" s="10">
        <v>9.4318234713195698E-2</v>
      </c>
      <c r="F17" s="11">
        <v>0.74051286325531995</v>
      </c>
      <c r="G17" s="12"/>
      <c r="H17" s="10">
        <v>3.07861946312207E-2</v>
      </c>
      <c r="I17" s="11">
        <v>0.68125725149931304</v>
      </c>
      <c r="L17" s="55"/>
      <c r="M17" s="19">
        <f t="shared" si="0"/>
        <v>0.43692526558365086</v>
      </c>
      <c r="N17" s="20">
        <f t="shared" si="3"/>
        <v>0.41070974965924906</v>
      </c>
      <c r="O17" s="20">
        <f t="shared" si="3"/>
        <v>0.34298633369816589</v>
      </c>
      <c r="P17" s="20">
        <f t="shared" si="3"/>
        <v>0.27963217003724022</v>
      </c>
      <c r="Q17" s="20">
        <f t="shared" si="3"/>
        <v>0.18787786430183404</v>
      </c>
      <c r="R17" s="20">
        <f t="shared" si="3"/>
        <v>7.4277294942183603E-2</v>
      </c>
      <c r="S17" s="21">
        <f t="shared" si="3"/>
        <v>3.7138647736523901E-2</v>
      </c>
      <c r="U17" s="55"/>
      <c r="V17" s="19">
        <f t="shared" si="2"/>
        <v>0.85563380300000003</v>
      </c>
      <c r="W17" s="20">
        <f t="shared" si="2"/>
        <v>0.80281690100000003</v>
      </c>
      <c r="X17" s="20">
        <f t="shared" si="2"/>
        <v>0.66549295799999997</v>
      </c>
      <c r="Y17" s="20">
        <f t="shared" si="2"/>
        <v>0.54225352100000002</v>
      </c>
      <c r="Z17" s="20">
        <f t="shared" si="2"/>
        <v>0.44718309899999997</v>
      </c>
      <c r="AA17" s="20">
        <f t="shared" si="2"/>
        <v>0.316901408</v>
      </c>
      <c r="AB17" s="21">
        <f t="shared" si="2"/>
        <v>0.190140845</v>
      </c>
    </row>
    <row r="18" spans="5:38" x14ac:dyDescent="0.25">
      <c r="E18" s="10">
        <v>-1.7659178591066998E-2</v>
      </c>
      <c r="F18" s="11">
        <v>0.77219454189289705</v>
      </c>
      <c r="G18" s="12"/>
      <c r="H18" s="10">
        <v>2.9633381647597101E-2</v>
      </c>
      <c r="I18" s="11">
        <v>0.69459208163108299</v>
      </c>
      <c r="L18" s="55"/>
      <c r="M18" s="19">
        <f t="shared" si="0"/>
        <v>0.82304526700000002</v>
      </c>
      <c r="N18" s="20">
        <f t="shared" si="3"/>
        <v>0.77366255100000003</v>
      </c>
      <c r="O18" s="20">
        <f t="shared" si="3"/>
        <v>0.64609053500000002</v>
      </c>
      <c r="P18" s="20">
        <f t="shared" si="3"/>
        <v>0.52674897099999995</v>
      </c>
      <c r="Q18" s="20">
        <f t="shared" si="3"/>
        <v>0.35390946499999998</v>
      </c>
      <c r="R18" s="20">
        <f t="shared" si="3"/>
        <v>0.13991769500000001</v>
      </c>
      <c r="S18" s="21">
        <f t="shared" si="3"/>
        <v>6.9958848000000004E-2</v>
      </c>
      <c r="U18" s="55"/>
      <c r="V18" s="19">
        <f t="shared" si="2"/>
        <v>0.85563380300000003</v>
      </c>
      <c r="W18" s="20">
        <f t="shared" si="2"/>
        <v>0.80281690100000003</v>
      </c>
      <c r="X18" s="20">
        <f t="shared" si="2"/>
        <v>0.66549295799999997</v>
      </c>
      <c r="Y18" s="20">
        <f t="shared" si="2"/>
        <v>0.54225352100000002</v>
      </c>
      <c r="Z18" s="20">
        <f t="shared" si="2"/>
        <v>0.44718309899999997</v>
      </c>
      <c r="AA18" s="20">
        <f t="shared" si="2"/>
        <v>0.316901408</v>
      </c>
      <c r="AB18" s="21">
        <f t="shared" si="2"/>
        <v>0.190140845</v>
      </c>
    </row>
    <row r="19" spans="5:38" ht="16.5" thickBot="1" x14ac:dyDescent="0.3">
      <c r="E19" s="10">
        <v>0.14248081486459199</v>
      </c>
      <c r="F19" s="11">
        <v>0.69903712215383795</v>
      </c>
      <c r="G19" s="12"/>
      <c r="H19" s="10">
        <v>9.65238387003403E-2</v>
      </c>
      <c r="I19" s="11">
        <v>0.59111017763371498</v>
      </c>
      <c r="L19" s="56"/>
      <c r="M19" s="36">
        <f t="shared" si="0"/>
        <v>0.82304526700000002</v>
      </c>
      <c r="N19" s="37">
        <f t="shared" si="3"/>
        <v>0.77366255100000003</v>
      </c>
      <c r="O19" s="37">
        <f t="shared" si="3"/>
        <v>0.64609053500000002</v>
      </c>
      <c r="P19" s="37">
        <f t="shared" si="3"/>
        <v>0.52674897099999995</v>
      </c>
      <c r="Q19" s="37">
        <f t="shared" si="3"/>
        <v>0.35390946499999998</v>
      </c>
      <c r="R19" s="37">
        <f t="shared" si="3"/>
        <v>0.13991769500000001</v>
      </c>
      <c r="S19" s="38">
        <f t="shared" si="3"/>
        <v>6.9958848000000004E-2</v>
      </c>
      <c r="U19" s="56"/>
      <c r="V19" s="22">
        <f t="shared" si="2"/>
        <v>0.85563380300000003</v>
      </c>
      <c r="W19" s="23">
        <f t="shared" si="2"/>
        <v>0.80281690100000003</v>
      </c>
      <c r="X19" s="23">
        <f t="shared" si="2"/>
        <v>0.66549295799999997</v>
      </c>
      <c r="Y19" s="23">
        <f t="shared" si="2"/>
        <v>0.54225352100000002</v>
      </c>
      <c r="Z19" s="23">
        <f t="shared" si="2"/>
        <v>0.44718309899999997</v>
      </c>
      <c r="AA19" s="23">
        <f t="shared" si="2"/>
        <v>0.316901408</v>
      </c>
      <c r="AB19" s="24">
        <f t="shared" si="2"/>
        <v>0.190140845</v>
      </c>
    </row>
    <row r="20" spans="5:38" x14ac:dyDescent="0.25">
      <c r="E20" s="10">
        <v>4.4635870669948799E-2</v>
      </c>
      <c r="F20" s="11">
        <v>0.739410890249657</v>
      </c>
      <c r="G20" s="12"/>
      <c r="H20" s="10">
        <v>6.1102920047670498E-2</v>
      </c>
      <c r="I20" s="11">
        <v>0.628798698774517</v>
      </c>
      <c r="L20" s="54" t="s">
        <v>7</v>
      </c>
      <c r="M20" s="31">
        <f>M4-M13</f>
        <v>0</v>
      </c>
      <c r="N20" s="32">
        <f t="shared" ref="N20:S20" si="4">N4-N13</f>
        <v>0</v>
      </c>
      <c r="O20" s="32">
        <f t="shared" si="4"/>
        <v>0</v>
      </c>
      <c r="P20" s="32">
        <f t="shared" si="4"/>
        <v>0</v>
      </c>
      <c r="Q20" s="32">
        <f t="shared" si="4"/>
        <v>0</v>
      </c>
      <c r="R20" s="32">
        <f t="shared" si="4"/>
        <v>0</v>
      </c>
      <c r="S20" s="33">
        <f t="shared" si="4"/>
        <v>0</v>
      </c>
      <c r="U20" s="54" t="s">
        <v>7</v>
      </c>
      <c r="V20" s="31">
        <f>V4-V13</f>
        <v>-0.46327613580911531</v>
      </c>
      <c r="W20" s="32">
        <f t="shared" ref="W20:AB20" si="5">W4-W13</f>
        <v>-0.53709581444505061</v>
      </c>
      <c r="X20" s="32">
        <f t="shared" si="5"/>
        <v>-0.44522416237031343</v>
      </c>
      <c r="Y20" s="32">
        <f t="shared" si="5"/>
        <v>-0.36277524318984333</v>
      </c>
      <c r="Z20" s="32">
        <f t="shared" si="5"/>
        <v>-0.29917179180494941</v>
      </c>
      <c r="AA20" s="32">
        <f t="shared" si="5"/>
        <v>-0.2120115055083317</v>
      </c>
      <c r="AB20" s="33">
        <f t="shared" si="5"/>
        <v>-0.12720690343880184</v>
      </c>
    </row>
    <row r="21" spans="5:38" x14ac:dyDescent="0.25">
      <c r="E21" s="10">
        <v>1.32145491143597E-2</v>
      </c>
      <c r="F21" s="11">
        <v>0.80148815886904601</v>
      </c>
      <c r="G21" s="12"/>
      <c r="H21" s="10">
        <v>-4.6483051894323099E-2</v>
      </c>
      <c r="I21" s="11">
        <v>0.70152568640717905</v>
      </c>
      <c r="L21" s="55"/>
      <c r="M21" s="19">
        <f t="shared" ref="M21:S26" si="6">M5-M14</f>
        <v>0</v>
      </c>
      <c r="N21" s="20">
        <f t="shared" si="6"/>
        <v>0</v>
      </c>
      <c r="O21" s="20">
        <f t="shared" si="6"/>
        <v>0</v>
      </c>
      <c r="P21" s="20">
        <f t="shared" si="6"/>
        <v>0</v>
      </c>
      <c r="Q21" s="20">
        <f t="shared" si="6"/>
        <v>0</v>
      </c>
      <c r="R21" s="20">
        <f t="shared" si="6"/>
        <v>0</v>
      </c>
      <c r="S21" s="21">
        <f t="shared" si="6"/>
        <v>0</v>
      </c>
      <c r="U21" s="55"/>
      <c r="V21" s="19">
        <f t="shared" ref="V21:AB26" si="7">V5-V14</f>
        <v>-0.30985915500000005</v>
      </c>
      <c r="W21" s="20">
        <f t="shared" si="7"/>
        <v>-0.78873239400000006</v>
      </c>
      <c r="X21" s="20">
        <f t="shared" si="7"/>
        <v>-0.66549295799999997</v>
      </c>
      <c r="Y21" s="20">
        <f t="shared" si="7"/>
        <v>-0.54225352100000002</v>
      </c>
      <c r="Z21" s="20">
        <f t="shared" si="7"/>
        <v>-0.44718309899999997</v>
      </c>
      <c r="AA21" s="20">
        <f t="shared" si="7"/>
        <v>-0.316901408</v>
      </c>
      <c r="AB21" s="21">
        <f t="shared" si="7"/>
        <v>-0.190140845</v>
      </c>
    </row>
    <row r="22" spans="5:38" x14ac:dyDescent="0.25">
      <c r="E22" s="10">
        <v>3.9884456290401799E-2</v>
      </c>
      <c r="F22" s="11">
        <v>0.426279473664191</v>
      </c>
      <c r="G22" s="12"/>
      <c r="H22" s="10">
        <v>-0.42741091928070002</v>
      </c>
      <c r="I22" s="11">
        <v>0.42741091928070002</v>
      </c>
      <c r="L22" s="55"/>
      <c r="M22" s="19">
        <f t="shared" si="6"/>
        <v>-4.4031227957340519E-2</v>
      </c>
      <c r="N22" s="20">
        <f t="shared" si="6"/>
        <v>-4.1389354280970042E-2</v>
      </c>
      <c r="O22" s="20">
        <f t="shared" si="6"/>
        <v>-3.4564513968178973E-2</v>
      </c>
      <c r="P22" s="20">
        <f t="shared" si="6"/>
        <v>-2.8179985899117681E-2</v>
      </c>
      <c r="Q22" s="20">
        <f>Q6-Q15</f>
        <v>-1.8933428031821027E-2</v>
      </c>
      <c r="R22" s="20">
        <f t="shared" si="6"/>
        <v>-7.4853087318836904E-3</v>
      </c>
      <c r="S22" s="21">
        <f t="shared" si="6"/>
        <v>-3.7426543926908163E-3</v>
      </c>
      <c r="U22" s="55"/>
      <c r="V22" s="19">
        <f t="shared" si="7"/>
        <v>-0.24295774700000006</v>
      </c>
      <c r="W22" s="20">
        <f t="shared" si="7"/>
        <v>-0.48591549300000003</v>
      </c>
      <c r="X22" s="20">
        <f t="shared" si="7"/>
        <v>-0.63028169000000001</v>
      </c>
      <c r="Y22" s="20">
        <f t="shared" si="7"/>
        <v>-0.54225352100000002</v>
      </c>
      <c r="Z22" s="20">
        <f t="shared" si="7"/>
        <v>-0.44718309899999997</v>
      </c>
      <c r="AA22" s="20">
        <f t="shared" si="7"/>
        <v>-0.316901408</v>
      </c>
      <c r="AB22" s="21">
        <f t="shared" si="7"/>
        <v>-0.190140845</v>
      </c>
    </row>
    <row r="23" spans="5:38" x14ac:dyDescent="0.25">
      <c r="E23" s="10">
        <v>7.9828806734662305E-2</v>
      </c>
      <c r="F23" s="11">
        <v>0.43311599727442801</v>
      </c>
      <c r="G23" s="12"/>
      <c r="H23" s="10">
        <v>-0.126230358373984</v>
      </c>
      <c r="I23" s="11">
        <v>0.73456251395495797</v>
      </c>
      <c r="L23" s="55"/>
      <c r="M23" s="19">
        <f t="shared" si="6"/>
        <v>-6.5267829137750019E-2</v>
      </c>
      <c r="N23" s="20">
        <f t="shared" si="6"/>
        <v>-0.14645463965327102</v>
      </c>
      <c r="O23" s="20">
        <f t="shared" si="6"/>
        <v>-0.12230520446480042</v>
      </c>
      <c r="P23" s="20">
        <f t="shared" si="6"/>
        <v>-9.9713797230876047E-2</v>
      </c>
      <c r="Q23" s="20">
        <f t="shared" si="6"/>
        <v>-6.699520753519958E-2</v>
      </c>
      <c r="R23" s="20">
        <f t="shared" si="6"/>
        <v>-2.6486477309590341E-2</v>
      </c>
      <c r="S23" s="21">
        <f t="shared" si="6"/>
        <v>-1.3243238749445376E-2</v>
      </c>
      <c r="U23" s="55"/>
      <c r="V23" s="19">
        <f t="shared" si="7"/>
        <v>-7.5976988712209925E-2</v>
      </c>
      <c r="W23" s="20">
        <f t="shared" si="7"/>
        <v>-0.17883356473814727</v>
      </c>
      <c r="X23" s="20">
        <f t="shared" si="7"/>
        <v>-0.27583812777459826</v>
      </c>
      <c r="Y23" s="20">
        <f t="shared" si="7"/>
        <v>-0.50292600648770092</v>
      </c>
      <c r="Z23" s="20">
        <f t="shared" si="7"/>
        <v>-0.43736361851185279</v>
      </c>
      <c r="AA23" s="20">
        <f t="shared" si="7"/>
        <v>-0.31243800790071413</v>
      </c>
      <c r="AB23" s="21">
        <f t="shared" si="7"/>
        <v>-0.18746280493761158</v>
      </c>
    </row>
    <row r="24" spans="5:38" x14ac:dyDescent="0.25">
      <c r="E24" s="10">
        <v>2.4050023289209702E-2</v>
      </c>
      <c r="F24" s="11">
        <v>0.451646184283091</v>
      </c>
      <c r="G24" s="12"/>
      <c r="H24" s="10">
        <v>-6.3753920171621806E-2</v>
      </c>
      <c r="I24" s="11">
        <v>0.8035251529752</v>
      </c>
      <c r="L24" s="55"/>
      <c r="M24" s="19">
        <f t="shared" si="6"/>
        <v>0.14743687441634912</v>
      </c>
      <c r="N24" s="20">
        <f t="shared" si="6"/>
        <v>8.1288434075094118E-4</v>
      </c>
      <c r="O24" s="20">
        <f t="shared" si="6"/>
        <v>-0.34298633369816589</v>
      </c>
      <c r="P24" s="20">
        <f t="shared" si="6"/>
        <v>-0.27963217003724022</v>
      </c>
      <c r="Q24" s="20">
        <f t="shared" si="6"/>
        <v>-0.18787786430183404</v>
      </c>
      <c r="R24" s="20">
        <f t="shared" si="6"/>
        <v>-7.4277294942183603E-2</v>
      </c>
      <c r="S24" s="21">
        <f t="shared" si="6"/>
        <v>-3.7138647736523901E-2</v>
      </c>
      <c r="U24" s="55"/>
      <c r="V24" s="19">
        <f t="shared" si="7"/>
        <v>-7.3943662000000021E-2</v>
      </c>
      <c r="W24" s="20">
        <f t="shared" si="7"/>
        <v>-0.11971830900000002</v>
      </c>
      <c r="X24" s="20">
        <f t="shared" si="7"/>
        <v>-7.0422534999999953E-2</v>
      </c>
      <c r="Y24" s="20">
        <f t="shared" si="7"/>
        <v>-0.15492957700000004</v>
      </c>
      <c r="Z24" s="20">
        <f t="shared" si="7"/>
        <v>-0.39436619799999995</v>
      </c>
      <c r="AA24" s="20">
        <f t="shared" si="7"/>
        <v>-0.30985915399999997</v>
      </c>
      <c r="AB24" s="21">
        <f t="shared" si="7"/>
        <v>-0.17957746499999999</v>
      </c>
    </row>
    <row r="25" spans="5:38" x14ac:dyDescent="0.25">
      <c r="E25" s="10">
        <v>4.2392433386183601E-3</v>
      </c>
      <c r="F25" s="11">
        <v>0.40885739507959901</v>
      </c>
      <c r="G25" s="12"/>
      <c r="H25" s="10">
        <v>-0.50008435862525102</v>
      </c>
      <c r="I25" s="11">
        <v>0.50008435862525102</v>
      </c>
      <c r="L25" s="55"/>
      <c r="M25" s="19">
        <f t="shared" si="6"/>
        <v>3.7037038000000022E-2</v>
      </c>
      <c r="N25" s="20">
        <f t="shared" si="6"/>
        <v>-6.1728395000000047E-2</v>
      </c>
      <c r="O25" s="20">
        <f t="shared" si="6"/>
        <v>-0.15226337500000003</v>
      </c>
      <c r="P25" s="20">
        <f t="shared" si="6"/>
        <v>-0.39094650199999992</v>
      </c>
      <c r="Q25" s="20">
        <f t="shared" si="6"/>
        <v>-0.33333333299999995</v>
      </c>
      <c r="R25" s="20">
        <f t="shared" si="6"/>
        <v>-0.13991769500000001</v>
      </c>
      <c r="S25" s="21">
        <f t="shared" si="6"/>
        <v>-6.9958848000000004E-2</v>
      </c>
      <c r="U25" s="55"/>
      <c r="V25" s="19">
        <f t="shared" si="7"/>
        <v>-5.2816901999999999E-2</v>
      </c>
      <c r="W25" s="20">
        <f t="shared" si="7"/>
        <v>-0.10563380200000005</v>
      </c>
      <c r="X25" s="20">
        <f t="shared" si="7"/>
        <v>3.5211270000000683E-3</v>
      </c>
      <c r="Y25" s="20">
        <f t="shared" si="7"/>
        <v>4.9295774999999931E-2</v>
      </c>
      <c r="Z25" s="20">
        <f t="shared" si="7"/>
        <v>-0.151408451</v>
      </c>
      <c r="AA25" s="20">
        <f t="shared" si="7"/>
        <v>-0.21478873199999998</v>
      </c>
      <c r="AB25" s="21">
        <f t="shared" si="7"/>
        <v>-0.12323943700000001</v>
      </c>
    </row>
    <row r="26" spans="5:38" ht="16.5" thickBot="1" x14ac:dyDescent="0.3">
      <c r="E26" s="10">
        <v>2.4244221797422898E-2</v>
      </c>
      <c r="F26" s="11">
        <v>0.43247146810957399</v>
      </c>
      <c r="G26" s="12"/>
      <c r="H26" s="10">
        <v>-0.14584255698625201</v>
      </c>
      <c r="I26" s="11">
        <v>0.67423633455914</v>
      </c>
      <c r="L26" s="56"/>
      <c r="M26" s="36">
        <f t="shared" si="6"/>
        <v>-1.2345679000000054E-2</v>
      </c>
      <c r="N26" s="37">
        <f t="shared" si="6"/>
        <v>-7.407407399999999E-2</v>
      </c>
      <c r="O26" s="37">
        <f t="shared" si="6"/>
        <v>3.7037036999999939E-2</v>
      </c>
      <c r="P26" s="37">
        <f t="shared" si="6"/>
        <v>1.2345679000000054E-2</v>
      </c>
      <c r="Q26" s="37">
        <f t="shared" si="6"/>
        <v>-0.11934156399999998</v>
      </c>
      <c r="R26" s="37">
        <f t="shared" si="6"/>
        <v>-6.9958847000000005E-2</v>
      </c>
      <c r="S26" s="38">
        <f t="shared" si="6"/>
        <v>-4.9382716000000007E-2</v>
      </c>
      <c r="U26" s="56"/>
      <c r="V26" s="36">
        <f t="shared" si="7"/>
        <v>-5.2816901999999999E-2</v>
      </c>
      <c r="W26" s="37">
        <f t="shared" si="7"/>
        <v>-9.1549294999999975E-2</v>
      </c>
      <c r="X26" s="37">
        <f t="shared" si="7"/>
        <v>8.4507042000000032E-2</v>
      </c>
      <c r="Y26" s="37">
        <f t="shared" si="7"/>
        <v>3.1690141000000005E-2</v>
      </c>
      <c r="Z26" s="37">
        <f t="shared" si="7"/>
        <v>-4.2253521999999988E-2</v>
      </c>
      <c r="AA26" s="37">
        <f t="shared" si="7"/>
        <v>-5.985915399999997E-2</v>
      </c>
      <c r="AB26" s="38">
        <f t="shared" si="7"/>
        <v>-3.1690141000000005E-2</v>
      </c>
    </row>
    <row r="27" spans="5:38" x14ac:dyDescent="0.25">
      <c r="E27" s="10">
        <v>2.3842233412351199E-2</v>
      </c>
      <c r="F27" s="11">
        <v>0.468779626198773</v>
      </c>
      <c r="G27" s="12"/>
      <c r="H27" s="10">
        <v>-0.14128519379255999</v>
      </c>
      <c r="I27" s="11">
        <v>0.73172839575670801</v>
      </c>
    </row>
    <row r="28" spans="5:38" ht="16.5" thickBot="1" x14ac:dyDescent="0.3">
      <c r="E28" s="10">
        <v>-8.3472346654154594E-2</v>
      </c>
      <c r="F28" s="11">
        <v>0.68894966691471804</v>
      </c>
      <c r="G28" s="12"/>
      <c r="H28" s="10">
        <v>-0.105201471807514</v>
      </c>
      <c r="I28" s="11">
        <v>0.42808121665400101</v>
      </c>
    </row>
    <row r="29" spans="5:38" ht="16.5" thickBot="1" x14ac:dyDescent="0.3">
      <c r="E29" s="10">
        <v>-3.12906124069431E-2</v>
      </c>
      <c r="F29" s="11">
        <v>0.69999880475764698</v>
      </c>
      <c r="G29" s="12"/>
      <c r="H29" s="10">
        <v>-5.0690761998686301E-2</v>
      </c>
      <c r="I29" s="11">
        <v>0.73571450914604597</v>
      </c>
      <c r="K29" s="51" t="s">
        <v>17</v>
      </c>
      <c r="L29" s="52"/>
      <c r="M29" s="52"/>
      <c r="N29" s="52"/>
      <c r="O29" s="52"/>
      <c r="P29" s="52"/>
      <c r="Q29" s="52"/>
      <c r="R29" s="52"/>
      <c r="S29" s="53"/>
      <c r="T29" s="51" t="s">
        <v>18</v>
      </c>
      <c r="U29" s="52"/>
      <c r="V29" s="52"/>
      <c r="W29" s="52"/>
      <c r="X29" s="52"/>
      <c r="Y29" s="52"/>
      <c r="Z29" s="52"/>
      <c r="AA29" s="52"/>
      <c r="AB29" s="53"/>
    </row>
    <row r="30" spans="5:38" x14ac:dyDescent="0.25">
      <c r="E30" s="10">
        <v>-3.4210007569919099E-2</v>
      </c>
      <c r="F30" s="11">
        <v>0.72994715309764502</v>
      </c>
      <c r="G30" s="12"/>
      <c r="H30" s="10">
        <v>-5.1358403937742901E-2</v>
      </c>
      <c r="I30" s="11">
        <v>0.80478530047055996</v>
      </c>
      <c r="K30" s="5" t="s">
        <v>9</v>
      </c>
      <c r="L30" s="6"/>
      <c r="M30" s="6"/>
      <c r="N30" s="6"/>
      <c r="O30" s="6"/>
      <c r="P30" s="6"/>
      <c r="Q30" s="6"/>
      <c r="R30" s="6"/>
      <c r="S30" s="7"/>
      <c r="T30" s="5" t="s">
        <v>9</v>
      </c>
      <c r="U30" s="6"/>
      <c r="V30" s="6"/>
      <c r="W30" s="6"/>
      <c r="X30" s="6"/>
      <c r="Y30" s="6"/>
      <c r="Z30" s="6"/>
      <c r="AA30" s="6"/>
      <c r="AB30" s="7"/>
    </row>
    <row r="31" spans="5:38" x14ac:dyDescent="0.25">
      <c r="E31" s="10">
        <v>8.5557118406875997E-4</v>
      </c>
      <c r="F31" s="11">
        <v>0.66079223504345497</v>
      </c>
      <c r="G31" s="12"/>
      <c r="H31" s="10">
        <v>-6.3821801048047902E-3</v>
      </c>
      <c r="I31" s="11">
        <v>0.50086862785398301</v>
      </c>
      <c r="K31" s="13">
        <v>4</v>
      </c>
      <c r="L31" s="14">
        <v>0</v>
      </c>
      <c r="M31" s="15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7">
        <v>0</v>
      </c>
      <c r="T31" s="13">
        <v>4</v>
      </c>
      <c r="U31" s="14">
        <v>0.33687943300000001</v>
      </c>
      <c r="V31" s="15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7">
        <v>0</v>
      </c>
    </row>
    <row r="32" spans="5:38" x14ac:dyDescent="0.25">
      <c r="E32" s="10">
        <v>-8.1086109491704098E-2</v>
      </c>
      <c r="F32" s="11">
        <v>0.69895712158762302</v>
      </c>
      <c r="G32" s="12"/>
      <c r="H32" s="10">
        <v>-0.116941775561935</v>
      </c>
      <c r="I32" s="11">
        <v>0.67529372177985103</v>
      </c>
      <c r="K32" s="13">
        <v>3.4</v>
      </c>
      <c r="L32" s="18">
        <v>0.14418604700000001</v>
      </c>
      <c r="M32" s="19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1">
        <v>0</v>
      </c>
      <c r="T32" s="13">
        <v>3.4</v>
      </c>
      <c r="U32" s="18">
        <v>0.94326241099999997</v>
      </c>
      <c r="V32" s="19">
        <v>0.42198581600000001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1">
        <v>0</v>
      </c>
      <c r="AE32" s="34"/>
      <c r="AF32" s="34"/>
      <c r="AG32" s="34"/>
      <c r="AH32" s="34"/>
      <c r="AI32" s="34"/>
      <c r="AJ32" s="34"/>
      <c r="AK32" s="34"/>
      <c r="AL32" s="34"/>
    </row>
    <row r="33" spans="5:40" x14ac:dyDescent="0.25">
      <c r="E33" s="10">
        <v>-2.3428409932265901E-2</v>
      </c>
      <c r="F33" s="11">
        <v>0.75763809256382797</v>
      </c>
      <c r="G33" s="12"/>
      <c r="H33" s="10">
        <v>-7.5874657255208394E-2</v>
      </c>
      <c r="I33" s="11">
        <v>0.73287594627430197</v>
      </c>
      <c r="K33" s="13">
        <v>2.8</v>
      </c>
      <c r="L33" s="18">
        <v>0.176744186</v>
      </c>
      <c r="M33" s="19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1">
        <v>0</v>
      </c>
      <c r="T33" s="13">
        <v>2.8</v>
      </c>
      <c r="U33" s="18">
        <v>1</v>
      </c>
      <c r="V33" s="19">
        <v>0.56382978699999997</v>
      </c>
      <c r="W33" s="20">
        <v>2.4822694999999999E-2</v>
      </c>
      <c r="X33" s="20">
        <v>0</v>
      </c>
      <c r="Y33" s="20">
        <v>0</v>
      </c>
      <c r="Z33" s="20">
        <v>0</v>
      </c>
      <c r="AA33" s="20">
        <v>0</v>
      </c>
      <c r="AB33" s="21">
        <v>0</v>
      </c>
      <c r="AE33" s="34"/>
      <c r="AF33" s="34"/>
      <c r="AG33" s="34"/>
      <c r="AH33" s="34"/>
      <c r="AI33" s="34"/>
      <c r="AJ33" s="34"/>
      <c r="AK33" s="34"/>
      <c r="AL33" s="34"/>
    </row>
    <row r="34" spans="5:40" x14ac:dyDescent="0.25">
      <c r="E34" s="10">
        <v>2.5656327694479598E-2</v>
      </c>
      <c r="F34" s="11">
        <v>0.68314953041544701</v>
      </c>
      <c r="G34" s="12"/>
      <c r="H34" s="10">
        <v>-2.8550976259301801E-2</v>
      </c>
      <c r="I34" s="11">
        <v>0.427705905901681</v>
      </c>
      <c r="K34" s="13">
        <v>2.2000000000000002</v>
      </c>
      <c r="L34" s="18">
        <v>0.44651162799999999</v>
      </c>
      <c r="M34" s="19">
        <v>0.29767441900000002</v>
      </c>
      <c r="N34" s="20">
        <v>2.7906976999999999E-2</v>
      </c>
      <c r="O34" s="20">
        <v>0</v>
      </c>
      <c r="P34" s="20">
        <v>0</v>
      </c>
      <c r="Q34" s="20">
        <v>0</v>
      </c>
      <c r="R34" s="20">
        <v>0</v>
      </c>
      <c r="S34" s="21">
        <v>0</v>
      </c>
      <c r="T34" s="13">
        <v>2.2000000000000002</v>
      </c>
      <c r="U34" s="18">
        <v>1</v>
      </c>
      <c r="V34" s="19">
        <v>0.74113475200000001</v>
      </c>
      <c r="W34" s="20">
        <v>0.52836879400000003</v>
      </c>
      <c r="X34" s="20">
        <v>0.16312056699999999</v>
      </c>
      <c r="Y34" s="20">
        <v>0</v>
      </c>
      <c r="Z34" s="20">
        <v>0</v>
      </c>
      <c r="AA34" s="20">
        <v>0</v>
      </c>
      <c r="AB34" s="21">
        <v>0</v>
      </c>
      <c r="AE34" s="34"/>
      <c r="AF34" s="34"/>
      <c r="AG34" s="34"/>
      <c r="AH34" s="34"/>
      <c r="AI34" s="34"/>
      <c r="AJ34" s="34"/>
      <c r="AK34" s="34"/>
      <c r="AL34" s="34"/>
    </row>
    <row r="35" spans="5:40" x14ac:dyDescent="0.25">
      <c r="E35" s="10">
        <v>8.2504690120843396E-2</v>
      </c>
      <c r="F35" s="11">
        <v>0.69410564766374505</v>
      </c>
      <c r="G35" s="12"/>
      <c r="H35" s="10">
        <v>-2.9287266097000299E-2</v>
      </c>
      <c r="I35" s="11">
        <v>0.73506948769876301</v>
      </c>
      <c r="K35" s="13">
        <v>1.7</v>
      </c>
      <c r="L35" s="18">
        <v>0.88837209299999997</v>
      </c>
      <c r="M35" s="19">
        <v>0.74418604700000002</v>
      </c>
      <c r="N35" s="20">
        <v>0.68837209300000002</v>
      </c>
      <c r="O35" s="20">
        <v>3.7209302E-2</v>
      </c>
      <c r="P35" s="20">
        <v>9.3023259999999997E-3</v>
      </c>
      <c r="Q35" s="20">
        <v>0</v>
      </c>
      <c r="R35" s="20">
        <v>0</v>
      </c>
      <c r="S35" s="21">
        <v>0</v>
      </c>
      <c r="T35" s="13">
        <v>1.7</v>
      </c>
      <c r="U35" s="18">
        <v>0.96453900699999995</v>
      </c>
      <c r="V35" s="19">
        <v>0.783687943</v>
      </c>
      <c r="W35" s="20">
        <v>0.68085106399999995</v>
      </c>
      <c r="X35" s="20">
        <v>0.53546099300000005</v>
      </c>
      <c r="Y35" s="20">
        <v>0.18085106400000001</v>
      </c>
      <c r="Z35" s="20">
        <v>0</v>
      </c>
      <c r="AA35" s="20">
        <v>1.0638297999999999E-2</v>
      </c>
      <c r="AB35" s="21">
        <v>0</v>
      </c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5:40" x14ac:dyDescent="0.25">
      <c r="E36" s="10">
        <v>5.8671551040170002E-2</v>
      </c>
      <c r="F36" s="11">
        <v>0.72380186654256196</v>
      </c>
      <c r="G36" s="12"/>
      <c r="H36" s="10">
        <v>-7.4394026520034101E-2</v>
      </c>
      <c r="I36" s="11">
        <v>0.80407972273244499</v>
      </c>
      <c r="K36" s="13">
        <v>1.1000000000000001</v>
      </c>
      <c r="L36" s="18">
        <v>0.98604651200000004</v>
      </c>
      <c r="M36" s="19">
        <v>0.86511627899999999</v>
      </c>
      <c r="N36" s="20">
        <v>0.80465116299999995</v>
      </c>
      <c r="O36" s="20">
        <v>0.65116279099999996</v>
      </c>
      <c r="P36" s="20">
        <v>0.25581395299999998</v>
      </c>
      <c r="Q36" s="20">
        <v>1.3953488E-2</v>
      </c>
      <c r="R36" s="20">
        <v>9.3023259999999997E-3</v>
      </c>
      <c r="S36" s="21">
        <v>0</v>
      </c>
      <c r="T36" s="13">
        <v>1.1000000000000001</v>
      </c>
      <c r="U36" s="18">
        <v>1</v>
      </c>
      <c r="V36" s="19">
        <v>0.79432624100000004</v>
      </c>
      <c r="W36" s="20">
        <v>0.71276595700000001</v>
      </c>
      <c r="X36" s="20">
        <v>0.64893617000000003</v>
      </c>
      <c r="Y36" s="20">
        <v>0.55673758900000003</v>
      </c>
      <c r="Z36" s="20">
        <v>0.25177305</v>
      </c>
      <c r="AA36" s="20">
        <v>8.8652482000000005E-2</v>
      </c>
      <c r="AB36" s="21">
        <v>4.9645389999999998E-2</v>
      </c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5:40" x14ac:dyDescent="0.25">
      <c r="E37" s="10">
        <v>-1.55274568709732E-2</v>
      </c>
      <c r="F37" s="11">
        <v>0.65522915061948905</v>
      </c>
      <c r="G37" s="12"/>
      <c r="H37" s="10">
        <v>3.2701200537341199E-2</v>
      </c>
      <c r="I37" s="11">
        <v>0.50042950234643802</v>
      </c>
      <c r="K37" s="13">
        <v>0.6</v>
      </c>
      <c r="L37" s="18">
        <v>1</v>
      </c>
      <c r="M37" s="22">
        <v>0.87906976699999995</v>
      </c>
      <c r="N37" s="23">
        <v>0.85581395299999996</v>
      </c>
      <c r="O37" s="23">
        <v>0.74418604700000002</v>
      </c>
      <c r="P37" s="23">
        <v>0.63720930200000003</v>
      </c>
      <c r="Q37" s="23">
        <v>0.29767441900000002</v>
      </c>
      <c r="R37" s="23">
        <v>9.7674418999999998E-2</v>
      </c>
      <c r="S37" s="24">
        <v>4.1860464999999999E-2</v>
      </c>
      <c r="T37" s="13">
        <v>0.6</v>
      </c>
      <c r="U37" s="18">
        <v>0.96808510599999997</v>
      </c>
      <c r="V37" s="22">
        <v>0.81560283700000002</v>
      </c>
      <c r="W37" s="23">
        <v>0.73049645399999996</v>
      </c>
      <c r="X37" s="23">
        <v>0.69858156000000005</v>
      </c>
      <c r="Y37" s="23">
        <v>0.63829787199999999</v>
      </c>
      <c r="Z37" s="23">
        <v>0.43617021299999997</v>
      </c>
      <c r="AA37" s="23">
        <v>0.26595744700000001</v>
      </c>
      <c r="AB37" s="24">
        <v>0.17021276599999999</v>
      </c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5:40" x14ac:dyDescent="0.25">
      <c r="E38" s="10">
        <v>-1.8181520348812898E-2</v>
      </c>
      <c r="F38" s="11">
        <v>0.69307273422664195</v>
      </c>
      <c r="G38" s="12"/>
      <c r="H38" s="10">
        <v>-7.9321072116825903E-2</v>
      </c>
      <c r="I38" s="11">
        <v>0.67470167292346905</v>
      </c>
      <c r="K38" s="13">
        <v>0</v>
      </c>
      <c r="L38" s="25">
        <v>1</v>
      </c>
      <c r="M38" s="26">
        <v>0.93953488399999996</v>
      </c>
      <c r="N38" s="26">
        <v>0.87441860500000002</v>
      </c>
      <c r="O38" s="26">
        <v>0.78604651199999998</v>
      </c>
      <c r="P38" s="26">
        <v>0.60465116299999999</v>
      </c>
      <c r="Q38" s="26">
        <v>0.37674418599999998</v>
      </c>
      <c r="R38" s="26">
        <v>0.15348837200000001</v>
      </c>
      <c r="S38" s="27">
        <v>7.9069766999999999E-2</v>
      </c>
      <c r="T38" s="13">
        <v>0</v>
      </c>
      <c r="U38" s="25">
        <v>1</v>
      </c>
      <c r="V38" s="26">
        <v>0.84397163100000006</v>
      </c>
      <c r="W38" s="26">
        <v>0.79432624100000004</v>
      </c>
      <c r="X38" s="26">
        <v>0.67375886500000004</v>
      </c>
      <c r="Y38" s="26">
        <v>0.57446808500000002</v>
      </c>
      <c r="Z38" s="26">
        <v>0.47517730499999999</v>
      </c>
      <c r="AA38" s="26">
        <v>0.312056738</v>
      </c>
      <c r="AB38" s="27">
        <v>0.20567375900000001</v>
      </c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5:40" ht="16.5" thickBot="1" x14ac:dyDescent="0.3">
      <c r="E39" s="10">
        <v>4.55352088139062E-2</v>
      </c>
      <c r="F39" s="11">
        <v>0.75125968124446996</v>
      </c>
      <c r="G39" s="12"/>
      <c r="H39" s="10">
        <v>-5.8291761639532098E-2</v>
      </c>
      <c r="I39" s="11">
        <v>0.73223341347432602</v>
      </c>
      <c r="K39" s="28" t="s">
        <v>16</v>
      </c>
      <c r="L39" s="29">
        <v>0</v>
      </c>
      <c r="M39" s="29">
        <v>0.28999999999999998</v>
      </c>
      <c r="N39" s="29">
        <v>0.56999999999999995</v>
      </c>
      <c r="O39" s="29">
        <v>0.86</v>
      </c>
      <c r="P39" s="29">
        <v>1.1399999999999999</v>
      </c>
      <c r="Q39" s="29">
        <v>1.43</v>
      </c>
      <c r="R39" s="29">
        <v>1.71</v>
      </c>
      <c r="S39" s="30">
        <v>2</v>
      </c>
      <c r="T39" s="28" t="s">
        <v>16</v>
      </c>
      <c r="U39" s="29">
        <v>0</v>
      </c>
      <c r="V39" s="29">
        <v>0.28999999999999998</v>
      </c>
      <c r="W39" s="29">
        <v>0.56999999999999995</v>
      </c>
      <c r="X39" s="29">
        <v>0.86</v>
      </c>
      <c r="Y39" s="29">
        <v>1.1399999999999999</v>
      </c>
      <c r="Z39" s="29">
        <v>1.43</v>
      </c>
      <c r="AA39" s="29">
        <v>1.71</v>
      </c>
      <c r="AB39" s="30">
        <v>2</v>
      </c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5:40" x14ac:dyDescent="0.25">
      <c r="E40" s="10">
        <v>-0.221634857851886</v>
      </c>
      <c r="F40" s="11">
        <v>0.221634857851886</v>
      </c>
      <c r="G40" s="12"/>
      <c r="H40" s="10">
        <v>-0.64829233849317403</v>
      </c>
      <c r="I40" s="11">
        <v>0.64829233849317403</v>
      </c>
      <c r="L40" s="54" t="s">
        <v>8</v>
      </c>
      <c r="M40" s="31">
        <f>$L31*M$38</f>
        <v>0</v>
      </c>
      <c r="N40" s="32">
        <f t="shared" ref="N40:S40" si="8">$L31*N$38</f>
        <v>0</v>
      </c>
      <c r="O40" s="32">
        <f t="shared" si="8"/>
        <v>0</v>
      </c>
      <c r="P40" s="32">
        <f t="shared" si="8"/>
        <v>0</v>
      </c>
      <c r="Q40" s="32">
        <f t="shared" si="8"/>
        <v>0</v>
      </c>
      <c r="R40" s="32">
        <f t="shared" si="8"/>
        <v>0</v>
      </c>
      <c r="S40" s="33">
        <f t="shared" si="8"/>
        <v>0</v>
      </c>
      <c r="U40" s="54" t="s">
        <v>8</v>
      </c>
      <c r="V40" s="15">
        <f>$U31*V$38</f>
        <v>0.28431668451936526</v>
      </c>
      <c r="W40" s="16">
        <f t="shared" ref="W40:AB40" si="9">$U31*W$38</f>
        <v>0.26759217368510135</v>
      </c>
      <c r="X40" s="16">
        <f t="shared" si="9"/>
        <v>0.22697550441992356</v>
      </c>
      <c r="Y40" s="16">
        <f t="shared" si="9"/>
        <v>0.19352648275139581</v>
      </c>
      <c r="Z40" s="16">
        <f t="shared" si="9"/>
        <v>0.16007746108286808</v>
      </c>
      <c r="AA40" s="16">
        <f t="shared" si="9"/>
        <v>0.10512549696126956</v>
      </c>
      <c r="AB40" s="17">
        <f t="shared" si="9"/>
        <v>6.9287259314898653E-2</v>
      </c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5:40" x14ac:dyDescent="0.25">
      <c r="E41" s="10">
        <v>-0.312138965085623</v>
      </c>
      <c r="F41" s="11">
        <v>0.312138965085623</v>
      </c>
      <c r="G41" s="12"/>
      <c r="H41" s="10">
        <v>-0.22999204088706701</v>
      </c>
      <c r="I41" s="11">
        <v>0.79410787148834305</v>
      </c>
      <c r="L41" s="55"/>
      <c r="M41" s="19">
        <f t="shared" ref="M41:S46" si="10">$L32*M$38</f>
        <v>0.13546782094256354</v>
      </c>
      <c r="N41" s="20">
        <f t="shared" si="10"/>
        <v>0.12607896207820446</v>
      </c>
      <c r="O41" s="20">
        <f t="shared" si="10"/>
        <v>0.11333693932341807</v>
      </c>
      <c r="P41" s="20">
        <f t="shared" si="10"/>
        <v>8.7182261006922668E-2</v>
      </c>
      <c r="Q41" s="20">
        <f t="shared" si="10"/>
        <v>5.4321254909572743E-2</v>
      </c>
      <c r="R41" s="20">
        <f t="shared" si="10"/>
        <v>2.2130881619145486E-2</v>
      </c>
      <c r="S41" s="21">
        <f t="shared" si="10"/>
        <v>1.140075714094105E-2</v>
      </c>
      <c r="U41" s="55"/>
      <c r="V41" s="19">
        <f t="shared" ref="V41:AB46" si="11">$U32*V$38</f>
        <v>0.79608671547266241</v>
      </c>
      <c r="W41" s="20">
        <f t="shared" si="11"/>
        <v>0.74925808520622705</v>
      </c>
      <c r="X41" s="20">
        <f t="shared" si="11"/>
        <v>0.63553141143252356</v>
      </c>
      <c r="Y41" s="20">
        <f t="shared" si="11"/>
        <v>0.54187415089965296</v>
      </c>
      <c r="Z41" s="20">
        <f t="shared" si="11"/>
        <v>0.44821689036678236</v>
      </c>
      <c r="AA41" s="20">
        <f t="shared" si="11"/>
        <v>0.29435139105467528</v>
      </c>
      <c r="AB41" s="21">
        <f t="shared" si="11"/>
        <v>0.19400432579377294</v>
      </c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5:40" x14ac:dyDescent="0.25">
      <c r="E42" s="10">
        <v>-1.0752793435734801E-2</v>
      </c>
      <c r="F42" s="11">
        <v>0.31968646337351297</v>
      </c>
      <c r="G42" s="12"/>
      <c r="H42" s="10">
        <v>-0.140068448946291</v>
      </c>
      <c r="I42" s="11">
        <v>0.84086351256394498</v>
      </c>
      <c r="L42" s="55"/>
      <c r="M42" s="19">
        <f t="shared" si="10"/>
        <v>0.16605732829118441</v>
      </c>
      <c r="N42" s="20">
        <f t="shared" si="10"/>
        <v>0.15454840456398053</v>
      </c>
      <c r="O42" s="20">
        <f t="shared" si="10"/>
        <v>0.13892915092157923</v>
      </c>
      <c r="P42" s="20">
        <f t="shared" si="10"/>
        <v>0.10686857761838832</v>
      </c>
      <c r="Q42" s="20">
        <f t="shared" si="10"/>
        <v>6.6587344484802594E-2</v>
      </c>
      <c r="R42" s="20">
        <f t="shared" si="10"/>
        <v>2.7128177369605194E-2</v>
      </c>
      <c r="S42" s="21">
        <f t="shared" si="10"/>
        <v>1.3975121605624662E-2</v>
      </c>
      <c r="U42" s="55"/>
      <c r="V42" s="19">
        <f t="shared" si="11"/>
        <v>0.84397163100000006</v>
      </c>
      <c r="W42" s="20">
        <f t="shared" si="11"/>
        <v>0.79432624100000004</v>
      </c>
      <c r="X42" s="20">
        <f t="shared" si="11"/>
        <v>0.67375886500000004</v>
      </c>
      <c r="Y42" s="20">
        <f t="shared" si="11"/>
        <v>0.57446808500000002</v>
      </c>
      <c r="Z42" s="20">
        <f t="shared" si="11"/>
        <v>0.47517730499999999</v>
      </c>
      <c r="AA42" s="20">
        <f t="shared" si="11"/>
        <v>0.312056738</v>
      </c>
      <c r="AB42" s="21">
        <f t="shared" si="11"/>
        <v>0.20567375900000001</v>
      </c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5:40" x14ac:dyDescent="0.25">
      <c r="E43" s="10">
        <v>-0.233140449470989</v>
      </c>
      <c r="F43" s="11">
        <v>0.233140449470989</v>
      </c>
      <c r="G43" s="12"/>
      <c r="H43" s="10">
        <v>-0.65577990201328495</v>
      </c>
      <c r="I43" s="11">
        <v>0.65577990201328495</v>
      </c>
      <c r="L43" s="55"/>
      <c r="M43" s="19">
        <f t="shared" si="10"/>
        <v>0.41951325061763112</v>
      </c>
      <c r="N43" s="20">
        <f t="shared" si="10"/>
        <v>0.39043807487203896</v>
      </c>
      <c r="O43" s="20">
        <f t="shared" si="10"/>
        <v>0.35097890775684154</v>
      </c>
      <c r="P43" s="20">
        <f t="shared" si="10"/>
        <v>0.26998377516322336</v>
      </c>
      <c r="Q43" s="20">
        <f t="shared" si="10"/>
        <v>0.1682206598303948</v>
      </c>
      <c r="R43" s="20">
        <f t="shared" si="10"/>
        <v>6.8534342860789618E-2</v>
      </c>
      <c r="S43" s="21">
        <f t="shared" si="10"/>
        <v>3.5305570388750672E-2</v>
      </c>
      <c r="U43" s="55"/>
      <c r="V43" s="19">
        <f t="shared" si="11"/>
        <v>0.84397163100000006</v>
      </c>
      <c r="W43" s="20">
        <f t="shared" si="11"/>
        <v>0.79432624100000004</v>
      </c>
      <c r="X43" s="20">
        <f t="shared" si="11"/>
        <v>0.67375886500000004</v>
      </c>
      <c r="Y43" s="20">
        <f t="shared" si="11"/>
        <v>0.57446808500000002</v>
      </c>
      <c r="Z43" s="20">
        <f t="shared" si="11"/>
        <v>0.47517730499999999</v>
      </c>
      <c r="AA43" s="20">
        <f t="shared" si="11"/>
        <v>0.312056738</v>
      </c>
      <c r="AB43" s="21">
        <f t="shared" si="11"/>
        <v>0.20567375900000001</v>
      </c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5:40" x14ac:dyDescent="0.25">
      <c r="E44" s="10">
        <v>-0.28578881689236302</v>
      </c>
      <c r="F44" s="11">
        <v>0.28578881689236302</v>
      </c>
      <c r="G44" s="12"/>
      <c r="H44" s="10">
        <v>-0.32224270362266</v>
      </c>
      <c r="I44" s="11">
        <v>0.74178443882911005</v>
      </c>
      <c r="L44" s="55"/>
      <c r="M44" s="19">
        <f t="shared" si="10"/>
        <v>0.83465657134559212</v>
      </c>
      <c r="N44" s="20">
        <f t="shared" si="10"/>
        <v>0.7768090862819903</v>
      </c>
      <c r="O44" s="20">
        <f t="shared" si="10"/>
        <v>0.69830178506078955</v>
      </c>
      <c r="P44" s="20">
        <f t="shared" si="10"/>
        <v>0.53715521920919418</v>
      </c>
      <c r="Q44" s="20">
        <f t="shared" si="10"/>
        <v>0.33468902104240128</v>
      </c>
      <c r="R44" s="20">
        <f t="shared" si="10"/>
        <v>0.1363547862848026</v>
      </c>
      <c r="S44" s="21">
        <f t="shared" si="10"/>
        <v>7.0243374402812322E-2</v>
      </c>
      <c r="U44" s="55"/>
      <c r="V44" s="19">
        <f t="shared" si="11"/>
        <v>0.8140435589009104</v>
      </c>
      <c r="W44" s="20">
        <f t="shared" si="11"/>
        <v>0.76615864372818265</v>
      </c>
      <c r="X44" s="20">
        <f t="shared" si="11"/>
        <v>0.64986670660454704</v>
      </c>
      <c r="Y44" s="20">
        <f t="shared" si="11"/>
        <v>0.55409687625909154</v>
      </c>
      <c r="Z44" s="20">
        <f t="shared" si="11"/>
        <v>0.4583270459136361</v>
      </c>
      <c r="AA44" s="20">
        <f t="shared" si="11"/>
        <v>0.30099089619817915</v>
      </c>
      <c r="AB44" s="21">
        <f t="shared" si="11"/>
        <v>0.19838036327181732</v>
      </c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5:40" x14ac:dyDescent="0.25">
      <c r="E45" s="10">
        <v>6.7904966615514095E-2</v>
      </c>
      <c r="F45" s="11">
        <v>0.283952296588803</v>
      </c>
      <c r="G45" s="12"/>
      <c r="H45" s="10">
        <v>-0.21462913194062999</v>
      </c>
      <c r="I45" s="11">
        <v>0.80488840020054497</v>
      </c>
      <c r="L45" s="55"/>
      <c r="M45" s="19">
        <f t="shared" si="10"/>
        <v>0.92642509527052463</v>
      </c>
      <c r="N45" s="20">
        <f t="shared" si="10"/>
        <v>0.86221741548815578</v>
      </c>
      <c r="O45" s="20">
        <f t="shared" si="10"/>
        <v>0.77507842142736616</v>
      </c>
      <c r="P45" s="20">
        <f t="shared" si="10"/>
        <v>0.59621417025289347</v>
      </c>
      <c r="Q45" s="20">
        <f t="shared" si="10"/>
        <v>0.37148729052157925</v>
      </c>
      <c r="R45" s="20">
        <f t="shared" si="10"/>
        <v>0.15134667384315847</v>
      </c>
      <c r="S45" s="21">
        <f t="shared" si="10"/>
        <v>7.79664679550027E-2</v>
      </c>
      <c r="U45" s="55"/>
      <c r="V45" s="19">
        <f t="shared" si="11"/>
        <v>0.84397163100000006</v>
      </c>
      <c r="W45" s="20">
        <f t="shared" si="11"/>
        <v>0.79432624100000004</v>
      </c>
      <c r="X45" s="20">
        <f t="shared" si="11"/>
        <v>0.67375886500000004</v>
      </c>
      <c r="Y45" s="20">
        <f t="shared" si="11"/>
        <v>0.57446808500000002</v>
      </c>
      <c r="Z45" s="20">
        <f t="shared" si="11"/>
        <v>0.47517730499999999</v>
      </c>
      <c r="AA45" s="20">
        <f t="shared" si="11"/>
        <v>0.312056738</v>
      </c>
      <c r="AB45" s="21">
        <f t="shared" si="11"/>
        <v>0.20567375900000001</v>
      </c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5:40" ht="16.5" thickBot="1" x14ac:dyDescent="0.3">
      <c r="E46" s="10">
        <v>-0.60306376845790299</v>
      </c>
      <c r="F46" s="11">
        <v>0.60306376845790299</v>
      </c>
      <c r="G46" s="12"/>
      <c r="H46" s="10">
        <v>-0.64829233849317403</v>
      </c>
      <c r="I46" s="11">
        <v>0.64829233849317403</v>
      </c>
      <c r="L46" s="56"/>
      <c r="M46" s="36">
        <f t="shared" si="10"/>
        <v>0.93953488399999996</v>
      </c>
      <c r="N46" s="37">
        <f t="shared" si="10"/>
        <v>0.87441860500000002</v>
      </c>
      <c r="O46" s="37">
        <f t="shared" si="10"/>
        <v>0.78604651199999998</v>
      </c>
      <c r="P46" s="37">
        <f t="shared" si="10"/>
        <v>0.60465116299999999</v>
      </c>
      <c r="Q46" s="37">
        <f t="shared" si="10"/>
        <v>0.37674418599999998</v>
      </c>
      <c r="R46" s="37">
        <f t="shared" si="10"/>
        <v>0.15348837200000001</v>
      </c>
      <c r="S46" s="38">
        <f t="shared" si="10"/>
        <v>7.9069766999999999E-2</v>
      </c>
      <c r="U46" s="56"/>
      <c r="V46" s="22">
        <f t="shared" si="11"/>
        <v>0.81703636585762796</v>
      </c>
      <c r="W46" s="23">
        <f t="shared" si="11"/>
        <v>0.76897540321706659</v>
      </c>
      <c r="X46" s="23">
        <f t="shared" si="11"/>
        <v>0.65225592224196471</v>
      </c>
      <c r="Y46" s="23">
        <f t="shared" si="11"/>
        <v>0.55613399696084198</v>
      </c>
      <c r="Z46" s="23">
        <f t="shared" si="11"/>
        <v>0.4600120716797193</v>
      </c>
      <c r="AA46" s="23">
        <f t="shared" si="11"/>
        <v>0.3020974802847442</v>
      </c>
      <c r="AB46" s="24">
        <f t="shared" si="11"/>
        <v>0.19910970278293347</v>
      </c>
    </row>
    <row r="47" spans="5:40" x14ac:dyDescent="0.25">
      <c r="E47" s="10">
        <v>4.4891196736313699E-2</v>
      </c>
      <c r="F47" s="11">
        <v>0.84932353327238197</v>
      </c>
      <c r="G47" s="12"/>
      <c r="H47" s="10">
        <v>-0.102556489797149</v>
      </c>
      <c r="I47" s="11">
        <v>0.79410787148834305</v>
      </c>
      <c r="L47" s="54" t="s">
        <v>7</v>
      </c>
      <c r="M47" s="31">
        <f t="shared" ref="M47:M53" si="12">M31-M40</f>
        <v>0</v>
      </c>
      <c r="N47" s="32">
        <f t="shared" ref="N47:S53" si="13">N31-N40</f>
        <v>0</v>
      </c>
      <c r="O47" s="32">
        <f>O31-O40</f>
        <v>0</v>
      </c>
      <c r="P47" s="32">
        <f t="shared" si="13"/>
        <v>0</v>
      </c>
      <c r="Q47" s="32">
        <f t="shared" si="13"/>
        <v>0</v>
      </c>
      <c r="R47" s="32">
        <f t="shared" si="13"/>
        <v>0</v>
      </c>
      <c r="S47" s="33">
        <f t="shared" si="13"/>
        <v>0</v>
      </c>
      <c r="U47" s="54" t="s">
        <v>7</v>
      </c>
      <c r="V47" s="31">
        <f>V31-V40</f>
        <v>-0.28431668451936526</v>
      </c>
      <c r="W47" s="32">
        <f t="shared" ref="W47:AB47" si="14">W31-W40</f>
        <v>-0.26759217368510135</v>
      </c>
      <c r="X47" s="32">
        <f t="shared" si="14"/>
        <v>-0.22697550441992356</v>
      </c>
      <c r="Y47" s="32">
        <f t="shared" si="14"/>
        <v>-0.19352648275139581</v>
      </c>
      <c r="Z47" s="32">
        <f t="shared" si="14"/>
        <v>-0.16007746108286808</v>
      </c>
      <c r="AA47" s="32">
        <f t="shared" si="14"/>
        <v>-0.10512549696126956</v>
      </c>
      <c r="AB47" s="33">
        <f t="shared" si="14"/>
        <v>-6.9287259314898653E-2</v>
      </c>
    </row>
    <row r="48" spans="5:40" x14ac:dyDescent="0.25">
      <c r="E48" s="10">
        <v>-4.2228016286649003E-2</v>
      </c>
      <c r="F48" s="11">
        <v>0.86986011675044805</v>
      </c>
      <c r="G48" s="12"/>
      <c r="H48" s="10">
        <v>-8.4649588430735001E-2</v>
      </c>
      <c r="I48" s="11">
        <v>0.84086351256394498</v>
      </c>
      <c r="L48" s="55"/>
      <c r="M48" s="19">
        <f t="shared" si="12"/>
        <v>-0.13546782094256354</v>
      </c>
      <c r="N48" s="20">
        <f t="shared" si="13"/>
        <v>-0.12607896207820446</v>
      </c>
      <c r="O48" s="20">
        <f t="shared" si="13"/>
        <v>-0.11333693932341807</v>
      </c>
      <c r="P48" s="20">
        <f t="shared" si="13"/>
        <v>-8.7182261006922668E-2</v>
      </c>
      <c r="Q48" s="20">
        <f t="shared" si="13"/>
        <v>-5.4321254909572743E-2</v>
      </c>
      <c r="R48" s="20">
        <f t="shared" si="13"/>
        <v>-2.2130881619145486E-2</v>
      </c>
      <c r="S48" s="21">
        <f t="shared" si="13"/>
        <v>-1.140075714094105E-2</v>
      </c>
      <c r="U48" s="55"/>
      <c r="V48" s="19">
        <f t="shared" ref="V48:AB53" si="15">V32-V41</f>
        <v>-0.3741008994726624</v>
      </c>
      <c r="W48" s="20">
        <f t="shared" si="15"/>
        <v>-0.74925808520622705</v>
      </c>
      <c r="X48" s="20">
        <f t="shared" si="15"/>
        <v>-0.63553141143252356</v>
      </c>
      <c r="Y48" s="20">
        <f t="shared" si="15"/>
        <v>-0.54187415089965296</v>
      </c>
      <c r="Z48" s="20">
        <f t="shared" si="15"/>
        <v>-0.44821689036678236</v>
      </c>
      <c r="AA48" s="20">
        <f t="shared" si="15"/>
        <v>-0.29435139105467528</v>
      </c>
      <c r="AB48" s="21">
        <f t="shared" si="15"/>
        <v>-0.19400432579377294</v>
      </c>
    </row>
    <row r="49" spans="5:28" x14ac:dyDescent="0.25">
      <c r="E49" s="10">
        <v>-0.63437024031618305</v>
      </c>
      <c r="F49" s="11">
        <v>0.63437024031618305</v>
      </c>
      <c r="G49" s="12"/>
      <c r="H49" s="10">
        <v>-0.65577990201328495</v>
      </c>
      <c r="I49" s="11">
        <v>0.65577990201328495</v>
      </c>
      <c r="L49" s="55"/>
      <c r="M49" s="19">
        <f t="shared" si="12"/>
        <v>-0.16605732829118441</v>
      </c>
      <c r="N49" s="20">
        <f t="shared" si="13"/>
        <v>-0.15454840456398053</v>
      </c>
      <c r="O49" s="20">
        <f t="shared" si="13"/>
        <v>-0.13892915092157923</v>
      </c>
      <c r="P49" s="20">
        <f t="shared" si="13"/>
        <v>-0.10686857761838832</v>
      </c>
      <c r="Q49" s="20">
        <f t="shared" si="13"/>
        <v>-6.6587344484802594E-2</v>
      </c>
      <c r="R49" s="20">
        <f t="shared" si="13"/>
        <v>-2.7128177369605194E-2</v>
      </c>
      <c r="S49" s="21">
        <f t="shared" si="13"/>
        <v>-1.3975121605624662E-2</v>
      </c>
      <c r="U49" s="55"/>
      <c r="V49" s="19">
        <f t="shared" si="15"/>
        <v>-0.28014184400000008</v>
      </c>
      <c r="W49" s="20">
        <f t="shared" si="15"/>
        <v>-0.76950354600000004</v>
      </c>
      <c r="X49" s="20">
        <f t="shared" si="15"/>
        <v>-0.67375886500000004</v>
      </c>
      <c r="Y49" s="20">
        <f t="shared" si="15"/>
        <v>-0.57446808500000002</v>
      </c>
      <c r="Z49" s="20">
        <f t="shared" si="15"/>
        <v>-0.47517730499999999</v>
      </c>
      <c r="AA49" s="20">
        <f t="shared" si="15"/>
        <v>-0.312056738</v>
      </c>
      <c r="AB49" s="21">
        <f t="shared" si="15"/>
        <v>-0.20567375900000001</v>
      </c>
    </row>
    <row r="50" spans="5:28" x14ac:dyDescent="0.25">
      <c r="E50" s="10">
        <v>-9.6937788078347895E-2</v>
      </c>
      <c r="F50" s="11">
        <v>0.777625336414417</v>
      </c>
      <c r="G50" s="12"/>
      <c r="H50" s="10">
        <v>-9.4643235757819105E-2</v>
      </c>
      <c r="I50" s="11">
        <v>0.74178443882911005</v>
      </c>
      <c r="L50" s="55"/>
      <c r="M50" s="19">
        <f t="shared" si="12"/>
        <v>-0.12183883161763109</v>
      </c>
      <c r="N50" s="20">
        <f t="shared" si="13"/>
        <v>-0.36253109787203897</v>
      </c>
      <c r="O50" s="20">
        <f t="shared" si="13"/>
        <v>-0.35097890775684154</v>
      </c>
      <c r="P50" s="20">
        <f t="shared" si="13"/>
        <v>-0.26998377516322336</v>
      </c>
      <c r="Q50" s="20">
        <f t="shared" si="13"/>
        <v>-0.1682206598303948</v>
      </c>
      <c r="R50" s="20">
        <f t="shared" si="13"/>
        <v>-6.8534342860789618E-2</v>
      </c>
      <c r="S50" s="21">
        <f t="shared" si="13"/>
        <v>-3.5305570388750672E-2</v>
      </c>
      <c r="U50" s="55"/>
      <c r="V50" s="19">
        <f t="shared" si="15"/>
        <v>-0.10283687900000005</v>
      </c>
      <c r="W50" s="20">
        <f t="shared" si="15"/>
        <v>-0.26595744700000001</v>
      </c>
      <c r="X50" s="20">
        <f t="shared" si="15"/>
        <v>-0.51063829800000005</v>
      </c>
      <c r="Y50" s="20">
        <f t="shared" si="15"/>
        <v>-0.57446808500000002</v>
      </c>
      <c r="Z50" s="20">
        <f t="shared" si="15"/>
        <v>-0.47517730499999999</v>
      </c>
      <c r="AA50" s="20">
        <f t="shared" si="15"/>
        <v>-0.312056738</v>
      </c>
      <c r="AB50" s="21">
        <f t="shared" si="15"/>
        <v>-0.20567375900000001</v>
      </c>
    </row>
    <row r="51" spans="5:28" x14ac:dyDescent="0.25">
      <c r="E51" s="10">
        <v>-1.7670196373879999E-2</v>
      </c>
      <c r="F51" s="11">
        <v>0.772628203446035</v>
      </c>
      <c r="G51" s="12"/>
      <c r="H51" s="10">
        <v>-9.7981454621114003E-2</v>
      </c>
      <c r="I51" s="11">
        <v>0.80488840020054497</v>
      </c>
      <c r="L51" s="55"/>
      <c r="M51" s="19">
        <f t="shared" si="12"/>
        <v>-9.0470524345592107E-2</v>
      </c>
      <c r="N51" s="20">
        <f t="shared" si="13"/>
        <v>-8.8436993281990284E-2</v>
      </c>
      <c r="O51" s="20">
        <f t="shared" si="13"/>
        <v>-0.6610924830607896</v>
      </c>
      <c r="P51" s="20">
        <f t="shared" si="13"/>
        <v>-0.52785289320919415</v>
      </c>
      <c r="Q51" s="20">
        <f t="shared" si="13"/>
        <v>-0.33468902104240128</v>
      </c>
      <c r="R51" s="20">
        <f t="shared" si="13"/>
        <v>-0.1363547862848026</v>
      </c>
      <c r="S51" s="21">
        <f t="shared" si="13"/>
        <v>-7.0243374402812322E-2</v>
      </c>
      <c r="U51" s="55"/>
      <c r="V51" s="19">
        <f t="shared" si="15"/>
        <v>-3.0355615900910404E-2</v>
      </c>
      <c r="W51" s="20">
        <f t="shared" si="15"/>
        <v>-8.5307579728182703E-2</v>
      </c>
      <c r="X51" s="20">
        <f t="shared" si="15"/>
        <v>-0.11440571360454699</v>
      </c>
      <c r="Y51" s="20">
        <f t="shared" si="15"/>
        <v>-0.37324581225909154</v>
      </c>
      <c r="Z51" s="20">
        <f t="shared" si="15"/>
        <v>-0.4583270459136361</v>
      </c>
      <c r="AA51" s="20">
        <f t="shared" si="15"/>
        <v>-0.29035259819817916</v>
      </c>
      <c r="AB51" s="21">
        <f t="shared" si="15"/>
        <v>-0.19838036327181732</v>
      </c>
    </row>
    <row r="52" spans="5:28" x14ac:dyDescent="0.25">
      <c r="E52" s="10">
        <v>-5.4845212291848203E-2</v>
      </c>
      <c r="F52" s="11">
        <v>0.611934911236097</v>
      </c>
      <c r="G52" s="12"/>
      <c r="H52" s="10">
        <v>-0.22358033698343799</v>
      </c>
      <c r="I52" s="11">
        <v>0.64829233849317403</v>
      </c>
      <c r="L52" s="55"/>
      <c r="M52" s="19">
        <f t="shared" si="12"/>
        <v>-6.1308816270524646E-2</v>
      </c>
      <c r="N52" s="20">
        <f t="shared" si="13"/>
        <v>-5.7566252488155834E-2</v>
      </c>
      <c r="O52" s="20">
        <f t="shared" si="13"/>
        <v>-0.1239156304273662</v>
      </c>
      <c r="P52" s="20">
        <f t="shared" si="13"/>
        <v>-0.34040021725289349</v>
      </c>
      <c r="Q52" s="20">
        <f t="shared" si="13"/>
        <v>-0.35753380252157924</v>
      </c>
      <c r="R52" s="20">
        <f t="shared" si="13"/>
        <v>-0.14204434784315847</v>
      </c>
      <c r="S52" s="21">
        <f t="shared" si="13"/>
        <v>-7.79664679550027E-2</v>
      </c>
      <c r="U52" s="55"/>
      <c r="V52" s="19">
        <f t="shared" si="15"/>
        <v>-4.9645390000000011E-2</v>
      </c>
      <c r="W52" s="20">
        <f t="shared" si="15"/>
        <v>-8.1560284000000038E-2</v>
      </c>
      <c r="X52" s="20">
        <f t="shared" si="15"/>
        <v>-2.4822695000000006E-2</v>
      </c>
      <c r="Y52" s="20">
        <f t="shared" si="15"/>
        <v>-1.7730495999999984E-2</v>
      </c>
      <c r="Z52" s="20">
        <f t="shared" si="15"/>
        <v>-0.223404255</v>
      </c>
      <c r="AA52" s="20">
        <f t="shared" si="15"/>
        <v>-0.223404256</v>
      </c>
      <c r="AB52" s="21">
        <f t="shared" si="15"/>
        <v>-0.156028369</v>
      </c>
    </row>
    <row r="53" spans="5:28" ht="16.5" thickBot="1" x14ac:dyDescent="0.3">
      <c r="E53" s="10">
        <v>3.0484368136136E-2</v>
      </c>
      <c r="F53" s="11">
        <v>0.86181718771261795</v>
      </c>
      <c r="G53" s="12"/>
      <c r="H53" s="10">
        <v>-7.5510162689501101E-2</v>
      </c>
      <c r="I53" s="11">
        <v>0.79410787148834305</v>
      </c>
      <c r="L53" s="56"/>
      <c r="M53" s="36">
        <f t="shared" si="12"/>
        <v>-6.0465117000000013E-2</v>
      </c>
      <c r="N53" s="37">
        <f t="shared" si="13"/>
        <v>-1.8604652000000055E-2</v>
      </c>
      <c r="O53" s="37">
        <f t="shared" si="13"/>
        <v>-4.1860464999999958E-2</v>
      </c>
      <c r="P53" s="37">
        <f t="shared" si="13"/>
        <v>3.2558139000000041E-2</v>
      </c>
      <c r="Q53" s="37">
        <f t="shared" si="13"/>
        <v>-7.9069766999999958E-2</v>
      </c>
      <c r="R53" s="37">
        <f t="shared" si="13"/>
        <v>-5.5813953000000013E-2</v>
      </c>
      <c r="S53" s="38">
        <f t="shared" si="13"/>
        <v>-3.7209302E-2</v>
      </c>
      <c r="U53" s="56"/>
      <c r="V53" s="36">
        <f t="shared" si="15"/>
        <v>-1.4335288576279304E-3</v>
      </c>
      <c r="W53" s="37">
        <f t="shared" si="15"/>
        <v>-3.8478949217066627E-2</v>
      </c>
      <c r="X53" s="37">
        <f t="shared" si="15"/>
        <v>4.6325637758035332E-2</v>
      </c>
      <c r="Y53" s="37">
        <f t="shared" si="15"/>
        <v>8.2163875039158007E-2</v>
      </c>
      <c r="Z53" s="37">
        <f t="shared" si="15"/>
        <v>-2.384185867971933E-2</v>
      </c>
      <c r="AA53" s="37">
        <f t="shared" si="15"/>
        <v>-3.6140033284744189E-2</v>
      </c>
      <c r="AB53" s="38">
        <f t="shared" si="15"/>
        <v>-2.889693678293348E-2</v>
      </c>
    </row>
    <row r="54" spans="5:28" x14ac:dyDescent="0.25">
      <c r="E54" s="10">
        <v>-2.0612867283491501E-2</v>
      </c>
      <c r="F54" s="11">
        <v>0.88265586687896602</v>
      </c>
      <c r="G54" s="12"/>
      <c r="H54" s="10">
        <v>-7.2910264746261902E-2</v>
      </c>
      <c r="I54" s="11">
        <v>0.84086351256394498</v>
      </c>
    </row>
    <row r="55" spans="5:28" x14ac:dyDescent="0.25">
      <c r="E55" s="10">
        <v>-5.7463150433935399E-2</v>
      </c>
      <c r="F55" s="11">
        <v>0.64370190517556003</v>
      </c>
      <c r="G55" s="12"/>
      <c r="H55" s="10">
        <v>-0.29301106220637002</v>
      </c>
      <c r="I55" s="11">
        <v>0.65577990201328495</v>
      </c>
    </row>
    <row r="56" spans="5:28" x14ac:dyDescent="0.25">
      <c r="E56" s="10">
        <v>3.5716796513045601E-3</v>
      </c>
      <c r="F56" s="11">
        <v>0.78906430149254303</v>
      </c>
      <c r="G56" s="12"/>
      <c r="H56" s="10">
        <v>-0.146151178642204</v>
      </c>
      <c r="I56" s="11">
        <v>0.74178443882911005</v>
      </c>
    </row>
    <row r="57" spans="5:28" ht="16.5" thickBot="1" x14ac:dyDescent="0.3">
      <c r="E57" s="10">
        <v>6.7660479624609901E-2</v>
      </c>
      <c r="F57" s="11">
        <v>0.78399366007884796</v>
      </c>
      <c r="G57" s="12"/>
      <c r="H57" s="39">
        <v>-0.13084759185294501</v>
      </c>
      <c r="I57" s="40">
        <v>0.80488840020054497</v>
      </c>
    </row>
    <row r="58" spans="5:28" x14ac:dyDescent="0.25">
      <c r="E58" s="10">
        <v>-0.24166933434270299</v>
      </c>
      <c r="F58" s="11">
        <v>0.24166933434270299</v>
      </c>
      <c r="G58" s="12"/>
      <c r="H58" s="12"/>
      <c r="I58" s="12"/>
    </row>
    <row r="59" spans="5:28" x14ac:dyDescent="0.25">
      <c r="E59" s="10">
        <v>-0.35638327342306397</v>
      </c>
      <c r="F59" s="11">
        <v>0.35638327342306397</v>
      </c>
      <c r="G59" s="12"/>
      <c r="H59" s="12"/>
      <c r="I59" s="12"/>
    </row>
    <row r="60" spans="5:28" x14ac:dyDescent="0.25">
      <c r="E60" s="10">
        <v>-0.34730288297717898</v>
      </c>
      <c r="F60" s="11">
        <v>0.34730288297717898</v>
      </c>
      <c r="G60" s="12"/>
      <c r="H60" s="12"/>
      <c r="I60" s="12"/>
    </row>
    <row r="61" spans="5:28" x14ac:dyDescent="0.25">
      <c r="E61" s="10">
        <v>-0.25560260017745301</v>
      </c>
      <c r="F61" s="11">
        <v>0.25560260017745301</v>
      </c>
      <c r="G61" s="12"/>
      <c r="H61" s="12"/>
      <c r="I61" s="12"/>
    </row>
    <row r="62" spans="5:28" x14ac:dyDescent="0.25">
      <c r="E62" s="10">
        <v>-0.33493093993869599</v>
      </c>
      <c r="F62" s="11">
        <v>0.33493093993869599</v>
      </c>
      <c r="G62" s="12"/>
      <c r="H62" s="12"/>
      <c r="I62" s="12"/>
    </row>
    <row r="63" spans="5:28" x14ac:dyDescent="0.25">
      <c r="E63" s="10">
        <v>-0.33594980299467198</v>
      </c>
      <c r="F63" s="11">
        <v>0.33594980299467198</v>
      </c>
      <c r="G63" s="12"/>
      <c r="H63" s="12"/>
      <c r="I63" s="12"/>
    </row>
    <row r="64" spans="5:28" x14ac:dyDescent="0.25">
      <c r="E64" s="10">
        <v>-0.60693820607152904</v>
      </c>
      <c r="F64" s="11">
        <v>0.60693820607152904</v>
      </c>
      <c r="G64" s="12"/>
      <c r="H64" s="12"/>
      <c r="I64" s="12"/>
    </row>
    <row r="65" spans="5:9" x14ac:dyDescent="0.25">
      <c r="E65" s="10">
        <v>-4.3216603595867001E-2</v>
      </c>
      <c r="F65" s="11">
        <v>0.89503546336815198</v>
      </c>
      <c r="G65" s="12"/>
      <c r="H65" s="12"/>
      <c r="I65" s="12"/>
    </row>
    <row r="66" spans="5:9" x14ac:dyDescent="0.25">
      <c r="E66" s="10">
        <v>3.7967038977050299E-3</v>
      </c>
      <c r="F66" s="11">
        <v>0.87223060108538097</v>
      </c>
      <c r="G66" s="12"/>
      <c r="H66" s="12"/>
      <c r="I66" s="12"/>
    </row>
    <row r="67" spans="5:9" x14ac:dyDescent="0.25">
      <c r="E67" s="10">
        <v>-0.64193077719546499</v>
      </c>
      <c r="F67" s="11">
        <v>0.64193077719546499</v>
      </c>
      <c r="G67" s="12"/>
      <c r="H67" s="12"/>
      <c r="I67" s="12"/>
    </row>
    <row r="68" spans="5:9" x14ac:dyDescent="0.25">
      <c r="E68" s="10">
        <v>-3.0791251924558002E-2</v>
      </c>
      <c r="F68" s="11">
        <v>0.84115919960277497</v>
      </c>
      <c r="G68" s="12"/>
      <c r="H68" s="12"/>
      <c r="I68" s="12"/>
    </row>
    <row r="69" spans="5:9" ht="16.5" thickBot="1" x14ac:dyDescent="0.3">
      <c r="E69" s="39">
        <v>-2.1578873903219699E-3</v>
      </c>
      <c r="F69" s="40">
        <v>0.84371801376555899</v>
      </c>
      <c r="G69" s="12"/>
      <c r="H69" s="12"/>
      <c r="I69" s="12"/>
    </row>
    <row r="92" spans="22:51" x14ac:dyDescent="0.25"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</row>
    <row r="93" spans="22:51" x14ac:dyDescent="0.25"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</row>
    <row r="94" spans="22:51" x14ac:dyDescent="0.25"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</row>
    <row r="95" spans="22:51" x14ac:dyDescent="0.25"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</row>
    <row r="96" spans="22:51" x14ac:dyDescent="0.25"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</row>
    <row r="97" spans="22:51" x14ac:dyDescent="0.25"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</row>
    <row r="98" spans="22:51" x14ac:dyDescent="0.25"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</row>
    <row r="99" spans="22:51" x14ac:dyDescent="0.25"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</row>
    <row r="100" spans="22:51" x14ac:dyDescent="0.25"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</row>
    <row r="101" spans="22:51" x14ac:dyDescent="0.25"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</row>
    <row r="102" spans="22:51" x14ac:dyDescent="0.25"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</row>
    <row r="103" spans="22:51" x14ac:dyDescent="0.25"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</row>
    <row r="104" spans="22:51" x14ac:dyDescent="0.25"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</row>
    <row r="105" spans="22:51" x14ac:dyDescent="0.25"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</row>
    <row r="106" spans="22:51" x14ac:dyDescent="0.25"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</row>
    <row r="107" spans="22:51" x14ac:dyDescent="0.25"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</row>
    <row r="108" spans="22:51" x14ac:dyDescent="0.25"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</row>
    <row r="109" spans="22:51" x14ac:dyDescent="0.25"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</row>
    <row r="110" spans="22:51" x14ac:dyDescent="0.25"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</row>
    <row r="111" spans="22:51" x14ac:dyDescent="0.25"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</row>
    <row r="112" spans="22:51" x14ac:dyDescent="0.25"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</row>
    <row r="113" spans="22:51" x14ac:dyDescent="0.25"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</row>
    <row r="114" spans="22:51" x14ac:dyDescent="0.25"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</row>
    <row r="115" spans="22:51" x14ac:dyDescent="0.25"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</row>
    <row r="116" spans="22:51" x14ac:dyDescent="0.25"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</row>
    <row r="117" spans="22:51" x14ac:dyDescent="0.25"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</row>
    <row r="118" spans="22:51" x14ac:dyDescent="0.25"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</row>
    <row r="119" spans="22:51" x14ac:dyDescent="0.25"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</row>
    <row r="120" spans="22:51" x14ac:dyDescent="0.25"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</row>
  </sheetData>
  <mergeCells count="16">
    <mergeCell ref="T2:AB2"/>
    <mergeCell ref="L40:L46"/>
    <mergeCell ref="U40:U46"/>
    <mergeCell ref="L47:L53"/>
    <mergeCell ref="U47:U53"/>
    <mergeCell ref="L13:L19"/>
    <mergeCell ref="U13:U19"/>
    <mergeCell ref="L20:L26"/>
    <mergeCell ref="U20:U26"/>
    <mergeCell ref="K29:S29"/>
    <mergeCell ref="T29:AB29"/>
    <mergeCell ref="B9:C11"/>
    <mergeCell ref="B2:C2"/>
    <mergeCell ref="E2:F2"/>
    <mergeCell ref="H2:I2"/>
    <mergeCell ref="K2:S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EMBL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Rita Brochado</dc:creator>
  <cp:lastModifiedBy>Alex</cp:lastModifiedBy>
  <dcterms:created xsi:type="dcterms:W3CDTF">2018-05-16T14:31:56Z</dcterms:created>
  <dcterms:modified xsi:type="dcterms:W3CDTF">2019-11-14T04:23:50Z</dcterms:modified>
</cp:coreProperties>
</file>