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Besser/Dropbox/Sierra Nevada Lakes AA Isotopes/R Scripts and Associated Analyses/"/>
    </mc:Choice>
  </mc:AlternateContent>
  <xr:revisionPtr revIDLastSave="0" documentId="13_ncr:40009_{393C5EB6-D6BC-DC41-8EAF-A15253D84A0C}" xr6:coauthVersionLast="47" xr6:coauthVersionMax="47" xr10:uidLastSave="{00000000-0000-0000-0000-000000000000}"/>
  <bookViews>
    <workbookView xWindow="0" yWindow="500" windowWidth="32620" windowHeight="20500" activeTab="2"/>
  </bookViews>
  <sheets>
    <sheet name="Producers Ess AA" sheetId="1" r:id="rId1"/>
    <sheet name="Zoops Ess AA" sheetId="2" r:id="rId2"/>
    <sheet name="Figure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2" l="1"/>
  <c r="I34" i="2"/>
  <c r="H35" i="2"/>
  <c r="H34" i="2"/>
  <c r="G35" i="2"/>
  <c r="G34" i="2"/>
  <c r="F35" i="2"/>
  <c r="F34" i="2"/>
  <c r="E35" i="2"/>
  <c r="E34" i="2"/>
  <c r="G23" i="1"/>
  <c r="G22" i="1"/>
  <c r="F23" i="1"/>
  <c r="F22" i="1"/>
  <c r="E23" i="1"/>
  <c r="E22" i="1"/>
  <c r="D23" i="1"/>
  <c r="D22" i="1"/>
  <c r="C23" i="1"/>
  <c r="C22" i="1"/>
  <c r="G13" i="1"/>
  <c r="G12" i="1"/>
  <c r="F13" i="1"/>
  <c r="F12" i="1"/>
  <c r="E13" i="1"/>
  <c r="E12" i="1"/>
  <c r="D13" i="1"/>
  <c r="D12" i="1"/>
  <c r="C13" i="1"/>
  <c r="C12" i="1"/>
</calcChain>
</file>

<file path=xl/sharedStrings.xml><?xml version="1.0" encoding="utf-8"?>
<sst xmlns="http://schemas.openxmlformats.org/spreadsheetml/2006/main" count="184" uniqueCount="81">
  <si>
    <t>ID</t>
  </si>
  <si>
    <t>Ile</t>
  </si>
  <si>
    <t>Leu</t>
  </si>
  <si>
    <t>Phe</t>
  </si>
  <si>
    <t>Thr</t>
  </si>
  <si>
    <t>Val</t>
  </si>
  <si>
    <t>Group</t>
  </si>
  <si>
    <t>SNL-TERPLA-SA</t>
  </si>
  <si>
    <t>Terrestrial Plants</t>
  </si>
  <si>
    <t>SNL-TERPLA-07</t>
  </si>
  <si>
    <t>SNL-TERPLA-27</t>
  </si>
  <si>
    <t>SNL-TERPLA-10</t>
  </si>
  <si>
    <t>SNL-TERPLA-13</t>
  </si>
  <si>
    <t>SNL-TERPLA-15</t>
  </si>
  <si>
    <t>SNL-TERPLA-18</t>
  </si>
  <si>
    <t>SNL-TERPLA-14</t>
  </si>
  <si>
    <t>SNL-TERPLA-08</t>
  </si>
  <si>
    <t>SNL-TERPLA-01</t>
  </si>
  <si>
    <t>SNL-POM-GFF75</t>
  </si>
  <si>
    <t>POM</t>
  </si>
  <si>
    <t>SNL-POM-05</t>
  </si>
  <si>
    <t>SNL-POM-02</t>
  </si>
  <si>
    <t>SNL-POM-GFF62</t>
  </si>
  <si>
    <t>SNL-POM-04</t>
  </si>
  <si>
    <t>SNL-POM-03</t>
  </si>
  <si>
    <t>SNL-POM-GFF55</t>
  </si>
  <si>
    <t>MEAN</t>
  </si>
  <si>
    <t>STDEV</t>
  </si>
  <si>
    <t>Type</t>
  </si>
  <si>
    <t>Lake</t>
  </si>
  <si>
    <t>SNL-ZOOP-01A</t>
  </si>
  <si>
    <t>Zooplankton</t>
  </si>
  <si>
    <t>Daphnia sp.</t>
  </si>
  <si>
    <t>Lukens Lake</t>
  </si>
  <si>
    <t>SNL-ZOOP-02A</t>
  </si>
  <si>
    <t>SNL-ZOOP-03A</t>
  </si>
  <si>
    <t>copepods calanoid</t>
  </si>
  <si>
    <t>SNL-ZOOP-04A</t>
  </si>
  <si>
    <t>SNL-ZOOP-05A</t>
  </si>
  <si>
    <t>May Pond</t>
  </si>
  <si>
    <t>SNL-ZOOP-06A</t>
  </si>
  <si>
    <t>SNL-ZOOP-07A</t>
  </si>
  <si>
    <t>SNL-ZOOP-08A</t>
  </si>
  <si>
    <t>copepods calanoid + cyclopoid</t>
  </si>
  <si>
    <t>Blue Lake</t>
  </si>
  <si>
    <t>SNL-ZOOP-09A</t>
  </si>
  <si>
    <t>SNL-ZOOP-10A</t>
  </si>
  <si>
    <t>SNL-ZOOP-11A</t>
  </si>
  <si>
    <t>SNL-ZOOP-13A</t>
  </si>
  <si>
    <t xml:space="preserve">Cascade Lake </t>
  </si>
  <si>
    <t>SNL-ZOOP-14A</t>
  </si>
  <si>
    <t>SNL-ZOOP-15A</t>
  </si>
  <si>
    <t>Eastern Brook</t>
  </si>
  <si>
    <t>SNL-ZOOP-16A</t>
  </si>
  <si>
    <t>SNL-ZOOP-17A</t>
  </si>
  <si>
    <t>SNL-ZOOP-18A</t>
  </si>
  <si>
    <t>Calanoids</t>
  </si>
  <si>
    <t>Granite 2</t>
  </si>
  <si>
    <t>SNL-ZOOP-19A</t>
  </si>
  <si>
    <t>SNL-ZOOP-20A</t>
  </si>
  <si>
    <t>Ceriodaphnia</t>
  </si>
  <si>
    <t>SNL-ZOOP-GFF47</t>
  </si>
  <si>
    <t>&gt;350 um</t>
  </si>
  <si>
    <t>Sunrise 2 Lake</t>
  </si>
  <si>
    <t>SNL-ZOOP-GFF48</t>
  </si>
  <si>
    <t>Holopedium</t>
  </si>
  <si>
    <t>SNL-ZOOP-GFF49</t>
  </si>
  <si>
    <t>SNL-ZOOP-GFF53</t>
  </si>
  <si>
    <t>SNL-ZOOP-GFF65</t>
  </si>
  <si>
    <t>SNL-ZOOP-GFF66</t>
  </si>
  <si>
    <t>Greenstone Lake</t>
  </si>
  <si>
    <t>SNL-ZOOP-GFF67</t>
  </si>
  <si>
    <t>&gt;350um</t>
  </si>
  <si>
    <t>SNL-ZOOP-GFF69</t>
  </si>
  <si>
    <t>SNL-ZOOP-GFF70</t>
  </si>
  <si>
    <t>SNL-ZOOP-TA11</t>
  </si>
  <si>
    <t>&gt;350 &lt;1000um</t>
  </si>
  <si>
    <t>TB-tanks</t>
  </si>
  <si>
    <t>SNL-ZOOP-TA13</t>
  </si>
  <si>
    <t>SNL-ZOOP-TA18</t>
  </si>
  <si>
    <t>SNL-ZOOP-TA2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</si>
</sst>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Border="1"/>
    <xf numFmtId="0" fontId="16" fillId="0" borderId="10" xfId="0" applyFont="1" applyBorder="1" applyAlignment="1">
      <alignment horizontal="center"/>
    </xf>
    <xf numFmtId="0" fontId="0" fillId="33" borderId="10" xfId="0" applyFill="1" applyBorder="1"/>
    <xf numFmtId="0" fontId="16" fillId="33" borderId="10" xfId="0" applyFont="1" applyFill="1" applyBorder="1" applyAlignment="1">
      <alignment horizontal="right"/>
    </xf>
    <xf numFmtId="0" fontId="0" fillId="34" borderId="10" xfId="0" applyFill="1" applyBorder="1"/>
    <xf numFmtId="0" fontId="16" fillId="34" borderId="10" xfId="0" applyFont="1" applyFill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164" fontId="16" fillId="34" borderId="10" xfId="0" applyNumberFormat="1" applyFont="1" applyFill="1" applyBorder="1" applyAlignment="1">
      <alignment horizontal="center"/>
    </xf>
    <xf numFmtId="0" fontId="0" fillId="35" borderId="10" xfId="0" applyFill="1" applyBorder="1"/>
    <xf numFmtId="0" fontId="16" fillId="35" borderId="10" xfId="0" applyFont="1" applyFill="1" applyBorder="1" applyAlignment="1">
      <alignment horizontal="right"/>
    </xf>
    <xf numFmtId="164" fontId="16" fillId="35" borderId="1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70728072395684"/>
          <c:y val="3.3969653856403666E-2"/>
          <c:w val="0.74280952191223126"/>
          <c:h val="0.86914681187872322"/>
        </c:manualLayout>
      </c:layout>
      <c:lineChart>
        <c:grouping val="standard"/>
        <c:varyColors val="0"/>
        <c:ser>
          <c:idx val="13"/>
          <c:order val="0"/>
          <c:tx>
            <c:v>POM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'Producers Ess AA'!$C$23:$G$23</c:f>
                <c:numCache>
                  <c:formatCode>General</c:formatCode>
                  <c:ptCount val="5"/>
                  <c:pt idx="0">
                    <c:v>4.5948211012379145</c:v>
                  </c:pt>
                  <c:pt idx="1">
                    <c:v>3.2682454882442</c:v>
                  </c:pt>
                  <c:pt idx="2">
                    <c:v>4.0687543431328184</c:v>
                  </c:pt>
                  <c:pt idx="3">
                    <c:v>3.8168174226828482</c:v>
                  </c:pt>
                  <c:pt idx="4">
                    <c:v>3.1421860755425244</c:v>
                  </c:pt>
                </c:numCache>
              </c:numRef>
            </c:plus>
            <c:minus>
              <c:numRef>
                <c:f>'Producers Ess AA'!$C$23:$G$23</c:f>
                <c:numCache>
                  <c:formatCode>General</c:formatCode>
                  <c:ptCount val="5"/>
                  <c:pt idx="0">
                    <c:v>4.5948211012379145</c:v>
                  </c:pt>
                  <c:pt idx="1">
                    <c:v>3.2682454882442</c:v>
                  </c:pt>
                  <c:pt idx="2">
                    <c:v>4.0687543431328184</c:v>
                  </c:pt>
                  <c:pt idx="3">
                    <c:v>3.8168174226828482</c:v>
                  </c:pt>
                  <c:pt idx="4">
                    <c:v>3.1421860755425244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'Producers Ess AA'!$C$1:$G$1</c:f>
              <c:strCache>
                <c:ptCount val="5"/>
                <c:pt idx="0">
                  <c:v>Ile</c:v>
                </c:pt>
                <c:pt idx="1">
                  <c:v>Leu</c:v>
                </c:pt>
                <c:pt idx="2">
                  <c:v>Phe</c:v>
                </c:pt>
                <c:pt idx="3">
                  <c:v>Thr</c:v>
                </c:pt>
                <c:pt idx="4">
                  <c:v>Val</c:v>
                </c:pt>
              </c:strCache>
            </c:strRef>
          </c:cat>
          <c:val>
            <c:numRef>
              <c:f>'Producers Ess AA'!$C$22:$G$22</c:f>
              <c:numCache>
                <c:formatCode>0.0</c:formatCode>
                <c:ptCount val="5"/>
                <c:pt idx="0">
                  <c:v>-27.87142857142857</c:v>
                </c:pt>
                <c:pt idx="1">
                  <c:v>-33.31428571428571</c:v>
                </c:pt>
                <c:pt idx="2">
                  <c:v>-30.485714285714284</c:v>
                </c:pt>
                <c:pt idx="3">
                  <c:v>-25.214285714285715</c:v>
                </c:pt>
                <c:pt idx="4">
                  <c:v>-30.400000000000002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E-E743-B859-C917EB075CD0}"/>
            </c:ext>
          </c:extLst>
        </c:ser>
        <c:ser>
          <c:idx val="0"/>
          <c:order val="1"/>
          <c:tx>
            <c:v>Terrestrial Plants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chemeClr val="accent6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'Producers Ess AA'!$C$13:$G$13</c:f>
                <c:numCache>
                  <c:formatCode>General</c:formatCode>
                  <c:ptCount val="5"/>
                  <c:pt idx="0">
                    <c:v>1.7435914404214974</c:v>
                  </c:pt>
                  <c:pt idx="1">
                    <c:v>1.5748015748023614</c:v>
                  </c:pt>
                  <c:pt idx="2">
                    <c:v>1.5400216448695347</c:v>
                  </c:pt>
                  <c:pt idx="3">
                    <c:v>3.3592988686463836</c:v>
                  </c:pt>
                  <c:pt idx="4">
                    <c:v>3.7973821391994518</c:v>
                  </c:pt>
                </c:numCache>
              </c:numRef>
            </c:plus>
            <c:minus>
              <c:numRef>
                <c:f>'Producers Ess AA'!$C$13:$G$13</c:f>
                <c:numCache>
                  <c:formatCode>General</c:formatCode>
                  <c:ptCount val="5"/>
                  <c:pt idx="0">
                    <c:v>1.7435914404214974</c:v>
                  </c:pt>
                  <c:pt idx="1">
                    <c:v>1.5748015748023614</c:v>
                  </c:pt>
                  <c:pt idx="2">
                    <c:v>1.5400216448695347</c:v>
                  </c:pt>
                  <c:pt idx="3">
                    <c:v>3.3592988686463836</c:v>
                  </c:pt>
                  <c:pt idx="4">
                    <c:v>3.7973821391994518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'Producers Ess AA'!$C$1:$G$1</c:f>
              <c:strCache>
                <c:ptCount val="5"/>
                <c:pt idx="0">
                  <c:v>Ile</c:v>
                </c:pt>
                <c:pt idx="1">
                  <c:v>Leu</c:v>
                </c:pt>
                <c:pt idx="2">
                  <c:v>Phe</c:v>
                </c:pt>
                <c:pt idx="3">
                  <c:v>Thr</c:v>
                </c:pt>
                <c:pt idx="4">
                  <c:v>Val</c:v>
                </c:pt>
              </c:strCache>
            </c:strRef>
          </c:cat>
          <c:val>
            <c:numRef>
              <c:f>'Producers Ess AA'!$C$12:$G$12</c:f>
              <c:numCache>
                <c:formatCode>0.0</c:formatCode>
                <c:ptCount val="5"/>
                <c:pt idx="0">
                  <c:v>-26.07</c:v>
                </c:pt>
                <c:pt idx="1">
                  <c:v>-36.4</c:v>
                </c:pt>
                <c:pt idx="2">
                  <c:v>-24.05</c:v>
                </c:pt>
                <c:pt idx="3">
                  <c:v>-19.46</c:v>
                </c:pt>
                <c:pt idx="4">
                  <c:v>-28.630000000000003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E-E743-B859-C917EB075CD0}"/>
            </c:ext>
          </c:extLst>
        </c:ser>
        <c:ser>
          <c:idx val="1"/>
          <c:order val="2"/>
          <c:tx>
            <c:v>Zooplankton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'Zoops Ess AA'!$E$35:$I$35</c:f>
                <c:numCache>
                  <c:formatCode>General</c:formatCode>
                  <c:ptCount val="5"/>
                  <c:pt idx="0">
                    <c:v>5.1224826626385269</c:v>
                  </c:pt>
                  <c:pt idx="1">
                    <c:v>4.7643162864590298</c:v>
                  </c:pt>
                  <c:pt idx="2">
                    <c:v>4.554923559076693</c:v>
                  </c:pt>
                  <c:pt idx="3">
                    <c:v>5.1374494738901451</c:v>
                  </c:pt>
                  <c:pt idx="4">
                    <c:v>5.097085663206423</c:v>
                  </c:pt>
                </c:numCache>
              </c:numRef>
            </c:plus>
            <c:minus>
              <c:numRef>
                <c:f>'Zoops Ess AA'!$E$35:$I$35</c:f>
                <c:numCache>
                  <c:formatCode>General</c:formatCode>
                  <c:ptCount val="5"/>
                  <c:pt idx="0">
                    <c:v>5.1224826626385269</c:v>
                  </c:pt>
                  <c:pt idx="1">
                    <c:v>4.7643162864590298</c:v>
                  </c:pt>
                  <c:pt idx="2">
                    <c:v>4.554923559076693</c:v>
                  </c:pt>
                  <c:pt idx="3">
                    <c:v>5.1374494738901451</c:v>
                  </c:pt>
                  <c:pt idx="4">
                    <c:v>5.097085663206423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'Producers Ess AA'!$C$1:$G$1</c:f>
              <c:strCache>
                <c:ptCount val="5"/>
                <c:pt idx="0">
                  <c:v>Ile</c:v>
                </c:pt>
                <c:pt idx="1">
                  <c:v>Leu</c:v>
                </c:pt>
                <c:pt idx="2">
                  <c:v>Phe</c:v>
                </c:pt>
                <c:pt idx="3">
                  <c:v>Thr</c:v>
                </c:pt>
                <c:pt idx="4">
                  <c:v>Val</c:v>
                </c:pt>
              </c:strCache>
            </c:strRef>
          </c:cat>
          <c:val>
            <c:numRef>
              <c:f>'Zoops Ess AA'!$E$34:$I$34</c:f>
              <c:numCache>
                <c:formatCode>0.0</c:formatCode>
                <c:ptCount val="5"/>
                <c:pt idx="0">
                  <c:v>-26.278125000000003</c:v>
                </c:pt>
                <c:pt idx="1">
                  <c:v>-33.600000000000009</c:v>
                </c:pt>
                <c:pt idx="2">
                  <c:v>-28.390625000000007</c:v>
                </c:pt>
                <c:pt idx="3">
                  <c:v>-22.287500000000001</c:v>
                </c:pt>
                <c:pt idx="4">
                  <c:v>-29.381250000000001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E-E743-B859-C917EB07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9072496"/>
        <c:axId val="-672792048"/>
      </c:lineChart>
      <c:catAx>
        <c:axId val="-6290724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-672792048"/>
        <c:crossesAt val="-45"/>
        <c:auto val="1"/>
        <c:lblAlgn val="ctr"/>
        <c:lblOffset val="100"/>
        <c:noMultiLvlLbl val="0"/>
      </c:catAx>
      <c:valAx>
        <c:axId val="-672792048"/>
        <c:scaling>
          <c:orientation val="minMax"/>
          <c:max val="-15"/>
          <c:min val="-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solidFill>
                      <a:sysClr val="windowText" lastClr="000000"/>
                    </a:solidFill>
                    <a:latin typeface="Symbol" pitchFamily="2" charset="2"/>
                  </a:rPr>
                  <a:t>d</a:t>
                </a:r>
                <a:r>
                  <a:rPr lang="en-US" sz="2800" b="1" baseline="30000">
                    <a:solidFill>
                      <a:sysClr val="windowText" lastClr="000000"/>
                    </a:solidFill>
                    <a:latin typeface="Avenir Book" panose="02000503020000020003" pitchFamily="2" charset="0"/>
                  </a:rPr>
                  <a:t>13</a:t>
                </a:r>
                <a:r>
                  <a:rPr lang="en-US" sz="2800" b="1">
                    <a:solidFill>
                      <a:sysClr val="windowText" lastClr="000000"/>
                    </a:solidFill>
                    <a:latin typeface="Avenir Book" panose="02000503020000020003" pitchFamily="2" charset="0"/>
                  </a:rPr>
                  <a:t>C (‰)</a:t>
                </a:r>
              </a:p>
            </c:rich>
          </c:tx>
          <c:layout>
            <c:manualLayout>
              <c:xMode val="edge"/>
              <c:yMode val="edge"/>
              <c:x val="1.5494376244090606E-2"/>
              <c:y val="0.35669534974374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venir Book" panose="02000503020000020003" pitchFamily="2" charset="0"/>
                <a:ea typeface="Arial" charset="0"/>
                <a:cs typeface="Arial" charset="0"/>
              </a:defRPr>
            </a:pPr>
            <a:endParaRPr lang="en-US"/>
          </a:p>
        </c:txPr>
        <c:crossAx val="-629072496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099518957390176"/>
          <c:y val="3.7205260049075185E-2"/>
          <c:w val="0.15893947688487428"/>
          <c:h val="0.13163153467784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B793E-04A9-8D7E-D090-EC71EAFC4D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iBesser/Dropbox/Sierra%20Nevada%20Lakes%20AA%20Isotopes/OLD/SNL_ess_AA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L_ess_AA_data"/>
      <sheetName val="Figure"/>
    </sheetNames>
    <sheetDataSet>
      <sheetData sheetId="0">
        <row r="1">
          <cell r="C1" t="str">
            <v>Ile</v>
          </cell>
          <cell r="D1" t="str">
            <v>Leu</v>
          </cell>
          <cell r="E1" t="str">
            <v>Phe</v>
          </cell>
          <cell r="F1" t="str">
            <v>Thr</v>
          </cell>
          <cell r="G1" t="str">
            <v>Val</v>
          </cell>
        </row>
        <row r="9">
          <cell r="C9">
            <v>-27.87142857142857</v>
          </cell>
          <cell r="D9">
            <v>-33.314285714285717</v>
          </cell>
          <cell r="E9">
            <v>-30.485714285714288</v>
          </cell>
          <cell r="F9">
            <v>-25.214285714285719</v>
          </cell>
          <cell r="G9">
            <v>-30.400000000000002</v>
          </cell>
        </row>
        <row r="10">
          <cell r="C10">
            <v>4.5948211012379145</v>
          </cell>
          <cell r="D10">
            <v>3.2682454882442</v>
          </cell>
          <cell r="E10">
            <v>4.0687543431327624</v>
          </cell>
          <cell r="F10">
            <v>3.8168174226827887</v>
          </cell>
          <cell r="G10">
            <v>3.1421860755425244</v>
          </cell>
        </row>
        <row r="22">
          <cell r="C22">
            <v>-26.07</v>
          </cell>
          <cell r="D22">
            <v>-36.4</v>
          </cell>
          <cell r="E22">
            <v>-24.05</v>
          </cell>
          <cell r="F22">
            <v>-19.46</v>
          </cell>
          <cell r="G22">
            <v>-28.630000000000003</v>
          </cell>
        </row>
        <row r="23">
          <cell r="C23">
            <v>1.7435914404214974</v>
          </cell>
          <cell r="D23">
            <v>1.5748015748023612</v>
          </cell>
          <cell r="E23">
            <v>1.5400216448695345</v>
          </cell>
          <cell r="F23">
            <v>3.3592988686463836</v>
          </cell>
          <cell r="G23">
            <v>3.7973821391994518</v>
          </cell>
        </row>
        <row r="47">
          <cell r="C47">
            <v>-26.477272727272723</v>
          </cell>
          <cell r="D47">
            <v>-33.349999999999994</v>
          </cell>
          <cell r="E47">
            <v>-28.495454545454553</v>
          </cell>
          <cell r="F47">
            <v>-21.527272727272727</v>
          </cell>
          <cell r="G47">
            <v>-29.377272727272729</v>
          </cell>
        </row>
        <row r="48">
          <cell r="C48">
            <v>4.8989728581545782</v>
          </cell>
          <cell r="D48">
            <v>4.5909590242024088</v>
          </cell>
          <cell r="E48">
            <v>4.6040848604904081</v>
          </cell>
          <cell r="F48">
            <v>4.6608993428288787</v>
          </cell>
          <cell r="G48">
            <v>4.6322813281395341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27" sqref="D27"/>
    </sheetView>
  </sheetViews>
  <sheetFormatPr baseColWidth="10" defaultRowHeight="16" x14ac:dyDescent="0.2"/>
  <cols>
    <col min="1" max="1" width="15.1640625" bestFit="1" customWidth="1"/>
    <col min="2" max="2" width="15" bestFit="1" customWidth="1"/>
    <col min="3" max="7" width="10.83203125" style="9"/>
  </cols>
  <sheetData>
    <row r="1" spans="1:7" s="1" customFormat="1" x14ac:dyDescent="0.2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">
      <c r="A2" s="4" t="s">
        <v>8</v>
      </c>
      <c r="B2" s="4" t="s">
        <v>7</v>
      </c>
      <c r="C2" s="8">
        <v>-28.5</v>
      </c>
      <c r="D2" s="8">
        <v>-38.799999999999997</v>
      </c>
      <c r="E2" s="8">
        <v>-26.5</v>
      </c>
      <c r="F2" s="8">
        <v>-23.5</v>
      </c>
      <c r="G2" s="8">
        <v>-32.9</v>
      </c>
    </row>
    <row r="3" spans="1:7" x14ac:dyDescent="0.2">
      <c r="A3" s="4" t="s">
        <v>8</v>
      </c>
      <c r="B3" s="4" t="s">
        <v>9</v>
      </c>
      <c r="C3" s="8">
        <v>-25.5</v>
      </c>
      <c r="D3" s="8">
        <v>-36</v>
      </c>
      <c r="E3" s="8">
        <v>-21.9</v>
      </c>
      <c r="F3" s="8">
        <v>-20.5</v>
      </c>
      <c r="G3" s="8">
        <v>-22.9</v>
      </c>
    </row>
    <row r="4" spans="1:7" x14ac:dyDescent="0.2">
      <c r="A4" s="4" t="s">
        <v>8</v>
      </c>
      <c r="B4" s="4" t="s">
        <v>10</v>
      </c>
      <c r="C4" s="8">
        <v>-24.2</v>
      </c>
      <c r="D4" s="8">
        <v>-33.200000000000003</v>
      </c>
      <c r="E4" s="8">
        <v>-22.9</v>
      </c>
      <c r="F4" s="8">
        <v>-18.399999999999999</v>
      </c>
      <c r="G4" s="8">
        <v>-23.2</v>
      </c>
    </row>
    <row r="5" spans="1:7" x14ac:dyDescent="0.2">
      <c r="A5" s="4" t="s">
        <v>8</v>
      </c>
      <c r="B5" s="4" t="s">
        <v>11</v>
      </c>
      <c r="C5" s="8">
        <v>-28</v>
      </c>
      <c r="D5" s="8">
        <v>-37.4</v>
      </c>
      <c r="E5" s="8">
        <v>-22.9</v>
      </c>
      <c r="F5" s="8">
        <v>-23.2</v>
      </c>
      <c r="G5" s="8">
        <v>-31</v>
      </c>
    </row>
    <row r="6" spans="1:7" x14ac:dyDescent="0.2">
      <c r="A6" s="4" t="s">
        <v>8</v>
      </c>
      <c r="B6" s="4" t="s">
        <v>12</v>
      </c>
      <c r="C6" s="8">
        <v>-25.8</v>
      </c>
      <c r="D6" s="8">
        <v>-36.9</v>
      </c>
      <c r="E6" s="8">
        <v>-23.1</v>
      </c>
      <c r="F6" s="8">
        <v>-17</v>
      </c>
      <c r="G6" s="8">
        <v>-33.700000000000003</v>
      </c>
    </row>
    <row r="7" spans="1:7" x14ac:dyDescent="0.2">
      <c r="A7" s="4" t="s">
        <v>8</v>
      </c>
      <c r="B7" s="4" t="s">
        <v>13</v>
      </c>
      <c r="C7" s="8">
        <v>-28.5</v>
      </c>
      <c r="D7" s="8">
        <v>-37.5</v>
      </c>
      <c r="E7" s="8">
        <v>-25.3</v>
      </c>
      <c r="F7" s="8">
        <v>-24.1</v>
      </c>
      <c r="G7" s="8">
        <v>-27.9</v>
      </c>
    </row>
    <row r="8" spans="1:7" x14ac:dyDescent="0.2">
      <c r="A8" s="4" t="s">
        <v>8</v>
      </c>
      <c r="B8" s="4" t="s">
        <v>14</v>
      </c>
      <c r="C8" s="8">
        <v>-24.4</v>
      </c>
      <c r="D8" s="8">
        <v>-35.6</v>
      </c>
      <c r="E8" s="8">
        <v>-23.5</v>
      </c>
      <c r="F8" s="8">
        <v>-14.2</v>
      </c>
      <c r="G8" s="8">
        <v>-28.6</v>
      </c>
    </row>
    <row r="9" spans="1:7" x14ac:dyDescent="0.2">
      <c r="A9" s="4" t="s">
        <v>8</v>
      </c>
      <c r="B9" s="4" t="s">
        <v>15</v>
      </c>
      <c r="C9" s="8">
        <v>-25.5</v>
      </c>
      <c r="D9" s="8">
        <v>-35.5</v>
      </c>
      <c r="E9" s="8">
        <v>-25.9</v>
      </c>
      <c r="F9" s="8">
        <v>-17.399999999999999</v>
      </c>
      <c r="G9" s="8">
        <v>-25.3</v>
      </c>
    </row>
    <row r="10" spans="1:7" x14ac:dyDescent="0.2">
      <c r="A10" s="4" t="s">
        <v>8</v>
      </c>
      <c r="B10" s="4" t="s">
        <v>16</v>
      </c>
      <c r="C10" s="8">
        <v>-26.4</v>
      </c>
      <c r="D10" s="8">
        <v>-35.5</v>
      </c>
      <c r="E10" s="8">
        <v>-23.3</v>
      </c>
      <c r="F10" s="8">
        <v>-19.899999999999999</v>
      </c>
      <c r="G10" s="8">
        <v>-30.5</v>
      </c>
    </row>
    <row r="11" spans="1:7" x14ac:dyDescent="0.2">
      <c r="A11" s="4" t="s">
        <v>8</v>
      </c>
      <c r="B11" s="4" t="s">
        <v>17</v>
      </c>
      <c r="C11" s="8">
        <v>-23.9</v>
      </c>
      <c r="D11" s="8">
        <v>-37.6</v>
      </c>
      <c r="E11" s="8">
        <v>-25.2</v>
      </c>
      <c r="F11" s="8">
        <v>-16.399999999999999</v>
      </c>
      <c r="G11" s="8">
        <v>-30.3</v>
      </c>
    </row>
    <row r="12" spans="1:7" x14ac:dyDescent="0.2">
      <c r="A12" s="2"/>
      <c r="B12" s="5" t="s">
        <v>26</v>
      </c>
      <c r="C12" s="10">
        <f>AVERAGE(C2:C11)</f>
        <v>-26.07</v>
      </c>
      <c r="D12" s="10">
        <f>AVERAGE(D2:D11)</f>
        <v>-36.4</v>
      </c>
      <c r="E12" s="10">
        <f>AVERAGE(E2:E11)</f>
        <v>-24.05</v>
      </c>
      <c r="F12" s="10">
        <f>AVERAGE(F2:F11)</f>
        <v>-19.46</v>
      </c>
      <c r="G12" s="10">
        <f>AVERAGE(G2:G11)</f>
        <v>-28.630000000000003</v>
      </c>
    </row>
    <row r="13" spans="1:7" x14ac:dyDescent="0.2">
      <c r="A13" s="2"/>
      <c r="B13" s="5" t="s">
        <v>27</v>
      </c>
      <c r="C13" s="10">
        <f>STDEV(C2:C11)</f>
        <v>1.7435914404214974</v>
      </c>
      <c r="D13" s="10">
        <f>STDEV(D2:D11)</f>
        <v>1.5748015748023614</v>
      </c>
      <c r="E13" s="10">
        <f>STDEV(E2:E11)</f>
        <v>1.5400216448695347</v>
      </c>
      <c r="F13" s="10">
        <f>STDEV(F2:F11)</f>
        <v>3.3592988686463836</v>
      </c>
      <c r="G13" s="10">
        <f>STDEV(G2:G11)</f>
        <v>3.7973821391994518</v>
      </c>
    </row>
    <row r="14" spans="1:7" x14ac:dyDescent="0.2">
      <c r="A14" s="2"/>
      <c r="B14" s="15"/>
      <c r="C14" s="16"/>
      <c r="D14" s="16"/>
      <c r="E14" s="16"/>
      <c r="F14" s="16"/>
      <c r="G14" s="16"/>
    </row>
    <row r="15" spans="1:7" x14ac:dyDescent="0.2">
      <c r="A15" s="6" t="s">
        <v>19</v>
      </c>
      <c r="B15" s="6" t="s">
        <v>18</v>
      </c>
      <c r="C15" s="8">
        <v>-30.5</v>
      </c>
      <c r="D15" s="8">
        <v>-33.6</v>
      </c>
      <c r="E15" s="8">
        <v>-31</v>
      </c>
      <c r="F15" s="8">
        <v>-26.3</v>
      </c>
      <c r="G15" s="8">
        <v>-32.5</v>
      </c>
    </row>
    <row r="16" spans="1:7" x14ac:dyDescent="0.2">
      <c r="A16" s="6" t="s">
        <v>19</v>
      </c>
      <c r="B16" s="6" t="s">
        <v>20</v>
      </c>
      <c r="C16" s="8">
        <v>-30.1</v>
      </c>
      <c r="D16" s="8">
        <v>-34.700000000000003</v>
      </c>
      <c r="E16" s="8">
        <v>-32.299999999999997</v>
      </c>
      <c r="F16" s="8">
        <v>-25.7</v>
      </c>
      <c r="G16" s="8">
        <v>-32.5</v>
      </c>
    </row>
    <row r="17" spans="1:7" x14ac:dyDescent="0.2">
      <c r="A17" s="6" t="s">
        <v>19</v>
      </c>
      <c r="B17" s="6" t="s">
        <v>21</v>
      </c>
      <c r="C17" s="8">
        <v>-32.799999999999997</v>
      </c>
      <c r="D17" s="8">
        <v>-36.799999999999997</v>
      </c>
      <c r="E17" s="8">
        <v>-32.6</v>
      </c>
      <c r="F17" s="8">
        <v>-28.6</v>
      </c>
      <c r="G17" s="8">
        <v>-32.4</v>
      </c>
    </row>
    <row r="18" spans="1:7" x14ac:dyDescent="0.2">
      <c r="A18" s="6" t="s">
        <v>19</v>
      </c>
      <c r="B18" s="6" t="s">
        <v>22</v>
      </c>
      <c r="C18" s="8">
        <v>-21.6</v>
      </c>
      <c r="D18" s="8">
        <v>-27.7</v>
      </c>
      <c r="E18" s="8">
        <v>-24.8</v>
      </c>
      <c r="F18" s="8">
        <v>-19.5</v>
      </c>
      <c r="G18" s="8">
        <v>-26.3</v>
      </c>
    </row>
    <row r="19" spans="1:7" x14ac:dyDescent="0.2">
      <c r="A19" s="6" t="s">
        <v>19</v>
      </c>
      <c r="B19" s="6" t="s">
        <v>23</v>
      </c>
      <c r="C19" s="8">
        <v>-21.1</v>
      </c>
      <c r="D19" s="8">
        <v>-30</v>
      </c>
      <c r="E19" s="8">
        <v>-24.8</v>
      </c>
      <c r="F19" s="8">
        <v>-20.2</v>
      </c>
      <c r="G19" s="8">
        <v>-25.4</v>
      </c>
    </row>
    <row r="20" spans="1:7" x14ac:dyDescent="0.2">
      <c r="A20" s="6" t="s">
        <v>19</v>
      </c>
      <c r="B20" s="6" t="s">
        <v>24</v>
      </c>
      <c r="C20" s="8">
        <v>-29.6</v>
      </c>
      <c r="D20" s="8">
        <v>-35.6</v>
      </c>
      <c r="E20" s="8">
        <v>-35.1</v>
      </c>
      <c r="F20" s="8">
        <v>-27.9</v>
      </c>
      <c r="G20" s="8">
        <v>-31.4</v>
      </c>
    </row>
    <row r="21" spans="1:7" x14ac:dyDescent="0.2">
      <c r="A21" s="6" t="s">
        <v>19</v>
      </c>
      <c r="B21" s="6" t="s">
        <v>25</v>
      </c>
      <c r="C21" s="8">
        <v>-29.4</v>
      </c>
      <c r="D21" s="8">
        <v>-34.799999999999997</v>
      </c>
      <c r="E21" s="8">
        <v>-32.799999999999997</v>
      </c>
      <c r="F21" s="8">
        <v>-28.3</v>
      </c>
      <c r="G21" s="8">
        <v>-32.299999999999997</v>
      </c>
    </row>
    <row r="22" spans="1:7" x14ac:dyDescent="0.2">
      <c r="A22" s="2"/>
      <c r="B22" s="7" t="s">
        <v>26</v>
      </c>
      <c r="C22" s="11">
        <f>AVERAGE(C15:C21)</f>
        <v>-27.87142857142857</v>
      </c>
      <c r="D22" s="11">
        <f>AVERAGE(D15:D21)</f>
        <v>-33.31428571428571</v>
      </c>
      <c r="E22" s="11">
        <f>AVERAGE(E15:E21)</f>
        <v>-30.485714285714284</v>
      </c>
      <c r="F22" s="11">
        <f>AVERAGE(F15:F21)</f>
        <v>-25.214285714285715</v>
      </c>
      <c r="G22" s="11">
        <f>AVERAGE(G15:G21)</f>
        <v>-30.400000000000002</v>
      </c>
    </row>
    <row r="23" spans="1:7" x14ac:dyDescent="0.2">
      <c r="A23" s="2"/>
      <c r="B23" s="7" t="s">
        <v>27</v>
      </c>
      <c r="C23" s="11">
        <f>STDEV(C15:C21)</f>
        <v>4.5948211012379145</v>
      </c>
      <c r="D23" s="11">
        <f>STDEV(D15:D21)</f>
        <v>3.2682454882442</v>
      </c>
      <c r="E23" s="11">
        <f>STDEV(E15:E21)</f>
        <v>4.0687543431328184</v>
      </c>
      <c r="F23" s="11">
        <f>STDEV(F15:F21)</f>
        <v>3.8168174226828482</v>
      </c>
      <c r="G23" s="11">
        <f>STDEV(G15:G21)</f>
        <v>3.1421860755425244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E34" sqref="E34:I35"/>
    </sheetView>
  </sheetViews>
  <sheetFormatPr baseColWidth="10" defaultRowHeight="16" x14ac:dyDescent="0.2"/>
  <cols>
    <col min="1" max="1" width="11.1640625" bestFit="1" customWidth="1"/>
    <col min="2" max="2" width="15.6640625" bestFit="1" customWidth="1"/>
    <col min="3" max="3" width="26" bestFit="1" customWidth="1"/>
    <col min="4" max="4" width="14.83203125" bestFit="1" customWidth="1"/>
    <col min="5" max="9" width="10.83203125" style="9"/>
  </cols>
  <sheetData>
    <row r="1" spans="1:9" s="1" customFormat="1" x14ac:dyDescent="0.2">
      <c r="A1" s="3" t="s">
        <v>6</v>
      </c>
      <c r="B1" s="3" t="s">
        <v>0</v>
      </c>
      <c r="C1" s="3" t="s">
        <v>28</v>
      </c>
      <c r="D1" s="3" t="s">
        <v>29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A2" s="12" t="s">
        <v>31</v>
      </c>
      <c r="B2" s="12" t="s">
        <v>66</v>
      </c>
      <c r="C2" s="12" t="s">
        <v>62</v>
      </c>
      <c r="D2" s="12" t="s">
        <v>44</v>
      </c>
      <c r="E2" s="8">
        <v>-25.1</v>
      </c>
      <c r="F2" s="8">
        <v>-33.9</v>
      </c>
      <c r="G2" s="8">
        <v>-28</v>
      </c>
      <c r="H2" s="8">
        <v>-23.5</v>
      </c>
      <c r="I2" s="8">
        <v>-28.1</v>
      </c>
    </row>
    <row r="3" spans="1:9" x14ac:dyDescent="0.2">
      <c r="A3" s="12" t="s">
        <v>31</v>
      </c>
      <c r="B3" s="12" t="s">
        <v>42</v>
      </c>
      <c r="C3" s="12" t="s">
        <v>43</v>
      </c>
      <c r="D3" s="12" t="s">
        <v>44</v>
      </c>
      <c r="E3" s="8">
        <v>-27</v>
      </c>
      <c r="F3" s="8">
        <v>-33.9</v>
      </c>
      <c r="G3" s="8">
        <v>-26.6</v>
      </c>
      <c r="H3" s="8">
        <v>-19.600000000000001</v>
      </c>
      <c r="I3" s="8">
        <v>-27.1</v>
      </c>
    </row>
    <row r="4" spans="1:9" x14ac:dyDescent="0.2">
      <c r="A4" s="12" t="s">
        <v>31</v>
      </c>
      <c r="B4" s="12" t="s">
        <v>45</v>
      </c>
      <c r="C4" s="12" t="s">
        <v>43</v>
      </c>
      <c r="D4" s="12" t="s">
        <v>44</v>
      </c>
      <c r="E4" s="8">
        <v>-29.4</v>
      </c>
      <c r="F4" s="8">
        <v>-34.5</v>
      </c>
      <c r="G4" s="8">
        <v>-26.1</v>
      </c>
      <c r="H4" s="8">
        <v>-23.5</v>
      </c>
      <c r="I4" s="8">
        <v>-29.9</v>
      </c>
    </row>
    <row r="5" spans="1:9" x14ac:dyDescent="0.2">
      <c r="A5" s="12" t="s">
        <v>31</v>
      </c>
      <c r="B5" s="12" t="s">
        <v>46</v>
      </c>
      <c r="C5" s="12" t="s">
        <v>32</v>
      </c>
      <c r="D5" s="12" t="s">
        <v>44</v>
      </c>
      <c r="E5" s="8">
        <v>-27.2</v>
      </c>
      <c r="F5" s="8">
        <v>-32.5</v>
      </c>
      <c r="G5" s="8">
        <v>-31.3</v>
      </c>
      <c r="H5" s="8">
        <v>-17.8</v>
      </c>
      <c r="I5" s="8">
        <v>-32.4</v>
      </c>
    </row>
    <row r="6" spans="1:9" x14ac:dyDescent="0.2">
      <c r="A6" s="12" t="s">
        <v>31</v>
      </c>
      <c r="B6" s="12" t="s">
        <v>47</v>
      </c>
      <c r="C6" s="12" t="s">
        <v>32</v>
      </c>
      <c r="D6" s="12" t="s">
        <v>44</v>
      </c>
      <c r="E6" s="8">
        <v>-24.6</v>
      </c>
      <c r="F6" s="8">
        <v>-32.1</v>
      </c>
      <c r="G6" s="8">
        <v>-26.9</v>
      </c>
      <c r="H6" s="8">
        <v>-21.3</v>
      </c>
      <c r="I6" s="8">
        <v>-26.9</v>
      </c>
    </row>
    <row r="7" spans="1:9" x14ac:dyDescent="0.2">
      <c r="A7" s="12" t="s">
        <v>31</v>
      </c>
      <c r="B7" s="12" t="s">
        <v>74</v>
      </c>
      <c r="C7" s="12" t="s">
        <v>62</v>
      </c>
      <c r="D7" s="12" t="s">
        <v>49</v>
      </c>
      <c r="E7" s="8">
        <v>-22.2</v>
      </c>
      <c r="F7" s="8">
        <v>-32.4</v>
      </c>
      <c r="G7" s="8">
        <v>-26.1</v>
      </c>
      <c r="H7" s="8">
        <v>-21.6</v>
      </c>
      <c r="I7" s="8">
        <v>-25.9</v>
      </c>
    </row>
    <row r="8" spans="1:9" x14ac:dyDescent="0.2">
      <c r="A8" s="12" t="s">
        <v>31</v>
      </c>
      <c r="B8" s="12" t="s">
        <v>48</v>
      </c>
      <c r="C8" s="12" t="s">
        <v>32</v>
      </c>
      <c r="D8" s="12" t="s">
        <v>49</v>
      </c>
      <c r="E8" s="8">
        <v>-25.6</v>
      </c>
      <c r="F8" s="8">
        <v>-35.5</v>
      </c>
      <c r="G8" s="8">
        <v>-27.4</v>
      </c>
      <c r="H8" s="8">
        <v>-19.399999999999999</v>
      </c>
      <c r="I8" s="8">
        <v>-30.2</v>
      </c>
    </row>
    <row r="9" spans="1:9" x14ac:dyDescent="0.2">
      <c r="A9" s="12" t="s">
        <v>31</v>
      </c>
      <c r="B9" s="12" t="s">
        <v>50</v>
      </c>
      <c r="C9" s="12" t="s">
        <v>32</v>
      </c>
      <c r="D9" s="12" t="s">
        <v>49</v>
      </c>
      <c r="E9" s="8">
        <v>-26.3</v>
      </c>
      <c r="F9" s="8">
        <v>-34.799999999999997</v>
      </c>
      <c r="G9" s="8">
        <v>-28</v>
      </c>
      <c r="H9" s="8">
        <v>-22.7</v>
      </c>
      <c r="I9" s="8">
        <v>-29.9</v>
      </c>
    </row>
    <row r="10" spans="1:9" x14ac:dyDescent="0.2">
      <c r="A10" s="12" t="s">
        <v>31</v>
      </c>
      <c r="B10" s="12" t="s">
        <v>64</v>
      </c>
      <c r="C10" s="12" t="s">
        <v>65</v>
      </c>
      <c r="D10" s="12" t="s">
        <v>49</v>
      </c>
      <c r="E10" s="8">
        <v>-25.3</v>
      </c>
      <c r="F10" s="8">
        <v>-32.700000000000003</v>
      </c>
      <c r="G10" s="8">
        <v>-26.8</v>
      </c>
      <c r="H10" s="8">
        <v>-25.5</v>
      </c>
      <c r="I10" s="8">
        <v>-31.7</v>
      </c>
    </row>
    <row r="11" spans="1:9" x14ac:dyDescent="0.2">
      <c r="A11" s="12" t="s">
        <v>31</v>
      </c>
      <c r="B11" s="12" t="s">
        <v>67</v>
      </c>
      <c r="C11" s="12" t="s">
        <v>62</v>
      </c>
      <c r="D11" s="12" t="s">
        <v>52</v>
      </c>
      <c r="E11" s="8">
        <v>-26.5</v>
      </c>
      <c r="F11" s="8">
        <v>-32.799999999999997</v>
      </c>
      <c r="G11" s="8">
        <v>-30.3</v>
      </c>
      <c r="H11" s="8">
        <v>-25</v>
      </c>
      <c r="I11" s="8">
        <v>-29</v>
      </c>
    </row>
    <row r="12" spans="1:9" x14ac:dyDescent="0.2">
      <c r="A12" s="12" t="s">
        <v>31</v>
      </c>
      <c r="B12" s="12" t="s">
        <v>53</v>
      </c>
      <c r="C12" s="12" t="s">
        <v>43</v>
      </c>
      <c r="D12" s="12" t="s">
        <v>52</v>
      </c>
      <c r="E12" s="8">
        <v>-25.8</v>
      </c>
      <c r="F12" s="8">
        <v>-33.799999999999997</v>
      </c>
      <c r="G12" s="8">
        <v>-30.3</v>
      </c>
      <c r="H12" s="8">
        <v>-21.1</v>
      </c>
      <c r="I12" s="8">
        <v>-28.5</v>
      </c>
    </row>
    <row r="13" spans="1:9" x14ac:dyDescent="0.2">
      <c r="A13" s="12" t="s">
        <v>31</v>
      </c>
      <c r="B13" s="12" t="s">
        <v>54</v>
      </c>
      <c r="C13" s="12" t="s">
        <v>43</v>
      </c>
      <c r="D13" s="12" t="s">
        <v>52</v>
      </c>
      <c r="E13" s="8">
        <v>-26</v>
      </c>
      <c r="F13" s="8">
        <v>-34.700000000000003</v>
      </c>
      <c r="G13" s="8">
        <v>-28.3</v>
      </c>
      <c r="H13" s="8">
        <v>-22.7</v>
      </c>
      <c r="I13" s="8">
        <v>-30.4</v>
      </c>
    </row>
    <row r="14" spans="1:9" x14ac:dyDescent="0.2">
      <c r="A14" s="12" t="s">
        <v>31</v>
      </c>
      <c r="B14" s="12" t="s">
        <v>51</v>
      </c>
      <c r="C14" s="12" t="s">
        <v>32</v>
      </c>
      <c r="D14" s="12" t="s">
        <v>52</v>
      </c>
      <c r="E14" s="8">
        <v>-26.6</v>
      </c>
      <c r="F14" s="8">
        <v>-33.9</v>
      </c>
      <c r="G14" s="8">
        <v>-25.6</v>
      </c>
      <c r="H14" s="8">
        <v>-20.8</v>
      </c>
      <c r="I14" s="8">
        <v>-28.3</v>
      </c>
    </row>
    <row r="15" spans="1:9" x14ac:dyDescent="0.2">
      <c r="A15" s="12" t="s">
        <v>31</v>
      </c>
      <c r="B15" s="12" t="s">
        <v>71</v>
      </c>
      <c r="C15" s="12" t="s">
        <v>72</v>
      </c>
      <c r="D15" s="12" t="s">
        <v>57</v>
      </c>
      <c r="E15" s="8">
        <v>-19.7</v>
      </c>
      <c r="F15" s="8">
        <v>-26.3</v>
      </c>
      <c r="G15" s="8">
        <v>-24.5</v>
      </c>
      <c r="H15" s="8">
        <v>-16.600000000000001</v>
      </c>
      <c r="I15" s="8">
        <v>-23.7</v>
      </c>
    </row>
    <row r="16" spans="1:9" x14ac:dyDescent="0.2">
      <c r="A16" s="12" t="s">
        <v>31</v>
      </c>
      <c r="B16" s="12" t="s">
        <v>55</v>
      </c>
      <c r="C16" s="12" t="s">
        <v>56</v>
      </c>
      <c r="D16" s="12" t="s">
        <v>57</v>
      </c>
      <c r="E16" s="8">
        <v>-22.6</v>
      </c>
      <c r="F16" s="8">
        <v>-30.6</v>
      </c>
      <c r="G16" s="8">
        <v>-24.2</v>
      </c>
      <c r="H16" s="8">
        <v>-17</v>
      </c>
      <c r="I16" s="8">
        <v>-26.2</v>
      </c>
    </row>
    <row r="17" spans="1:9" x14ac:dyDescent="0.2">
      <c r="A17" s="12" t="s">
        <v>31</v>
      </c>
      <c r="B17" s="12" t="s">
        <v>59</v>
      </c>
      <c r="C17" s="12" t="s">
        <v>60</v>
      </c>
      <c r="D17" s="12" t="s">
        <v>57</v>
      </c>
      <c r="E17" s="8">
        <v>-19.8</v>
      </c>
      <c r="F17" s="8">
        <v>-25.5</v>
      </c>
      <c r="G17" s="8">
        <v>-21.1</v>
      </c>
      <c r="H17" s="8">
        <v>-12.7</v>
      </c>
      <c r="I17" s="8">
        <v>-21.4</v>
      </c>
    </row>
    <row r="18" spans="1:9" x14ac:dyDescent="0.2">
      <c r="A18" s="12" t="s">
        <v>31</v>
      </c>
      <c r="B18" s="12" t="s">
        <v>58</v>
      </c>
      <c r="C18" s="12" t="s">
        <v>32</v>
      </c>
      <c r="D18" s="12" t="s">
        <v>57</v>
      </c>
      <c r="E18" s="8">
        <v>-21.7</v>
      </c>
      <c r="F18" s="8">
        <v>-28.2</v>
      </c>
      <c r="G18" s="8">
        <v>-22.6</v>
      </c>
      <c r="H18" s="8">
        <v>-16.399999999999999</v>
      </c>
      <c r="I18" s="8">
        <v>-25.3</v>
      </c>
    </row>
    <row r="19" spans="1:9" x14ac:dyDescent="0.2">
      <c r="A19" s="12" t="s">
        <v>31</v>
      </c>
      <c r="B19" s="12" t="s">
        <v>69</v>
      </c>
      <c r="C19" s="12" t="s">
        <v>62</v>
      </c>
      <c r="D19" s="12" t="s">
        <v>70</v>
      </c>
      <c r="E19" s="8">
        <v>-20.7</v>
      </c>
      <c r="F19" s="8">
        <v>-28.7</v>
      </c>
      <c r="G19" s="8">
        <v>-24.3</v>
      </c>
      <c r="H19" s="8">
        <v>-16.2</v>
      </c>
      <c r="I19" s="8">
        <v>-21.6</v>
      </c>
    </row>
    <row r="20" spans="1:9" x14ac:dyDescent="0.2">
      <c r="A20" s="12" t="s">
        <v>31</v>
      </c>
      <c r="B20" s="12" t="s">
        <v>68</v>
      </c>
      <c r="C20" s="12" t="s">
        <v>62</v>
      </c>
      <c r="D20" s="12" t="s">
        <v>33</v>
      </c>
      <c r="E20" s="8">
        <v>-27</v>
      </c>
      <c r="F20" s="8">
        <v>-36</v>
      </c>
      <c r="G20" s="8">
        <v>-29.8</v>
      </c>
      <c r="H20" s="8">
        <v>-25.8</v>
      </c>
      <c r="I20" s="8">
        <v>-31.1</v>
      </c>
    </row>
    <row r="21" spans="1:9" x14ac:dyDescent="0.2">
      <c r="A21" s="12" t="s">
        <v>31</v>
      </c>
      <c r="B21" s="12" t="s">
        <v>35</v>
      </c>
      <c r="C21" s="12" t="s">
        <v>36</v>
      </c>
      <c r="D21" s="12" t="s">
        <v>33</v>
      </c>
      <c r="E21" s="8">
        <v>-31.1</v>
      </c>
      <c r="F21" s="8">
        <v>-38.799999999999997</v>
      </c>
      <c r="G21" s="8">
        <v>-32.9</v>
      </c>
      <c r="H21" s="8">
        <v>-26.6</v>
      </c>
      <c r="I21" s="8">
        <v>-35</v>
      </c>
    </row>
    <row r="22" spans="1:9" x14ac:dyDescent="0.2">
      <c r="A22" s="12" t="s">
        <v>31</v>
      </c>
      <c r="B22" s="12" t="s">
        <v>37</v>
      </c>
      <c r="C22" s="12" t="s">
        <v>36</v>
      </c>
      <c r="D22" s="12" t="s">
        <v>33</v>
      </c>
      <c r="E22" s="8">
        <v>-31.3</v>
      </c>
      <c r="F22" s="8">
        <v>-39.200000000000003</v>
      </c>
      <c r="G22" s="8">
        <v>-32.700000000000003</v>
      </c>
      <c r="H22" s="8">
        <v>-29.6</v>
      </c>
      <c r="I22" s="8">
        <v>-34.4</v>
      </c>
    </row>
    <row r="23" spans="1:9" x14ac:dyDescent="0.2">
      <c r="A23" s="12" t="s">
        <v>31</v>
      </c>
      <c r="B23" s="12" t="s">
        <v>30</v>
      </c>
      <c r="C23" s="12" t="s">
        <v>32</v>
      </c>
      <c r="D23" s="12" t="s">
        <v>33</v>
      </c>
      <c r="E23" s="8">
        <v>-30.7</v>
      </c>
      <c r="F23" s="8">
        <v>-35.799999999999997</v>
      </c>
      <c r="G23" s="8">
        <v>-36</v>
      </c>
      <c r="H23" s="8">
        <v>-23.5</v>
      </c>
      <c r="I23" s="8">
        <v>-34.4</v>
      </c>
    </row>
    <row r="24" spans="1:9" x14ac:dyDescent="0.2">
      <c r="A24" s="12" t="s">
        <v>31</v>
      </c>
      <c r="B24" s="12" t="s">
        <v>34</v>
      </c>
      <c r="C24" s="12" t="s">
        <v>32</v>
      </c>
      <c r="D24" s="12" t="s">
        <v>33</v>
      </c>
      <c r="E24" s="8">
        <v>-28.7</v>
      </c>
      <c r="F24" s="8">
        <v>-35.4</v>
      </c>
      <c r="G24" s="8">
        <v>-29.5</v>
      </c>
      <c r="H24" s="8">
        <v>-26.9</v>
      </c>
      <c r="I24" s="8">
        <v>-33</v>
      </c>
    </row>
    <row r="25" spans="1:9" x14ac:dyDescent="0.2">
      <c r="A25" s="12" t="s">
        <v>31</v>
      </c>
      <c r="B25" s="12" t="s">
        <v>73</v>
      </c>
      <c r="C25" s="12" t="s">
        <v>62</v>
      </c>
      <c r="D25" s="12" t="s">
        <v>39</v>
      </c>
      <c r="E25" s="8">
        <v>-34.6</v>
      </c>
      <c r="F25" s="8">
        <v>-40.6</v>
      </c>
      <c r="G25" s="8">
        <v>-38</v>
      </c>
      <c r="H25" s="8">
        <v>-30.9</v>
      </c>
      <c r="I25" s="8">
        <v>-38.1</v>
      </c>
    </row>
    <row r="26" spans="1:9" x14ac:dyDescent="0.2">
      <c r="A26" s="12" t="s">
        <v>31</v>
      </c>
      <c r="B26" s="12" t="s">
        <v>38</v>
      </c>
      <c r="C26" s="12" t="s">
        <v>36</v>
      </c>
      <c r="D26" s="12" t="s">
        <v>39</v>
      </c>
      <c r="E26" s="8">
        <v>-33.200000000000003</v>
      </c>
      <c r="F26" s="8">
        <v>-41.2</v>
      </c>
      <c r="G26" s="8">
        <v>-33.4</v>
      </c>
      <c r="H26" s="8">
        <v>-31.8</v>
      </c>
      <c r="I26" s="8">
        <v>-36.200000000000003</v>
      </c>
    </row>
    <row r="27" spans="1:9" x14ac:dyDescent="0.2">
      <c r="A27" s="12" t="s">
        <v>31</v>
      </c>
      <c r="B27" s="12" t="s">
        <v>40</v>
      </c>
      <c r="C27" s="12" t="s">
        <v>36</v>
      </c>
      <c r="D27" s="12" t="s">
        <v>39</v>
      </c>
      <c r="E27" s="8">
        <v>-33.6</v>
      </c>
      <c r="F27" s="8">
        <v>-40.700000000000003</v>
      </c>
      <c r="G27" s="8">
        <v>-31.1</v>
      </c>
      <c r="H27" s="8">
        <v>-26</v>
      </c>
      <c r="I27" s="8">
        <v>-34.200000000000003</v>
      </c>
    </row>
    <row r="28" spans="1:9" x14ac:dyDescent="0.2">
      <c r="A28" s="12" t="s">
        <v>31</v>
      </c>
      <c r="B28" s="12" t="s">
        <v>41</v>
      </c>
      <c r="C28" s="12" t="s">
        <v>36</v>
      </c>
      <c r="D28" s="12" t="s">
        <v>39</v>
      </c>
      <c r="E28" s="8">
        <v>-33.9</v>
      </c>
      <c r="F28" s="8">
        <v>-39.799999999999997</v>
      </c>
      <c r="G28" s="8">
        <v>-30.8</v>
      </c>
      <c r="H28" s="8">
        <v>-27.6</v>
      </c>
      <c r="I28" s="8">
        <v>-34.799999999999997</v>
      </c>
    </row>
    <row r="29" spans="1:9" x14ac:dyDescent="0.2">
      <c r="A29" s="12" t="s">
        <v>31</v>
      </c>
      <c r="B29" s="12" t="s">
        <v>61</v>
      </c>
      <c r="C29" s="12" t="s">
        <v>62</v>
      </c>
      <c r="D29" s="12" t="s">
        <v>63</v>
      </c>
      <c r="E29" s="8">
        <v>-30.9</v>
      </c>
      <c r="F29" s="8">
        <v>-37.5</v>
      </c>
      <c r="G29" s="8">
        <v>-34.799999999999997</v>
      </c>
      <c r="H29" s="8">
        <v>-27.1</v>
      </c>
      <c r="I29" s="8">
        <v>-36.299999999999997</v>
      </c>
    </row>
    <row r="30" spans="1:9" x14ac:dyDescent="0.2">
      <c r="A30" s="12" t="s">
        <v>31</v>
      </c>
      <c r="B30" s="12" t="s">
        <v>75</v>
      </c>
      <c r="C30" s="12" t="s">
        <v>76</v>
      </c>
      <c r="D30" s="12" t="s">
        <v>77</v>
      </c>
      <c r="E30" s="8">
        <v>-27.9</v>
      </c>
      <c r="F30" s="8">
        <v>-33</v>
      </c>
      <c r="G30" s="8">
        <v>-32.1</v>
      </c>
      <c r="H30" s="8">
        <v>-22.3</v>
      </c>
      <c r="I30" s="8">
        <v>-30.7</v>
      </c>
    </row>
    <row r="31" spans="1:9" x14ac:dyDescent="0.2">
      <c r="A31" s="12" t="s">
        <v>31</v>
      </c>
      <c r="B31" s="12" t="s">
        <v>78</v>
      </c>
      <c r="C31" s="12" t="s">
        <v>76</v>
      </c>
      <c r="D31" s="12" t="s">
        <v>77</v>
      </c>
      <c r="E31" s="8">
        <v>-13.8</v>
      </c>
      <c r="F31" s="8">
        <v>-23.2</v>
      </c>
      <c r="G31" s="8">
        <v>-18.100000000000001</v>
      </c>
      <c r="H31" s="8">
        <v>-12.1</v>
      </c>
      <c r="I31" s="8">
        <v>-16.899999999999999</v>
      </c>
    </row>
    <row r="32" spans="1:9" x14ac:dyDescent="0.2">
      <c r="A32" s="12" t="s">
        <v>31</v>
      </c>
      <c r="B32" s="12" t="s">
        <v>79</v>
      </c>
      <c r="C32" s="12" t="s">
        <v>76</v>
      </c>
      <c r="D32" s="12" t="s">
        <v>77</v>
      </c>
      <c r="E32" s="8">
        <v>-27.8</v>
      </c>
      <c r="F32" s="8">
        <v>-34.4</v>
      </c>
      <c r="G32" s="8">
        <v>-30.7</v>
      </c>
      <c r="H32" s="8">
        <v>-26.1</v>
      </c>
      <c r="I32" s="8">
        <v>-29.2</v>
      </c>
    </row>
    <row r="33" spans="1:9" x14ac:dyDescent="0.2">
      <c r="A33" s="12" t="s">
        <v>31</v>
      </c>
      <c r="B33" s="12" t="s">
        <v>80</v>
      </c>
      <c r="C33" s="12" t="s">
        <v>76</v>
      </c>
      <c r="D33" s="12" t="s">
        <v>77</v>
      </c>
      <c r="E33" s="8">
        <v>-14.3</v>
      </c>
      <c r="F33" s="8">
        <v>-22.8</v>
      </c>
      <c r="G33" s="8">
        <v>-20.2</v>
      </c>
      <c r="H33" s="8">
        <v>-13.5</v>
      </c>
      <c r="I33" s="8">
        <v>-19.399999999999999</v>
      </c>
    </row>
    <row r="34" spans="1:9" x14ac:dyDescent="0.2">
      <c r="D34" s="13" t="s">
        <v>26</v>
      </c>
      <c r="E34" s="14">
        <f>AVERAGE(E2:E33)</f>
        <v>-26.278125000000003</v>
      </c>
      <c r="F34" s="14">
        <f>AVERAGE(F2:F33)</f>
        <v>-33.600000000000009</v>
      </c>
      <c r="G34" s="14">
        <f>AVERAGE(G2:G33)</f>
        <v>-28.390625000000007</v>
      </c>
      <c r="H34" s="14">
        <f>AVERAGE(H2:H33)</f>
        <v>-22.287500000000001</v>
      </c>
      <c r="I34" s="14">
        <f>AVERAGE(I2:I33)</f>
        <v>-29.381250000000001</v>
      </c>
    </row>
    <row r="35" spans="1:9" x14ac:dyDescent="0.2">
      <c r="D35" s="13" t="s">
        <v>27</v>
      </c>
      <c r="E35" s="14">
        <f>STDEV(E2:E33)</f>
        <v>5.1224826626385269</v>
      </c>
      <c r="F35" s="14">
        <f>STDEV(F2:F33)</f>
        <v>4.7643162864590298</v>
      </c>
      <c r="G35" s="14">
        <f>STDEV(G2:G33)</f>
        <v>4.554923559076693</v>
      </c>
      <c r="H35" s="14">
        <f>STDEV(H2:H33)</f>
        <v>5.1374494738901451</v>
      </c>
      <c r="I35" s="14">
        <f>STDEV(I2:I33)</f>
        <v>5.097085663206423</v>
      </c>
    </row>
  </sheetData>
  <sortState xmlns:xlrd2="http://schemas.microsoft.com/office/spreadsheetml/2017/richdata2" ref="A2:I33">
    <sortCondition ref="D2:D33"/>
    <sortCondition ref="C2:C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Producers Ess AA</vt:lpstr>
      <vt:lpstr>Zoops Ess AA</vt:lpstr>
      <vt:lpstr>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2023-02-17T23:41:02Z</dcterms:created>
  <dcterms:modified xsi:type="dcterms:W3CDTF">2023-02-17T23:49:35Z</dcterms:modified>
</cp:coreProperties>
</file>