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a\Desktop\Developpement\Visualisation\"/>
    </mc:Choice>
  </mc:AlternateContent>
  <xr:revisionPtr revIDLastSave="0" documentId="13_ncr:1_{E0E392E5-E017-4D77-A7D2-F0EABEC1524C}" xr6:coauthVersionLast="47" xr6:coauthVersionMax="47" xr10:uidLastSave="{00000000-0000-0000-0000-000000000000}"/>
  <bookViews>
    <workbookView xWindow="-120" yWindow="-120" windowWidth="29040" windowHeight="15720" activeTab="4" xr2:uid="{60DC27E7-97CE-45EF-9B97-8606FACD2395}"/>
  </bookViews>
  <sheets>
    <sheet name="Total" sheetId="1" r:id="rId1"/>
    <sheet name="Durée crises" sheetId="3" r:id="rId2"/>
    <sheet name="Durée D" sheetId="4" r:id="rId3"/>
    <sheet name="Durée S" sheetId="7" r:id="rId4"/>
    <sheet name="Analyse avec décision" sheetId="9" r:id="rId5"/>
  </sheets>
  <definedNames>
    <definedName name="_xlnm._FilterDatabase" localSheetId="0" hidden="1">Total!$A$1:$Q$1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7" l="1"/>
  <c r="Q4" i="7"/>
  <c r="Q5" i="7"/>
  <c r="Q6" i="7"/>
  <c r="Q7" i="7"/>
  <c r="Q2" i="7"/>
  <c r="Q3" i="4"/>
  <c r="Q4" i="4"/>
  <c r="Q5" i="4"/>
  <c r="Q6" i="4"/>
  <c r="Q2" i="4"/>
  <c r="M25" i="1"/>
  <c r="N25" i="1"/>
  <c r="O25" i="1"/>
  <c r="P25" i="1"/>
  <c r="Q25" i="1"/>
  <c r="L25" i="1"/>
  <c r="H25" i="1"/>
  <c r="I25" i="1"/>
  <c r="J25" i="1"/>
  <c r="K25" i="1"/>
  <c r="G25" i="1"/>
  <c r="D25" i="1"/>
  <c r="C25" i="1"/>
  <c r="B25" i="1"/>
</calcChain>
</file>

<file path=xl/sharedStrings.xml><?xml version="1.0" encoding="utf-8"?>
<sst xmlns="http://schemas.openxmlformats.org/spreadsheetml/2006/main" count="173" uniqueCount="50">
  <si>
    <t>Patient</t>
  </si>
  <si>
    <t>chb01</t>
  </si>
  <si>
    <t>Nombre de crises</t>
  </si>
  <si>
    <t>Durée minimale</t>
  </si>
  <si>
    <t>Durée maximale</t>
  </si>
  <si>
    <t>Durée moyenne</t>
  </si>
  <si>
    <t>Durée médiane</t>
  </si>
  <si>
    <t>chb02</t>
  </si>
  <si>
    <t>chb03</t>
  </si>
  <si>
    <t>chb04</t>
  </si>
  <si>
    <t>chb05</t>
  </si>
  <si>
    <t>chb06</t>
  </si>
  <si>
    <t>chb07</t>
  </si>
  <si>
    <t>chb08</t>
  </si>
  <si>
    <t>chb09</t>
  </si>
  <si>
    <t>chb10</t>
  </si>
  <si>
    <t>chb11</t>
  </si>
  <si>
    <t>chb12</t>
  </si>
  <si>
    <t>chb13</t>
  </si>
  <si>
    <t>chb14</t>
  </si>
  <si>
    <t>chb15</t>
  </si>
  <si>
    <t>chb16</t>
  </si>
  <si>
    <t>chb17</t>
  </si>
  <si>
    <t>chb18</t>
  </si>
  <si>
    <t>chb19</t>
  </si>
  <si>
    <t>chb20</t>
  </si>
  <si>
    <t>chb21</t>
  </si>
  <si>
    <t>chb22</t>
  </si>
  <si>
    <t>chb23</t>
  </si>
  <si>
    <t>D=120</t>
  </si>
  <si>
    <t>D=90</t>
  </si>
  <si>
    <t>D=60</t>
  </si>
  <si>
    <t>D=30</t>
  </si>
  <si>
    <t>D=0</t>
  </si>
  <si>
    <t>Total</t>
  </si>
  <si>
    <t>S = 5</t>
  </si>
  <si>
    <t>S = 10</t>
  </si>
  <si>
    <t>S = 15</t>
  </si>
  <si>
    <t>S = 20</t>
  </si>
  <si>
    <t>S = 25</t>
  </si>
  <si>
    <t>S = 30</t>
  </si>
  <si>
    <t>Durée D</t>
  </si>
  <si>
    <t>D = 120</t>
  </si>
  <si>
    <t>D = 90</t>
  </si>
  <si>
    <t>D = 60</t>
  </si>
  <si>
    <t>D = 30</t>
  </si>
  <si>
    <t>D = 0</t>
  </si>
  <si>
    <t>Pourcentage</t>
  </si>
  <si>
    <t>Durée S</t>
  </si>
  <si>
    <t>Utilisé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</si>
</sst>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1" xfId="1" applyFont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Etude</a:t>
            </a:r>
            <a:r>
              <a:rPr lang="fr-FR" baseline="0"/>
              <a:t> de la durée des crises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'Durée crises'!$B$1</c:f>
              <c:strCache>
                <c:ptCount val="1"/>
                <c:pt idx="0">
                  <c:v>Nombre de crises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'Durée crises'!$A$2:$A$24</c:f>
              <c:strCache>
                <c:ptCount val="23"/>
                <c:pt idx="0">
                  <c:v>chb01</c:v>
                </c:pt>
                <c:pt idx="1">
                  <c:v>chb02</c:v>
                </c:pt>
                <c:pt idx="2">
                  <c:v>chb03</c:v>
                </c:pt>
                <c:pt idx="3">
                  <c:v>chb04</c:v>
                </c:pt>
                <c:pt idx="4">
                  <c:v>chb05</c:v>
                </c:pt>
                <c:pt idx="5">
                  <c:v>chb06</c:v>
                </c:pt>
                <c:pt idx="6">
                  <c:v>chb07</c:v>
                </c:pt>
                <c:pt idx="7">
                  <c:v>chb08</c:v>
                </c:pt>
                <c:pt idx="8">
                  <c:v>chb09</c:v>
                </c:pt>
                <c:pt idx="9">
                  <c:v>chb10</c:v>
                </c:pt>
                <c:pt idx="10">
                  <c:v>chb11</c:v>
                </c:pt>
                <c:pt idx="11">
                  <c:v>chb12</c:v>
                </c:pt>
                <c:pt idx="12">
                  <c:v>chb13</c:v>
                </c:pt>
                <c:pt idx="13">
                  <c:v>chb14</c:v>
                </c:pt>
                <c:pt idx="14">
                  <c:v>chb15</c:v>
                </c:pt>
                <c:pt idx="15">
                  <c:v>chb16</c:v>
                </c:pt>
                <c:pt idx="16">
                  <c:v>chb17</c:v>
                </c:pt>
                <c:pt idx="17">
                  <c:v>chb18</c:v>
                </c:pt>
                <c:pt idx="18">
                  <c:v>chb19</c:v>
                </c:pt>
                <c:pt idx="19">
                  <c:v>chb20</c:v>
                </c:pt>
                <c:pt idx="20">
                  <c:v>chb21</c:v>
                </c:pt>
                <c:pt idx="21">
                  <c:v>chb22</c:v>
                </c:pt>
                <c:pt idx="22">
                  <c:v>chb23</c:v>
                </c:pt>
              </c:strCache>
            </c:strRef>
          </c:cat>
          <c:val>
            <c:numRef>
              <c:f>'Durée crises'!$B$2:$B$24</c:f>
              <c:numCache>
                <c:formatCode>General</c:formatCode>
                <c:ptCount val="23"/>
                <c:pt idx="0">
                  <c:v>7</c:v>
                </c:pt>
                <c:pt idx="1">
                  <c:v>3</c:v>
                </c:pt>
                <c:pt idx="2">
                  <c:v>7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7</c:v>
                </c:pt>
                <c:pt idx="10">
                  <c:v>3</c:v>
                </c:pt>
                <c:pt idx="11">
                  <c:v>40</c:v>
                </c:pt>
                <c:pt idx="12">
                  <c:v>12</c:v>
                </c:pt>
                <c:pt idx="13">
                  <c:v>8</c:v>
                </c:pt>
                <c:pt idx="14">
                  <c:v>20</c:v>
                </c:pt>
                <c:pt idx="15">
                  <c:v>5</c:v>
                </c:pt>
                <c:pt idx="16">
                  <c:v>3</c:v>
                </c:pt>
                <c:pt idx="17">
                  <c:v>6</c:v>
                </c:pt>
                <c:pt idx="18">
                  <c:v>3</c:v>
                </c:pt>
                <c:pt idx="19">
                  <c:v>8</c:v>
                </c:pt>
                <c:pt idx="20">
                  <c:v>4</c:v>
                </c:pt>
                <c:pt idx="21">
                  <c:v>3</c:v>
                </c:pt>
                <c:pt idx="2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A7-44E2-BDE8-5F289527603C}"/>
            </c:ext>
          </c:extLst>
        </c:ser>
        <c:ser>
          <c:idx val="1"/>
          <c:order val="1"/>
          <c:tx>
            <c:strRef>
              <c:f>'Durée crises'!$C$1</c:f>
              <c:strCache>
                <c:ptCount val="1"/>
                <c:pt idx="0">
                  <c:v>Durée minimale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'Durée crises'!$A$2:$A$24</c:f>
              <c:strCache>
                <c:ptCount val="23"/>
                <c:pt idx="0">
                  <c:v>chb01</c:v>
                </c:pt>
                <c:pt idx="1">
                  <c:v>chb02</c:v>
                </c:pt>
                <c:pt idx="2">
                  <c:v>chb03</c:v>
                </c:pt>
                <c:pt idx="3">
                  <c:v>chb04</c:v>
                </c:pt>
                <c:pt idx="4">
                  <c:v>chb05</c:v>
                </c:pt>
                <c:pt idx="5">
                  <c:v>chb06</c:v>
                </c:pt>
                <c:pt idx="6">
                  <c:v>chb07</c:v>
                </c:pt>
                <c:pt idx="7">
                  <c:v>chb08</c:v>
                </c:pt>
                <c:pt idx="8">
                  <c:v>chb09</c:v>
                </c:pt>
                <c:pt idx="9">
                  <c:v>chb10</c:v>
                </c:pt>
                <c:pt idx="10">
                  <c:v>chb11</c:v>
                </c:pt>
                <c:pt idx="11">
                  <c:v>chb12</c:v>
                </c:pt>
                <c:pt idx="12">
                  <c:v>chb13</c:v>
                </c:pt>
                <c:pt idx="13">
                  <c:v>chb14</c:v>
                </c:pt>
                <c:pt idx="14">
                  <c:v>chb15</c:v>
                </c:pt>
                <c:pt idx="15">
                  <c:v>chb16</c:v>
                </c:pt>
                <c:pt idx="16">
                  <c:v>chb17</c:v>
                </c:pt>
                <c:pt idx="17">
                  <c:v>chb18</c:v>
                </c:pt>
                <c:pt idx="18">
                  <c:v>chb19</c:v>
                </c:pt>
                <c:pt idx="19">
                  <c:v>chb20</c:v>
                </c:pt>
                <c:pt idx="20">
                  <c:v>chb21</c:v>
                </c:pt>
                <c:pt idx="21">
                  <c:v>chb22</c:v>
                </c:pt>
                <c:pt idx="22">
                  <c:v>chb23</c:v>
                </c:pt>
              </c:strCache>
            </c:strRef>
          </c:cat>
          <c:val>
            <c:numRef>
              <c:f>'Durée crises'!$C$2:$C$24</c:f>
              <c:numCache>
                <c:formatCode>General</c:formatCode>
                <c:ptCount val="23"/>
                <c:pt idx="0">
                  <c:v>27</c:v>
                </c:pt>
                <c:pt idx="1">
                  <c:v>9</c:v>
                </c:pt>
                <c:pt idx="2">
                  <c:v>47</c:v>
                </c:pt>
                <c:pt idx="3">
                  <c:v>49</c:v>
                </c:pt>
                <c:pt idx="4">
                  <c:v>96</c:v>
                </c:pt>
                <c:pt idx="5">
                  <c:v>12</c:v>
                </c:pt>
                <c:pt idx="6">
                  <c:v>86</c:v>
                </c:pt>
                <c:pt idx="7">
                  <c:v>134</c:v>
                </c:pt>
                <c:pt idx="8">
                  <c:v>62</c:v>
                </c:pt>
                <c:pt idx="9">
                  <c:v>35</c:v>
                </c:pt>
                <c:pt idx="10">
                  <c:v>22</c:v>
                </c:pt>
                <c:pt idx="11">
                  <c:v>13</c:v>
                </c:pt>
                <c:pt idx="12">
                  <c:v>17</c:v>
                </c:pt>
                <c:pt idx="13">
                  <c:v>14</c:v>
                </c:pt>
                <c:pt idx="14">
                  <c:v>31</c:v>
                </c:pt>
                <c:pt idx="15">
                  <c:v>6</c:v>
                </c:pt>
                <c:pt idx="16">
                  <c:v>88</c:v>
                </c:pt>
                <c:pt idx="17">
                  <c:v>30</c:v>
                </c:pt>
                <c:pt idx="18">
                  <c:v>77</c:v>
                </c:pt>
                <c:pt idx="19">
                  <c:v>29</c:v>
                </c:pt>
                <c:pt idx="20">
                  <c:v>12</c:v>
                </c:pt>
                <c:pt idx="21">
                  <c:v>58</c:v>
                </c:pt>
                <c:pt idx="22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A7-44E2-BDE8-5F289527603C}"/>
            </c:ext>
          </c:extLst>
        </c:ser>
        <c:ser>
          <c:idx val="2"/>
          <c:order val="2"/>
          <c:tx>
            <c:strRef>
              <c:f>'Durée crises'!$D$1</c:f>
              <c:strCache>
                <c:ptCount val="1"/>
                <c:pt idx="0">
                  <c:v>Durée maximale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'Durée crises'!$A$2:$A$24</c:f>
              <c:strCache>
                <c:ptCount val="23"/>
                <c:pt idx="0">
                  <c:v>chb01</c:v>
                </c:pt>
                <c:pt idx="1">
                  <c:v>chb02</c:v>
                </c:pt>
                <c:pt idx="2">
                  <c:v>chb03</c:v>
                </c:pt>
                <c:pt idx="3">
                  <c:v>chb04</c:v>
                </c:pt>
                <c:pt idx="4">
                  <c:v>chb05</c:v>
                </c:pt>
                <c:pt idx="5">
                  <c:v>chb06</c:v>
                </c:pt>
                <c:pt idx="6">
                  <c:v>chb07</c:v>
                </c:pt>
                <c:pt idx="7">
                  <c:v>chb08</c:v>
                </c:pt>
                <c:pt idx="8">
                  <c:v>chb09</c:v>
                </c:pt>
                <c:pt idx="9">
                  <c:v>chb10</c:v>
                </c:pt>
                <c:pt idx="10">
                  <c:v>chb11</c:v>
                </c:pt>
                <c:pt idx="11">
                  <c:v>chb12</c:v>
                </c:pt>
                <c:pt idx="12">
                  <c:v>chb13</c:v>
                </c:pt>
                <c:pt idx="13">
                  <c:v>chb14</c:v>
                </c:pt>
                <c:pt idx="14">
                  <c:v>chb15</c:v>
                </c:pt>
                <c:pt idx="15">
                  <c:v>chb16</c:v>
                </c:pt>
                <c:pt idx="16">
                  <c:v>chb17</c:v>
                </c:pt>
                <c:pt idx="17">
                  <c:v>chb18</c:v>
                </c:pt>
                <c:pt idx="18">
                  <c:v>chb19</c:v>
                </c:pt>
                <c:pt idx="19">
                  <c:v>chb20</c:v>
                </c:pt>
                <c:pt idx="20">
                  <c:v>chb21</c:v>
                </c:pt>
                <c:pt idx="21">
                  <c:v>chb22</c:v>
                </c:pt>
                <c:pt idx="22">
                  <c:v>chb23</c:v>
                </c:pt>
              </c:strCache>
            </c:strRef>
          </c:cat>
          <c:val>
            <c:numRef>
              <c:f>'Durée crises'!$D$2:$D$24</c:f>
              <c:numCache>
                <c:formatCode>General</c:formatCode>
                <c:ptCount val="23"/>
                <c:pt idx="0">
                  <c:v>101</c:v>
                </c:pt>
                <c:pt idx="1">
                  <c:v>82</c:v>
                </c:pt>
                <c:pt idx="2">
                  <c:v>69</c:v>
                </c:pt>
                <c:pt idx="3">
                  <c:v>116</c:v>
                </c:pt>
                <c:pt idx="4">
                  <c:v>120</c:v>
                </c:pt>
                <c:pt idx="5">
                  <c:v>20</c:v>
                </c:pt>
                <c:pt idx="6">
                  <c:v>143</c:v>
                </c:pt>
                <c:pt idx="7">
                  <c:v>264</c:v>
                </c:pt>
                <c:pt idx="8">
                  <c:v>79</c:v>
                </c:pt>
                <c:pt idx="9">
                  <c:v>89</c:v>
                </c:pt>
                <c:pt idx="10">
                  <c:v>752</c:v>
                </c:pt>
                <c:pt idx="11">
                  <c:v>97</c:v>
                </c:pt>
                <c:pt idx="12">
                  <c:v>70</c:v>
                </c:pt>
                <c:pt idx="13">
                  <c:v>41</c:v>
                </c:pt>
                <c:pt idx="14">
                  <c:v>205</c:v>
                </c:pt>
                <c:pt idx="15">
                  <c:v>8</c:v>
                </c:pt>
                <c:pt idx="16">
                  <c:v>115</c:v>
                </c:pt>
                <c:pt idx="17">
                  <c:v>68</c:v>
                </c:pt>
                <c:pt idx="18">
                  <c:v>81</c:v>
                </c:pt>
                <c:pt idx="19">
                  <c:v>49</c:v>
                </c:pt>
                <c:pt idx="20">
                  <c:v>81</c:v>
                </c:pt>
                <c:pt idx="21">
                  <c:v>74</c:v>
                </c:pt>
                <c:pt idx="22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A7-44E2-BDE8-5F289527603C}"/>
            </c:ext>
          </c:extLst>
        </c:ser>
        <c:ser>
          <c:idx val="3"/>
          <c:order val="3"/>
          <c:tx>
            <c:strRef>
              <c:f>'Durée crises'!$E$1</c:f>
              <c:strCache>
                <c:ptCount val="1"/>
                <c:pt idx="0">
                  <c:v>Durée moyenne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'Durée crises'!$A$2:$A$24</c:f>
              <c:strCache>
                <c:ptCount val="23"/>
                <c:pt idx="0">
                  <c:v>chb01</c:v>
                </c:pt>
                <c:pt idx="1">
                  <c:v>chb02</c:v>
                </c:pt>
                <c:pt idx="2">
                  <c:v>chb03</c:v>
                </c:pt>
                <c:pt idx="3">
                  <c:v>chb04</c:v>
                </c:pt>
                <c:pt idx="4">
                  <c:v>chb05</c:v>
                </c:pt>
                <c:pt idx="5">
                  <c:v>chb06</c:v>
                </c:pt>
                <c:pt idx="6">
                  <c:v>chb07</c:v>
                </c:pt>
                <c:pt idx="7">
                  <c:v>chb08</c:v>
                </c:pt>
                <c:pt idx="8">
                  <c:v>chb09</c:v>
                </c:pt>
                <c:pt idx="9">
                  <c:v>chb10</c:v>
                </c:pt>
                <c:pt idx="10">
                  <c:v>chb11</c:v>
                </c:pt>
                <c:pt idx="11">
                  <c:v>chb12</c:v>
                </c:pt>
                <c:pt idx="12">
                  <c:v>chb13</c:v>
                </c:pt>
                <c:pt idx="13">
                  <c:v>chb14</c:v>
                </c:pt>
                <c:pt idx="14">
                  <c:v>chb15</c:v>
                </c:pt>
                <c:pt idx="15">
                  <c:v>chb16</c:v>
                </c:pt>
                <c:pt idx="16">
                  <c:v>chb17</c:v>
                </c:pt>
                <c:pt idx="17">
                  <c:v>chb18</c:v>
                </c:pt>
                <c:pt idx="18">
                  <c:v>chb19</c:v>
                </c:pt>
                <c:pt idx="19">
                  <c:v>chb20</c:v>
                </c:pt>
                <c:pt idx="20">
                  <c:v>chb21</c:v>
                </c:pt>
                <c:pt idx="21">
                  <c:v>chb22</c:v>
                </c:pt>
                <c:pt idx="22">
                  <c:v>chb23</c:v>
                </c:pt>
              </c:strCache>
            </c:strRef>
          </c:cat>
          <c:val>
            <c:numRef>
              <c:f>'Durée crises'!$E$2:$E$24</c:f>
              <c:numCache>
                <c:formatCode>General</c:formatCode>
                <c:ptCount val="23"/>
                <c:pt idx="0">
                  <c:v>63.142857142857146</c:v>
                </c:pt>
                <c:pt idx="1">
                  <c:v>57.333333333333336</c:v>
                </c:pt>
                <c:pt idx="2">
                  <c:v>57.428571428571431</c:v>
                </c:pt>
                <c:pt idx="3">
                  <c:v>94.5</c:v>
                </c:pt>
                <c:pt idx="4">
                  <c:v>111.6</c:v>
                </c:pt>
                <c:pt idx="5">
                  <c:v>15.3</c:v>
                </c:pt>
                <c:pt idx="6">
                  <c:v>108.33333333333333</c:v>
                </c:pt>
                <c:pt idx="7">
                  <c:v>183.8</c:v>
                </c:pt>
                <c:pt idx="8">
                  <c:v>69</c:v>
                </c:pt>
                <c:pt idx="9">
                  <c:v>63.857142857142854</c:v>
                </c:pt>
                <c:pt idx="10">
                  <c:v>268.66666666666669</c:v>
                </c:pt>
                <c:pt idx="11">
                  <c:v>36.875</c:v>
                </c:pt>
                <c:pt idx="12">
                  <c:v>44.583333333333336</c:v>
                </c:pt>
                <c:pt idx="13">
                  <c:v>21.125</c:v>
                </c:pt>
                <c:pt idx="14">
                  <c:v>99.6</c:v>
                </c:pt>
                <c:pt idx="15">
                  <c:v>7.4</c:v>
                </c:pt>
                <c:pt idx="16">
                  <c:v>97.666666666666671</c:v>
                </c:pt>
                <c:pt idx="17">
                  <c:v>49.666666666666664</c:v>
                </c:pt>
                <c:pt idx="18">
                  <c:v>78.666666666666671</c:v>
                </c:pt>
                <c:pt idx="19">
                  <c:v>36.75</c:v>
                </c:pt>
                <c:pt idx="20">
                  <c:v>49.75</c:v>
                </c:pt>
                <c:pt idx="21">
                  <c:v>68</c:v>
                </c:pt>
                <c:pt idx="22">
                  <c:v>60.571428571428569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A7-44E2-BDE8-5F289527603C}"/>
            </c:ext>
          </c:extLst>
        </c:ser>
        <c:ser>
          <c:idx val="4"/>
          <c:order val="4"/>
          <c:tx>
            <c:strRef>
              <c:f>'Durée crises'!$F$1</c:f>
              <c:strCache>
                <c:ptCount val="1"/>
                <c:pt idx="0">
                  <c:v>Durée médiane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'Durée crises'!$A$2:$A$24</c:f>
              <c:strCache>
                <c:ptCount val="23"/>
                <c:pt idx="0">
                  <c:v>chb01</c:v>
                </c:pt>
                <c:pt idx="1">
                  <c:v>chb02</c:v>
                </c:pt>
                <c:pt idx="2">
                  <c:v>chb03</c:v>
                </c:pt>
                <c:pt idx="3">
                  <c:v>chb04</c:v>
                </c:pt>
                <c:pt idx="4">
                  <c:v>chb05</c:v>
                </c:pt>
                <c:pt idx="5">
                  <c:v>chb06</c:v>
                </c:pt>
                <c:pt idx="6">
                  <c:v>chb07</c:v>
                </c:pt>
                <c:pt idx="7">
                  <c:v>chb08</c:v>
                </c:pt>
                <c:pt idx="8">
                  <c:v>chb09</c:v>
                </c:pt>
                <c:pt idx="9">
                  <c:v>chb10</c:v>
                </c:pt>
                <c:pt idx="10">
                  <c:v>chb11</c:v>
                </c:pt>
                <c:pt idx="11">
                  <c:v>chb12</c:v>
                </c:pt>
                <c:pt idx="12">
                  <c:v>chb13</c:v>
                </c:pt>
                <c:pt idx="13">
                  <c:v>chb14</c:v>
                </c:pt>
                <c:pt idx="14">
                  <c:v>chb15</c:v>
                </c:pt>
                <c:pt idx="15">
                  <c:v>chb16</c:v>
                </c:pt>
                <c:pt idx="16">
                  <c:v>chb17</c:v>
                </c:pt>
                <c:pt idx="17">
                  <c:v>chb18</c:v>
                </c:pt>
                <c:pt idx="18">
                  <c:v>chb19</c:v>
                </c:pt>
                <c:pt idx="19">
                  <c:v>chb20</c:v>
                </c:pt>
                <c:pt idx="20">
                  <c:v>chb21</c:v>
                </c:pt>
                <c:pt idx="21">
                  <c:v>chb22</c:v>
                </c:pt>
                <c:pt idx="22">
                  <c:v>chb23</c:v>
                </c:pt>
              </c:strCache>
            </c:strRef>
          </c:cat>
          <c:val>
            <c:numRef>
              <c:f>'Durée crises'!$F$2:$F$24</c:f>
              <c:numCache>
                <c:formatCode>General</c:formatCode>
                <c:ptCount val="23"/>
                <c:pt idx="0">
                  <c:v>51</c:v>
                </c:pt>
                <c:pt idx="1">
                  <c:v>81</c:v>
                </c:pt>
                <c:pt idx="2">
                  <c:v>53</c:v>
                </c:pt>
                <c:pt idx="3">
                  <c:v>106.5</c:v>
                </c:pt>
                <c:pt idx="4">
                  <c:v>115</c:v>
                </c:pt>
                <c:pt idx="5">
                  <c:v>15</c:v>
                </c:pt>
                <c:pt idx="6">
                  <c:v>96</c:v>
                </c:pt>
                <c:pt idx="7">
                  <c:v>171</c:v>
                </c:pt>
                <c:pt idx="8">
                  <c:v>67.5</c:v>
                </c:pt>
                <c:pt idx="9">
                  <c:v>65</c:v>
                </c:pt>
                <c:pt idx="10">
                  <c:v>32</c:v>
                </c:pt>
                <c:pt idx="11">
                  <c:v>33</c:v>
                </c:pt>
                <c:pt idx="12">
                  <c:v>50.5</c:v>
                </c:pt>
                <c:pt idx="13">
                  <c:v>20</c:v>
                </c:pt>
                <c:pt idx="14">
                  <c:v>89</c:v>
                </c:pt>
                <c:pt idx="15">
                  <c:v>8</c:v>
                </c:pt>
                <c:pt idx="16">
                  <c:v>90</c:v>
                </c:pt>
                <c:pt idx="17">
                  <c:v>50.5</c:v>
                </c:pt>
                <c:pt idx="18">
                  <c:v>78</c:v>
                </c:pt>
                <c:pt idx="19">
                  <c:v>36.5</c:v>
                </c:pt>
                <c:pt idx="20">
                  <c:v>53</c:v>
                </c:pt>
                <c:pt idx="21">
                  <c:v>72</c:v>
                </c:pt>
                <c:pt idx="22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A7-44E2-BDE8-5F2895276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7610815"/>
        <c:axId val="1677611295"/>
      </c:lineChart>
      <c:catAx>
        <c:axId val="167761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77611295"/>
        <c:crosses val="autoZero"/>
        <c:auto val="1"/>
        <c:lblAlgn val="ctr"/>
        <c:lblOffset val="100"/>
        <c:noMultiLvlLbl val="0"/>
      </c:catAx>
      <c:valAx>
        <c:axId val="167761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7761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Etude de la durée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'Durée D'!$B$1</c:f>
              <c:strCache>
                <c:ptCount val="1"/>
                <c:pt idx="0">
                  <c:v>D=120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'Durée D'!$A$2:$A$24</c:f>
              <c:strCache>
                <c:ptCount val="23"/>
                <c:pt idx="0">
                  <c:v>chb01</c:v>
                </c:pt>
                <c:pt idx="1">
                  <c:v>chb02</c:v>
                </c:pt>
                <c:pt idx="2">
                  <c:v>chb03</c:v>
                </c:pt>
                <c:pt idx="3">
                  <c:v>chb04</c:v>
                </c:pt>
                <c:pt idx="4">
                  <c:v>chb05</c:v>
                </c:pt>
                <c:pt idx="5">
                  <c:v>chb06</c:v>
                </c:pt>
                <c:pt idx="6">
                  <c:v>chb07</c:v>
                </c:pt>
                <c:pt idx="7">
                  <c:v>chb08</c:v>
                </c:pt>
                <c:pt idx="8">
                  <c:v>chb09</c:v>
                </c:pt>
                <c:pt idx="9">
                  <c:v>chb10</c:v>
                </c:pt>
                <c:pt idx="10">
                  <c:v>chb11</c:v>
                </c:pt>
                <c:pt idx="11">
                  <c:v>chb12</c:v>
                </c:pt>
                <c:pt idx="12">
                  <c:v>chb13</c:v>
                </c:pt>
                <c:pt idx="13">
                  <c:v>chb14</c:v>
                </c:pt>
                <c:pt idx="14">
                  <c:v>chb15</c:v>
                </c:pt>
                <c:pt idx="15">
                  <c:v>chb16</c:v>
                </c:pt>
                <c:pt idx="16">
                  <c:v>chb17</c:v>
                </c:pt>
                <c:pt idx="17">
                  <c:v>chb18</c:v>
                </c:pt>
                <c:pt idx="18">
                  <c:v>chb19</c:v>
                </c:pt>
                <c:pt idx="19">
                  <c:v>chb20</c:v>
                </c:pt>
                <c:pt idx="20">
                  <c:v>chb21</c:v>
                </c:pt>
                <c:pt idx="21">
                  <c:v>chb22</c:v>
                </c:pt>
                <c:pt idx="22">
                  <c:v>chb23</c:v>
                </c:pt>
              </c:strCache>
            </c:strRef>
          </c:cat>
          <c:val>
            <c:numRef>
              <c:f>'Durée D'!$B$2:$B$24</c:f>
              <c:numCache>
                <c:formatCode>General</c:formatCode>
                <c:ptCount val="23"/>
                <c:pt idx="0">
                  <c:v>4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6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  <c:pt idx="11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6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74-46A6-B2F6-EEFC87685161}"/>
            </c:ext>
          </c:extLst>
        </c:ser>
        <c:ser>
          <c:idx val="1"/>
          <c:order val="1"/>
          <c:tx>
            <c:strRef>
              <c:f>'Durée D'!$C$1</c:f>
              <c:strCache>
                <c:ptCount val="1"/>
                <c:pt idx="0">
                  <c:v>D=90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'Durée D'!$A$2:$A$24</c:f>
              <c:strCache>
                <c:ptCount val="23"/>
                <c:pt idx="0">
                  <c:v>chb01</c:v>
                </c:pt>
                <c:pt idx="1">
                  <c:v>chb02</c:v>
                </c:pt>
                <c:pt idx="2">
                  <c:v>chb03</c:v>
                </c:pt>
                <c:pt idx="3">
                  <c:v>chb04</c:v>
                </c:pt>
                <c:pt idx="4">
                  <c:v>chb05</c:v>
                </c:pt>
                <c:pt idx="5">
                  <c:v>chb06</c:v>
                </c:pt>
                <c:pt idx="6">
                  <c:v>chb07</c:v>
                </c:pt>
                <c:pt idx="7">
                  <c:v>chb08</c:v>
                </c:pt>
                <c:pt idx="8">
                  <c:v>chb09</c:v>
                </c:pt>
                <c:pt idx="9">
                  <c:v>chb10</c:v>
                </c:pt>
                <c:pt idx="10">
                  <c:v>chb11</c:v>
                </c:pt>
                <c:pt idx="11">
                  <c:v>chb12</c:v>
                </c:pt>
                <c:pt idx="12">
                  <c:v>chb13</c:v>
                </c:pt>
                <c:pt idx="13">
                  <c:v>chb14</c:v>
                </c:pt>
                <c:pt idx="14">
                  <c:v>chb15</c:v>
                </c:pt>
                <c:pt idx="15">
                  <c:v>chb16</c:v>
                </c:pt>
                <c:pt idx="16">
                  <c:v>chb17</c:v>
                </c:pt>
                <c:pt idx="17">
                  <c:v>chb18</c:v>
                </c:pt>
                <c:pt idx="18">
                  <c:v>chb19</c:v>
                </c:pt>
                <c:pt idx="19">
                  <c:v>chb20</c:v>
                </c:pt>
                <c:pt idx="20">
                  <c:v>chb21</c:v>
                </c:pt>
                <c:pt idx="21">
                  <c:v>chb22</c:v>
                </c:pt>
                <c:pt idx="22">
                  <c:v>chb23</c:v>
                </c:pt>
              </c:strCache>
            </c:strRef>
          </c:cat>
          <c:val>
            <c:numRef>
              <c:f>'Durée D'!$C$2:$C$24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74-46A6-B2F6-EEFC87685161}"/>
            </c:ext>
          </c:extLst>
        </c:ser>
        <c:ser>
          <c:idx val="2"/>
          <c:order val="2"/>
          <c:tx>
            <c:strRef>
              <c:f>'Durée D'!$D$1</c:f>
              <c:strCache>
                <c:ptCount val="1"/>
                <c:pt idx="0">
                  <c:v>D=60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'Durée D'!$A$2:$A$24</c:f>
              <c:strCache>
                <c:ptCount val="23"/>
                <c:pt idx="0">
                  <c:v>chb01</c:v>
                </c:pt>
                <c:pt idx="1">
                  <c:v>chb02</c:v>
                </c:pt>
                <c:pt idx="2">
                  <c:v>chb03</c:v>
                </c:pt>
                <c:pt idx="3">
                  <c:v>chb04</c:v>
                </c:pt>
                <c:pt idx="4">
                  <c:v>chb05</c:v>
                </c:pt>
                <c:pt idx="5">
                  <c:v>chb06</c:v>
                </c:pt>
                <c:pt idx="6">
                  <c:v>chb07</c:v>
                </c:pt>
                <c:pt idx="7">
                  <c:v>chb08</c:v>
                </c:pt>
                <c:pt idx="8">
                  <c:v>chb09</c:v>
                </c:pt>
                <c:pt idx="9">
                  <c:v>chb10</c:v>
                </c:pt>
                <c:pt idx="10">
                  <c:v>chb11</c:v>
                </c:pt>
                <c:pt idx="11">
                  <c:v>chb12</c:v>
                </c:pt>
                <c:pt idx="12">
                  <c:v>chb13</c:v>
                </c:pt>
                <c:pt idx="13">
                  <c:v>chb14</c:v>
                </c:pt>
                <c:pt idx="14">
                  <c:v>chb15</c:v>
                </c:pt>
                <c:pt idx="15">
                  <c:v>chb16</c:v>
                </c:pt>
                <c:pt idx="16">
                  <c:v>chb17</c:v>
                </c:pt>
                <c:pt idx="17">
                  <c:v>chb18</c:v>
                </c:pt>
                <c:pt idx="18">
                  <c:v>chb19</c:v>
                </c:pt>
                <c:pt idx="19">
                  <c:v>chb20</c:v>
                </c:pt>
                <c:pt idx="20">
                  <c:v>chb21</c:v>
                </c:pt>
                <c:pt idx="21">
                  <c:v>chb22</c:v>
                </c:pt>
                <c:pt idx="22">
                  <c:v>chb23</c:v>
                </c:pt>
              </c:strCache>
            </c:strRef>
          </c:cat>
          <c:val>
            <c:numRef>
              <c:f>'Durée D'!$D$2:$D$24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3</c:v>
                </c:pt>
                <c:pt idx="20">
                  <c:v>2</c:v>
                </c:pt>
                <c:pt idx="21">
                  <c:v>0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74-46A6-B2F6-EEFC87685161}"/>
            </c:ext>
          </c:extLst>
        </c:ser>
        <c:ser>
          <c:idx val="3"/>
          <c:order val="3"/>
          <c:tx>
            <c:strRef>
              <c:f>'Durée D'!$E$1</c:f>
              <c:strCache>
                <c:ptCount val="1"/>
                <c:pt idx="0">
                  <c:v>D=30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'Durée D'!$A$2:$A$24</c:f>
              <c:strCache>
                <c:ptCount val="23"/>
                <c:pt idx="0">
                  <c:v>chb01</c:v>
                </c:pt>
                <c:pt idx="1">
                  <c:v>chb02</c:v>
                </c:pt>
                <c:pt idx="2">
                  <c:v>chb03</c:v>
                </c:pt>
                <c:pt idx="3">
                  <c:v>chb04</c:v>
                </c:pt>
                <c:pt idx="4">
                  <c:v>chb05</c:v>
                </c:pt>
                <c:pt idx="5">
                  <c:v>chb06</c:v>
                </c:pt>
                <c:pt idx="6">
                  <c:v>chb07</c:v>
                </c:pt>
                <c:pt idx="7">
                  <c:v>chb08</c:v>
                </c:pt>
                <c:pt idx="8">
                  <c:v>chb09</c:v>
                </c:pt>
                <c:pt idx="9">
                  <c:v>chb10</c:v>
                </c:pt>
                <c:pt idx="10">
                  <c:v>chb11</c:v>
                </c:pt>
                <c:pt idx="11">
                  <c:v>chb12</c:v>
                </c:pt>
                <c:pt idx="12">
                  <c:v>chb13</c:v>
                </c:pt>
                <c:pt idx="13">
                  <c:v>chb14</c:v>
                </c:pt>
                <c:pt idx="14">
                  <c:v>chb15</c:v>
                </c:pt>
                <c:pt idx="15">
                  <c:v>chb16</c:v>
                </c:pt>
                <c:pt idx="16">
                  <c:v>chb17</c:v>
                </c:pt>
                <c:pt idx="17">
                  <c:v>chb18</c:v>
                </c:pt>
                <c:pt idx="18">
                  <c:v>chb19</c:v>
                </c:pt>
                <c:pt idx="19">
                  <c:v>chb20</c:v>
                </c:pt>
                <c:pt idx="20">
                  <c:v>chb21</c:v>
                </c:pt>
                <c:pt idx="21">
                  <c:v>chb22</c:v>
                </c:pt>
                <c:pt idx="22">
                  <c:v>chb23</c:v>
                </c:pt>
              </c:strCache>
            </c:strRef>
          </c:cat>
          <c:val>
            <c:numRef>
              <c:f>'Durée D'!$E$2:$E$24</c:f>
              <c:numCache>
                <c:formatCode>General</c:formatCode>
                <c:ptCount val="23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74-46A6-B2F6-EEFC87685161}"/>
            </c:ext>
          </c:extLst>
        </c:ser>
        <c:ser>
          <c:idx val="4"/>
          <c:order val="4"/>
          <c:tx>
            <c:strRef>
              <c:f>'Durée D'!$F$1</c:f>
              <c:strCache>
                <c:ptCount val="1"/>
                <c:pt idx="0">
                  <c:v>D=0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'Durée D'!$A$2:$A$24</c:f>
              <c:strCache>
                <c:ptCount val="23"/>
                <c:pt idx="0">
                  <c:v>chb01</c:v>
                </c:pt>
                <c:pt idx="1">
                  <c:v>chb02</c:v>
                </c:pt>
                <c:pt idx="2">
                  <c:v>chb03</c:v>
                </c:pt>
                <c:pt idx="3">
                  <c:v>chb04</c:v>
                </c:pt>
                <c:pt idx="4">
                  <c:v>chb05</c:v>
                </c:pt>
                <c:pt idx="5">
                  <c:v>chb06</c:v>
                </c:pt>
                <c:pt idx="6">
                  <c:v>chb07</c:v>
                </c:pt>
                <c:pt idx="7">
                  <c:v>chb08</c:v>
                </c:pt>
                <c:pt idx="8">
                  <c:v>chb09</c:v>
                </c:pt>
                <c:pt idx="9">
                  <c:v>chb10</c:v>
                </c:pt>
                <c:pt idx="10">
                  <c:v>chb11</c:v>
                </c:pt>
                <c:pt idx="11">
                  <c:v>chb12</c:v>
                </c:pt>
                <c:pt idx="12">
                  <c:v>chb13</c:v>
                </c:pt>
                <c:pt idx="13">
                  <c:v>chb14</c:v>
                </c:pt>
                <c:pt idx="14">
                  <c:v>chb15</c:v>
                </c:pt>
                <c:pt idx="15">
                  <c:v>chb16</c:v>
                </c:pt>
                <c:pt idx="16">
                  <c:v>chb17</c:v>
                </c:pt>
                <c:pt idx="17">
                  <c:v>chb18</c:v>
                </c:pt>
                <c:pt idx="18">
                  <c:v>chb19</c:v>
                </c:pt>
                <c:pt idx="19">
                  <c:v>chb20</c:v>
                </c:pt>
                <c:pt idx="20">
                  <c:v>chb21</c:v>
                </c:pt>
                <c:pt idx="21">
                  <c:v>chb22</c:v>
                </c:pt>
                <c:pt idx="22">
                  <c:v>chb23</c:v>
                </c:pt>
              </c:strCache>
            </c:strRef>
          </c:cat>
          <c:val>
            <c:numRef>
              <c:f>'Durée D'!$F$2:$F$24</c:f>
              <c:numCache>
                <c:formatCode>General</c:formatCode>
                <c:ptCount val="23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33</c:v>
                </c:pt>
                <c:pt idx="12">
                  <c:v>7</c:v>
                </c:pt>
                <c:pt idx="13">
                  <c:v>2</c:v>
                </c:pt>
                <c:pt idx="14">
                  <c:v>11</c:v>
                </c:pt>
                <c:pt idx="15">
                  <c:v>5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74-46A6-B2F6-EEFC87685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1074127"/>
        <c:axId val="1761073647"/>
      </c:barChart>
      <c:catAx>
        <c:axId val="176107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1073647"/>
        <c:crosses val="autoZero"/>
        <c:auto val="1"/>
        <c:lblAlgn val="ctr"/>
        <c:lblOffset val="100"/>
        <c:noMultiLvlLbl val="0"/>
      </c:catAx>
      <c:valAx>
        <c:axId val="17610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107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Analyse</a:t>
            </a:r>
            <a:r>
              <a:rPr lang="en-US" baseline="0"/>
              <a:t> en pourcentage de la durée 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'Durée D'!$P$1</c:f>
              <c:strCache>
                <c:ptCount val="1"/>
                <c:pt idx="0">
                  <c:v>Nombre de crises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9A3-41E9-8E5C-C7076BACBAD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A3-41E9-8E5C-C7076BACBAD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9A3-41E9-8E5C-C7076BACBAD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9A3-41E9-8E5C-C7076BACBAD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9A3-41E9-8E5C-C7076BACBA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'Durée D'!$O$2:$O$6</c:f>
              <c:strCache>
                <c:ptCount val="5"/>
                <c:pt idx="0">
                  <c:v>D = 120</c:v>
                </c:pt>
                <c:pt idx="1">
                  <c:v>D = 90</c:v>
                </c:pt>
                <c:pt idx="2">
                  <c:v>D = 60</c:v>
                </c:pt>
                <c:pt idx="3">
                  <c:v>D = 30</c:v>
                </c:pt>
                <c:pt idx="4">
                  <c:v>D = 0</c:v>
                </c:pt>
              </c:strCache>
            </c:strRef>
          </c:cat>
          <c:val>
            <c:numRef>
              <c:f>'Durée D'!$P$2:$P$6</c:f>
              <c:numCache>
                <c:formatCode>General</c:formatCode>
                <c:ptCount val="5"/>
                <c:pt idx="0">
                  <c:v>48</c:v>
                </c:pt>
                <c:pt idx="1">
                  <c:v>10</c:v>
                </c:pt>
                <c:pt idx="2">
                  <c:v>21</c:v>
                </c:pt>
                <c:pt idx="3">
                  <c:v>27</c:v>
                </c:pt>
                <c:pt idx="4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13-4C98-8402-6EF58835030E}"/>
            </c:ext>
          </c:extLst>
        </c:ser>
        <c:ser>
          <c:idx val="1"/>
          <c:order val="1"/>
          <c:tx>
            <c:strRef>
              <c:f>'Durée D'!$Q$1</c:f>
              <c:strCache>
                <c:ptCount val="1"/>
                <c:pt idx="0">
                  <c:v>Pourcentage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9A3-41E9-8E5C-C7076BACBAD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9A3-41E9-8E5C-C7076BACBAD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9A3-41E9-8E5C-C7076BACBAD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9A3-41E9-8E5C-C7076BACBAD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9A3-41E9-8E5C-C7076BACBA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'Durée D'!$O$2:$O$6</c:f>
              <c:strCache>
                <c:ptCount val="5"/>
                <c:pt idx="0">
                  <c:v>D = 120</c:v>
                </c:pt>
                <c:pt idx="1">
                  <c:v>D = 90</c:v>
                </c:pt>
                <c:pt idx="2">
                  <c:v>D = 60</c:v>
                </c:pt>
                <c:pt idx="3">
                  <c:v>D = 30</c:v>
                </c:pt>
                <c:pt idx="4">
                  <c:v>D = 0</c:v>
                </c:pt>
              </c:strCache>
            </c:strRef>
          </c:cat>
          <c:val>
            <c:numRef>
              <c:f>'Durée D'!$Q$2:$Q$6</c:f>
              <c:numCache>
                <c:formatCode>0%</c:formatCode>
                <c:ptCount val="5"/>
                <c:pt idx="0">
                  <c:v>0.26373626373626374</c:v>
                </c:pt>
                <c:pt idx="1">
                  <c:v>5.4945054945054944E-2</c:v>
                </c:pt>
                <c:pt idx="2">
                  <c:v>0.11538461538461539</c:v>
                </c:pt>
                <c:pt idx="3">
                  <c:v>0.14835164835164835</c:v>
                </c:pt>
                <c:pt idx="4">
                  <c:v>0.4175824175824176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13-4C98-8402-6EF58835030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Etude de la durée 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'Durée S'!$B$1</c:f>
              <c:strCache>
                <c:ptCount val="1"/>
                <c:pt idx="0">
                  <c:v>S = 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'Durée S'!$A$2:$A$24</c:f>
              <c:strCache>
                <c:ptCount val="23"/>
                <c:pt idx="0">
                  <c:v>chb01</c:v>
                </c:pt>
                <c:pt idx="1">
                  <c:v>chb02</c:v>
                </c:pt>
                <c:pt idx="2">
                  <c:v>chb03</c:v>
                </c:pt>
                <c:pt idx="3">
                  <c:v>chb04</c:v>
                </c:pt>
                <c:pt idx="4">
                  <c:v>chb05</c:v>
                </c:pt>
                <c:pt idx="5">
                  <c:v>chb06</c:v>
                </c:pt>
                <c:pt idx="6">
                  <c:v>chb07</c:v>
                </c:pt>
                <c:pt idx="7">
                  <c:v>chb08</c:v>
                </c:pt>
                <c:pt idx="8">
                  <c:v>chb09</c:v>
                </c:pt>
                <c:pt idx="9">
                  <c:v>chb10</c:v>
                </c:pt>
                <c:pt idx="10">
                  <c:v>chb11</c:v>
                </c:pt>
                <c:pt idx="11">
                  <c:v>chb12</c:v>
                </c:pt>
                <c:pt idx="12">
                  <c:v>chb13</c:v>
                </c:pt>
                <c:pt idx="13">
                  <c:v>chb14</c:v>
                </c:pt>
                <c:pt idx="14">
                  <c:v>chb15</c:v>
                </c:pt>
                <c:pt idx="15">
                  <c:v>chb16</c:v>
                </c:pt>
                <c:pt idx="16">
                  <c:v>chb17</c:v>
                </c:pt>
                <c:pt idx="17">
                  <c:v>chb18</c:v>
                </c:pt>
                <c:pt idx="18">
                  <c:v>chb19</c:v>
                </c:pt>
                <c:pt idx="19">
                  <c:v>chb20</c:v>
                </c:pt>
                <c:pt idx="20">
                  <c:v>chb21</c:v>
                </c:pt>
                <c:pt idx="21">
                  <c:v>chb22</c:v>
                </c:pt>
                <c:pt idx="22">
                  <c:v>chb23</c:v>
                </c:pt>
              </c:strCache>
            </c:strRef>
          </c:cat>
          <c:val>
            <c:numRef>
              <c:f>'Durée S'!$B$2:$B$24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46-4143-AFB5-F0B74EA519FD}"/>
            </c:ext>
          </c:extLst>
        </c:ser>
        <c:ser>
          <c:idx val="1"/>
          <c:order val="1"/>
          <c:tx>
            <c:strRef>
              <c:f>'Durée S'!$C$1</c:f>
              <c:strCache>
                <c:ptCount val="1"/>
                <c:pt idx="0">
                  <c:v>S = 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'Durée S'!$A$2:$A$24</c:f>
              <c:strCache>
                <c:ptCount val="23"/>
                <c:pt idx="0">
                  <c:v>chb01</c:v>
                </c:pt>
                <c:pt idx="1">
                  <c:v>chb02</c:v>
                </c:pt>
                <c:pt idx="2">
                  <c:v>chb03</c:v>
                </c:pt>
                <c:pt idx="3">
                  <c:v>chb04</c:v>
                </c:pt>
                <c:pt idx="4">
                  <c:v>chb05</c:v>
                </c:pt>
                <c:pt idx="5">
                  <c:v>chb06</c:v>
                </c:pt>
                <c:pt idx="6">
                  <c:v>chb07</c:v>
                </c:pt>
                <c:pt idx="7">
                  <c:v>chb08</c:v>
                </c:pt>
                <c:pt idx="8">
                  <c:v>chb09</c:v>
                </c:pt>
                <c:pt idx="9">
                  <c:v>chb10</c:v>
                </c:pt>
                <c:pt idx="10">
                  <c:v>chb11</c:v>
                </c:pt>
                <c:pt idx="11">
                  <c:v>chb12</c:v>
                </c:pt>
                <c:pt idx="12">
                  <c:v>chb13</c:v>
                </c:pt>
                <c:pt idx="13">
                  <c:v>chb14</c:v>
                </c:pt>
                <c:pt idx="14">
                  <c:v>chb15</c:v>
                </c:pt>
                <c:pt idx="15">
                  <c:v>chb16</c:v>
                </c:pt>
                <c:pt idx="16">
                  <c:v>chb17</c:v>
                </c:pt>
                <c:pt idx="17">
                  <c:v>chb18</c:v>
                </c:pt>
                <c:pt idx="18">
                  <c:v>chb19</c:v>
                </c:pt>
                <c:pt idx="19">
                  <c:v>chb20</c:v>
                </c:pt>
                <c:pt idx="20">
                  <c:v>chb21</c:v>
                </c:pt>
                <c:pt idx="21">
                  <c:v>chb22</c:v>
                </c:pt>
                <c:pt idx="22">
                  <c:v>chb23</c:v>
                </c:pt>
              </c:strCache>
            </c:strRef>
          </c:cat>
          <c:val>
            <c:numRef>
              <c:f>'Durée S'!$C$2:$C$24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</c:v>
                </c:pt>
                <c:pt idx="12">
                  <c:v>1</c:v>
                </c:pt>
                <c:pt idx="13">
                  <c:v>0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46-4143-AFB5-F0B74EA519FD}"/>
            </c:ext>
          </c:extLst>
        </c:ser>
        <c:ser>
          <c:idx val="2"/>
          <c:order val="2"/>
          <c:tx>
            <c:strRef>
              <c:f>'Durée S'!$D$1</c:f>
              <c:strCache>
                <c:ptCount val="1"/>
                <c:pt idx="0">
                  <c:v>S = 15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'Durée S'!$A$2:$A$24</c:f>
              <c:strCache>
                <c:ptCount val="23"/>
                <c:pt idx="0">
                  <c:v>chb01</c:v>
                </c:pt>
                <c:pt idx="1">
                  <c:v>chb02</c:v>
                </c:pt>
                <c:pt idx="2">
                  <c:v>chb03</c:v>
                </c:pt>
                <c:pt idx="3">
                  <c:v>chb04</c:v>
                </c:pt>
                <c:pt idx="4">
                  <c:v>chb05</c:v>
                </c:pt>
                <c:pt idx="5">
                  <c:v>chb06</c:v>
                </c:pt>
                <c:pt idx="6">
                  <c:v>chb07</c:v>
                </c:pt>
                <c:pt idx="7">
                  <c:v>chb08</c:v>
                </c:pt>
                <c:pt idx="8">
                  <c:v>chb09</c:v>
                </c:pt>
                <c:pt idx="9">
                  <c:v>chb10</c:v>
                </c:pt>
                <c:pt idx="10">
                  <c:v>chb11</c:v>
                </c:pt>
                <c:pt idx="11">
                  <c:v>chb12</c:v>
                </c:pt>
                <c:pt idx="12">
                  <c:v>chb13</c:v>
                </c:pt>
                <c:pt idx="13">
                  <c:v>chb14</c:v>
                </c:pt>
                <c:pt idx="14">
                  <c:v>chb15</c:v>
                </c:pt>
                <c:pt idx="15">
                  <c:v>chb16</c:v>
                </c:pt>
                <c:pt idx="16">
                  <c:v>chb17</c:v>
                </c:pt>
                <c:pt idx="17">
                  <c:v>chb18</c:v>
                </c:pt>
                <c:pt idx="18">
                  <c:v>chb19</c:v>
                </c:pt>
                <c:pt idx="19">
                  <c:v>chb20</c:v>
                </c:pt>
                <c:pt idx="20">
                  <c:v>chb21</c:v>
                </c:pt>
                <c:pt idx="21">
                  <c:v>chb22</c:v>
                </c:pt>
                <c:pt idx="22">
                  <c:v>chb23</c:v>
                </c:pt>
              </c:strCache>
            </c:strRef>
          </c:cat>
          <c:val>
            <c:numRef>
              <c:f>'Durée S'!$D$2:$D$24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46-4143-AFB5-F0B74EA519FD}"/>
            </c:ext>
          </c:extLst>
        </c:ser>
        <c:ser>
          <c:idx val="3"/>
          <c:order val="3"/>
          <c:tx>
            <c:strRef>
              <c:f>'Durée S'!$E$1</c:f>
              <c:strCache>
                <c:ptCount val="1"/>
                <c:pt idx="0">
                  <c:v>S = 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'Durée S'!$A$2:$A$24</c:f>
              <c:strCache>
                <c:ptCount val="23"/>
                <c:pt idx="0">
                  <c:v>chb01</c:v>
                </c:pt>
                <c:pt idx="1">
                  <c:v>chb02</c:v>
                </c:pt>
                <c:pt idx="2">
                  <c:v>chb03</c:v>
                </c:pt>
                <c:pt idx="3">
                  <c:v>chb04</c:v>
                </c:pt>
                <c:pt idx="4">
                  <c:v>chb05</c:v>
                </c:pt>
                <c:pt idx="5">
                  <c:v>chb06</c:v>
                </c:pt>
                <c:pt idx="6">
                  <c:v>chb07</c:v>
                </c:pt>
                <c:pt idx="7">
                  <c:v>chb08</c:v>
                </c:pt>
                <c:pt idx="8">
                  <c:v>chb09</c:v>
                </c:pt>
                <c:pt idx="9">
                  <c:v>chb10</c:v>
                </c:pt>
                <c:pt idx="10">
                  <c:v>chb11</c:v>
                </c:pt>
                <c:pt idx="11">
                  <c:v>chb12</c:v>
                </c:pt>
                <c:pt idx="12">
                  <c:v>chb13</c:v>
                </c:pt>
                <c:pt idx="13">
                  <c:v>chb14</c:v>
                </c:pt>
                <c:pt idx="14">
                  <c:v>chb15</c:v>
                </c:pt>
                <c:pt idx="15">
                  <c:v>chb16</c:v>
                </c:pt>
                <c:pt idx="16">
                  <c:v>chb17</c:v>
                </c:pt>
                <c:pt idx="17">
                  <c:v>chb18</c:v>
                </c:pt>
                <c:pt idx="18">
                  <c:v>chb19</c:v>
                </c:pt>
                <c:pt idx="19">
                  <c:v>chb20</c:v>
                </c:pt>
                <c:pt idx="20">
                  <c:v>chb21</c:v>
                </c:pt>
                <c:pt idx="21">
                  <c:v>chb22</c:v>
                </c:pt>
                <c:pt idx="22">
                  <c:v>chb23</c:v>
                </c:pt>
              </c:strCache>
            </c:strRef>
          </c:cat>
          <c:val>
            <c:numRef>
              <c:f>'Durée S'!$E$2:$E$24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46-4143-AFB5-F0B74EA519FD}"/>
            </c:ext>
          </c:extLst>
        </c:ser>
        <c:ser>
          <c:idx val="4"/>
          <c:order val="4"/>
          <c:tx>
            <c:strRef>
              <c:f>'Durée S'!$F$1</c:f>
              <c:strCache>
                <c:ptCount val="1"/>
                <c:pt idx="0">
                  <c:v>S = 25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'Durée S'!$A$2:$A$24</c:f>
              <c:strCache>
                <c:ptCount val="23"/>
                <c:pt idx="0">
                  <c:v>chb01</c:v>
                </c:pt>
                <c:pt idx="1">
                  <c:v>chb02</c:v>
                </c:pt>
                <c:pt idx="2">
                  <c:v>chb03</c:v>
                </c:pt>
                <c:pt idx="3">
                  <c:v>chb04</c:v>
                </c:pt>
                <c:pt idx="4">
                  <c:v>chb05</c:v>
                </c:pt>
                <c:pt idx="5">
                  <c:v>chb06</c:v>
                </c:pt>
                <c:pt idx="6">
                  <c:v>chb07</c:v>
                </c:pt>
                <c:pt idx="7">
                  <c:v>chb08</c:v>
                </c:pt>
                <c:pt idx="8">
                  <c:v>chb09</c:v>
                </c:pt>
                <c:pt idx="9">
                  <c:v>chb10</c:v>
                </c:pt>
                <c:pt idx="10">
                  <c:v>chb11</c:v>
                </c:pt>
                <c:pt idx="11">
                  <c:v>chb12</c:v>
                </c:pt>
                <c:pt idx="12">
                  <c:v>chb13</c:v>
                </c:pt>
                <c:pt idx="13">
                  <c:v>chb14</c:v>
                </c:pt>
                <c:pt idx="14">
                  <c:v>chb15</c:v>
                </c:pt>
                <c:pt idx="15">
                  <c:v>chb16</c:v>
                </c:pt>
                <c:pt idx="16">
                  <c:v>chb17</c:v>
                </c:pt>
                <c:pt idx="17">
                  <c:v>chb18</c:v>
                </c:pt>
                <c:pt idx="18">
                  <c:v>chb19</c:v>
                </c:pt>
                <c:pt idx="19">
                  <c:v>chb20</c:v>
                </c:pt>
                <c:pt idx="20">
                  <c:v>chb21</c:v>
                </c:pt>
                <c:pt idx="21">
                  <c:v>chb22</c:v>
                </c:pt>
                <c:pt idx="22">
                  <c:v>chb23</c:v>
                </c:pt>
              </c:strCache>
            </c:strRef>
          </c:cat>
          <c:val>
            <c:numRef>
              <c:f>'Durée S'!$F$2:$F$24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46-4143-AFB5-F0B74EA519FD}"/>
            </c:ext>
          </c:extLst>
        </c:ser>
        <c:ser>
          <c:idx val="5"/>
          <c:order val="5"/>
          <c:tx>
            <c:strRef>
              <c:f>'Durée S'!$G$1</c:f>
              <c:strCache>
                <c:ptCount val="1"/>
                <c:pt idx="0">
                  <c:v>S = 30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'Durée S'!$A$2:$A$24</c:f>
              <c:strCache>
                <c:ptCount val="23"/>
                <c:pt idx="0">
                  <c:v>chb01</c:v>
                </c:pt>
                <c:pt idx="1">
                  <c:v>chb02</c:v>
                </c:pt>
                <c:pt idx="2">
                  <c:v>chb03</c:v>
                </c:pt>
                <c:pt idx="3">
                  <c:v>chb04</c:v>
                </c:pt>
                <c:pt idx="4">
                  <c:v>chb05</c:v>
                </c:pt>
                <c:pt idx="5">
                  <c:v>chb06</c:v>
                </c:pt>
                <c:pt idx="6">
                  <c:v>chb07</c:v>
                </c:pt>
                <c:pt idx="7">
                  <c:v>chb08</c:v>
                </c:pt>
                <c:pt idx="8">
                  <c:v>chb09</c:v>
                </c:pt>
                <c:pt idx="9">
                  <c:v>chb10</c:v>
                </c:pt>
                <c:pt idx="10">
                  <c:v>chb11</c:v>
                </c:pt>
                <c:pt idx="11">
                  <c:v>chb12</c:v>
                </c:pt>
                <c:pt idx="12">
                  <c:v>chb13</c:v>
                </c:pt>
                <c:pt idx="13">
                  <c:v>chb14</c:v>
                </c:pt>
                <c:pt idx="14">
                  <c:v>chb15</c:v>
                </c:pt>
                <c:pt idx="15">
                  <c:v>chb16</c:v>
                </c:pt>
                <c:pt idx="16">
                  <c:v>chb17</c:v>
                </c:pt>
                <c:pt idx="17">
                  <c:v>chb18</c:v>
                </c:pt>
                <c:pt idx="18">
                  <c:v>chb19</c:v>
                </c:pt>
                <c:pt idx="19">
                  <c:v>chb20</c:v>
                </c:pt>
                <c:pt idx="20">
                  <c:v>chb21</c:v>
                </c:pt>
                <c:pt idx="21">
                  <c:v>chb22</c:v>
                </c:pt>
                <c:pt idx="22">
                  <c:v>chb23</c:v>
                </c:pt>
              </c:strCache>
            </c:strRef>
          </c:cat>
          <c:val>
            <c:numRef>
              <c:f>'Durée S'!$G$2:$G$24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46-4143-AFB5-F0B74EA51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1074607"/>
        <c:axId val="1761321871"/>
      </c:barChart>
      <c:catAx>
        <c:axId val="1761074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1321871"/>
        <c:crosses val="autoZero"/>
        <c:auto val="1"/>
        <c:lblAlgn val="ctr"/>
        <c:lblOffset val="100"/>
        <c:noMultiLvlLbl val="0"/>
      </c:catAx>
      <c:valAx>
        <c:axId val="176132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1074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Analyse en pourcentage de la durée 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'Durée S'!$P$1</c:f>
              <c:strCache>
                <c:ptCount val="1"/>
                <c:pt idx="0">
                  <c:v>Nombre de crises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171-43EF-8E63-1132521B07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171-43EF-8E63-1132521B07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171-43EF-8E63-1132521B07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171-43EF-8E63-1132521B07A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171-43EF-8E63-1132521B07A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171-43EF-8E63-1132521B07A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'Durée S'!$O$2:$O$7</c:f>
              <c:strCache>
                <c:ptCount val="6"/>
                <c:pt idx="0">
                  <c:v>S = 5</c:v>
                </c:pt>
                <c:pt idx="1">
                  <c:v>S = 10</c:v>
                </c:pt>
                <c:pt idx="2">
                  <c:v>S = 15</c:v>
                </c:pt>
                <c:pt idx="3">
                  <c:v>S = 20</c:v>
                </c:pt>
                <c:pt idx="4">
                  <c:v>S = 25</c:v>
                </c:pt>
                <c:pt idx="5">
                  <c:v>S = 30</c:v>
                </c:pt>
              </c:strCache>
            </c:strRef>
          </c:cat>
          <c:val>
            <c:numRef>
              <c:f>'Durée S'!$P$2:$P$7</c:f>
              <c:numCache>
                <c:formatCode>General</c:formatCode>
                <c:ptCount val="6"/>
                <c:pt idx="0">
                  <c:v>14</c:v>
                </c:pt>
                <c:pt idx="1">
                  <c:v>12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6-4824-A702-EC40D5F54D87}"/>
            </c:ext>
          </c:extLst>
        </c:ser>
        <c:ser>
          <c:idx val="1"/>
          <c:order val="1"/>
          <c:tx>
            <c:strRef>
              <c:f>'Durée S'!$Q$1</c:f>
              <c:strCache>
                <c:ptCount val="1"/>
                <c:pt idx="0">
                  <c:v>Pourcentage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171-43EF-8E63-1132521B07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171-43EF-8E63-1132521B07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171-43EF-8E63-1132521B07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171-43EF-8E63-1132521B07A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171-43EF-8E63-1132521B07A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171-43EF-8E63-1132521B07A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'Durée S'!$O$2:$O$7</c:f>
              <c:strCache>
                <c:ptCount val="6"/>
                <c:pt idx="0">
                  <c:v>S = 5</c:v>
                </c:pt>
                <c:pt idx="1">
                  <c:v>S = 10</c:v>
                </c:pt>
                <c:pt idx="2">
                  <c:v>S = 15</c:v>
                </c:pt>
                <c:pt idx="3">
                  <c:v>S = 20</c:v>
                </c:pt>
                <c:pt idx="4">
                  <c:v>S = 25</c:v>
                </c:pt>
                <c:pt idx="5">
                  <c:v>S = 30</c:v>
                </c:pt>
              </c:strCache>
            </c:strRef>
          </c:cat>
          <c:val>
            <c:numRef>
              <c:f>'Durée S'!$Q$2:$Q$7</c:f>
              <c:numCache>
                <c:formatCode>0%</c:formatCode>
                <c:ptCount val="6"/>
                <c:pt idx="0">
                  <c:v>0.2978723404255319</c:v>
                </c:pt>
                <c:pt idx="1">
                  <c:v>0.25531914893617019</c:v>
                </c:pt>
                <c:pt idx="2">
                  <c:v>0.1276595744680851</c:v>
                </c:pt>
                <c:pt idx="3">
                  <c:v>0.1276595744680851</c:v>
                </c:pt>
                <c:pt idx="4">
                  <c:v>0.1276595744680851</c:v>
                </c:pt>
                <c:pt idx="5">
                  <c:v>6.3829787234042548E-2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6-4824-A702-EC40D5F54D8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Pourcentage d'utilisation du jeu de données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'Analyse avec décision'!$B$1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'Analyse avec décision'!$A$2:$A$25</c:f>
              <c:strCache>
                <c:ptCount val="24"/>
                <c:pt idx="0">
                  <c:v>chb01</c:v>
                </c:pt>
                <c:pt idx="1">
                  <c:v>chb02</c:v>
                </c:pt>
                <c:pt idx="2">
                  <c:v>chb03</c:v>
                </c:pt>
                <c:pt idx="3">
                  <c:v>chb04</c:v>
                </c:pt>
                <c:pt idx="4">
                  <c:v>chb05</c:v>
                </c:pt>
                <c:pt idx="5">
                  <c:v>chb06</c:v>
                </c:pt>
                <c:pt idx="6">
                  <c:v>chb07</c:v>
                </c:pt>
                <c:pt idx="7">
                  <c:v>chb08</c:v>
                </c:pt>
                <c:pt idx="8">
                  <c:v>chb09</c:v>
                </c:pt>
                <c:pt idx="9">
                  <c:v>chb10</c:v>
                </c:pt>
                <c:pt idx="10">
                  <c:v>chb11</c:v>
                </c:pt>
                <c:pt idx="11">
                  <c:v>chb12</c:v>
                </c:pt>
                <c:pt idx="12">
                  <c:v>chb13</c:v>
                </c:pt>
                <c:pt idx="13">
                  <c:v>chb14</c:v>
                </c:pt>
                <c:pt idx="14">
                  <c:v>chb15</c:v>
                </c:pt>
                <c:pt idx="15">
                  <c:v>chb16</c:v>
                </c:pt>
                <c:pt idx="16">
                  <c:v>chb17</c:v>
                </c:pt>
                <c:pt idx="17">
                  <c:v>chb18</c:v>
                </c:pt>
                <c:pt idx="18">
                  <c:v>chb19</c:v>
                </c:pt>
                <c:pt idx="19">
                  <c:v>chb20</c:v>
                </c:pt>
                <c:pt idx="20">
                  <c:v>chb21</c:v>
                </c:pt>
                <c:pt idx="21">
                  <c:v>chb22</c:v>
                </c:pt>
                <c:pt idx="22">
                  <c:v>chb23</c:v>
                </c:pt>
                <c:pt idx="23">
                  <c:v>Total</c:v>
                </c:pt>
              </c:strCache>
            </c:strRef>
          </c:cat>
          <c:val>
            <c:numRef>
              <c:f>'Analyse avec décision'!$B$2:$B$25</c:f>
              <c:numCache>
                <c:formatCode>General</c:formatCode>
                <c:ptCount val="24"/>
                <c:pt idx="0">
                  <c:v>7</c:v>
                </c:pt>
                <c:pt idx="1">
                  <c:v>3</c:v>
                </c:pt>
                <c:pt idx="2">
                  <c:v>7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7</c:v>
                </c:pt>
                <c:pt idx="10">
                  <c:v>3</c:v>
                </c:pt>
                <c:pt idx="11">
                  <c:v>26</c:v>
                </c:pt>
                <c:pt idx="12">
                  <c:v>12</c:v>
                </c:pt>
                <c:pt idx="13">
                  <c:v>8</c:v>
                </c:pt>
                <c:pt idx="14">
                  <c:v>20</c:v>
                </c:pt>
                <c:pt idx="15">
                  <c:v>10</c:v>
                </c:pt>
                <c:pt idx="16">
                  <c:v>3</c:v>
                </c:pt>
                <c:pt idx="17">
                  <c:v>6</c:v>
                </c:pt>
                <c:pt idx="18">
                  <c:v>3</c:v>
                </c:pt>
                <c:pt idx="19">
                  <c:v>8</c:v>
                </c:pt>
                <c:pt idx="20">
                  <c:v>4</c:v>
                </c:pt>
                <c:pt idx="21">
                  <c:v>3</c:v>
                </c:pt>
                <c:pt idx="22">
                  <c:v>7</c:v>
                </c:pt>
                <c:pt idx="23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8-4652-88EF-D30F0DF6D5BA}"/>
            </c:ext>
          </c:extLst>
        </c:ser>
        <c:ser>
          <c:idx val="1"/>
          <c:order val="1"/>
          <c:tx>
            <c:strRef>
              <c:f>'Analyse avec décision'!$C$1</c:f>
              <c:strCache>
                <c:ptCount val="1"/>
                <c:pt idx="0">
                  <c:v>Utilisé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'Analyse avec décision'!$A$2:$A$25</c:f>
              <c:strCache>
                <c:ptCount val="24"/>
                <c:pt idx="0">
                  <c:v>chb01</c:v>
                </c:pt>
                <c:pt idx="1">
                  <c:v>chb02</c:v>
                </c:pt>
                <c:pt idx="2">
                  <c:v>chb03</c:v>
                </c:pt>
                <c:pt idx="3">
                  <c:v>chb04</c:v>
                </c:pt>
                <c:pt idx="4">
                  <c:v>chb05</c:v>
                </c:pt>
                <c:pt idx="5">
                  <c:v>chb06</c:v>
                </c:pt>
                <c:pt idx="6">
                  <c:v>chb07</c:v>
                </c:pt>
                <c:pt idx="7">
                  <c:v>chb08</c:v>
                </c:pt>
                <c:pt idx="8">
                  <c:v>chb09</c:v>
                </c:pt>
                <c:pt idx="9">
                  <c:v>chb10</c:v>
                </c:pt>
                <c:pt idx="10">
                  <c:v>chb11</c:v>
                </c:pt>
                <c:pt idx="11">
                  <c:v>chb12</c:v>
                </c:pt>
                <c:pt idx="12">
                  <c:v>chb13</c:v>
                </c:pt>
                <c:pt idx="13">
                  <c:v>chb14</c:v>
                </c:pt>
                <c:pt idx="14">
                  <c:v>chb15</c:v>
                </c:pt>
                <c:pt idx="15">
                  <c:v>chb16</c:v>
                </c:pt>
                <c:pt idx="16">
                  <c:v>chb17</c:v>
                </c:pt>
                <c:pt idx="17">
                  <c:v>chb18</c:v>
                </c:pt>
                <c:pt idx="18">
                  <c:v>chb19</c:v>
                </c:pt>
                <c:pt idx="19">
                  <c:v>chb20</c:v>
                </c:pt>
                <c:pt idx="20">
                  <c:v>chb21</c:v>
                </c:pt>
                <c:pt idx="21">
                  <c:v>chb22</c:v>
                </c:pt>
                <c:pt idx="22">
                  <c:v>chb23</c:v>
                </c:pt>
                <c:pt idx="23">
                  <c:v>Total</c:v>
                </c:pt>
              </c:strCache>
            </c:strRef>
          </c:cat>
          <c:val>
            <c:numRef>
              <c:f>'Analyse avec décision'!$C$2:$C$25</c:f>
              <c:numCache>
                <c:formatCode>General</c:formatCode>
                <c:ptCount val="24"/>
                <c:pt idx="0">
                  <c:v>4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6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  <c:pt idx="11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6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68-4652-88EF-D30F0DF6D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2979823"/>
        <c:axId val="1502971663"/>
      </c:barChart>
      <c:catAx>
        <c:axId val="150297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2971663"/>
        <c:crosses val="autoZero"/>
        <c:auto val="1"/>
        <c:lblAlgn val="ctr"/>
        <c:lblOffset val="100"/>
        <c:noMultiLvlLbl val="0"/>
      </c:catAx>
      <c:valAx>
        <c:axId val="150297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297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1</xdr:row>
      <xdr:rowOff>14285</xdr:rowOff>
    </xdr:from>
    <xdr:to>
      <xdr:col>15</xdr:col>
      <xdr:colOff>28575</xdr:colOff>
      <xdr:row>23</xdr:row>
      <xdr:rowOff>142875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BFEA94C-2E04-8135-6F46-A30D30BCA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238124</xdr:colOff>
      <xdr:row>1</xdr:row>
      <xdr:rowOff>4760</xdr:rowOff>
    </xdr:from>
    <xdr:to>
      <xdr:col>13</xdr:col>
      <xdr:colOff>457199</xdr:colOff>
      <xdr:row>19</xdr:row>
      <xdr:rowOff>123825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FA5FC9F-80F0-1F90-28D7-5C7EBDB02D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9524</xdr:colOff>
      <xdr:row>7</xdr:row>
      <xdr:rowOff>23812</xdr:rowOff>
    </xdr:from>
    <xdr:to>
      <xdr:col>18</xdr:col>
      <xdr:colOff>400049</xdr:colOff>
      <xdr:row>21</xdr:row>
      <xdr:rowOff>171450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4E0C8FF-30A8-8D11-39FD-F4E57A7E9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14287</xdr:rowOff>
    </xdr:from>
    <xdr:to>
      <xdr:col>13</xdr:col>
      <xdr:colOff>295276</xdr:colOff>
      <xdr:row>24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9AE8760-9FAA-D51D-9A3D-2096C93504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9524</xdr:colOff>
      <xdr:row>8</xdr:row>
      <xdr:rowOff>4762</xdr:rowOff>
    </xdr:from>
    <xdr:to>
      <xdr:col>18</xdr:col>
      <xdr:colOff>514350</xdr:colOff>
      <xdr:row>23</xdr:row>
      <xdr:rowOff>57151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1D6D5D89-2DE5-2B24-7C11-24EB1E2483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1</xdr:row>
      <xdr:rowOff>4762</xdr:rowOff>
    </xdr:from>
    <xdr:to>
      <xdr:col>12</xdr:col>
      <xdr:colOff>761999</xdr:colOff>
      <xdr:row>23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80D64A5-9042-D744-5150-52C89D9AE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B4DD-BDC5-4B66-93C8-51F5BBB770C0}">
  <dimension ref="A1:Q25"/>
  <sheetViews>
    <sheetView workbookViewId="0">
      <selection activeCell="J31" sqref="J31"/>
    </sheetView>
  </sheetViews>
  <sheetFormatPr baseColWidth="10" defaultRowHeight="15" x14ac:dyDescent="0.25"/>
  <cols>
    <col min="1" max="1" width="13.5703125" bestFit="1" customWidth="1"/>
    <col min="2" max="2" width="25.140625" bestFit="1" customWidth="1"/>
    <col min="3" max="3" width="23.28515625" customWidth="1"/>
    <col min="4" max="4" width="23.7109375" customWidth="1"/>
    <col min="5" max="5" width="23.5703125" customWidth="1"/>
    <col min="6" max="6" width="22.7109375" customWidth="1"/>
    <col min="7" max="7" width="13.140625" customWidth="1"/>
    <col min="8" max="10" width="11.7109375" customWidth="1"/>
    <col min="11" max="11" width="10.28515625" customWidth="1"/>
    <col min="12" max="12" width="11" bestFit="1" customWidth="1"/>
    <col min="13" max="17" width="12.42578125" bestFit="1" customWidth="1"/>
  </cols>
  <sheetData>
    <row r="1" spans="1:17" ht="18.7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ht="15.75" x14ac:dyDescent="0.25">
      <c r="A2" s="2" t="s">
        <v>1</v>
      </c>
      <c r="B2" s="2">
        <v>7</v>
      </c>
      <c r="C2" s="2">
        <v>27</v>
      </c>
      <c r="D2" s="2">
        <v>101</v>
      </c>
      <c r="E2" s="2">
        <v>63.142857142857146</v>
      </c>
      <c r="F2" s="2">
        <v>51</v>
      </c>
      <c r="G2" s="2">
        <v>4</v>
      </c>
      <c r="H2" s="2">
        <v>0</v>
      </c>
      <c r="I2" s="2">
        <v>0</v>
      </c>
      <c r="J2" s="2">
        <v>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ht="15.75" x14ac:dyDescent="0.25">
      <c r="A3" s="2" t="s">
        <v>7</v>
      </c>
      <c r="B3" s="2">
        <v>3</v>
      </c>
      <c r="C3" s="2">
        <v>9</v>
      </c>
      <c r="D3" s="2">
        <v>82</v>
      </c>
      <c r="E3" s="2">
        <v>57.333333333333336</v>
      </c>
      <c r="F3" s="2">
        <v>81</v>
      </c>
      <c r="G3" s="2">
        <v>1</v>
      </c>
      <c r="H3" s="2">
        <v>0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ht="15.75" x14ac:dyDescent="0.25">
      <c r="A4" s="2" t="s">
        <v>8</v>
      </c>
      <c r="B4" s="2">
        <v>7</v>
      </c>
      <c r="C4" s="2">
        <v>47</v>
      </c>
      <c r="D4" s="2">
        <v>69</v>
      </c>
      <c r="E4" s="2">
        <v>57.428571428571431</v>
      </c>
      <c r="F4" s="2">
        <v>53</v>
      </c>
      <c r="G4" s="2">
        <v>0</v>
      </c>
      <c r="H4" s="2">
        <v>0</v>
      </c>
      <c r="I4" s="2">
        <v>3</v>
      </c>
      <c r="J4" s="2">
        <v>1</v>
      </c>
      <c r="K4" s="2">
        <v>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ht="15.75" x14ac:dyDescent="0.25">
      <c r="A5" s="2" t="s">
        <v>9</v>
      </c>
      <c r="B5" s="2">
        <v>4</v>
      </c>
      <c r="C5" s="2">
        <v>49</v>
      </c>
      <c r="D5" s="2">
        <v>116</v>
      </c>
      <c r="E5" s="2">
        <v>94.5</v>
      </c>
      <c r="F5" s="2">
        <v>106.5</v>
      </c>
      <c r="G5" s="2">
        <v>1</v>
      </c>
      <c r="H5" s="2">
        <v>1</v>
      </c>
      <c r="I5" s="2">
        <v>0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ht="15.75" x14ac:dyDescent="0.25">
      <c r="A6" s="2" t="s">
        <v>10</v>
      </c>
      <c r="B6" s="2">
        <v>5</v>
      </c>
      <c r="C6" s="2">
        <v>96</v>
      </c>
      <c r="D6" s="2">
        <v>120</v>
      </c>
      <c r="E6" s="2">
        <v>111.6</v>
      </c>
      <c r="F6" s="2">
        <v>115</v>
      </c>
      <c r="G6" s="2">
        <v>4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ht="15.75" x14ac:dyDescent="0.25">
      <c r="A7" s="2" t="s">
        <v>11</v>
      </c>
      <c r="B7" s="2">
        <v>10</v>
      </c>
      <c r="C7" s="2">
        <v>12</v>
      </c>
      <c r="D7" s="2">
        <v>20</v>
      </c>
      <c r="E7" s="2">
        <v>15.3</v>
      </c>
      <c r="F7" s="2">
        <v>15</v>
      </c>
      <c r="G7" s="2">
        <v>6</v>
      </c>
      <c r="H7" s="2">
        <v>3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ht="15.75" x14ac:dyDescent="0.25">
      <c r="A8" s="2" t="s">
        <v>12</v>
      </c>
      <c r="B8" s="2">
        <v>3</v>
      </c>
      <c r="C8" s="2">
        <v>86</v>
      </c>
      <c r="D8" s="2">
        <v>143</v>
      </c>
      <c r="E8" s="2">
        <v>108.33333333333333</v>
      </c>
      <c r="F8" s="2">
        <v>96</v>
      </c>
      <c r="G8" s="2">
        <v>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ht="15.75" x14ac:dyDescent="0.25">
      <c r="A9" s="2" t="s">
        <v>13</v>
      </c>
      <c r="B9" s="2">
        <v>5</v>
      </c>
      <c r="C9" s="2">
        <v>134</v>
      </c>
      <c r="D9" s="2">
        <v>264</v>
      </c>
      <c r="E9" s="2">
        <v>183.8</v>
      </c>
      <c r="F9" s="2">
        <v>171</v>
      </c>
      <c r="G9" s="2">
        <v>3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ht="15.75" x14ac:dyDescent="0.25">
      <c r="A10" s="2" t="s">
        <v>14</v>
      </c>
      <c r="B10" s="2">
        <v>4</v>
      </c>
      <c r="C10" s="2">
        <v>62</v>
      </c>
      <c r="D10" s="2">
        <v>79</v>
      </c>
      <c r="E10" s="2">
        <v>69</v>
      </c>
      <c r="F10" s="2">
        <v>67.5</v>
      </c>
      <c r="G10" s="2">
        <v>4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ht="15.75" x14ac:dyDescent="0.25">
      <c r="A11" s="2" t="s">
        <v>15</v>
      </c>
      <c r="B11" s="2">
        <v>7</v>
      </c>
      <c r="C11" s="2">
        <v>35</v>
      </c>
      <c r="D11" s="2">
        <v>89</v>
      </c>
      <c r="E11" s="2">
        <v>63.857142857142854</v>
      </c>
      <c r="F11" s="2">
        <v>65</v>
      </c>
      <c r="G11" s="2">
        <v>2</v>
      </c>
      <c r="H11" s="2">
        <v>1</v>
      </c>
      <c r="I11" s="2">
        <v>1</v>
      </c>
      <c r="J11" s="2">
        <v>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ht="15.75" x14ac:dyDescent="0.25">
      <c r="A12" s="2" t="s">
        <v>16</v>
      </c>
      <c r="B12" s="2">
        <v>3</v>
      </c>
      <c r="C12" s="2">
        <v>22</v>
      </c>
      <c r="D12" s="2">
        <v>752</v>
      </c>
      <c r="E12" s="2">
        <v>268.66666666666669</v>
      </c>
      <c r="F12" s="2">
        <v>32</v>
      </c>
      <c r="G12" s="2">
        <v>0</v>
      </c>
      <c r="H12" s="2">
        <v>0</v>
      </c>
      <c r="I12" s="2">
        <v>0</v>
      </c>
      <c r="J12" s="2">
        <v>1</v>
      </c>
      <c r="K12" s="2">
        <v>2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ht="15.75" x14ac:dyDescent="0.25">
      <c r="A13" s="2" t="s">
        <v>17</v>
      </c>
      <c r="B13" s="2">
        <v>40</v>
      </c>
      <c r="C13" s="2">
        <v>13</v>
      </c>
      <c r="D13" s="2">
        <v>97</v>
      </c>
      <c r="E13" s="2">
        <v>36.875</v>
      </c>
      <c r="F13" s="2">
        <v>33</v>
      </c>
      <c r="G13" s="2">
        <v>4</v>
      </c>
      <c r="H13" s="2">
        <v>0</v>
      </c>
      <c r="I13" s="2">
        <v>2</v>
      </c>
      <c r="J13" s="2">
        <v>1</v>
      </c>
      <c r="K13" s="2">
        <v>33</v>
      </c>
      <c r="L13" s="2">
        <v>14</v>
      </c>
      <c r="M13" s="2">
        <v>7</v>
      </c>
      <c r="N13" s="2">
        <v>4</v>
      </c>
      <c r="O13" s="2">
        <v>0</v>
      </c>
      <c r="P13" s="2">
        <v>1</v>
      </c>
      <c r="Q13" s="2">
        <v>2</v>
      </c>
    </row>
    <row r="14" spans="1:17" ht="15.75" x14ac:dyDescent="0.25">
      <c r="A14" s="2" t="s">
        <v>18</v>
      </c>
      <c r="B14" s="2">
        <v>12</v>
      </c>
      <c r="C14" s="2">
        <v>17</v>
      </c>
      <c r="D14" s="2">
        <v>70</v>
      </c>
      <c r="E14" s="2">
        <v>44.583333333333336</v>
      </c>
      <c r="F14" s="2">
        <v>50.5</v>
      </c>
      <c r="G14" s="2">
        <v>1</v>
      </c>
      <c r="H14" s="2">
        <v>1</v>
      </c>
      <c r="I14" s="2">
        <v>1</v>
      </c>
      <c r="J14" s="2">
        <v>2</v>
      </c>
      <c r="K14" s="2">
        <v>7</v>
      </c>
      <c r="L14" s="2">
        <v>0</v>
      </c>
      <c r="M14" s="2">
        <v>1</v>
      </c>
      <c r="N14" s="2">
        <v>1</v>
      </c>
      <c r="O14" s="2">
        <v>1</v>
      </c>
      <c r="P14" s="2">
        <v>0</v>
      </c>
      <c r="Q14" s="2">
        <v>0</v>
      </c>
    </row>
    <row r="15" spans="1:17" ht="15.75" x14ac:dyDescent="0.25">
      <c r="A15" s="2" t="s">
        <v>19</v>
      </c>
      <c r="B15" s="2">
        <v>8</v>
      </c>
      <c r="C15" s="2">
        <v>14</v>
      </c>
      <c r="D15" s="2">
        <v>41</v>
      </c>
      <c r="E15" s="2">
        <v>21.125</v>
      </c>
      <c r="F15" s="2">
        <v>20</v>
      </c>
      <c r="G15" s="2">
        <v>2</v>
      </c>
      <c r="H15" s="2">
        <v>1</v>
      </c>
      <c r="I15" s="2">
        <v>0</v>
      </c>
      <c r="J15" s="2">
        <v>3</v>
      </c>
      <c r="K15" s="2">
        <v>2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</row>
    <row r="16" spans="1:17" ht="15.75" x14ac:dyDescent="0.25">
      <c r="A16" s="2" t="s">
        <v>20</v>
      </c>
      <c r="B16" s="2">
        <v>20</v>
      </c>
      <c r="C16" s="2">
        <v>31</v>
      </c>
      <c r="D16" s="2">
        <v>205</v>
      </c>
      <c r="E16" s="2">
        <v>99.6</v>
      </c>
      <c r="F16" s="2">
        <v>89</v>
      </c>
      <c r="G16" s="2">
        <v>6</v>
      </c>
      <c r="H16" s="2">
        <v>1</v>
      </c>
      <c r="I16" s="2">
        <v>2</v>
      </c>
      <c r="J16" s="2">
        <v>0</v>
      </c>
      <c r="K16" s="2">
        <v>11</v>
      </c>
      <c r="L16" s="2">
        <v>0</v>
      </c>
      <c r="M16" s="2">
        <v>3</v>
      </c>
      <c r="N16" s="2">
        <v>1</v>
      </c>
      <c r="O16" s="2">
        <v>1</v>
      </c>
      <c r="P16" s="2">
        <v>1</v>
      </c>
      <c r="Q16" s="2">
        <v>0</v>
      </c>
    </row>
    <row r="17" spans="1:17" ht="15.75" x14ac:dyDescent="0.25">
      <c r="A17" s="2" t="s">
        <v>21</v>
      </c>
      <c r="B17" s="2">
        <v>10</v>
      </c>
      <c r="C17" s="2">
        <v>6</v>
      </c>
      <c r="D17" s="2">
        <v>8</v>
      </c>
      <c r="E17" s="2">
        <v>7.4</v>
      </c>
      <c r="F17" s="2">
        <v>8</v>
      </c>
      <c r="G17" s="2">
        <v>2</v>
      </c>
      <c r="H17" s="2">
        <v>1</v>
      </c>
      <c r="I17" s="2">
        <v>0</v>
      </c>
      <c r="J17" s="2">
        <v>2</v>
      </c>
      <c r="K17" s="2">
        <v>5</v>
      </c>
      <c r="L17" s="2">
        <v>0</v>
      </c>
      <c r="M17" s="2">
        <v>1</v>
      </c>
      <c r="N17" s="2">
        <v>0</v>
      </c>
      <c r="O17" s="2">
        <v>2</v>
      </c>
      <c r="P17" s="2">
        <v>2</v>
      </c>
      <c r="Q17" s="2">
        <v>0</v>
      </c>
    </row>
    <row r="18" spans="1:17" ht="15.75" x14ac:dyDescent="0.25">
      <c r="A18" s="2" t="s">
        <v>22</v>
      </c>
      <c r="B18" s="2">
        <v>3</v>
      </c>
      <c r="C18" s="2">
        <v>88</v>
      </c>
      <c r="D18" s="2">
        <v>115</v>
      </c>
      <c r="E18" s="2">
        <v>97.666666666666671</v>
      </c>
      <c r="F18" s="2">
        <v>90</v>
      </c>
      <c r="G18" s="2">
        <v>0</v>
      </c>
      <c r="H18" s="2">
        <v>0</v>
      </c>
      <c r="I18" s="2">
        <v>1</v>
      </c>
      <c r="J18" s="2">
        <v>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ht="15.75" x14ac:dyDescent="0.25">
      <c r="A19" s="2" t="s">
        <v>23</v>
      </c>
      <c r="B19" s="2">
        <v>6</v>
      </c>
      <c r="C19" s="2">
        <v>30</v>
      </c>
      <c r="D19" s="2">
        <v>68</v>
      </c>
      <c r="E19" s="2">
        <v>49.666666666666664</v>
      </c>
      <c r="F19" s="2">
        <v>50.5</v>
      </c>
      <c r="G19" s="2">
        <v>1</v>
      </c>
      <c r="H19" s="2">
        <v>0</v>
      </c>
      <c r="I19" s="2">
        <v>1</v>
      </c>
      <c r="J19" s="2">
        <v>3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ht="15.75" x14ac:dyDescent="0.25">
      <c r="A20" s="2" t="s">
        <v>24</v>
      </c>
      <c r="B20" s="2">
        <v>3</v>
      </c>
      <c r="C20" s="2">
        <v>77</v>
      </c>
      <c r="D20" s="2">
        <v>81</v>
      </c>
      <c r="E20" s="2">
        <v>78.666666666666671</v>
      </c>
      <c r="F20" s="2">
        <v>78</v>
      </c>
      <c r="G20" s="2">
        <v>0</v>
      </c>
      <c r="H20" s="2">
        <v>0</v>
      </c>
      <c r="I20" s="2">
        <v>0</v>
      </c>
      <c r="J20" s="2">
        <v>2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ht="15.75" x14ac:dyDescent="0.25">
      <c r="A21" s="2" t="s">
        <v>25</v>
      </c>
      <c r="B21" s="2">
        <v>8</v>
      </c>
      <c r="C21" s="2">
        <v>29</v>
      </c>
      <c r="D21" s="2">
        <v>49</v>
      </c>
      <c r="E21" s="2">
        <v>36.75</v>
      </c>
      <c r="F21" s="2">
        <v>36.5</v>
      </c>
      <c r="G21" s="2">
        <v>0</v>
      </c>
      <c r="H21" s="2">
        <v>0</v>
      </c>
      <c r="I21" s="2">
        <v>3</v>
      </c>
      <c r="J21" s="2">
        <v>2</v>
      </c>
      <c r="K21" s="2">
        <v>3</v>
      </c>
      <c r="L21" s="2">
        <v>0</v>
      </c>
      <c r="M21" s="2">
        <v>0</v>
      </c>
      <c r="N21" s="2">
        <v>0</v>
      </c>
      <c r="O21" s="2">
        <v>1</v>
      </c>
      <c r="P21" s="2">
        <v>1</v>
      </c>
      <c r="Q21" s="2">
        <v>0</v>
      </c>
    </row>
    <row r="22" spans="1:17" ht="15.75" x14ac:dyDescent="0.25">
      <c r="A22" s="2" t="s">
        <v>26</v>
      </c>
      <c r="B22" s="2">
        <v>4</v>
      </c>
      <c r="C22" s="2">
        <v>12</v>
      </c>
      <c r="D22" s="2">
        <v>81</v>
      </c>
      <c r="E22" s="2">
        <v>49.75</v>
      </c>
      <c r="F22" s="2">
        <v>53</v>
      </c>
      <c r="G22" s="2">
        <v>1</v>
      </c>
      <c r="H22" s="2">
        <v>0</v>
      </c>
      <c r="I22" s="2">
        <v>2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ht="15.75" x14ac:dyDescent="0.25">
      <c r="A23" s="2" t="s">
        <v>27</v>
      </c>
      <c r="B23" s="2">
        <v>3</v>
      </c>
      <c r="C23" s="2">
        <v>58</v>
      </c>
      <c r="D23" s="2">
        <v>74</v>
      </c>
      <c r="E23" s="2">
        <v>68</v>
      </c>
      <c r="F23" s="2">
        <v>72</v>
      </c>
      <c r="G23" s="2">
        <v>2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ht="15.75" x14ac:dyDescent="0.25">
      <c r="A24" s="2" t="s">
        <v>28</v>
      </c>
      <c r="B24" s="2">
        <v>7</v>
      </c>
      <c r="C24" s="2">
        <v>20</v>
      </c>
      <c r="D24" s="2">
        <v>113</v>
      </c>
      <c r="E24" s="2">
        <v>60.571428571428569</v>
      </c>
      <c r="F24" s="2">
        <v>62</v>
      </c>
      <c r="G24" s="2">
        <v>1</v>
      </c>
      <c r="H24" s="2">
        <v>0</v>
      </c>
      <c r="I24" s="2">
        <v>3</v>
      </c>
      <c r="J24" s="2">
        <v>0</v>
      </c>
      <c r="K24" s="2">
        <v>3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</row>
    <row r="25" spans="1:17" ht="15.75" x14ac:dyDescent="0.25">
      <c r="A25" s="2" t="s">
        <v>34</v>
      </c>
      <c r="B25" s="2">
        <f>SUM(B2:B24)</f>
        <v>182</v>
      </c>
      <c r="C25" s="2">
        <f>MIN(C2:C24)</f>
        <v>6</v>
      </c>
      <c r="D25" s="2">
        <f>MAX(D2:D24)</f>
        <v>752</v>
      </c>
      <c r="E25" s="2">
        <v>60.88461538</v>
      </c>
      <c r="F25" s="2">
        <v>47</v>
      </c>
      <c r="G25" s="2">
        <f>SUM(G2:G24)</f>
        <v>48</v>
      </c>
      <c r="H25" s="2">
        <f t="shared" ref="H25:K25" si="0">SUM(H2:H24)</f>
        <v>10</v>
      </c>
      <c r="I25" s="2">
        <f t="shared" si="0"/>
        <v>21</v>
      </c>
      <c r="J25" s="2">
        <f t="shared" si="0"/>
        <v>27</v>
      </c>
      <c r="K25" s="2">
        <f t="shared" si="0"/>
        <v>76</v>
      </c>
      <c r="L25" s="2">
        <f>SUM(L2:L24)</f>
        <v>14</v>
      </c>
      <c r="M25" s="2">
        <f t="shared" ref="M25:Q25" si="1">SUM(M2:M24)</f>
        <v>12</v>
      </c>
      <c r="N25" s="2">
        <f t="shared" si="1"/>
        <v>6</v>
      </c>
      <c r="O25" s="2">
        <f t="shared" si="1"/>
        <v>6</v>
      </c>
      <c r="P25" s="2">
        <f t="shared" si="1"/>
        <v>6</v>
      </c>
      <c r="Q25" s="2">
        <f t="shared" si="1"/>
        <v>3</v>
      </c>
    </row>
  </sheetData>
  <autoFilter ref="A1:Q1" xr:uid="{ED4EB4DD-BDC5-4B66-93C8-51F5BBB770C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ACA3-3452-477C-ABCE-ED1E7FB7CCFC}">
  <dimension ref="A1:F24"/>
  <sheetViews>
    <sheetView workbookViewId="0">
      <selection activeCell="N28" sqref="N28"/>
    </sheetView>
  </sheetViews>
  <sheetFormatPr baseColWidth="10" defaultRowHeight="15" x14ac:dyDescent="0.25"/>
  <cols>
    <col min="1" max="1" width="9" bestFit="1" customWidth="1"/>
    <col min="2" max="2" width="20.5703125" bestFit="1" customWidth="1"/>
    <col min="3" max="3" width="18.7109375" bestFit="1" customWidth="1"/>
    <col min="4" max="4" width="19.140625" bestFit="1" customWidth="1"/>
    <col min="5" max="5" width="19" bestFit="1" customWidth="1"/>
    <col min="6" max="6" width="18.140625" bestFit="1" customWidth="1"/>
  </cols>
  <sheetData>
    <row r="1" spans="1:6" ht="18.7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5.75" x14ac:dyDescent="0.25">
      <c r="A2" s="2" t="s">
        <v>1</v>
      </c>
      <c r="B2" s="2">
        <v>7</v>
      </c>
      <c r="C2" s="2">
        <v>27</v>
      </c>
      <c r="D2" s="2">
        <v>101</v>
      </c>
      <c r="E2" s="2">
        <v>63.142857142857146</v>
      </c>
      <c r="F2" s="2">
        <v>51</v>
      </c>
    </row>
    <row r="3" spans="1:6" ht="15.75" x14ac:dyDescent="0.25">
      <c r="A3" s="2" t="s">
        <v>7</v>
      </c>
      <c r="B3" s="2">
        <v>3</v>
      </c>
      <c r="C3" s="2">
        <v>9</v>
      </c>
      <c r="D3" s="2">
        <v>82</v>
      </c>
      <c r="E3" s="2">
        <v>57.333333333333336</v>
      </c>
      <c r="F3" s="2">
        <v>81</v>
      </c>
    </row>
    <row r="4" spans="1:6" ht="15.75" x14ac:dyDescent="0.25">
      <c r="A4" s="2" t="s">
        <v>8</v>
      </c>
      <c r="B4" s="2">
        <v>7</v>
      </c>
      <c r="C4" s="2">
        <v>47</v>
      </c>
      <c r="D4" s="2">
        <v>69</v>
      </c>
      <c r="E4" s="2">
        <v>57.428571428571431</v>
      </c>
      <c r="F4" s="2">
        <v>53</v>
      </c>
    </row>
    <row r="5" spans="1:6" ht="15.75" x14ac:dyDescent="0.25">
      <c r="A5" s="2" t="s">
        <v>9</v>
      </c>
      <c r="B5" s="2">
        <v>4</v>
      </c>
      <c r="C5" s="2">
        <v>49</v>
      </c>
      <c r="D5" s="2">
        <v>116</v>
      </c>
      <c r="E5" s="2">
        <v>94.5</v>
      </c>
      <c r="F5" s="2">
        <v>106.5</v>
      </c>
    </row>
    <row r="6" spans="1:6" ht="15.75" x14ac:dyDescent="0.25">
      <c r="A6" s="2" t="s">
        <v>10</v>
      </c>
      <c r="B6" s="2">
        <v>5</v>
      </c>
      <c r="C6" s="2">
        <v>96</v>
      </c>
      <c r="D6" s="2">
        <v>120</v>
      </c>
      <c r="E6" s="2">
        <v>111.6</v>
      </c>
      <c r="F6" s="2">
        <v>115</v>
      </c>
    </row>
    <row r="7" spans="1:6" ht="15.75" x14ac:dyDescent="0.25">
      <c r="A7" s="2" t="s">
        <v>11</v>
      </c>
      <c r="B7" s="2">
        <v>10</v>
      </c>
      <c r="C7" s="2">
        <v>12</v>
      </c>
      <c r="D7" s="2">
        <v>20</v>
      </c>
      <c r="E7" s="2">
        <v>15.3</v>
      </c>
      <c r="F7" s="2">
        <v>15</v>
      </c>
    </row>
    <row r="8" spans="1:6" ht="15.75" x14ac:dyDescent="0.25">
      <c r="A8" s="2" t="s">
        <v>12</v>
      </c>
      <c r="B8" s="2">
        <v>3</v>
      </c>
      <c r="C8" s="2">
        <v>86</v>
      </c>
      <c r="D8" s="2">
        <v>143</v>
      </c>
      <c r="E8" s="2">
        <v>108.33333333333333</v>
      </c>
      <c r="F8" s="2">
        <v>96</v>
      </c>
    </row>
    <row r="9" spans="1:6" ht="15.75" x14ac:dyDescent="0.25">
      <c r="A9" s="2" t="s">
        <v>13</v>
      </c>
      <c r="B9" s="2">
        <v>5</v>
      </c>
      <c r="C9" s="2">
        <v>134</v>
      </c>
      <c r="D9" s="2">
        <v>264</v>
      </c>
      <c r="E9" s="2">
        <v>183.8</v>
      </c>
      <c r="F9" s="2">
        <v>171</v>
      </c>
    </row>
    <row r="10" spans="1:6" ht="15.75" x14ac:dyDescent="0.25">
      <c r="A10" s="2" t="s">
        <v>14</v>
      </c>
      <c r="B10" s="2">
        <v>4</v>
      </c>
      <c r="C10" s="2">
        <v>62</v>
      </c>
      <c r="D10" s="2">
        <v>79</v>
      </c>
      <c r="E10" s="2">
        <v>69</v>
      </c>
      <c r="F10" s="2">
        <v>67.5</v>
      </c>
    </row>
    <row r="11" spans="1:6" ht="15.75" x14ac:dyDescent="0.25">
      <c r="A11" s="2" t="s">
        <v>15</v>
      </c>
      <c r="B11" s="2">
        <v>7</v>
      </c>
      <c r="C11" s="2">
        <v>35</v>
      </c>
      <c r="D11" s="2">
        <v>89</v>
      </c>
      <c r="E11" s="2">
        <v>63.857142857142854</v>
      </c>
      <c r="F11" s="2">
        <v>65</v>
      </c>
    </row>
    <row r="12" spans="1:6" ht="15.75" x14ac:dyDescent="0.25">
      <c r="A12" s="2" t="s">
        <v>16</v>
      </c>
      <c r="B12" s="2">
        <v>3</v>
      </c>
      <c r="C12" s="2">
        <v>22</v>
      </c>
      <c r="D12" s="2">
        <v>752</v>
      </c>
      <c r="E12" s="2">
        <v>268.66666666666669</v>
      </c>
      <c r="F12" s="2">
        <v>32</v>
      </c>
    </row>
    <row r="13" spans="1:6" ht="15.75" x14ac:dyDescent="0.25">
      <c r="A13" s="2" t="s">
        <v>17</v>
      </c>
      <c r="B13" s="2">
        <v>40</v>
      </c>
      <c r="C13" s="2">
        <v>13</v>
      </c>
      <c r="D13" s="2">
        <v>97</v>
      </c>
      <c r="E13" s="2">
        <v>36.875</v>
      </c>
      <c r="F13" s="2">
        <v>33</v>
      </c>
    </row>
    <row r="14" spans="1:6" ht="15.75" x14ac:dyDescent="0.25">
      <c r="A14" s="2" t="s">
        <v>18</v>
      </c>
      <c r="B14" s="2">
        <v>12</v>
      </c>
      <c r="C14" s="2">
        <v>17</v>
      </c>
      <c r="D14" s="2">
        <v>70</v>
      </c>
      <c r="E14" s="2">
        <v>44.583333333333336</v>
      </c>
      <c r="F14" s="2">
        <v>50.5</v>
      </c>
    </row>
    <row r="15" spans="1:6" ht="15.75" x14ac:dyDescent="0.25">
      <c r="A15" s="2" t="s">
        <v>19</v>
      </c>
      <c r="B15" s="2">
        <v>8</v>
      </c>
      <c r="C15" s="2">
        <v>14</v>
      </c>
      <c r="D15" s="2">
        <v>41</v>
      </c>
      <c r="E15" s="2">
        <v>21.125</v>
      </c>
      <c r="F15" s="2">
        <v>20</v>
      </c>
    </row>
    <row r="16" spans="1:6" ht="15.75" x14ac:dyDescent="0.25">
      <c r="A16" s="2" t="s">
        <v>20</v>
      </c>
      <c r="B16" s="2">
        <v>20</v>
      </c>
      <c r="C16" s="2">
        <v>31</v>
      </c>
      <c r="D16" s="2">
        <v>205</v>
      </c>
      <c r="E16" s="2">
        <v>99.6</v>
      </c>
      <c r="F16" s="2">
        <v>89</v>
      </c>
    </row>
    <row r="17" spans="1:6" ht="15.75" x14ac:dyDescent="0.25">
      <c r="A17" s="2" t="s">
        <v>21</v>
      </c>
      <c r="B17" s="2">
        <v>5</v>
      </c>
      <c r="C17" s="2">
        <v>6</v>
      </c>
      <c r="D17" s="2">
        <v>8</v>
      </c>
      <c r="E17" s="2">
        <v>7.4</v>
      </c>
      <c r="F17" s="2">
        <v>8</v>
      </c>
    </row>
    <row r="18" spans="1:6" ht="15.75" x14ac:dyDescent="0.25">
      <c r="A18" s="2" t="s">
        <v>22</v>
      </c>
      <c r="B18" s="2">
        <v>3</v>
      </c>
      <c r="C18" s="2">
        <v>88</v>
      </c>
      <c r="D18" s="2">
        <v>115</v>
      </c>
      <c r="E18" s="2">
        <v>97.666666666666671</v>
      </c>
      <c r="F18" s="2">
        <v>90</v>
      </c>
    </row>
    <row r="19" spans="1:6" ht="15.75" x14ac:dyDescent="0.25">
      <c r="A19" s="2" t="s">
        <v>23</v>
      </c>
      <c r="B19" s="2">
        <v>6</v>
      </c>
      <c r="C19" s="2">
        <v>30</v>
      </c>
      <c r="D19" s="2">
        <v>68</v>
      </c>
      <c r="E19" s="2">
        <v>49.666666666666664</v>
      </c>
      <c r="F19" s="2">
        <v>50.5</v>
      </c>
    </row>
    <row r="20" spans="1:6" ht="15.75" x14ac:dyDescent="0.25">
      <c r="A20" s="2" t="s">
        <v>24</v>
      </c>
      <c r="B20" s="2">
        <v>3</v>
      </c>
      <c r="C20" s="2">
        <v>77</v>
      </c>
      <c r="D20" s="2">
        <v>81</v>
      </c>
      <c r="E20" s="2">
        <v>78.666666666666671</v>
      </c>
      <c r="F20" s="2">
        <v>78</v>
      </c>
    </row>
    <row r="21" spans="1:6" ht="15.75" x14ac:dyDescent="0.25">
      <c r="A21" s="2" t="s">
        <v>25</v>
      </c>
      <c r="B21" s="2">
        <v>8</v>
      </c>
      <c r="C21" s="2">
        <v>29</v>
      </c>
      <c r="D21" s="2">
        <v>49</v>
      </c>
      <c r="E21" s="2">
        <v>36.75</v>
      </c>
      <c r="F21" s="2">
        <v>36.5</v>
      </c>
    </row>
    <row r="22" spans="1:6" ht="15.75" x14ac:dyDescent="0.25">
      <c r="A22" s="2" t="s">
        <v>26</v>
      </c>
      <c r="B22" s="2">
        <v>4</v>
      </c>
      <c r="C22" s="2">
        <v>12</v>
      </c>
      <c r="D22" s="2">
        <v>81</v>
      </c>
      <c r="E22" s="2">
        <v>49.75</v>
      </c>
      <c r="F22" s="2">
        <v>53</v>
      </c>
    </row>
    <row r="23" spans="1:6" ht="15.75" x14ac:dyDescent="0.25">
      <c r="A23" s="2" t="s">
        <v>27</v>
      </c>
      <c r="B23" s="2">
        <v>3</v>
      </c>
      <c r="C23" s="2">
        <v>58</v>
      </c>
      <c r="D23" s="2">
        <v>74</v>
      </c>
      <c r="E23" s="2">
        <v>68</v>
      </c>
      <c r="F23" s="2">
        <v>72</v>
      </c>
    </row>
    <row r="24" spans="1:6" ht="15.75" x14ac:dyDescent="0.25">
      <c r="A24" s="2" t="s">
        <v>28</v>
      </c>
      <c r="B24" s="2">
        <v>7</v>
      </c>
      <c r="C24" s="2">
        <v>20</v>
      </c>
      <c r="D24" s="2">
        <v>113</v>
      </c>
      <c r="E24" s="2">
        <v>60.571428571428569</v>
      </c>
      <c r="F24" s="2">
        <v>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5E28-F70E-4116-A50B-64C315B6DA85}">
  <dimension ref="A1:Q24"/>
  <sheetViews>
    <sheetView workbookViewId="0">
      <selection activeCell="L27" sqref="L27"/>
    </sheetView>
  </sheetViews>
  <sheetFormatPr baseColWidth="10" defaultRowHeight="15" x14ac:dyDescent="0.25"/>
  <cols>
    <col min="1" max="1" width="9" bestFit="1" customWidth="1"/>
    <col min="2" max="2" width="8.5703125" bestFit="1" customWidth="1"/>
    <col min="3" max="5" width="7.140625" bestFit="1" customWidth="1"/>
    <col min="6" max="6" width="5.7109375" bestFit="1" customWidth="1"/>
    <col min="15" max="15" width="10.28515625" bestFit="1" customWidth="1"/>
    <col min="16" max="16" width="20.5703125" bestFit="1" customWidth="1"/>
    <col min="17" max="17" width="15.140625" bestFit="1" customWidth="1"/>
    <col min="18" max="18" width="20.5703125" bestFit="1" customWidth="1"/>
    <col min="19" max="19" width="15.140625" bestFit="1" customWidth="1"/>
  </cols>
  <sheetData>
    <row r="1" spans="1:17" ht="18.75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O1" s="1" t="s">
        <v>41</v>
      </c>
      <c r="P1" s="1" t="s">
        <v>2</v>
      </c>
      <c r="Q1" s="1" t="s">
        <v>47</v>
      </c>
    </row>
    <row r="2" spans="1:17" ht="15.75" x14ac:dyDescent="0.25">
      <c r="A2" s="2" t="s">
        <v>1</v>
      </c>
      <c r="B2" s="2">
        <v>4</v>
      </c>
      <c r="C2" s="2">
        <v>0</v>
      </c>
      <c r="D2" s="2">
        <v>0</v>
      </c>
      <c r="E2" s="2">
        <v>2</v>
      </c>
      <c r="F2" s="2">
        <v>1</v>
      </c>
      <c r="O2" s="2" t="s">
        <v>42</v>
      </c>
      <c r="P2" s="2">
        <v>48</v>
      </c>
      <c r="Q2" s="3">
        <f>P2/182</f>
        <v>0.26373626373626374</v>
      </c>
    </row>
    <row r="3" spans="1:17" ht="15.75" x14ac:dyDescent="0.25">
      <c r="A3" s="2" t="s">
        <v>7</v>
      </c>
      <c r="B3" s="2">
        <v>1</v>
      </c>
      <c r="C3" s="2">
        <v>0</v>
      </c>
      <c r="D3" s="2">
        <v>1</v>
      </c>
      <c r="E3" s="2">
        <v>1</v>
      </c>
      <c r="F3" s="2">
        <v>0</v>
      </c>
      <c r="O3" s="2" t="s">
        <v>43</v>
      </c>
      <c r="P3" s="2">
        <v>10</v>
      </c>
      <c r="Q3" s="3">
        <f t="shared" ref="Q3:Q6" si="0">P3/182</f>
        <v>5.4945054945054944E-2</v>
      </c>
    </row>
    <row r="4" spans="1:17" ht="15.75" x14ac:dyDescent="0.25">
      <c r="A4" s="2" t="s">
        <v>8</v>
      </c>
      <c r="B4" s="2">
        <v>0</v>
      </c>
      <c r="C4" s="2">
        <v>0</v>
      </c>
      <c r="D4" s="2">
        <v>3</v>
      </c>
      <c r="E4" s="2">
        <v>1</v>
      </c>
      <c r="F4" s="2">
        <v>3</v>
      </c>
      <c r="O4" s="2" t="s">
        <v>44</v>
      </c>
      <c r="P4" s="2">
        <v>21</v>
      </c>
      <c r="Q4" s="3">
        <f t="shared" si="0"/>
        <v>0.11538461538461539</v>
      </c>
    </row>
    <row r="5" spans="1:17" ht="15.75" x14ac:dyDescent="0.25">
      <c r="A5" s="2" t="s">
        <v>9</v>
      </c>
      <c r="B5" s="2">
        <v>1</v>
      </c>
      <c r="C5" s="2">
        <v>1</v>
      </c>
      <c r="D5" s="2">
        <v>0</v>
      </c>
      <c r="E5" s="2">
        <v>1</v>
      </c>
      <c r="F5" s="2">
        <v>1</v>
      </c>
      <c r="O5" s="2" t="s">
        <v>45</v>
      </c>
      <c r="P5" s="2">
        <v>27</v>
      </c>
      <c r="Q5" s="3">
        <f t="shared" si="0"/>
        <v>0.14835164835164835</v>
      </c>
    </row>
    <row r="6" spans="1:17" ht="15.75" x14ac:dyDescent="0.25">
      <c r="A6" s="2" t="s">
        <v>10</v>
      </c>
      <c r="B6" s="2">
        <v>4</v>
      </c>
      <c r="C6" s="2">
        <v>0</v>
      </c>
      <c r="D6" s="2">
        <v>1</v>
      </c>
      <c r="E6" s="2">
        <v>0</v>
      </c>
      <c r="F6" s="2">
        <v>0</v>
      </c>
      <c r="O6" s="2" t="s">
        <v>46</v>
      </c>
      <c r="P6" s="2">
        <v>76</v>
      </c>
      <c r="Q6" s="3">
        <f t="shared" si="0"/>
        <v>0.4175824175824176</v>
      </c>
    </row>
    <row r="7" spans="1:17" ht="15.75" x14ac:dyDescent="0.25">
      <c r="A7" s="2" t="s">
        <v>11</v>
      </c>
      <c r="B7" s="2">
        <v>6</v>
      </c>
      <c r="C7" s="2">
        <v>3</v>
      </c>
      <c r="D7" s="2">
        <v>0</v>
      </c>
      <c r="E7" s="2">
        <v>0</v>
      </c>
      <c r="F7" s="2">
        <v>1</v>
      </c>
    </row>
    <row r="8" spans="1:17" ht="15.75" x14ac:dyDescent="0.25">
      <c r="A8" s="2" t="s">
        <v>12</v>
      </c>
      <c r="B8" s="2">
        <v>3</v>
      </c>
      <c r="C8" s="2">
        <v>0</v>
      </c>
      <c r="D8" s="2">
        <v>0</v>
      </c>
      <c r="E8" s="2">
        <v>0</v>
      </c>
      <c r="F8" s="2">
        <v>0</v>
      </c>
    </row>
    <row r="9" spans="1:17" ht="15.75" x14ac:dyDescent="0.25">
      <c r="A9" s="2" t="s">
        <v>13</v>
      </c>
      <c r="B9" s="2">
        <v>3</v>
      </c>
      <c r="C9" s="2">
        <v>1</v>
      </c>
      <c r="D9" s="2">
        <v>0</v>
      </c>
      <c r="E9" s="2">
        <v>1</v>
      </c>
      <c r="F9" s="2">
        <v>0</v>
      </c>
    </row>
    <row r="10" spans="1:17" ht="15.75" x14ac:dyDescent="0.25">
      <c r="A10" s="2" t="s">
        <v>14</v>
      </c>
      <c r="B10" s="2">
        <v>4</v>
      </c>
      <c r="C10" s="2">
        <v>0</v>
      </c>
      <c r="D10" s="2">
        <v>0</v>
      </c>
      <c r="E10" s="2">
        <v>0</v>
      </c>
      <c r="F10" s="2">
        <v>0</v>
      </c>
    </row>
    <row r="11" spans="1:17" ht="15.75" x14ac:dyDescent="0.25">
      <c r="A11" s="2" t="s">
        <v>15</v>
      </c>
      <c r="B11" s="2">
        <v>2</v>
      </c>
      <c r="C11" s="2">
        <v>1</v>
      </c>
      <c r="D11" s="2">
        <v>1</v>
      </c>
      <c r="E11" s="2">
        <v>2</v>
      </c>
      <c r="F11" s="2">
        <v>0</v>
      </c>
    </row>
    <row r="12" spans="1:17" ht="15.75" x14ac:dyDescent="0.25">
      <c r="A12" s="2" t="s">
        <v>16</v>
      </c>
      <c r="B12" s="2">
        <v>0</v>
      </c>
      <c r="C12" s="2">
        <v>0</v>
      </c>
      <c r="D12" s="2">
        <v>0</v>
      </c>
      <c r="E12" s="2">
        <v>1</v>
      </c>
      <c r="F12" s="2">
        <v>2</v>
      </c>
    </row>
    <row r="13" spans="1:17" ht="15.75" x14ac:dyDescent="0.25">
      <c r="A13" s="2" t="s">
        <v>17</v>
      </c>
      <c r="B13" s="2">
        <v>4</v>
      </c>
      <c r="C13" s="2">
        <v>0</v>
      </c>
      <c r="D13" s="2">
        <v>2</v>
      </c>
      <c r="E13" s="2">
        <v>1</v>
      </c>
      <c r="F13" s="2">
        <v>33</v>
      </c>
    </row>
    <row r="14" spans="1:17" ht="15.75" x14ac:dyDescent="0.25">
      <c r="A14" s="2" t="s">
        <v>18</v>
      </c>
      <c r="B14" s="2">
        <v>1</v>
      </c>
      <c r="C14" s="2">
        <v>1</v>
      </c>
      <c r="D14" s="2">
        <v>1</v>
      </c>
      <c r="E14" s="2">
        <v>2</v>
      </c>
      <c r="F14" s="2">
        <v>7</v>
      </c>
    </row>
    <row r="15" spans="1:17" ht="15.75" x14ac:dyDescent="0.25">
      <c r="A15" s="2" t="s">
        <v>19</v>
      </c>
      <c r="B15" s="2">
        <v>2</v>
      </c>
      <c r="C15" s="2">
        <v>1</v>
      </c>
      <c r="D15" s="2">
        <v>0</v>
      </c>
      <c r="E15" s="2">
        <v>3</v>
      </c>
      <c r="F15" s="2">
        <v>2</v>
      </c>
    </row>
    <row r="16" spans="1:17" ht="15.75" x14ac:dyDescent="0.25">
      <c r="A16" s="2" t="s">
        <v>20</v>
      </c>
      <c r="B16" s="2">
        <v>6</v>
      </c>
      <c r="C16" s="2">
        <v>1</v>
      </c>
      <c r="D16" s="2">
        <v>2</v>
      </c>
      <c r="E16" s="2">
        <v>0</v>
      </c>
      <c r="F16" s="2">
        <v>11</v>
      </c>
    </row>
    <row r="17" spans="1:6" ht="15.75" x14ac:dyDescent="0.25">
      <c r="A17" s="2" t="s">
        <v>21</v>
      </c>
      <c r="B17" s="2">
        <v>0</v>
      </c>
      <c r="C17" s="2">
        <v>0</v>
      </c>
      <c r="D17" s="2">
        <v>0</v>
      </c>
      <c r="E17" s="2">
        <v>0</v>
      </c>
      <c r="F17" s="2">
        <v>5</v>
      </c>
    </row>
    <row r="18" spans="1:6" ht="15.75" x14ac:dyDescent="0.25">
      <c r="A18" s="2" t="s">
        <v>22</v>
      </c>
      <c r="B18" s="2">
        <v>0</v>
      </c>
      <c r="C18" s="2">
        <v>0</v>
      </c>
      <c r="D18" s="2">
        <v>1</v>
      </c>
      <c r="E18" s="2">
        <v>2</v>
      </c>
      <c r="F18" s="2">
        <v>0</v>
      </c>
    </row>
    <row r="19" spans="1:6" ht="15.75" x14ac:dyDescent="0.25">
      <c r="A19" s="2" t="s">
        <v>23</v>
      </c>
      <c r="B19" s="2">
        <v>1</v>
      </c>
      <c r="C19" s="2">
        <v>0</v>
      </c>
      <c r="D19" s="2">
        <v>1</v>
      </c>
      <c r="E19" s="2">
        <v>3</v>
      </c>
      <c r="F19" s="2">
        <v>1</v>
      </c>
    </row>
    <row r="20" spans="1:6" ht="15.75" x14ac:dyDescent="0.25">
      <c r="A20" s="2" t="s">
        <v>24</v>
      </c>
      <c r="B20" s="2">
        <v>0</v>
      </c>
      <c r="C20" s="2">
        <v>0</v>
      </c>
      <c r="D20" s="2">
        <v>0</v>
      </c>
      <c r="E20" s="2">
        <v>2</v>
      </c>
      <c r="F20" s="2">
        <v>1</v>
      </c>
    </row>
    <row r="21" spans="1:6" ht="15.75" x14ac:dyDescent="0.25">
      <c r="A21" s="2" t="s">
        <v>25</v>
      </c>
      <c r="B21" s="2">
        <v>0</v>
      </c>
      <c r="C21" s="2">
        <v>0</v>
      </c>
      <c r="D21" s="2">
        <v>3</v>
      </c>
      <c r="E21" s="2">
        <v>2</v>
      </c>
      <c r="F21" s="2">
        <v>3</v>
      </c>
    </row>
    <row r="22" spans="1:6" ht="15.75" x14ac:dyDescent="0.25">
      <c r="A22" s="2" t="s">
        <v>26</v>
      </c>
      <c r="B22" s="2">
        <v>1</v>
      </c>
      <c r="C22" s="2">
        <v>0</v>
      </c>
      <c r="D22" s="2">
        <v>2</v>
      </c>
      <c r="E22" s="2">
        <v>1</v>
      </c>
      <c r="F22" s="2">
        <v>0</v>
      </c>
    </row>
    <row r="23" spans="1:6" ht="15.75" x14ac:dyDescent="0.25">
      <c r="A23" s="2" t="s">
        <v>27</v>
      </c>
      <c r="B23" s="2">
        <v>2</v>
      </c>
      <c r="C23" s="2">
        <v>0</v>
      </c>
      <c r="D23" s="2">
        <v>0</v>
      </c>
      <c r="E23" s="2">
        <v>0</v>
      </c>
      <c r="F23" s="2">
        <v>1</v>
      </c>
    </row>
    <row r="24" spans="1:6" ht="15.75" x14ac:dyDescent="0.25">
      <c r="A24" s="2" t="s">
        <v>28</v>
      </c>
      <c r="B24" s="2">
        <v>1</v>
      </c>
      <c r="C24" s="2">
        <v>0</v>
      </c>
      <c r="D24" s="2">
        <v>3</v>
      </c>
      <c r="E24" s="2">
        <v>0</v>
      </c>
      <c r="F24" s="2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AF57-ED0E-4199-B786-CC10D1B88883}">
  <dimension ref="A1:Q24"/>
  <sheetViews>
    <sheetView workbookViewId="0">
      <selection activeCell="Q32" sqref="Q32"/>
    </sheetView>
  </sheetViews>
  <sheetFormatPr baseColWidth="10" defaultRowHeight="15" x14ac:dyDescent="0.25"/>
  <cols>
    <col min="1" max="1" width="9" bestFit="1" customWidth="1"/>
    <col min="2" max="2" width="6.42578125" bestFit="1" customWidth="1"/>
    <col min="3" max="7" width="7.85546875" bestFit="1" customWidth="1"/>
    <col min="15" max="15" width="10.28515625" bestFit="1" customWidth="1"/>
    <col min="16" max="16" width="20.5703125" bestFit="1" customWidth="1"/>
    <col min="17" max="17" width="15.140625" bestFit="1" customWidth="1"/>
  </cols>
  <sheetData>
    <row r="1" spans="1:17" ht="18.75" x14ac:dyDescent="0.25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O1" s="1" t="s">
        <v>48</v>
      </c>
      <c r="P1" s="1" t="s">
        <v>2</v>
      </c>
      <c r="Q1" s="1" t="s">
        <v>47</v>
      </c>
    </row>
    <row r="2" spans="1:17" ht="15.75" x14ac:dyDescent="0.25">
      <c r="A2" s="2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O2" s="2" t="s">
        <v>35</v>
      </c>
      <c r="P2" s="2">
        <v>14</v>
      </c>
      <c r="Q2" s="3">
        <f>P2/47</f>
        <v>0.2978723404255319</v>
      </c>
    </row>
    <row r="3" spans="1:17" ht="15.75" x14ac:dyDescent="0.25">
      <c r="A3" s="2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O3" s="2" t="s">
        <v>36</v>
      </c>
      <c r="P3" s="2">
        <v>12</v>
      </c>
      <c r="Q3" s="3">
        <f t="shared" ref="Q3:Q7" si="0">P3/47</f>
        <v>0.25531914893617019</v>
      </c>
    </row>
    <row r="4" spans="1:17" ht="15.75" x14ac:dyDescent="0.25">
      <c r="A4" s="2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O4" s="2" t="s">
        <v>37</v>
      </c>
      <c r="P4" s="2">
        <v>6</v>
      </c>
      <c r="Q4" s="3">
        <f t="shared" si="0"/>
        <v>0.1276595744680851</v>
      </c>
    </row>
    <row r="5" spans="1:17" ht="15.75" x14ac:dyDescent="0.25">
      <c r="A5" s="2" t="s">
        <v>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O5" s="2" t="s">
        <v>38</v>
      </c>
      <c r="P5" s="2">
        <v>6</v>
      </c>
      <c r="Q5" s="3">
        <f t="shared" si="0"/>
        <v>0.1276595744680851</v>
      </c>
    </row>
    <row r="6" spans="1:17" ht="15.75" x14ac:dyDescent="0.25">
      <c r="A6" s="2" t="s">
        <v>10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O6" s="2" t="s">
        <v>39</v>
      </c>
      <c r="P6" s="2">
        <v>6</v>
      </c>
      <c r="Q6" s="3">
        <f t="shared" si="0"/>
        <v>0.1276595744680851</v>
      </c>
    </row>
    <row r="7" spans="1:17" ht="15.75" x14ac:dyDescent="0.25">
      <c r="A7" s="2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O7" s="2" t="s">
        <v>40</v>
      </c>
      <c r="P7" s="2">
        <v>3</v>
      </c>
      <c r="Q7" s="3">
        <f t="shared" si="0"/>
        <v>6.3829787234042548E-2</v>
      </c>
    </row>
    <row r="8" spans="1:17" ht="15.75" x14ac:dyDescent="0.25">
      <c r="A8" s="2" t="s">
        <v>12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17" ht="15.75" x14ac:dyDescent="0.25">
      <c r="A9" s="2" t="s">
        <v>13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17" ht="15.75" x14ac:dyDescent="0.25">
      <c r="A10" s="2" t="s">
        <v>14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17" ht="15.75" x14ac:dyDescent="0.25">
      <c r="A11" s="2" t="s">
        <v>15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17" ht="15.75" x14ac:dyDescent="0.25">
      <c r="A12" s="2" t="s">
        <v>16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17" ht="15.75" x14ac:dyDescent="0.25">
      <c r="A13" s="2" t="s">
        <v>17</v>
      </c>
      <c r="B13" s="2">
        <v>14</v>
      </c>
      <c r="C13" s="2">
        <v>7</v>
      </c>
      <c r="D13" s="2">
        <v>4</v>
      </c>
      <c r="E13" s="2">
        <v>0</v>
      </c>
      <c r="F13" s="2">
        <v>1</v>
      </c>
      <c r="G13" s="2">
        <v>2</v>
      </c>
    </row>
    <row r="14" spans="1:17" ht="15.75" x14ac:dyDescent="0.25">
      <c r="A14" s="2" t="s">
        <v>18</v>
      </c>
      <c r="B14" s="2">
        <v>0</v>
      </c>
      <c r="C14" s="2">
        <v>1</v>
      </c>
      <c r="D14" s="2">
        <v>1</v>
      </c>
      <c r="E14" s="2">
        <v>1</v>
      </c>
      <c r="F14" s="2">
        <v>0</v>
      </c>
      <c r="G14" s="2">
        <v>0</v>
      </c>
    </row>
    <row r="15" spans="1:17" ht="15.75" x14ac:dyDescent="0.25">
      <c r="A15" s="2" t="s">
        <v>19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</row>
    <row r="16" spans="1:17" ht="15.75" x14ac:dyDescent="0.25">
      <c r="A16" s="2" t="s">
        <v>20</v>
      </c>
      <c r="B16" s="2">
        <v>0</v>
      </c>
      <c r="C16" s="2">
        <v>3</v>
      </c>
      <c r="D16" s="2">
        <v>1</v>
      </c>
      <c r="E16" s="2">
        <v>1</v>
      </c>
      <c r="F16" s="2">
        <v>1</v>
      </c>
      <c r="G16" s="2">
        <v>0</v>
      </c>
    </row>
    <row r="17" spans="1:7" ht="15.75" x14ac:dyDescent="0.25">
      <c r="A17" s="2" t="s">
        <v>21</v>
      </c>
      <c r="B17" s="2">
        <v>0</v>
      </c>
      <c r="C17" s="2">
        <v>1</v>
      </c>
      <c r="D17" s="2">
        <v>0</v>
      </c>
      <c r="E17" s="2">
        <v>2</v>
      </c>
      <c r="F17" s="2">
        <v>2</v>
      </c>
      <c r="G17" s="2">
        <v>0</v>
      </c>
    </row>
    <row r="18" spans="1:7" ht="15.75" x14ac:dyDescent="0.25">
      <c r="A18" s="2" t="s">
        <v>22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ht="15.75" x14ac:dyDescent="0.25">
      <c r="A19" s="2" t="s">
        <v>23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ht="15.75" x14ac:dyDescent="0.25">
      <c r="A20" s="2" t="s">
        <v>24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ht="15.75" x14ac:dyDescent="0.25">
      <c r="A21" s="2" t="s">
        <v>25</v>
      </c>
      <c r="B21" s="2">
        <v>0</v>
      </c>
      <c r="C21" s="2">
        <v>0</v>
      </c>
      <c r="D21" s="2">
        <v>0</v>
      </c>
      <c r="E21" s="2">
        <v>1</v>
      </c>
      <c r="F21" s="2">
        <v>1</v>
      </c>
      <c r="G21" s="2">
        <v>0</v>
      </c>
    </row>
    <row r="22" spans="1:7" ht="15.75" x14ac:dyDescent="0.25">
      <c r="A22" s="2" t="s">
        <v>26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ht="15.75" x14ac:dyDescent="0.25">
      <c r="A23" s="2" t="s">
        <v>27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ht="15.75" x14ac:dyDescent="0.25">
      <c r="A24" s="2" t="s">
        <v>28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7203-DCBA-4CD9-AE92-A35FA7E4478D}">
  <dimension ref="A1:C25"/>
  <sheetViews>
    <sheetView tabSelected="1" workbookViewId="0">
      <selection activeCell="Q18" sqref="Q18"/>
    </sheetView>
  </sheetViews>
  <sheetFormatPr baseColWidth="10" defaultRowHeight="15" x14ac:dyDescent="0.25"/>
  <sheetData>
    <row r="1" spans="1:3" ht="18.75" x14ac:dyDescent="0.25">
      <c r="A1" s="1" t="s">
        <v>0</v>
      </c>
      <c r="B1" s="1" t="s">
        <v>34</v>
      </c>
      <c r="C1" s="1" t="s">
        <v>49</v>
      </c>
    </row>
    <row r="2" spans="1:3" ht="15.75" x14ac:dyDescent="0.25">
      <c r="A2" s="2" t="s">
        <v>1</v>
      </c>
      <c r="B2" s="2">
        <v>7</v>
      </c>
      <c r="C2" s="2">
        <v>4</v>
      </c>
    </row>
    <row r="3" spans="1:3" ht="15.75" x14ac:dyDescent="0.25">
      <c r="A3" s="2" t="s">
        <v>7</v>
      </c>
      <c r="B3" s="2">
        <v>3</v>
      </c>
      <c r="C3" s="2">
        <v>1</v>
      </c>
    </row>
    <row r="4" spans="1:3" ht="15.75" x14ac:dyDescent="0.25">
      <c r="A4" s="2" t="s">
        <v>8</v>
      </c>
      <c r="B4" s="2">
        <v>7</v>
      </c>
      <c r="C4" s="2">
        <v>0</v>
      </c>
    </row>
    <row r="5" spans="1:3" ht="15.75" x14ac:dyDescent="0.25">
      <c r="A5" s="2" t="s">
        <v>9</v>
      </c>
      <c r="B5" s="2">
        <v>4</v>
      </c>
      <c r="C5" s="2">
        <v>1</v>
      </c>
    </row>
    <row r="6" spans="1:3" ht="15.75" x14ac:dyDescent="0.25">
      <c r="A6" s="2" t="s">
        <v>10</v>
      </c>
      <c r="B6" s="2">
        <v>5</v>
      </c>
      <c r="C6" s="2">
        <v>4</v>
      </c>
    </row>
    <row r="7" spans="1:3" ht="15.75" x14ac:dyDescent="0.25">
      <c r="A7" s="2" t="s">
        <v>11</v>
      </c>
      <c r="B7" s="2">
        <v>10</v>
      </c>
      <c r="C7" s="2">
        <v>6</v>
      </c>
    </row>
    <row r="8" spans="1:3" ht="15.75" x14ac:dyDescent="0.25">
      <c r="A8" s="2" t="s">
        <v>12</v>
      </c>
      <c r="B8" s="2">
        <v>3</v>
      </c>
      <c r="C8" s="2">
        <v>3</v>
      </c>
    </row>
    <row r="9" spans="1:3" ht="15.75" x14ac:dyDescent="0.25">
      <c r="A9" s="2" t="s">
        <v>13</v>
      </c>
      <c r="B9" s="2">
        <v>5</v>
      </c>
      <c r="C9" s="2">
        <v>3</v>
      </c>
    </row>
    <row r="10" spans="1:3" ht="15.75" x14ac:dyDescent="0.25">
      <c r="A10" s="2" t="s">
        <v>14</v>
      </c>
      <c r="B10" s="2">
        <v>4</v>
      </c>
      <c r="C10" s="2">
        <v>4</v>
      </c>
    </row>
    <row r="11" spans="1:3" ht="15.75" x14ac:dyDescent="0.25">
      <c r="A11" s="2" t="s">
        <v>15</v>
      </c>
      <c r="B11" s="2">
        <v>7</v>
      </c>
      <c r="C11" s="2">
        <v>2</v>
      </c>
    </row>
    <row r="12" spans="1:3" ht="15.75" x14ac:dyDescent="0.25">
      <c r="A12" s="2" t="s">
        <v>16</v>
      </c>
      <c r="B12" s="2">
        <v>3</v>
      </c>
      <c r="C12" s="2">
        <v>0</v>
      </c>
    </row>
    <row r="13" spans="1:3" ht="15.75" x14ac:dyDescent="0.25">
      <c r="A13" s="2" t="s">
        <v>17</v>
      </c>
      <c r="B13" s="2">
        <v>26</v>
      </c>
      <c r="C13" s="2">
        <v>4</v>
      </c>
    </row>
    <row r="14" spans="1:3" ht="15.75" x14ac:dyDescent="0.25">
      <c r="A14" s="2" t="s">
        <v>18</v>
      </c>
      <c r="B14" s="2">
        <v>12</v>
      </c>
      <c r="C14" s="2">
        <v>1</v>
      </c>
    </row>
    <row r="15" spans="1:3" ht="15.75" x14ac:dyDescent="0.25">
      <c r="A15" s="2" t="s">
        <v>19</v>
      </c>
      <c r="B15" s="2">
        <v>8</v>
      </c>
      <c r="C15" s="2">
        <v>2</v>
      </c>
    </row>
    <row r="16" spans="1:3" ht="15.75" x14ac:dyDescent="0.25">
      <c r="A16" s="2" t="s">
        <v>20</v>
      </c>
      <c r="B16" s="2">
        <v>20</v>
      </c>
      <c r="C16" s="2">
        <v>6</v>
      </c>
    </row>
    <row r="17" spans="1:3" ht="15.75" x14ac:dyDescent="0.25">
      <c r="A17" s="2" t="s">
        <v>21</v>
      </c>
      <c r="B17" s="2">
        <v>10</v>
      </c>
      <c r="C17" s="2">
        <v>2</v>
      </c>
    </row>
    <row r="18" spans="1:3" ht="15.75" x14ac:dyDescent="0.25">
      <c r="A18" s="2" t="s">
        <v>22</v>
      </c>
      <c r="B18" s="2">
        <v>3</v>
      </c>
      <c r="C18" s="2">
        <v>0</v>
      </c>
    </row>
    <row r="19" spans="1:3" ht="15.75" x14ac:dyDescent="0.25">
      <c r="A19" s="2" t="s">
        <v>23</v>
      </c>
      <c r="B19" s="2">
        <v>6</v>
      </c>
      <c r="C19" s="2">
        <v>1</v>
      </c>
    </row>
    <row r="20" spans="1:3" ht="15.75" x14ac:dyDescent="0.25">
      <c r="A20" s="2" t="s">
        <v>24</v>
      </c>
      <c r="B20" s="2">
        <v>3</v>
      </c>
      <c r="C20" s="2">
        <v>0</v>
      </c>
    </row>
    <row r="21" spans="1:3" ht="15.75" x14ac:dyDescent="0.25">
      <c r="A21" s="2" t="s">
        <v>25</v>
      </c>
      <c r="B21" s="2">
        <v>8</v>
      </c>
      <c r="C21" s="2">
        <v>0</v>
      </c>
    </row>
    <row r="22" spans="1:3" ht="15.75" x14ac:dyDescent="0.25">
      <c r="A22" s="2" t="s">
        <v>26</v>
      </c>
      <c r="B22" s="2">
        <v>4</v>
      </c>
      <c r="C22" s="2">
        <v>1</v>
      </c>
    </row>
    <row r="23" spans="1:3" ht="15.75" x14ac:dyDescent="0.25">
      <c r="A23" s="2" t="s">
        <v>27</v>
      </c>
      <c r="B23" s="2">
        <v>3</v>
      </c>
      <c r="C23" s="2">
        <v>2</v>
      </c>
    </row>
    <row r="24" spans="1:3" ht="15.75" x14ac:dyDescent="0.25">
      <c r="A24" s="2" t="s">
        <v>28</v>
      </c>
      <c r="B24" s="2">
        <v>7</v>
      </c>
      <c r="C24" s="2">
        <v>1</v>
      </c>
    </row>
    <row r="25" spans="1:3" ht="15.75" x14ac:dyDescent="0.25">
      <c r="A25" s="2" t="s">
        <v>34</v>
      </c>
      <c r="B25" s="2">
        <v>168</v>
      </c>
      <c r="C25" s="2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Total</vt:lpstr>
      <vt:lpstr>Durée crises</vt:lpstr>
      <vt:lpstr>Durée D</vt:lpstr>
      <vt:lpstr>Durée S</vt:lpstr>
      <vt:lpstr>Analyse avec décision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</dc:creator>
  <cp:lastModifiedBy>Alexia</cp:lastModifiedBy>
  <dcterms:created xsi:type="dcterms:W3CDTF">2023-05-15T11:32:01Z</dcterms:created>
  <dcterms:modified xsi:type="dcterms:W3CDTF">2023-05-15T14:38:03Z</dcterms:modified>
</cp:coreProperties>
</file>