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Inicio" sheetId="1" r:id="rId1"/>
    <sheet name="_Catalogos" sheetId="2" r:id="rId2"/>
    <sheet name="Plantilla" sheetId="3" r:id="rId3"/>
    <sheet name="Heladería Las Orquídeas" sheetId="4" r:id="rId4"/>
    <sheet name="Hacienda La Colina" sheetId="5" r:id="rId5"/>
    <sheet name="Hostería Los Guabos" sheetId="6" r:id="rId6"/>
    <sheet name="Hostería Río Patate" sheetId="7" r:id="rId7"/>
    <sheet name="Hostería El Colibrí" sheetId="8" r:id="rId8"/>
    <sheet name="Hostería El Rosal" sheetId="9" r:id="rId9"/>
    <sheet name="Mirador Quinta Aurora" sheetId="10" r:id="rId10"/>
    <sheet name="Hostal El Batán" sheetId="11" r:id="rId11"/>
    <sheet name="Hostería Los Nogales" sheetId="12" r:id="rId12"/>
    <sheet name="Mirador La Moya" sheetId="13" r:id="rId13"/>
    <sheet name="Mirador Cumbres" sheetId="14" r:id="rId14"/>
    <sheet name="Hostería Las Mandarinas" sheetId="15" r:id="rId15"/>
    <sheet name="Restaurante Pucará" sheetId="16" r:id="rId16"/>
    <sheet name="Hostería La Colina" sheetId="17" r:id="rId17"/>
  </sheets>
  <calcPr calcId="124519" fullCalcOnLoad="1"/>
</workbook>
</file>

<file path=xl/sharedStrings.xml><?xml version="1.0" encoding="utf-8"?>
<sst xmlns="http://schemas.openxmlformats.org/spreadsheetml/2006/main" count="4497" uniqueCount="544">
  <si>
    <t>Año</t>
  </si>
  <si>
    <t>Mes</t>
  </si>
  <si>
    <t>Motivo</t>
  </si>
  <si>
    <t>Género</t>
  </si>
  <si>
    <t>País</t>
  </si>
  <si>
    <t>Pais_Lat</t>
  </si>
  <si>
    <t>Pais_Lon</t>
  </si>
  <si>
    <t>Ciudad</t>
  </si>
  <si>
    <t>Ciudad_Provincia</t>
  </si>
  <si>
    <t>Ciudad_Lat</t>
  </si>
  <si>
    <t>Ciudad_Lon</t>
  </si>
  <si>
    <t>Provincia</t>
  </si>
  <si>
    <t>Provincia_Lat</t>
  </si>
  <si>
    <t>Provincia_Lon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</si>
  <si>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</si>
  <si>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</si>
  <si>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</si>
  <si>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</si>
  <si>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</si>
  <si>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</si>
  <si>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</si>
  <si>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</si>
  <si>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</si>
  <si>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</si>
  <si>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</si>
  <si>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</si>
  <si>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Turismo</t>
  </si>
  <si>
    <t>Gastronomía</t>
  </si>
  <si>
    <t>Descanso</t>
  </si>
  <si>
    <t>Visita familiar</t>
  </si>
  <si>
    <t>Evento</t>
  </si>
  <si>
    <t>Negocios</t>
  </si>
  <si>
    <t>Ocio</t>
  </si>
  <si>
    <t>Masculino</t>
  </si>
  <si>
    <t>Femenino</t>
  </si>
  <si>
    <t>Otro</t>
  </si>
  <si>
    <t>Afganistán</t>
  </si>
  <si>
    <t>Albania</t>
  </si>
  <si>
    <t>Alemania</t>
  </si>
  <si>
    <t>Andorra</t>
  </si>
  <si>
    <t>Angola</t>
  </si>
  <si>
    <t>Antigua y Barbuda</t>
  </si>
  <si>
    <t>Arabia Saudí</t>
  </si>
  <si>
    <t>Argelia</t>
  </si>
  <si>
    <t>Argentina</t>
  </si>
  <si>
    <t>Armenia</t>
  </si>
  <si>
    <t>Australia</t>
  </si>
  <si>
    <t>Austria</t>
  </si>
  <si>
    <t>Azerbaiyán</t>
  </si>
  <si>
    <t>Bahamas</t>
  </si>
  <si>
    <t>Bahrein</t>
  </si>
  <si>
    <t>Bangladesh</t>
  </si>
  <si>
    <t>Barbados</t>
  </si>
  <si>
    <t>Bélgica</t>
  </si>
  <si>
    <t>Belice</t>
  </si>
  <si>
    <t>Benín</t>
  </si>
  <si>
    <t>Bielorrusia</t>
  </si>
  <si>
    <t>Bolivia</t>
  </si>
  <si>
    <t>Bosnia y Herzegovina</t>
  </si>
  <si>
    <t>Botswana</t>
  </si>
  <si>
    <t>Brasil</t>
  </si>
  <si>
    <t>Brunei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</si>
  <si>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</si>
  <si>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</si>
  <si>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</si>
  <si>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</si>
  <si>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</si>
  <si>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</si>
  <si>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</si>
  <si>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</si>
  <si>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</si>
  <si>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</si>
  <si>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</si>
  <si>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</si>
  <si>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</si>
  <si>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Ciudad del Vaticano</t>
  </si>
  <si>
    <t>Colombia</t>
  </si>
  <si>
    <t>Comoras</t>
  </si>
  <si>
    <t>Congo</t>
  </si>
  <si>
    <t>Congo (Rep. Dem.)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</si>
  <si>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</si>
  <si>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</si>
  <si>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</si>
  <si>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</si>
  <si>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</si>
  <si>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</si>
  <si>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</si>
  <si>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Djibouti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</si>
  <si>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</si>
  <si>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</si>
  <si>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</si>
  <si>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</si>
  <si>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</si>
  <si>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</si>
  <si>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</si>
  <si>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</si>
  <si>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</si>
  <si>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</si>
  <si>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</si>
  <si>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Esuatini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</si>
  <si>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</si>
  <si>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</si>
  <si>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</si>
  <si>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</si>
  <si>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</si>
  <si>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</si>
  <si>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</si>
  <si>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</si>
  <si>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</si>
  <si>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Grecia</t>
  </si>
  <si>
    <t>Grenada</t>
  </si>
  <si>
    <t>Guatemala</t>
  </si>
  <si>
    <t>Guinea</t>
  </si>
  <si>
    <t>Guinea Ecuatorial</t>
  </si>
  <si>
    <t>Guinea-Bisáu</t>
  </si>
  <si>
    <t>Guyana</t>
  </si>
  <si>
    <t>Haití</t>
  </si>
  <si>
    <t>Honduras</t>
  </si>
  <si>
    <t>Hungría</t>
  </si>
  <si>
    <t>India</t>
  </si>
  <si>
    <t>Indonesia</t>
  </si>
  <si>
    <t>Irak</t>
  </si>
  <si>
    <t>Iran</t>
  </si>
  <si>
    <t>Irlanda</t>
  </si>
  <si>
    <t>Islandia</t>
  </si>
  <si>
    <t>Islas Marshall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</si>
  <si>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</si>
  <si>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</si>
  <si>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</si>
  <si>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</si>
  <si>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</si>
  <si>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</si>
  <si>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</si>
  <si>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</si>
  <si>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Kirguizistán</t>
  </si>
  <si>
    <t>Kiribati</t>
  </si>
  <si>
    <t>Kuwait</t>
  </si>
  <si>
    <t>Laos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</si>
  <si>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</si>
  <si>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</si>
  <si>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</si>
  <si>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</si>
  <si>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</si>
  <si>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</si>
  <si>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</si>
  <si>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</si>
  <si>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Macedonia del Norte</t>
  </si>
  <si>
    <t>Madagascar</t>
  </si>
  <si>
    <t>Malasia</t>
  </si>
  <si>
    <t>Malawi</t>
  </si>
  <si>
    <t>Maldivas</t>
  </si>
  <si>
    <t>Mali</t>
  </si>
  <si>
    <t>Malta</t>
  </si>
  <si>
    <t>Marruecos</t>
  </si>
  <si>
    <t>Mauricio</t>
  </si>
  <si>
    <t>Mauritania</t>
  </si>
  <si>
    <t>México</t>
  </si>
  <si>
    <t>Micronesia</t>
  </si>
  <si>
    <t>Moldavia</t>
  </si>
  <si>
    <t>Mónaco</t>
  </si>
  <si>
    <t>Mongolia</t>
  </si>
  <si>
    <t>Montenegro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</si>
  <si>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</si>
  <si>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</si>
  <si>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</si>
  <si>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</si>
  <si>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</si>
  <si>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</si>
  <si>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</si>
  <si>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</si>
  <si>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</si>
  <si>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</si>
  <si>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</si>
  <si>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</si>
  <si>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</si>
  <si>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Palau</t>
  </si>
  <si>
    <t>Panamá</t>
  </si>
  <si>
    <t>Papúa Nueva Guinea</t>
  </si>
  <si>
    <t>Paraguay</t>
  </si>
  <si>
    <t>Perú</t>
  </si>
  <si>
    <t>Polonia</t>
  </si>
  <si>
    <t>Portugal</t>
  </si>
  <si>
    <t>Puerto Rico</t>
  </si>
  <si>
    <t>Reino Unido</t>
  </si>
  <si>
    <t>República Centroafricana</t>
  </si>
  <si>
    <t>República Checa</t>
  </si>
  <si>
    <t>República Dominicana</t>
  </si>
  <si>
    <t>Ruanda</t>
  </si>
  <si>
    <t>Rumanía</t>
  </si>
  <si>
    <t>Rusia</t>
  </si>
  <si>
    <t>Samoa</t>
  </si>
  <si>
    <t>San Cristóbal y Nieves</t>
  </si>
  <si>
    <t>San Marino</t>
  </si>
  <si>
    <t>San Vicente y Granadinas</t>
  </si>
  <si>
    <t>Santa Lucía</t>
  </si>
  <si>
    <t>Santo Tomé y Príncipe</t>
  </si>
  <si>
    <t>Senegal</t>
  </si>
  <si>
    <t>Serbia</t>
  </si>
  <si>
    <t>Seychelles</t>
  </si>
  <si>
    <t>Sierra Leone</t>
  </si>
  <si>
    <t>Singapur</t>
  </si>
  <si>
    <t>Siria</t>
  </si>
  <si>
    <t>Somalia</t>
  </si>
  <si>
    <t>Sri Lanka</t>
  </si>
  <si>
    <t>Sudáfrica</t>
  </si>
  <si>
    <t>Sudán</t>
  </si>
  <si>
    <t>Sudán del Sur</t>
  </si>
  <si>
    <t>Suecia</t>
  </si>
  <si>
    <t>Suiza</t>
  </si>
  <si>
    <t>Surinam</t>
  </si>
  <si>
    <t>Tailandia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</si>
  <si>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</si>
  <si>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</si>
  <si>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</si>
  <si>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</si>
  <si>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</si>
  <si>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</si>
  <si>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</si>
  <si>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</si>
  <si>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</si>
  <si>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</si>
  <si>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</si>
  <si>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</si>
  <si>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</si>
  <si>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</si>
  <si>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</si>
  <si>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</si>
  <si>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</si>
  <si>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Yemen</t>
  </si>
  <si>
    <t>Zambia</t>
  </si>
  <si>
    <t>Zimbabue</t>
  </si>
  <si>
    <t>24 de Mayo</t>
  </si>
  <si>
    <t>Manabí</t>
  </si>
  <si>
    <t>Aguarico</t>
  </si>
  <si>
    <t>Orellana</t>
  </si>
  <si>
    <t>Alausí</t>
  </si>
  <si>
    <t>Chimborazo</t>
  </si>
  <si>
    <t>Alfredo Baquerizo Moreno</t>
  </si>
  <si>
    <t>Guayas</t>
  </si>
  <si>
    <t>Ambato</t>
  </si>
  <si>
    <t>Tungurahua</t>
  </si>
  <si>
    <t>Arajuno</t>
  </si>
  <si>
    <t>Pastaza</t>
  </si>
  <si>
    <t>Archidona</t>
  </si>
  <si>
    <t>Napo</t>
  </si>
  <si>
    <t>Arenillas</t>
  </si>
  <si>
    <t>El Oro</t>
  </si>
  <si>
    <t>Atacames</t>
  </si>
  <si>
    <t>Esmeraldas</t>
  </si>
  <si>
    <t>Atahualpa</t>
  </si>
  <si>
    <t>Atuntaqui</t>
  </si>
  <si>
    <t>Imbabura</t>
  </si>
  <si>
    <t>Ayampe</t>
  </si>
  <si>
    <t>Azogues</t>
  </si>
  <si>
    <t>Cañar</t>
  </si>
  <si>
    <t>Baba</t>
  </si>
  <si>
    <t>Los Ríos</t>
  </si>
  <si>
    <t>Babahoyo</t>
  </si>
  <si>
    <t>Baeza</t>
  </si>
  <si>
    <t>Bahía de Caráquez</t>
  </si>
  <si>
    <t>Balao</t>
  </si>
  <si>
    <t>Balsas</t>
  </si>
  <si>
    <t>Balzar</t>
  </si>
  <si>
    <t>Baños</t>
  </si>
  <si>
    <t>Baños de Agua Santa</t>
  </si>
  <si>
    <t>Biblián</t>
  </si>
  <si>
    <t>Bolívar (Carchi)</t>
  </si>
  <si>
    <t>Carchi</t>
  </si>
  <si>
    <t>Bolívar (Manabí)</t>
  </si>
  <si>
    <t>Buena Fe</t>
  </si>
  <si>
    <t>Caluma</t>
  </si>
  <si>
    <t>Bolívar</t>
  </si>
  <si>
    <t>Camilo Ponce Enríquez</t>
  </si>
  <si>
    <t>Azuay</t>
  </si>
  <si>
    <t>Canoa</t>
  </si>
  <si>
    <t>Cariamanga</t>
  </si>
  <si>
    <t>Loja</t>
  </si>
  <si>
    <t>Carlos Julio Arosemena Tola</t>
  </si>
  <si>
    <t>Cascales</t>
  </si>
  <si>
    <t>Sucumbíos</t>
  </si>
  <si>
    <t>Catamayo</t>
  </si>
  <si>
    <t>Cayambe</t>
  </si>
  <si>
    <t>Pichincha</t>
  </si>
  <si>
    <t>Celica</t>
  </si>
  <si>
    <t>Centinela del Cóndor</t>
  </si>
  <si>
    <t>Zamora Chinchipe</t>
  </si>
  <si>
    <t>Cevallos</t>
  </si>
  <si>
    <t>Chaguarpamba</t>
  </si>
  <si>
    <t>Chambo</t>
  </si>
  <si>
    <t>Chilla</t>
  </si>
  <si>
    <t>Chillanes</t>
  </si>
  <si>
    <t>Chimbo</t>
  </si>
  <si>
    <t>Chone</t>
  </si>
  <si>
    <t>Chordeleg</t>
  </si>
  <si>
    <t>Chunchi</t>
  </si>
  <si>
    <t>Colimes</t>
  </si>
  <si>
    <t>Colta</t>
  </si>
  <si>
    <t>Coronel Marcelino Maridueña</t>
  </si>
  <si>
    <t>Cotacachi</t>
  </si>
  <si>
    <t>Cuenca</t>
  </si>
  <si>
    <t>Cumandá</t>
  </si>
  <si>
    <t>Cuyabeno</t>
  </si>
  <si>
    <t>Daule</t>
  </si>
  <si>
    <t>Deleg</t>
  </si>
  <si>
    <t>Durán</t>
  </si>
  <si>
    <t>Echeandía</t>
  </si>
  <si>
    <t>El Ángel</t>
  </si>
  <si>
    <t>El Carmen</t>
  </si>
  <si>
    <t>El Chaco</t>
  </si>
  <si>
    <t>El Empalme</t>
  </si>
  <si>
    <t>El Guabo</t>
  </si>
  <si>
    <t>El Pan</t>
  </si>
  <si>
    <t>El Pangui</t>
  </si>
  <si>
    <t>El Tambo</t>
  </si>
  <si>
    <t>El Triunfo</t>
  </si>
  <si>
    <t>Eloy Alfaro</t>
  </si>
  <si>
    <t>Espíndola</t>
  </si>
  <si>
    <t>Flavio Alfaro</t>
  </si>
  <si>
    <t>Francisco de Orellana (Coca)</t>
  </si>
  <si>
    <t>General Antonio Elizalde</t>
  </si>
  <si>
    <t>Girón</t>
  </si>
  <si>
    <t>Gonzalo Pizarro</t>
  </si>
  <si>
    <t>Gonzanamá</t>
  </si>
  <si>
    <t>Guachapala</t>
  </si>
  <si>
    <t>Gualaceo</t>
  </si>
  <si>
    <t>Gualaquiza</t>
  </si>
  <si>
    <t>Morona Santiago</t>
  </si>
  <si>
    <t>Guamote</t>
  </si>
  <si>
    <t>Guano</t>
  </si>
  <si>
    <t>Guaranda</t>
  </si>
  <si>
    <t>Guayaquil</t>
  </si>
  <si>
    <t>Huaca</t>
  </si>
  <si>
    <t>Huamboya</t>
  </si>
  <si>
    <t>Huaquillas</t>
  </si>
  <si>
    <t>Ibarra</t>
  </si>
  <si>
    <t>Ingapirca</t>
  </si>
  <si>
    <t>Isidro Ayora</t>
  </si>
  <si>
    <t>Jama</t>
  </si>
  <si>
    <t>Jaramijó</t>
  </si>
  <si>
    <t>Jipijapa</t>
  </si>
  <si>
    <t>Junín</t>
  </si>
  <si>
    <t>La Concordia</t>
  </si>
  <si>
    <t>Santo Domingo de los Tsáchilas</t>
  </si>
  <si>
    <t>La Joya de los Sachas</t>
  </si>
  <si>
    <t>La Libertad</t>
  </si>
  <si>
    <t>Santa Elena</t>
  </si>
  <si>
    <t>La Maná</t>
  </si>
  <si>
    <t>Cotopaxi</t>
  </si>
  <si>
    <t>La Troncal</t>
  </si>
  <si>
    <t>Lago Agrio</t>
  </si>
  <si>
    <t>Las Lajas</t>
  </si>
  <si>
    <t>Las Naves</t>
  </si>
  <si>
    <t>Latacunga</t>
  </si>
  <si>
    <t>Limón Indanza</t>
  </si>
  <si>
    <t>Logroño</t>
  </si>
  <si>
    <t>Lomas de Sargentillo</t>
  </si>
  <si>
    <t>Loreto</t>
  </si>
  <si>
    <t>Macará</t>
  </si>
  <si>
    <t>Macas</t>
  </si>
  <si>
    <t>Machachi</t>
  </si>
  <si>
    <t>Machala</t>
  </si>
  <si>
    <t>Manta</t>
  </si>
  <si>
    <t>Marcabelí</t>
  </si>
  <si>
    <t>Mera</t>
  </si>
  <si>
    <t>Milagro</t>
  </si>
  <si>
    <t>Mindo</t>
  </si>
  <si>
    <t>Mira</t>
  </si>
  <si>
    <t>Misahuallí</t>
  </si>
  <si>
    <t>Mocache</t>
  </si>
  <si>
    <t>Mocha</t>
  </si>
  <si>
    <t>Mompiche</t>
  </si>
  <si>
    <t>Montalvo</t>
  </si>
  <si>
    <t>Montañita</t>
  </si>
  <si>
    <t>Montecristi</t>
  </si>
  <si>
    <t>Muisne</t>
  </si>
  <si>
    <t>Nabón</t>
  </si>
  <si>
    <t>Nangaritza</t>
  </si>
  <si>
    <t>Naranjal</t>
  </si>
  <si>
    <t>Naranjito</t>
  </si>
  <si>
    <t>Nobol</t>
  </si>
  <si>
    <t>Nuevo Rocafuerte</t>
  </si>
  <si>
    <t>Olmedo (Loja)</t>
  </si>
  <si>
    <t>Olmedo (Manabí)</t>
  </si>
  <si>
    <t>Olón</t>
  </si>
  <si>
    <t>Oña</t>
  </si>
  <si>
    <t>Otavalo</t>
  </si>
  <si>
    <t>Pablo Sexto</t>
  </si>
  <si>
    <t>Paján</t>
  </si>
  <si>
    <t>Palanda</t>
  </si>
  <si>
    <t>Palenque</t>
  </si>
  <si>
    <t>Palestina</t>
  </si>
  <si>
    <t>Pallatanga</t>
  </si>
  <si>
    <t>Palora</t>
  </si>
  <si>
    <t>Paltas</t>
  </si>
  <si>
    <t>Pangua</t>
  </si>
  <si>
    <t>Papallacta</t>
  </si>
  <si>
    <t>Paquisha</t>
  </si>
  <si>
    <t>Pasaje</t>
  </si>
  <si>
    <t>Patate</t>
  </si>
  <si>
    <t>Paute</t>
  </si>
  <si>
    <t>Pedernales</t>
  </si>
  <si>
    <t>Pedro Carbo</t>
  </si>
  <si>
    <t>Pedro Vicente Maldonado</t>
  </si>
  <si>
    <t>Pelileo</t>
  </si>
  <si>
    <t>Penipe</t>
  </si>
  <si>
    <t>Pichincha (Manabí)</t>
  </si>
  <si>
    <t>Píllaro</t>
  </si>
  <si>
    <t>Pimampiro</t>
  </si>
  <si>
    <t>Pindal</t>
  </si>
  <si>
    <t>Piñas</t>
  </si>
  <si>
    <t>Playas</t>
  </si>
  <si>
    <t>Portovelo</t>
  </si>
  <si>
    <t>Portoviejo</t>
  </si>
  <si>
    <t>Pucará</t>
  </si>
  <si>
    <t>Puebloviejo</t>
  </si>
  <si>
    <t>Puerto Ayora</t>
  </si>
  <si>
    <t>Galápagos</t>
  </si>
  <si>
    <t>Puerto Baquerizo Moreno</t>
  </si>
  <si>
    <t>Puerto López</t>
  </si>
  <si>
    <t>Puerto Quito</t>
  </si>
  <si>
    <t>Puerto Villamil</t>
  </si>
  <si>
    <t>Pujilí</t>
  </si>
  <si>
    <t>Putumayo</t>
  </si>
  <si>
    <t>Puyango</t>
  </si>
  <si>
    <t>Puyo</t>
  </si>
  <si>
    <t>Quero</t>
  </si>
  <si>
    <t>Quevedo</t>
  </si>
  <si>
    <t>Quilanga</t>
  </si>
  <si>
    <t>Quilotoa</t>
  </si>
  <si>
    <t>Quinindé</t>
  </si>
  <si>
    <t>Quinsaloma</t>
  </si>
  <si>
    <t>Quito</t>
  </si>
  <si>
    <t>Riobamba</t>
  </si>
  <si>
    <t>Rioverde</t>
  </si>
  <si>
    <t>Rocafuerte</t>
  </si>
  <si>
    <t>Salasaca</t>
  </si>
  <si>
    <t>Salcedo</t>
  </si>
  <si>
    <t>Salinas</t>
  </si>
  <si>
    <t>Salitre</t>
  </si>
  <si>
    <t>Samborondón</t>
  </si>
  <si>
    <t>San Fernando</t>
  </si>
  <si>
    <t>San Gabriel</t>
  </si>
  <si>
    <t>San Juan Bosco</t>
  </si>
  <si>
    <t>San Lorenzo</t>
  </si>
  <si>
    <t>San Miguel</t>
  </si>
  <si>
    <t>San Miguel de los Bancos</t>
  </si>
  <si>
    <t>San Vicente</t>
  </si>
  <si>
    <t>Sangolquí</t>
  </si>
  <si>
    <t>Santa Ana</t>
  </si>
  <si>
    <t>Santa Clara</t>
  </si>
  <si>
    <t>Santa Isabel</t>
  </si>
  <si>
    <t>Santa Rosa</t>
  </si>
  <si>
    <t>Santiago de Méndez</t>
  </si>
  <si>
    <t>Santo Domingo</t>
  </si>
  <si>
    <t>Saquisilí</t>
  </si>
  <si>
    <t>Saraguro</t>
  </si>
  <si>
    <t>Sevilla de Oro</t>
  </si>
  <si>
    <t>Shell</t>
  </si>
  <si>
    <t>Shushufindi</t>
  </si>
  <si>
    <t>Sigchos</t>
  </si>
  <si>
    <t>Sígsig</t>
  </si>
  <si>
    <t>Simón Bolívar</t>
  </si>
  <si>
    <t>Sozoranga</t>
  </si>
  <si>
    <t>Súa</t>
  </si>
  <si>
    <t>Sucúa</t>
  </si>
  <si>
    <t>Sucumbíos (cantón)</t>
  </si>
  <si>
    <t>Suscal</t>
  </si>
  <si>
    <t>Tabacundo</t>
  </si>
  <si>
    <t>Taisha</t>
  </si>
  <si>
    <t>Tena</t>
  </si>
  <si>
    <t>Tisaleo</t>
  </si>
  <si>
    <t>Tiwintza</t>
  </si>
  <si>
    <t>Tosagua</t>
  </si>
  <si>
    <t>Tulcán</t>
  </si>
  <si>
    <t>Urcuquí</t>
  </si>
  <si>
    <t>Urdaneta</t>
  </si>
  <si>
    <t>Valencia</t>
  </si>
  <si>
    <t>Ventanas</t>
  </si>
  <si>
    <t>Vilcabamba</t>
  </si>
  <si>
    <t>Vinces</t>
  </si>
  <si>
    <t>Yacuambi</t>
  </si>
  <si>
    <t>Yaguachi</t>
  </si>
  <si>
    <t>Yantzaza</t>
  </si>
  <si>
    <t>Zamora</t>
  </si>
  <si>
    <t>Zapotillo</t>
  </si>
  <si>
    <t>Zaruma</t>
  </si>
  <si>
    <t>Zumba</t>
  </si>
  <si>
    <t>Motivo de visita</t>
  </si>
  <si>
    <t>Mujeres 0-30</t>
  </si>
  <si>
    <t>Mujeres 31-45</t>
  </si>
  <si>
    <t>Mujeres 46-60</t>
  </si>
  <si>
    <t>Mujeres 61+</t>
  </si>
  <si>
    <t>Hombres 0-30</t>
  </si>
  <si>
    <t>Hombres 31-45</t>
  </si>
  <si>
    <t>Hombres 46-60</t>
  </si>
  <si>
    <t>Hombres 61+</t>
  </si>
  <si>
    <t>Personas con discapacidad</t>
  </si>
  <si>
    <t>Total mujeres</t>
  </si>
  <si>
    <t>Total hombres</t>
  </si>
  <si>
    <t>Total visitantes</t>
  </si>
  <si>
    <t>Nacionales</t>
  </si>
  <si>
    <t>Extranjeros</t>
  </si>
  <si>
    <t>Estado</t>
  </si>
  <si>
    <t>Registro de visitantes, cantón Patate</t>
  </si>
  <si>
    <t>Cada establecimiento anota aquí sus visitantes por mes. El tablero se actualiza solo, cada pocos minutos.</t>
  </si>
  <si>
    <t>Cómo agregar un establecimiento</t>
  </si>
  <si>
    <t>1. Duplique la pestaña Plantilla</t>
  </si>
  <si>
    <t>Clic derecho sobre la pestaña Plantilla y elija Duplicar.</t>
  </si>
  <si>
    <t>2. Renombre la copia</t>
  </si>
  <si>
    <t>Use el nombre del local. Ese nombre es el que aparece en el tablero.</t>
  </si>
  <si>
    <t>3. Llene una fila por mes, origen y motivo</t>
  </si>
  <si>
    <t>Escriba el año, el mes, el país, la ciudad (solo si es Ecuador) y el motivo. Luego escriba cuántas mujeres y cuántos hombres hubo en cada rango de edad.</t>
  </si>
  <si>
    <t>4. Espere unos minutos</t>
  </si>
  <si>
    <t>El establecimiento aparece solo en el tablero.</t>
  </si>
  <si>
    <t>Qué escribe usted y qué calcula la hoja</t>
  </si>
  <si>
    <t>Año, Mes, País, Ciudad, Motivo</t>
  </si>
  <si>
    <t>Con la lista desplegable. Para extranjeros deje la ciudad vacía.</t>
  </si>
  <si>
    <t>Mujeres y Hombres por rango de edad</t>
  </si>
  <si>
    <t>Ocho números enteros: 0-30, 31-45, 46-60 y 61 o más años. Si no hubo, déjelo vacío o escriba 0.</t>
  </si>
  <si>
    <t>Cuántas de esas personas tenían alguna discapacidad. No puede superar el total de visitantes de la fila.</t>
  </si>
  <si>
    <t>Columnas grises</t>
  </si>
  <si>
    <t>Provincia, Total mujeres, Total hombres, Total visitantes, Nacionales, Extranjeros y Estado las calcula la hoja: no se escriben.</t>
  </si>
  <si>
    <t>Dice OK cuando la fila está bien. Si no, la fila se pinta de rojo y explica qué corregir. Una fila en rojo no se publica en el tablero.</t>
  </si>
  <si>
    <t>Qué es cada pestaña</t>
  </si>
  <si>
    <t>Pestaña</t>
  </si>
  <si>
    <t>Para qué sirve</t>
  </si>
  <si>
    <t>¿Se edita?</t>
  </si>
  <si>
    <t>_Inicio</t>
  </si>
  <si>
    <t>Esta guía. El tablero no la lee.</t>
  </si>
  <si>
    <t>No</t>
  </si>
  <si>
    <t>_Catalogos</t>
  </si>
  <si>
    <t>Las opciones de los desplegables, en cuatro bloques: Listas, Países, Ciudades y Provincias. Agregue al final de cada bloque. Para ordenar, seleccione el bloque completo (Datos &gt; Ordenar rango).</t>
  </si>
  <si>
    <t>Solo al final de cada lista</t>
  </si>
  <si>
    <t>Plantilla</t>
  </si>
  <si>
    <t>Modelo vacío con los desplegables y las fórmulas. Se duplica, no se llena.</t>
  </si>
  <si>
    <t>Las demás</t>
  </si>
  <si>
    <t>Un establecimiento cada una.</t>
  </si>
  <si>
    <t>Sí, cada local la suya</t>
  </si>
  <si>
    <t>Reglas</t>
  </si>
  <si>
    <t>• No cambie ni mueva los encabezados de las columnas.</t>
  </si>
  <si>
    <t>• Use siempre los desplegables. Extranjeros: deje vacía la ciudad.</t>
  </si>
  <si>
    <t>• No escriba datos personales: ni nombres, ni cédulas, ni teléfonos. La discapacidad se publica solo como cifra agregada.</t>
  </si>
  <si>
    <t>• Para que nadie escriba sobre las columnas grises, protéjalas en Google Sheets: Datos &gt; Proteger hojas y rangos.</t>
  </si>
  <si>
    <t>• Las pestañas que todavía usan el formato anterior (Cantidad, Edad y Género) siguen funcionando. No mezcle los dos formatos en una misma pestaña.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</si>
</sst>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3"/>
      <color rgb="FF14532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4A5A4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4532B"/>
        <bgColor indexed="64"/>
      </patternFill>
    </fill>
    <fill>
      <patternFill patternType="solid">
        <fgColor rgb="FF1A7A32"/>
        <bgColor indexed="64"/>
      </patternFill>
    </fill>
    <fill>
      <patternFill patternType="solid">
        <fgColor rgb="FF6B8F2A"/>
        <bgColor indexed="64"/>
      </patternFill>
    </fill>
    <fill>
      <patternFill patternType="solid">
        <fgColor rgb="FF8A6D00"/>
        <bgColor indexed="64"/>
      </patternFill>
    </fill>
    <fill>
      <patternFill patternType="solid">
        <fgColor rgb="FF2F8F46"/>
        <bgColor indexed="64"/>
      </patternFill>
    </fill>
    <fill>
      <patternFill patternType="solid">
        <fgColor rgb="FF6B7A6B"/>
        <bgColor indexed="64"/>
      </patternFill>
    </fill>
    <fill>
      <patternFill patternType="solid">
        <fgColor rgb="FFEEF0E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A7A32"/>
      </bottom>
      <diagonal/>
    </border>
    <border>
      <left style="thin">
        <color rgb="FFD5DDD0"/>
      </left>
      <right style="thin">
        <color rgb="FFD5DDD0"/>
      </right>
      <top style="thin">
        <color rgb="FFD5DDD0"/>
      </top>
      <bottom style="thin">
        <color rgb="FFD5DDD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" xfId="0" applyBorder="1" applyAlignment="1">
      <alignment vertical="top" wrapText="1"/>
    </xf>
    <xf numFmtId="0" fontId="4" fillId="3" borderId="3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5" fillId="8" borderId="2" xfId="0" applyFont="1" applyFill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8A1C10"/>
      </font>
      <fill>
        <patternFill>
          <bgColor rgb="FFFBD5D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showGridLines="0" tabSelected="1" workbookViewId="0"/>
  </sheetViews>
  <sheetFormatPr defaultRowHeight="15"/>
  <cols>
    <col min="1" max="1" width="3.7109375" customWidth="1"/>
    <col min="2" max="2" width="34.7109375" customWidth="1"/>
    <col min="3" max="3" width="70.7109375" customWidth="1"/>
    <col min="4" max="4" width="22.7109375" customWidth="1"/>
  </cols>
  <sheetData>
    <row r="1" spans="2:4" ht="34" customHeight="1">
      <c r="B1" s="1" t="s">
        <v>503</v>
      </c>
      <c r="C1" s="1"/>
      <c r="D1" s="1"/>
    </row>
    <row r="2" spans="2:4">
      <c r="B2" s="2" t="s">
        <v>504</v>
      </c>
      <c r="C2" s="2"/>
      <c r="D2" s="2"/>
    </row>
    <row r="4" spans="2:4">
      <c r="B4" s="3" t="s">
        <v>505</v>
      </c>
      <c r="C4" s="3"/>
      <c r="D4" s="3"/>
    </row>
    <row r="5" spans="2:4" ht="32" customHeight="1">
      <c r="B5" s="4" t="s">
        <v>506</v>
      </c>
      <c r="C5" s="4" t="s">
        <v>507</v>
      </c>
      <c r="D5" s="4"/>
    </row>
    <row r="6" spans="2:4" ht="32" customHeight="1">
      <c r="B6" s="4" t="s">
        <v>508</v>
      </c>
      <c r="C6" s="4" t="s">
        <v>509</v>
      </c>
      <c r="D6" s="4"/>
    </row>
    <row r="7" spans="2:4" ht="32" customHeight="1">
      <c r="B7" s="4" t="s">
        <v>510</v>
      </c>
      <c r="C7" s="4" t="s">
        <v>511</v>
      </c>
      <c r="D7" s="4"/>
    </row>
    <row r="8" spans="2:4" ht="32" customHeight="1">
      <c r="B8" s="4" t="s">
        <v>512</v>
      </c>
      <c r="C8" s="4" t="s">
        <v>513</v>
      </c>
      <c r="D8" s="4"/>
    </row>
    <row r="10" spans="2:4">
      <c r="B10" s="3" t="s">
        <v>514</v>
      </c>
      <c r="C10" s="3"/>
      <c r="D10" s="3"/>
    </row>
    <row r="11" spans="2:4" ht="32" customHeight="1">
      <c r="B11" s="4" t="s">
        <v>515</v>
      </c>
      <c r="C11" s="4" t="s">
        <v>516</v>
      </c>
      <c r="D11" s="4"/>
    </row>
    <row r="12" spans="2:4" ht="32" customHeight="1">
      <c r="B12" s="4" t="s">
        <v>517</v>
      </c>
      <c r="C12" s="4" t="s">
        <v>518</v>
      </c>
      <c r="D12" s="4"/>
    </row>
    <row r="13" spans="2:4" ht="32" customHeight="1">
      <c r="B13" s="4" t="s">
        <v>496</v>
      </c>
      <c r="C13" s="4" t="s">
        <v>519</v>
      </c>
      <c r="D13" s="4"/>
    </row>
    <row r="14" spans="2:4" ht="32" customHeight="1">
      <c r="B14" s="4" t="s">
        <v>520</v>
      </c>
      <c r="C14" s="4" t="s">
        <v>521</v>
      </c>
      <c r="D14" s="4"/>
    </row>
    <row r="15" spans="2:4" ht="32" customHeight="1">
      <c r="B15" s="4" t="s">
        <v>502</v>
      </c>
      <c r="C15" s="4" t="s">
        <v>522</v>
      </c>
      <c r="D15" s="4"/>
    </row>
    <row r="17" spans="2:4">
      <c r="B17" s="3" t="s">
        <v>523</v>
      </c>
      <c r="C17" s="3"/>
      <c r="D17" s="3"/>
    </row>
    <row r="18" spans="2:4">
      <c r="B18" s="5" t="s">
        <v>524</v>
      </c>
      <c r="C18" s="5" t="s">
        <v>525</v>
      </c>
      <c r="D18" s="5" t="s">
        <v>526</v>
      </c>
    </row>
    <row r="19" spans="2:4" ht="20" customHeight="1">
      <c r="B19" s="4" t="s">
        <v>527</v>
      </c>
      <c r="C19" s="4" t="s">
        <v>528</v>
      </c>
      <c r="D19" s="4" t="s">
        <v>529</v>
      </c>
    </row>
    <row r="20" spans="2:4" ht="46" customHeight="1">
      <c r="B20" s="4" t="s">
        <v>530</v>
      </c>
      <c r="C20" s="4" t="s">
        <v>531</v>
      </c>
      <c r="D20" s="4" t="s">
        <v>532</v>
      </c>
    </row>
    <row r="21" spans="2:4" ht="20" customHeight="1">
      <c r="B21" s="4" t="s">
        <v>533</v>
      </c>
      <c r="C21" s="4" t="s">
        <v>534</v>
      </c>
      <c r="D21" s="4" t="s">
        <v>529</v>
      </c>
    </row>
    <row r="22" spans="2:4" ht="20" customHeight="1">
      <c r="B22" s="4" t="s">
        <v>535</v>
      </c>
      <c r="C22" s="4" t="s">
        <v>536</v>
      </c>
      <c r="D22" s="4" t="s">
        <v>537</v>
      </c>
    </row>
    <row r="24" spans="2:4">
      <c r="B24" s="3" t="s">
        <v>538</v>
      </c>
      <c r="C24" s="3"/>
      <c r="D24" s="3"/>
    </row>
    <row r="25" spans="2:4" ht="32" customHeight="1">
      <c r="B25" s="6" t="s">
        <v>539</v>
      </c>
      <c r="C25" s="6"/>
      <c r="D25" s="6"/>
    </row>
    <row r="26" spans="2:4" ht="32" customHeight="1">
      <c r="B26" s="6" t="s">
        <v>540</v>
      </c>
      <c r="C26" s="6"/>
      <c r="D26" s="6"/>
    </row>
    <row r="27" spans="2:4" ht="32" customHeight="1">
      <c r="B27" s="6" t="s">
        <v>541</v>
      </c>
      <c r="C27" s="6"/>
      <c r="D27" s="6"/>
    </row>
    <row r="28" spans="2:4" ht="32" customHeight="1">
      <c r="B28" s="6" t="s">
        <v>542</v>
      </c>
      <c r="C28" s="6"/>
      <c r="D28" s="6"/>
    </row>
    <row r="29" spans="2:4" ht="32" customHeight="1">
      <c r="B29" s="6" t="s">
        <v>543</v>
      </c>
      <c r="C29" s="6"/>
      <c r="D29" s="6"/>
    </row>
  </sheetData>
  <mergeCells count="20">
    <mergeCell ref="B1:D1"/>
    <mergeCell ref="B2:D2"/>
    <mergeCell ref="B4:D4"/>
    <mergeCell ref="C5:D5"/>
    <mergeCell ref="C6:D6"/>
    <mergeCell ref="C7:D7"/>
    <mergeCell ref="C8:D8"/>
    <mergeCell ref="B10:D10"/>
    <mergeCell ref="C11:D11"/>
    <mergeCell ref="C12:D12"/>
    <mergeCell ref="C13:D13"/>
    <mergeCell ref="C14:D14"/>
    <mergeCell ref="C15:D15"/>
    <mergeCell ref="B17:D17"/>
    <mergeCell ref="B24:D24"/>
    <mergeCell ref="B25:D25"/>
    <mergeCell ref="B26:D26"/>
    <mergeCell ref="B27:D27"/>
    <mergeCell ref="B28:D28"/>
    <mergeCell ref="B29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16.7109375" customWidth="1"/>
    <col min="4" max="4" width="12.7109375" customWidth="1"/>
    <col min="5" max="5" width="3.7109375" customWidth="1"/>
    <col min="6" max="6" width="26.7109375" customWidth="1"/>
    <col min="7" max="8" width="11.7109375" customWidth="1"/>
    <col min="9" max="9" width="3.7109375" customWidth="1"/>
    <col min="10" max="10" width="28.7109375" customWidth="1"/>
    <col min="11" max="11" width="24.7109375" customWidth="1"/>
    <col min="12" max="13" width="11.7109375" customWidth="1"/>
    <col min="14" max="14" width="3.7109375" customWidth="1"/>
    <col min="15" max="15" width="26.7109375" customWidth="1"/>
    <col min="16" max="17" width="13.7109375" customWidth="1"/>
  </cols>
  <sheetData>
    <row r="1" spans="1:17">
      <c r="A1" s="7" t="s">
        <v>0</v>
      </c>
      <c r="B1" s="7" t="s">
        <v>1</v>
      </c>
      <c r="C1" s="7" t="s">
        <v>2</v>
      </c>
      <c r="D1" s="7" t="s">
        <v>3</v>
      </c>
      <c r="F1" s="8" t="s">
        <v>4</v>
      </c>
      <c r="G1" s="8" t="s">
        <v>5</v>
      </c>
      <c r="H1" s="8" t="s">
        <v>6</v>
      </c>
      <c r="J1" s="9" t="s">
        <v>7</v>
      </c>
      <c r="K1" s="9" t="s">
        <v>8</v>
      </c>
      <c r="L1" s="9" t="s">
        <v>9</v>
      </c>
      <c r="M1" s="9" t="s">
        <v>10</v>
      </c>
      <c r="O1" s="10" t="s">
        <v>11</v>
      </c>
      <c r="P1" s="10" t="s">
        <v>12</v>
      </c>
      <c r="Q1" s="10" t="s">
        <v>13</v>
      </c>
    </row>
    <row r="2" spans="1:17">
      <c r="A2">
        <v>2025</v>
      </c>
      <c r="B2" t="s">
        <v>14</v>
      </c>
      <c r="C2" t="s">
        <v>26</v>
      </c>
      <c r="D2" t="s">
        <v>33</v>
      </c>
      <c r="F2" t="s">
        <v>36</v>
      </c>
      <c r="G2">
        <v>33</v>
      </c>
      <c r="H2">
        <v>65</v>
      </c>
      <c r="J2" t="s">
        <v>231</v>
      </c>
      <c r="K2" t="s">
        <v>232</v>
      </c>
      <c r="L2">
        <v>-1.3829</v>
      </c>
      <c r="M2">
        <v>-80.37479999999999</v>
      </c>
      <c r="O2" t="s">
        <v>273</v>
      </c>
      <c r="P2">
        <v>-3.02</v>
      </c>
      <c r="Q2">
        <v>-79.15000000000001</v>
      </c>
    </row>
    <row r="3" spans="1:17">
      <c r="A3">
        <v>2026</v>
      </c>
      <c r="B3" t="s">
        <v>15</v>
      </c>
      <c r="C3" t="s">
        <v>27</v>
      </c>
      <c r="D3" t="s">
        <v>34</v>
      </c>
      <c r="F3" t="s">
        <v>37</v>
      </c>
      <c r="G3">
        <v>41</v>
      </c>
      <c r="H3">
        <v>20</v>
      </c>
      <c r="J3" t="s">
        <v>233</v>
      </c>
      <c r="K3" t="s">
        <v>234</v>
      </c>
      <c r="L3">
        <v>-0.9497</v>
      </c>
      <c r="M3">
        <v>-75.8822</v>
      </c>
      <c r="O3" t="s">
        <v>271</v>
      </c>
      <c r="P3">
        <v>-1.59</v>
      </c>
      <c r="Q3">
        <v>-79.11</v>
      </c>
    </row>
    <row r="4" spans="1:17">
      <c r="A4">
        <v>2027</v>
      </c>
      <c r="B4" t="s">
        <v>16</v>
      </c>
      <c r="C4" t="s">
        <v>28</v>
      </c>
      <c r="D4" t="s">
        <v>35</v>
      </c>
      <c r="F4" t="s">
        <v>38</v>
      </c>
      <c r="G4">
        <v>51.1657</v>
      </c>
      <c r="H4">
        <v>10.4515</v>
      </c>
      <c r="J4" t="s">
        <v>235</v>
      </c>
      <c r="K4" t="s">
        <v>236</v>
      </c>
      <c r="L4">
        <v>-2.2</v>
      </c>
      <c r="M4">
        <v>-78.84999999999999</v>
      </c>
      <c r="O4" t="s">
        <v>254</v>
      </c>
      <c r="P4">
        <v>-2.54</v>
      </c>
      <c r="Q4">
        <v>-79.02</v>
      </c>
    </row>
    <row r="5" spans="1:17">
      <c r="B5" t="s">
        <v>17</v>
      </c>
      <c r="C5" t="s">
        <v>29</v>
      </c>
      <c r="F5" t="s">
        <v>39</v>
      </c>
      <c r="G5">
        <v>42.5</v>
      </c>
      <c r="H5">
        <v>1.5</v>
      </c>
      <c r="J5" t="s">
        <v>237</v>
      </c>
      <c r="K5" t="s">
        <v>238</v>
      </c>
      <c r="L5">
        <v>-1.9469</v>
      </c>
      <c r="M5">
        <v>-79.5474</v>
      </c>
      <c r="O5" t="s">
        <v>267</v>
      </c>
      <c r="P5">
        <v>0.77</v>
      </c>
      <c r="Q5">
        <v>-78.08</v>
      </c>
    </row>
    <row r="6" spans="1:17">
      <c r="B6" t="s">
        <v>18</v>
      </c>
      <c r="C6" t="s">
        <v>30</v>
      </c>
      <c r="F6" t="s">
        <v>40</v>
      </c>
      <c r="G6">
        <v>-12.5</v>
      </c>
      <c r="H6">
        <v>18.5</v>
      </c>
      <c r="J6" t="s">
        <v>239</v>
      </c>
      <c r="K6" t="s">
        <v>240</v>
      </c>
      <c r="L6">
        <v>-1.2491</v>
      </c>
      <c r="M6">
        <v>-78.6168</v>
      </c>
      <c r="O6" t="s">
        <v>236</v>
      </c>
      <c r="P6">
        <v>-1.97</v>
      </c>
      <c r="Q6">
        <v>-78.72</v>
      </c>
    </row>
    <row r="7" spans="1:17">
      <c r="B7" t="s">
        <v>19</v>
      </c>
      <c r="C7" t="s">
        <v>31</v>
      </c>
      <c r="F7" t="s">
        <v>41</v>
      </c>
      <c r="G7">
        <v>17.05</v>
      </c>
      <c r="H7">
        <v>-61.8</v>
      </c>
      <c r="J7" t="s">
        <v>241</v>
      </c>
      <c r="K7" t="s">
        <v>242</v>
      </c>
      <c r="L7">
        <v>-1.3189</v>
      </c>
      <c r="M7">
        <v>-76.73</v>
      </c>
      <c r="O7" t="s">
        <v>347</v>
      </c>
      <c r="P7">
        <v>-0.86</v>
      </c>
      <c r="Q7">
        <v>-78.86</v>
      </c>
    </row>
    <row r="8" spans="1:17">
      <c r="B8" t="s">
        <v>20</v>
      </c>
      <c r="C8" t="s">
        <v>32</v>
      </c>
      <c r="F8" t="s">
        <v>42</v>
      </c>
      <c r="G8">
        <v>25</v>
      </c>
      <c r="H8">
        <v>45</v>
      </c>
      <c r="J8" t="s">
        <v>243</v>
      </c>
      <c r="K8" t="s">
        <v>244</v>
      </c>
      <c r="L8">
        <v>-0.91</v>
      </c>
      <c r="M8">
        <v>-77.81</v>
      </c>
      <c r="O8" t="s">
        <v>246</v>
      </c>
      <c r="P8">
        <v>-3.51</v>
      </c>
      <c r="Q8">
        <v>-79.83</v>
      </c>
    </row>
    <row r="9" spans="1:17">
      <c r="B9" t="s">
        <v>21</v>
      </c>
      <c r="F9" t="s">
        <v>43</v>
      </c>
      <c r="G9">
        <v>28</v>
      </c>
      <c r="H9">
        <v>3</v>
      </c>
      <c r="J9" t="s">
        <v>245</v>
      </c>
      <c r="K9" t="s">
        <v>246</v>
      </c>
      <c r="L9">
        <v>-3.55</v>
      </c>
      <c r="M9">
        <v>-80.06</v>
      </c>
      <c r="O9" t="s">
        <v>248</v>
      </c>
      <c r="P9">
        <v>0.72</v>
      </c>
      <c r="Q9">
        <v>-79.22</v>
      </c>
    </row>
    <row r="10" spans="1:17">
      <c r="B10" t="s">
        <v>22</v>
      </c>
      <c r="F10" t="s">
        <v>44</v>
      </c>
      <c r="G10">
        <v>-38.4161</v>
      </c>
      <c r="H10">
        <v>-63.6167</v>
      </c>
      <c r="J10" t="s">
        <v>247</v>
      </c>
      <c r="K10" t="s">
        <v>248</v>
      </c>
      <c r="L10">
        <v>0.87</v>
      </c>
      <c r="M10">
        <v>-79.84</v>
      </c>
      <c r="O10" t="s">
        <v>416</v>
      </c>
      <c r="P10">
        <v>-0.5600000000000001</v>
      </c>
      <c r="Q10">
        <v>-90.91</v>
      </c>
    </row>
    <row r="11" spans="1:17">
      <c r="B11" t="s">
        <v>23</v>
      </c>
      <c r="F11" t="s">
        <v>45</v>
      </c>
      <c r="G11">
        <v>40</v>
      </c>
      <c r="H11">
        <v>45</v>
      </c>
      <c r="J11" t="s">
        <v>249</v>
      </c>
      <c r="K11" t="s">
        <v>246</v>
      </c>
      <c r="L11">
        <v>-3.5531</v>
      </c>
      <c r="M11">
        <v>-79.717</v>
      </c>
      <c r="O11" t="s">
        <v>238</v>
      </c>
      <c r="P11">
        <v>-2.11</v>
      </c>
      <c r="Q11">
        <v>-79.88</v>
      </c>
    </row>
    <row r="12" spans="1:17">
      <c r="B12" t="s">
        <v>24</v>
      </c>
      <c r="F12" t="s">
        <v>46</v>
      </c>
      <c r="G12">
        <v>-35.28</v>
      </c>
      <c r="H12">
        <v>149.13</v>
      </c>
      <c r="J12" t="s">
        <v>250</v>
      </c>
      <c r="K12" t="s">
        <v>251</v>
      </c>
      <c r="L12">
        <v>0.33</v>
      </c>
      <c r="M12">
        <v>-78.22</v>
      </c>
      <c r="O12" t="s">
        <v>251</v>
      </c>
      <c r="P12">
        <v>0.41</v>
      </c>
      <c r="Q12">
        <v>-78.37</v>
      </c>
    </row>
    <row r="13" spans="1:17">
      <c r="B13" t="s">
        <v>25</v>
      </c>
      <c r="F13" t="s">
        <v>47</v>
      </c>
      <c r="G13">
        <v>48.21</v>
      </c>
      <c r="H13">
        <v>16.37</v>
      </c>
      <c r="J13" t="s">
        <v>252</v>
      </c>
      <c r="K13" t="s">
        <v>232</v>
      </c>
      <c r="L13">
        <v>-1.68</v>
      </c>
      <c r="M13">
        <v>-80.8</v>
      </c>
      <c r="O13" t="s">
        <v>276</v>
      </c>
      <c r="P13">
        <v>-4.09</v>
      </c>
      <c r="Q13">
        <v>-79.65000000000001</v>
      </c>
    </row>
    <row r="14" spans="1:17">
      <c r="F14" t="s">
        <v>48</v>
      </c>
      <c r="G14">
        <v>40.5</v>
      </c>
      <c r="H14">
        <v>47.5</v>
      </c>
      <c r="J14" t="s">
        <v>253</v>
      </c>
      <c r="K14" t="s">
        <v>254</v>
      </c>
      <c r="L14">
        <v>-2.7397</v>
      </c>
      <c r="M14">
        <v>-78.8486</v>
      </c>
      <c r="O14" t="s">
        <v>256</v>
      </c>
      <c r="P14">
        <v>-1.35</v>
      </c>
      <c r="Q14">
        <v>-79.48999999999999</v>
      </c>
    </row>
    <row r="15" spans="1:17">
      <c r="F15" t="s">
        <v>49</v>
      </c>
      <c r="G15">
        <v>24.25</v>
      </c>
      <c r="H15">
        <v>-76</v>
      </c>
      <c r="J15" t="s">
        <v>255</v>
      </c>
      <c r="K15" t="s">
        <v>256</v>
      </c>
      <c r="L15">
        <v>-1.681</v>
      </c>
      <c r="M15">
        <v>-79.6611</v>
      </c>
      <c r="O15" t="s">
        <v>232</v>
      </c>
      <c r="P15">
        <v>-0.76</v>
      </c>
      <c r="Q15">
        <v>-80.14</v>
      </c>
    </row>
    <row r="16" spans="1:17">
      <c r="F16" t="s">
        <v>50</v>
      </c>
      <c r="G16">
        <v>26</v>
      </c>
      <c r="H16">
        <v>50.55</v>
      </c>
      <c r="J16" t="s">
        <v>257</v>
      </c>
      <c r="K16" t="s">
        <v>256</v>
      </c>
      <c r="L16">
        <v>-1.8022</v>
      </c>
      <c r="M16">
        <v>-79.53440000000001</v>
      </c>
      <c r="O16" t="s">
        <v>326</v>
      </c>
      <c r="P16">
        <v>-2.56</v>
      </c>
      <c r="Q16">
        <v>-78.01000000000001</v>
      </c>
    </row>
    <row r="17" spans="6:17">
      <c r="F17" t="s">
        <v>51</v>
      </c>
      <c r="G17">
        <v>24</v>
      </c>
      <c r="H17">
        <v>90</v>
      </c>
      <c r="J17" t="s">
        <v>258</v>
      </c>
      <c r="K17" t="s">
        <v>244</v>
      </c>
      <c r="L17">
        <v>-0.46</v>
      </c>
      <c r="M17">
        <v>-77.89</v>
      </c>
      <c r="O17" t="s">
        <v>244</v>
      </c>
      <c r="P17">
        <v>-0.65</v>
      </c>
      <c r="Q17">
        <v>-77.81999999999999</v>
      </c>
    </row>
    <row r="18" spans="6:17">
      <c r="F18" t="s">
        <v>52</v>
      </c>
      <c r="G18">
        <v>13.16666666</v>
      </c>
      <c r="H18">
        <v>-59.53333333</v>
      </c>
      <c r="J18" t="s">
        <v>259</v>
      </c>
      <c r="K18" t="s">
        <v>232</v>
      </c>
      <c r="L18">
        <v>-0.6</v>
      </c>
      <c r="M18">
        <v>-80.42</v>
      </c>
      <c r="O18" t="s">
        <v>234</v>
      </c>
      <c r="P18">
        <v>-0.78</v>
      </c>
      <c r="Q18">
        <v>-76.36</v>
      </c>
    </row>
    <row r="19" spans="6:17">
      <c r="F19" t="s">
        <v>53</v>
      </c>
      <c r="G19">
        <v>50.85</v>
      </c>
      <c r="H19">
        <v>4.35</v>
      </c>
      <c r="J19" t="s">
        <v>260</v>
      </c>
      <c r="K19" t="s">
        <v>238</v>
      </c>
      <c r="L19">
        <v>-2.8926</v>
      </c>
      <c r="M19">
        <v>-79.7341</v>
      </c>
      <c r="O19" t="s">
        <v>242</v>
      </c>
      <c r="P19">
        <v>-1.71</v>
      </c>
      <c r="Q19">
        <v>-76.87</v>
      </c>
    </row>
    <row r="20" spans="6:17">
      <c r="F20" t="s">
        <v>54</v>
      </c>
      <c r="G20">
        <v>17.25</v>
      </c>
      <c r="H20">
        <v>-88.77</v>
      </c>
      <c r="J20" t="s">
        <v>261</v>
      </c>
      <c r="K20" t="s">
        <v>246</v>
      </c>
      <c r="L20">
        <v>-3.7688</v>
      </c>
      <c r="M20">
        <v>-79.8377</v>
      </c>
      <c r="O20" t="s">
        <v>282</v>
      </c>
      <c r="P20">
        <v>-0.11</v>
      </c>
      <c r="Q20">
        <v>-78.59999999999999</v>
      </c>
    </row>
    <row r="21" spans="6:17">
      <c r="F21" t="s">
        <v>55</v>
      </c>
      <c r="G21">
        <v>9.5</v>
      </c>
      <c r="H21">
        <v>2.25</v>
      </c>
      <c r="J21" t="s">
        <v>262</v>
      </c>
      <c r="K21" t="s">
        <v>238</v>
      </c>
      <c r="L21">
        <v>-1.36</v>
      </c>
      <c r="M21">
        <v>-79.90000000000001</v>
      </c>
      <c r="O21" t="s">
        <v>345</v>
      </c>
      <c r="P21">
        <v>-2.14</v>
      </c>
      <c r="Q21">
        <v>-80.58</v>
      </c>
    </row>
    <row r="22" spans="6:17">
      <c r="F22" t="s">
        <v>56</v>
      </c>
      <c r="G22">
        <v>53</v>
      </c>
      <c r="H22">
        <v>28</v>
      </c>
      <c r="J22" t="s">
        <v>263</v>
      </c>
      <c r="K22" t="s">
        <v>240</v>
      </c>
      <c r="L22">
        <v>-1.3964</v>
      </c>
      <c r="M22">
        <v>-78.4247</v>
      </c>
      <c r="O22" t="s">
        <v>342</v>
      </c>
      <c r="P22">
        <v>-0.26</v>
      </c>
      <c r="Q22">
        <v>-79.22</v>
      </c>
    </row>
    <row r="23" spans="6:17">
      <c r="F23" t="s">
        <v>57</v>
      </c>
      <c r="G23">
        <v>-16.49</v>
      </c>
      <c r="H23">
        <v>-68.15000000000001</v>
      </c>
      <c r="J23" t="s">
        <v>264</v>
      </c>
      <c r="K23" t="s">
        <v>240</v>
      </c>
      <c r="L23">
        <v>-1.3366</v>
      </c>
      <c r="M23">
        <v>-78.2734</v>
      </c>
      <c r="O23" t="s">
        <v>279</v>
      </c>
      <c r="P23">
        <v>-0.01</v>
      </c>
      <c r="Q23">
        <v>-76.56999999999999</v>
      </c>
    </row>
    <row r="24" spans="6:17">
      <c r="F24" t="s">
        <v>58</v>
      </c>
      <c r="G24">
        <v>44</v>
      </c>
      <c r="H24">
        <v>18</v>
      </c>
      <c r="J24" t="s">
        <v>265</v>
      </c>
      <c r="K24" t="s">
        <v>254</v>
      </c>
      <c r="L24">
        <v>-2.72</v>
      </c>
      <c r="M24">
        <v>-78.89</v>
      </c>
      <c r="O24" t="s">
        <v>240</v>
      </c>
      <c r="P24">
        <v>-1.29</v>
      </c>
      <c r="Q24">
        <v>-78.51000000000001</v>
      </c>
    </row>
    <row r="25" spans="6:17">
      <c r="F25" t="s">
        <v>59</v>
      </c>
      <c r="G25">
        <v>-22</v>
      </c>
      <c r="H25">
        <v>24</v>
      </c>
      <c r="J25" t="s">
        <v>266</v>
      </c>
      <c r="K25" t="s">
        <v>267</v>
      </c>
      <c r="L25">
        <v>0.4756</v>
      </c>
      <c r="M25">
        <v>-77.9228</v>
      </c>
      <c r="O25" t="s">
        <v>285</v>
      </c>
      <c r="P25">
        <v>-4.17</v>
      </c>
      <c r="Q25">
        <v>-78.91</v>
      </c>
    </row>
    <row r="26" spans="6:17">
      <c r="F26" t="s">
        <v>60</v>
      </c>
      <c r="G26">
        <v>-15.79</v>
      </c>
      <c r="H26">
        <v>-47.88</v>
      </c>
      <c r="J26" t="s">
        <v>268</v>
      </c>
      <c r="K26" t="s">
        <v>232</v>
      </c>
      <c r="L26">
        <v>-0.9095</v>
      </c>
      <c r="M26">
        <v>-80.0339</v>
      </c>
    </row>
    <row r="27" spans="6:17">
      <c r="F27" t="s">
        <v>61</v>
      </c>
      <c r="G27">
        <v>4.5</v>
      </c>
      <c r="H27">
        <v>114.66666666</v>
      </c>
      <c r="J27" t="s">
        <v>269</v>
      </c>
      <c r="K27" t="s">
        <v>256</v>
      </c>
      <c r="L27">
        <v>-0.89</v>
      </c>
      <c r="M27">
        <v>-79.48999999999999</v>
      </c>
    </row>
    <row r="28" spans="6:17">
      <c r="F28" t="s">
        <v>62</v>
      </c>
      <c r="G28">
        <v>43</v>
      </c>
      <c r="H28">
        <v>25</v>
      </c>
      <c r="J28" t="s">
        <v>270</v>
      </c>
      <c r="K28" t="s">
        <v>271</v>
      </c>
      <c r="L28">
        <v>-1.63</v>
      </c>
      <c r="M28">
        <v>-79.25</v>
      </c>
    </row>
    <row r="29" spans="6:17">
      <c r="F29" t="s">
        <v>63</v>
      </c>
      <c r="G29">
        <v>13</v>
      </c>
      <c r="H29">
        <v>-2</v>
      </c>
      <c r="J29" t="s">
        <v>272</v>
      </c>
      <c r="K29" t="s">
        <v>273</v>
      </c>
      <c r="L29">
        <v>-2.9778</v>
      </c>
      <c r="M29">
        <v>-79.5986</v>
      </c>
    </row>
    <row r="30" spans="6:17">
      <c r="F30" t="s">
        <v>64</v>
      </c>
      <c r="G30">
        <v>-3.5</v>
      </c>
      <c r="H30">
        <v>30</v>
      </c>
      <c r="J30" t="s">
        <v>274</v>
      </c>
      <c r="K30" t="s">
        <v>232</v>
      </c>
      <c r="L30">
        <v>-0.46</v>
      </c>
      <c r="M30">
        <v>-80.45999999999999</v>
      </c>
    </row>
    <row r="31" spans="6:17">
      <c r="F31" t="s">
        <v>65</v>
      </c>
      <c r="G31">
        <v>27.5</v>
      </c>
      <c r="H31">
        <v>90.5</v>
      </c>
      <c r="J31" t="s">
        <v>254</v>
      </c>
      <c r="K31" t="s">
        <v>254</v>
      </c>
      <c r="L31">
        <v>-2.56</v>
      </c>
      <c r="M31">
        <v>-78.94</v>
      </c>
    </row>
    <row r="32" spans="6:17">
      <c r="F32" t="s">
        <v>66</v>
      </c>
      <c r="G32">
        <v>16</v>
      </c>
      <c r="H32">
        <v>-24</v>
      </c>
      <c r="J32" t="s">
        <v>275</v>
      </c>
      <c r="K32" t="s">
        <v>276</v>
      </c>
      <c r="L32">
        <v>-4.33</v>
      </c>
      <c r="M32">
        <v>-79.55</v>
      </c>
    </row>
    <row r="33" spans="6:13">
      <c r="F33" t="s">
        <v>67</v>
      </c>
      <c r="G33">
        <v>13</v>
      </c>
      <c r="H33">
        <v>105</v>
      </c>
      <c r="J33" t="s">
        <v>277</v>
      </c>
      <c r="K33" t="s">
        <v>244</v>
      </c>
      <c r="L33">
        <v>-1.1641</v>
      </c>
      <c r="M33">
        <v>-77.94</v>
      </c>
    </row>
    <row r="34" spans="6:13">
      <c r="F34" t="s">
        <v>68</v>
      </c>
      <c r="G34">
        <v>6</v>
      </c>
      <c r="H34">
        <v>12</v>
      </c>
      <c r="J34" t="s">
        <v>278</v>
      </c>
      <c r="K34" t="s">
        <v>279</v>
      </c>
      <c r="L34">
        <v>0.1458</v>
      </c>
      <c r="M34">
        <v>-77.2329</v>
      </c>
    </row>
    <row r="35" spans="6:13">
      <c r="F35" t="s">
        <v>69</v>
      </c>
      <c r="G35">
        <v>56.1304</v>
      </c>
      <c r="H35">
        <v>-106.3468</v>
      </c>
      <c r="J35" t="s">
        <v>280</v>
      </c>
      <c r="K35" t="s">
        <v>276</v>
      </c>
      <c r="L35">
        <v>-3.99</v>
      </c>
      <c r="M35">
        <v>-79.36</v>
      </c>
    </row>
    <row r="36" spans="6:13">
      <c r="F36" t="s">
        <v>70</v>
      </c>
      <c r="G36">
        <v>25.5</v>
      </c>
      <c r="H36">
        <v>51.25</v>
      </c>
      <c r="J36" t="s">
        <v>281</v>
      </c>
      <c r="K36" t="s">
        <v>282</v>
      </c>
      <c r="L36">
        <v>0.04</v>
      </c>
      <c r="M36">
        <v>-78.15000000000001</v>
      </c>
    </row>
    <row r="37" spans="6:13">
      <c r="F37" t="s">
        <v>71</v>
      </c>
      <c r="G37">
        <v>15</v>
      </c>
      <c r="H37">
        <v>19</v>
      </c>
      <c r="J37" t="s">
        <v>283</v>
      </c>
      <c r="K37" t="s">
        <v>276</v>
      </c>
      <c r="L37">
        <v>-4.1677</v>
      </c>
      <c r="M37">
        <v>-80.0296</v>
      </c>
    </row>
    <row r="38" spans="6:13">
      <c r="F38" t="s">
        <v>72</v>
      </c>
      <c r="G38">
        <v>-35.6751</v>
      </c>
      <c r="H38">
        <v>-71.54300000000001</v>
      </c>
      <c r="J38" t="s">
        <v>284</v>
      </c>
      <c r="K38" t="s">
        <v>285</v>
      </c>
      <c r="L38">
        <v>-3.9353</v>
      </c>
      <c r="M38">
        <v>-78.7491</v>
      </c>
    </row>
    <row r="39" spans="6:13">
      <c r="F39" t="s">
        <v>73</v>
      </c>
      <c r="G39">
        <v>39.9</v>
      </c>
      <c r="H39">
        <v>116.41</v>
      </c>
      <c r="J39" t="s">
        <v>286</v>
      </c>
      <c r="K39" t="s">
        <v>240</v>
      </c>
      <c r="L39">
        <v>-1.35</v>
      </c>
      <c r="M39">
        <v>-78.61</v>
      </c>
    </row>
    <row r="40" spans="6:13">
      <c r="F40" t="s">
        <v>74</v>
      </c>
      <c r="G40">
        <v>35</v>
      </c>
      <c r="H40">
        <v>33</v>
      </c>
      <c r="J40" t="s">
        <v>287</v>
      </c>
      <c r="K40" t="s">
        <v>276</v>
      </c>
      <c r="L40">
        <v>-3.8533</v>
      </c>
      <c r="M40">
        <v>-79.6705</v>
      </c>
    </row>
    <row r="41" spans="6:13">
      <c r="F41" t="s">
        <v>75</v>
      </c>
      <c r="G41">
        <v>41.9</v>
      </c>
      <c r="H41">
        <v>12.45</v>
      </c>
      <c r="J41" t="s">
        <v>288</v>
      </c>
      <c r="K41" t="s">
        <v>236</v>
      </c>
      <c r="L41">
        <v>-1.73</v>
      </c>
      <c r="M41">
        <v>-78.59</v>
      </c>
    </row>
    <row r="42" spans="6:13">
      <c r="F42" t="s">
        <v>76</v>
      </c>
      <c r="G42">
        <v>4.5709</v>
      </c>
      <c r="H42">
        <v>-74.29730000000001</v>
      </c>
      <c r="J42" t="s">
        <v>289</v>
      </c>
      <c r="K42" t="s">
        <v>246</v>
      </c>
      <c r="L42">
        <v>-3.4416</v>
      </c>
      <c r="M42">
        <v>-79.6275</v>
      </c>
    </row>
    <row r="43" spans="6:13">
      <c r="F43" t="s">
        <v>77</v>
      </c>
      <c r="G43">
        <v>-12.16666666</v>
      </c>
      <c r="H43">
        <v>44.25</v>
      </c>
      <c r="J43" t="s">
        <v>290</v>
      </c>
      <c r="K43" t="s">
        <v>271</v>
      </c>
      <c r="L43">
        <v>-2</v>
      </c>
      <c r="M43">
        <v>-79.06</v>
      </c>
    </row>
    <row r="44" spans="6:13">
      <c r="F44" t="s">
        <v>78</v>
      </c>
      <c r="G44">
        <v>-1</v>
      </c>
      <c r="H44">
        <v>15</v>
      </c>
      <c r="J44" t="s">
        <v>291</v>
      </c>
      <c r="K44" t="s">
        <v>271</v>
      </c>
      <c r="L44">
        <v>-1.6732</v>
      </c>
      <c r="M44">
        <v>-79.1447</v>
      </c>
    </row>
    <row r="45" spans="6:13">
      <c r="F45" t="s">
        <v>79</v>
      </c>
      <c r="G45">
        <v>0</v>
      </c>
      <c r="H45">
        <v>25</v>
      </c>
      <c r="J45" t="s">
        <v>292</v>
      </c>
      <c r="K45" t="s">
        <v>232</v>
      </c>
      <c r="L45">
        <v>-0.68</v>
      </c>
      <c r="M45">
        <v>-80.09999999999999</v>
      </c>
    </row>
    <row r="46" spans="6:13">
      <c r="F46" t="s">
        <v>80</v>
      </c>
      <c r="G46">
        <v>40</v>
      </c>
      <c r="H46">
        <v>127</v>
      </c>
      <c r="J46" t="s">
        <v>293</v>
      </c>
      <c r="K46" t="s">
        <v>273</v>
      </c>
      <c r="L46">
        <v>-2.9866</v>
      </c>
      <c r="M46">
        <v>-78.73399999999999</v>
      </c>
    </row>
    <row r="47" spans="6:13">
      <c r="F47" t="s">
        <v>81</v>
      </c>
      <c r="G47">
        <v>37.57</v>
      </c>
      <c r="H47">
        <v>126.98</v>
      </c>
      <c r="J47" t="s">
        <v>294</v>
      </c>
      <c r="K47" t="s">
        <v>236</v>
      </c>
      <c r="L47">
        <v>-2.3345</v>
      </c>
      <c r="M47">
        <v>-78.9054</v>
      </c>
    </row>
    <row r="48" spans="6:13">
      <c r="F48" t="s">
        <v>82</v>
      </c>
      <c r="G48">
        <v>8</v>
      </c>
      <c r="H48">
        <v>-5</v>
      </c>
      <c r="J48" t="s">
        <v>295</v>
      </c>
      <c r="K48" t="s">
        <v>238</v>
      </c>
      <c r="L48">
        <v>-1.531</v>
      </c>
      <c r="M48">
        <v>-80.08750000000001</v>
      </c>
    </row>
    <row r="49" spans="6:13">
      <c r="F49" t="s">
        <v>83</v>
      </c>
      <c r="G49">
        <v>9.93</v>
      </c>
      <c r="H49">
        <v>-84.08</v>
      </c>
      <c r="J49" t="s">
        <v>296</v>
      </c>
      <c r="K49" t="s">
        <v>236</v>
      </c>
      <c r="L49">
        <v>-1.8157</v>
      </c>
      <c r="M49">
        <v>-78.8441</v>
      </c>
    </row>
    <row r="50" spans="6:13">
      <c r="F50" t="s">
        <v>84</v>
      </c>
      <c r="G50">
        <v>45.81</v>
      </c>
      <c r="H50">
        <v>15.98</v>
      </c>
      <c r="J50" t="s">
        <v>297</v>
      </c>
      <c r="K50" t="s">
        <v>238</v>
      </c>
      <c r="L50">
        <v>-2.2392</v>
      </c>
      <c r="M50">
        <v>-79.38209999999999</v>
      </c>
    </row>
    <row r="51" spans="6:13">
      <c r="F51" t="s">
        <v>85</v>
      </c>
      <c r="G51">
        <v>23.13</v>
      </c>
      <c r="H51">
        <v>-82.38</v>
      </c>
      <c r="J51" t="s">
        <v>298</v>
      </c>
      <c r="K51" t="s">
        <v>251</v>
      </c>
      <c r="L51">
        <v>0.3</v>
      </c>
      <c r="M51">
        <v>-78.26000000000001</v>
      </c>
    </row>
    <row r="52" spans="6:13">
      <c r="F52" t="s">
        <v>86</v>
      </c>
      <c r="G52">
        <v>55.68</v>
      </c>
      <c r="H52">
        <v>12.57</v>
      </c>
      <c r="J52" t="s">
        <v>299</v>
      </c>
      <c r="K52" t="s">
        <v>273</v>
      </c>
      <c r="L52">
        <v>-2.9001</v>
      </c>
      <c r="M52">
        <v>-79.0059</v>
      </c>
    </row>
    <row r="53" spans="6:13">
      <c r="F53" t="s">
        <v>87</v>
      </c>
      <c r="G53">
        <v>11.5</v>
      </c>
      <c r="H53">
        <v>43</v>
      </c>
      <c r="J53" t="s">
        <v>300</v>
      </c>
      <c r="K53" t="s">
        <v>236</v>
      </c>
      <c r="L53">
        <v>-2.214</v>
      </c>
      <c r="M53">
        <v>-79.08029999999999</v>
      </c>
    </row>
    <row r="54" spans="6:13">
      <c r="F54" t="s">
        <v>88</v>
      </c>
      <c r="G54">
        <v>15.41666666</v>
      </c>
      <c r="H54">
        <v>-61.33333333</v>
      </c>
      <c r="J54" t="s">
        <v>301</v>
      </c>
      <c r="K54" t="s">
        <v>279</v>
      </c>
      <c r="L54">
        <v>-0.2797</v>
      </c>
      <c r="M54">
        <v>-75.8794</v>
      </c>
    </row>
    <row r="55" spans="6:13">
      <c r="F55" t="s">
        <v>89</v>
      </c>
      <c r="G55">
        <v>-1.8312</v>
      </c>
      <c r="H55">
        <v>-78.18340000000001</v>
      </c>
      <c r="J55" t="s">
        <v>302</v>
      </c>
      <c r="K55" t="s">
        <v>238</v>
      </c>
      <c r="L55">
        <v>-1.86</v>
      </c>
      <c r="M55">
        <v>-79.98</v>
      </c>
    </row>
    <row r="56" spans="6:13">
      <c r="F56" t="s">
        <v>90</v>
      </c>
      <c r="G56">
        <v>27</v>
      </c>
      <c r="H56">
        <v>30</v>
      </c>
      <c r="J56" t="s">
        <v>303</v>
      </c>
      <c r="K56" t="s">
        <v>254</v>
      </c>
      <c r="L56">
        <v>-2.7629</v>
      </c>
      <c r="M56">
        <v>-78.93940000000001</v>
      </c>
    </row>
    <row r="57" spans="6:13">
      <c r="F57" t="s">
        <v>91</v>
      </c>
      <c r="G57">
        <v>13.69</v>
      </c>
      <c r="H57">
        <v>-89.19</v>
      </c>
      <c r="J57" t="s">
        <v>304</v>
      </c>
      <c r="K57" t="s">
        <v>238</v>
      </c>
      <c r="L57">
        <v>-2.17</v>
      </c>
      <c r="M57">
        <v>-79.83</v>
      </c>
    </row>
    <row r="58" spans="6:13">
      <c r="F58" t="s">
        <v>92</v>
      </c>
      <c r="G58">
        <v>24</v>
      </c>
      <c r="H58">
        <v>54</v>
      </c>
      <c r="J58" t="s">
        <v>305</v>
      </c>
      <c r="K58" t="s">
        <v>271</v>
      </c>
      <c r="L58">
        <v>-1.43</v>
      </c>
      <c r="M58">
        <v>-79.28</v>
      </c>
    </row>
    <row r="59" spans="6:13">
      <c r="F59" t="s">
        <v>93</v>
      </c>
      <c r="G59">
        <v>15</v>
      </c>
      <c r="H59">
        <v>39</v>
      </c>
      <c r="J59" t="s">
        <v>306</v>
      </c>
      <c r="K59" t="s">
        <v>267</v>
      </c>
      <c r="L59">
        <v>0.63</v>
      </c>
      <c r="M59">
        <v>-77.94</v>
      </c>
    </row>
    <row r="60" spans="6:13">
      <c r="F60" t="s">
        <v>94</v>
      </c>
      <c r="G60">
        <v>48.66666666</v>
      </c>
      <c r="H60">
        <v>19.5</v>
      </c>
      <c r="J60" t="s">
        <v>307</v>
      </c>
      <c r="K60" t="s">
        <v>232</v>
      </c>
      <c r="L60">
        <v>-0.27</v>
      </c>
      <c r="M60">
        <v>-79.44</v>
      </c>
    </row>
    <row r="61" spans="6:13">
      <c r="F61" t="s">
        <v>95</v>
      </c>
      <c r="G61">
        <v>46.11666666</v>
      </c>
      <c r="H61">
        <v>14.81666666</v>
      </c>
      <c r="J61" t="s">
        <v>308</v>
      </c>
      <c r="K61" t="s">
        <v>244</v>
      </c>
      <c r="L61">
        <v>-0.34</v>
      </c>
      <c r="M61">
        <v>-77.81</v>
      </c>
    </row>
    <row r="62" spans="6:13">
      <c r="F62" t="s">
        <v>96</v>
      </c>
      <c r="G62">
        <v>40.4637</v>
      </c>
      <c r="H62">
        <v>-3.7492</v>
      </c>
      <c r="J62" t="s">
        <v>309</v>
      </c>
      <c r="K62" t="s">
        <v>238</v>
      </c>
      <c r="L62">
        <v>-0.9019</v>
      </c>
      <c r="M62">
        <v>-79.6307</v>
      </c>
    </row>
    <row r="63" spans="6:13">
      <c r="F63" t="s">
        <v>97</v>
      </c>
      <c r="G63">
        <v>37.0902</v>
      </c>
      <c r="H63">
        <v>-95.7129</v>
      </c>
      <c r="J63" t="s">
        <v>310</v>
      </c>
      <c r="K63" t="s">
        <v>246</v>
      </c>
      <c r="L63">
        <v>-3.1693</v>
      </c>
      <c r="M63">
        <v>-79.78870000000001</v>
      </c>
    </row>
    <row r="64" spans="6:13">
      <c r="F64" t="s">
        <v>98</v>
      </c>
      <c r="G64">
        <v>59</v>
      </c>
      <c r="H64">
        <v>26</v>
      </c>
      <c r="J64" t="s">
        <v>311</v>
      </c>
      <c r="K64" t="s">
        <v>273</v>
      </c>
      <c r="L64">
        <v>-2.8577</v>
      </c>
      <c r="M64">
        <v>-78.65470000000001</v>
      </c>
    </row>
    <row r="65" spans="6:13">
      <c r="F65" t="s">
        <v>99</v>
      </c>
      <c r="G65">
        <v>-26.5</v>
      </c>
      <c r="H65">
        <v>31.5</v>
      </c>
      <c r="J65" t="s">
        <v>312</v>
      </c>
      <c r="K65" t="s">
        <v>285</v>
      </c>
      <c r="L65">
        <v>-3.62</v>
      </c>
      <c r="M65">
        <v>-78.58</v>
      </c>
    </row>
    <row r="66" spans="6:13">
      <c r="F66" t="s">
        <v>100</v>
      </c>
      <c r="G66">
        <v>8</v>
      </c>
      <c r="H66">
        <v>38</v>
      </c>
      <c r="J66" t="s">
        <v>313</v>
      </c>
      <c r="K66" t="s">
        <v>254</v>
      </c>
      <c r="L66">
        <v>-2.4913</v>
      </c>
      <c r="M66">
        <v>-78.9183</v>
      </c>
    </row>
    <row r="67" spans="6:13">
      <c r="F67" t="s">
        <v>101</v>
      </c>
      <c r="G67">
        <v>13</v>
      </c>
      <c r="H67">
        <v>122</v>
      </c>
      <c r="J67" t="s">
        <v>314</v>
      </c>
      <c r="K67" t="s">
        <v>238</v>
      </c>
      <c r="L67">
        <v>-2.3054</v>
      </c>
      <c r="M67">
        <v>-79.3573</v>
      </c>
    </row>
    <row r="68" spans="6:13">
      <c r="F68" t="s">
        <v>102</v>
      </c>
      <c r="G68">
        <v>60.17</v>
      </c>
      <c r="H68">
        <v>24.94</v>
      </c>
      <c r="J68" t="s">
        <v>315</v>
      </c>
      <c r="K68" t="s">
        <v>248</v>
      </c>
      <c r="L68">
        <v>0.7302</v>
      </c>
      <c r="M68">
        <v>-78.95050000000001</v>
      </c>
    </row>
    <row r="69" spans="6:13">
      <c r="F69" t="s">
        <v>103</v>
      </c>
      <c r="G69">
        <v>-18</v>
      </c>
      <c r="H69">
        <v>175</v>
      </c>
      <c r="J69" t="s">
        <v>248</v>
      </c>
      <c r="K69" t="s">
        <v>248</v>
      </c>
      <c r="L69">
        <v>0.9681999999999999</v>
      </c>
      <c r="M69">
        <v>-79.65170000000001</v>
      </c>
    </row>
    <row r="70" spans="6:13">
      <c r="F70" t="s">
        <v>104</v>
      </c>
      <c r="G70">
        <v>46.2276</v>
      </c>
      <c r="H70">
        <v>2.2137</v>
      </c>
      <c r="J70" t="s">
        <v>316</v>
      </c>
      <c r="K70" t="s">
        <v>276</v>
      </c>
      <c r="L70">
        <v>-4.5469</v>
      </c>
      <c r="M70">
        <v>-79.4113</v>
      </c>
    </row>
    <row r="71" spans="6:13">
      <c r="F71" t="s">
        <v>105</v>
      </c>
      <c r="G71">
        <v>-1</v>
      </c>
      <c r="H71">
        <v>11.75</v>
      </c>
      <c r="J71" t="s">
        <v>317</v>
      </c>
      <c r="K71" t="s">
        <v>232</v>
      </c>
      <c r="L71">
        <v>-0.325</v>
      </c>
      <c r="M71">
        <v>-79.81740000000001</v>
      </c>
    </row>
    <row r="72" spans="6:13">
      <c r="F72" t="s">
        <v>106</v>
      </c>
      <c r="G72">
        <v>13.46666666</v>
      </c>
      <c r="H72">
        <v>-16.56666666</v>
      </c>
      <c r="J72" t="s">
        <v>318</v>
      </c>
      <c r="K72" t="s">
        <v>234</v>
      </c>
      <c r="L72">
        <v>-0.47</v>
      </c>
      <c r="M72">
        <v>-76.98999999999999</v>
      </c>
    </row>
    <row r="73" spans="6:13">
      <c r="F73" t="s">
        <v>107</v>
      </c>
      <c r="G73">
        <v>42</v>
      </c>
      <c r="H73">
        <v>43.5</v>
      </c>
      <c r="J73" t="s">
        <v>319</v>
      </c>
      <c r="K73" t="s">
        <v>238</v>
      </c>
      <c r="L73">
        <v>-2.1563</v>
      </c>
      <c r="M73">
        <v>-79.2022</v>
      </c>
    </row>
    <row r="74" spans="6:13">
      <c r="F74" t="s">
        <v>108</v>
      </c>
      <c r="G74">
        <v>8</v>
      </c>
      <c r="H74">
        <v>-2</v>
      </c>
      <c r="J74" t="s">
        <v>320</v>
      </c>
      <c r="K74" t="s">
        <v>273</v>
      </c>
      <c r="L74">
        <v>-3.16</v>
      </c>
      <c r="M74">
        <v>-79.15000000000001</v>
      </c>
    </row>
    <row r="75" spans="6:13">
      <c r="F75" t="s">
        <v>109</v>
      </c>
      <c r="G75">
        <v>37.98</v>
      </c>
      <c r="H75">
        <v>23.73</v>
      </c>
      <c r="J75" t="s">
        <v>321</v>
      </c>
      <c r="K75" t="s">
        <v>279</v>
      </c>
      <c r="L75">
        <v>0.0818</v>
      </c>
      <c r="M75">
        <v>-77.58710000000001</v>
      </c>
    </row>
    <row r="76" spans="6:13">
      <c r="F76" t="s">
        <v>110</v>
      </c>
      <c r="G76">
        <v>12.11666666</v>
      </c>
      <c r="H76">
        <v>-61.66666666</v>
      </c>
      <c r="J76" t="s">
        <v>322</v>
      </c>
      <c r="K76" t="s">
        <v>276</v>
      </c>
      <c r="L76">
        <v>-4.1595</v>
      </c>
      <c r="M76">
        <v>-79.45610000000001</v>
      </c>
    </row>
    <row r="77" spans="6:13">
      <c r="F77" t="s">
        <v>111</v>
      </c>
      <c r="G77">
        <v>14.63</v>
      </c>
      <c r="H77">
        <v>-90.51000000000001</v>
      </c>
      <c r="J77" t="s">
        <v>323</v>
      </c>
      <c r="K77" t="s">
        <v>273</v>
      </c>
      <c r="L77">
        <v>-2.7776</v>
      </c>
      <c r="M77">
        <v>-78.702</v>
      </c>
    </row>
    <row r="78" spans="6:13">
      <c r="F78" t="s">
        <v>112</v>
      </c>
      <c r="G78">
        <v>11</v>
      </c>
      <c r="H78">
        <v>-10</v>
      </c>
      <c r="J78" t="s">
        <v>324</v>
      </c>
      <c r="K78" t="s">
        <v>273</v>
      </c>
      <c r="L78">
        <v>-2.89</v>
      </c>
      <c r="M78">
        <v>-78.78</v>
      </c>
    </row>
    <row r="79" spans="6:13">
      <c r="F79" t="s">
        <v>113</v>
      </c>
      <c r="G79">
        <v>2</v>
      </c>
      <c r="H79">
        <v>10</v>
      </c>
      <c r="J79" t="s">
        <v>325</v>
      </c>
      <c r="K79" t="s">
        <v>326</v>
      </c>
      <c r="L79">
        <v>-3.4</v>
      </c>
      <c r="M79">
        <v>-78.58</v>
      </c>
    </row>
    <row r="80" spans="6:13">
      <c r="F80" t="s">
        <v>114</v>
      </c>
      <c r="G80">
        <v>12</v>
      </c>
      <c r="H80">
        <v>-15</v>
      </c>
      <c r="J80" t="s">
        <v>327</v>
      </c>
      <c r="K80" t="s">
        <v>236</v>
      </c>
      <c r="L80">
        <v>-1.93</v>
      </c>
      <c r="M80">
        <v>-78.72</v>
      </c>
    </row>
    <row r="81" spans="6:13">
      <c r="F81" t="s">
        <v>115</v>
      </c>
      <c r="G81">
        <v>6.8</v>
      </c>
      <c r="H81">
        <v>-58.16</v>
      </c>
      <c r="J81" t="s">
        <v>328</v>
      </c>
      <c r="K81" t="s">
        <v>236</v>
      </c>
      <c r="L81">
        <v>-1.6</v>
      </c>
      <c r="M81">
        <v>-78.63</v>
      </c>
    </row>
    <row r="82" spans="6:13">
      <c r="F82" t="s">
        <v>116</v>
      </c>
      <c r="G82">
        <v>19</v>
      </c>
      <c r="H82">
        <v>-72.41666666</v>
      </c>
      <c r="J82" t="s">
        <v>329</v>
      </c>
      <c r="K82" t="s">
        <v>271</v>
      </c>
      <c r="L82">
        <v>-1.5926</v>
      </c>
      <c r="M82">
        <v>-79.001</v>
      </c>
    </row>
    <row r="83" spans="6:13">
      <c r="F83" t="s">
        <v>117</v>
      </c>
      <c r="G83">
        <v>14.07</v>
      </c>
      <c r="H83">
        <v>-87.19</v>
      </c>
      <c r="J83" t="s">
        <v>330</v>
      </c>
      <c r="K83" t="s">
        <v>238</v>
      </c>
      <c r="L83">
        <v>-2.1894</v>
      </c>
      <c r="M83">
        <v>-79.8891</v>
      </c>
    </row>
    <row r="84" spans="6:13">
      <c r="F84" t="s">
        <v>118</v>
      </c>
      <c r="G84">
        <v>47.5</v>
      </c>
      <c r="H84">
        <v>19.04</v>
      </c>
      <c r="J84" t="s">
        <v>331</v>
      </c>
      <c r="K84" t="s">
        <v>267</v>
      </c>
      <c r="L84">
        <v>0.6128</v>
      </c>
      <c r="M84">
        <v>-77.7144</v>
      </c>
    </row>
    <row r="85" spans="6:13">
      <c r="F85" t="s">
        <v>119</v>
      </c>
      <c r="G85">
        <v>28.61</v>
      </c>
      <c r="H85">
        <v>77.20999999999999</v>
      </c>
      <c r="J85" t="s">
        <v>332</v>
      </c>
      <c r="K85" t="s">
        <v>326</v>
      </c>
      <c r="L85">
        <v>-1.9843</v>
      </c>
      <c r="M85">
        <v>-77.9567</v>
      </c>
    </row>
    <row r="86" spans="6:13">
      <c r="F86" t="s">
        <v>120</v>
      </c>
      <c r="G86">
        <v>-5</v>
      </c>
      <c r="H86">
        <v>120</v>
      </c>
      <c r="J86" t="s">
        <v>333</v>
      </c>
      <c r="K86" t="s">
        <v>246</v>
      </c>
      <c r="L86">
        <v>-3.48</v>
      </c>
      <c r="M86">
        <v>-80.23</v>
      </c>
    </row>
    <row r="87" spans="6:13">
      <c r="F87" t="s">
        <v>121</v>
      </c>
      <c r="G87">
        <v>33</v>
      </c>
      <c r="H87">
        <v>44</v>
      </c>
      <c r="J87" t="s">
        <v>334</v>
      </c>
      <c r="K87" t="s">
        <v>251</v>
      </c>
      <c r="L87">
        <v>-0.3517</v>
      </c>
      <c r="M87">
        <v>-78.1223</v>
      </c>
    </row>
    <row r="88" spans="6:13">
      <c r="F88" t="s">
        <v>122</v>
      </c>
      <c r="G88">
        <v>32</v>
      </c>
      <c r="H88">
        <v>53</v>
      </c>
      <c r="J88" t="s">
        <v>335</v>
      </c>
      <c r="K88" t="s">
        <v>254</v>
      </c>
      <c r="L88">
        <v>-2.54</v>
      </c>
      <c r="M88">
        <v>-78.87</v>
      </c>
    </row>
    <row r="89" spans="6:13">
      <c r="F89" t="s">
        <v>123</v>
      </c>
      <c r="G89">
        <v>53.35</v>
      </c>
      <c r="H89">
        <v>-6.26</v>
      </c>
      <c r="J89" t="s">
        <v>336</v>
      </c>
      <c r="K89" t="s">
        <v>238</v>
      </c>
      <c r="L89">
        <v>-1.9624</v>
      </c>
      <c r="M89">
        <v>-80.1626</v>
      </c>
    </row>
    <row r="90" spans="6:13">
      <c r="F90" t="s">
        <v>124</v>
      </c>
      <c r="G90">
        <v>65</v>
      </c>
      <c r="H90">
        <v>-18</v>
      </c>
      <c r="J90" t="s">
        <v>337</v>
      </c>
      <c r="K90" t="s">
        <v>232</v>
      </c>
      <c r="L90">
        <v>-0.2214</v>
      </c>
      <c r="M90">
        <v>-80.2306</v>
      </c>
    </row>
    <row r="91" spans="6:13">
      <c r="F91" t="s">
        <v>125</v>
      </c>
      <c r="G91">
        <v>9</v>
      </c>
      <c r="H91">
        <v>168</v>
      </c>
      <c r="J91" t="s">
        <v>338</v>
      </c>
      <c r="K91" t="s">
        <v>232</v>
      </c>
      <c r="L91">
        <v>-0.9757</v>
      </c>
      <c r="M91">
        <v>-80.6037</v>
      </c>
    </row>
    <row r="92" spans="6:13">
      <c r="F92" t="s">
        <v>126</v>
      </c>
      <c r="G92">
        <v>-8</v>
      </c>
      <c r="H92">
        <v>159</v>
      </c>
      <c r="J92" t="s">
        <v>339</v>
      </c>
      <c r="K92" t="s">
        <v>232</v>
      </c>
      <c r="L92">
        <v>-1.35</v>
      </c>
      <c r="M92">
        <v>-80.58</v>
      </c>
    </row>
    <row r="93" spans="6:13">
      <c r="F93" t="s">
        <v>127</v>
      </c>
      <c r="G93">
        <v>31.77</v>
      </c>
      <c r="H93">
        <v>35.22</v>
      </c>
      <c r="J93" t="s">
        <v>340</v>
      </c>
      <c r="K93" t="s">
        <v>232</v>
      </c>
      <c r="L93">
        <v>-0.9416</v>
      </c>
      <c r="M93">
        <v>-80.1953</v>
      </c>
    </row>
    <row r="94" spans="6:13">
      <c r="F94" t="s">
        <v>128</v>
      </c>
      <c r="G94">
        <v>41.9</v>
      </c>
      <c r="H94">
        <v>12.5</v>
      </c>
      <c r="J94" t="s">
        <v>341</v>
      </c>
      <c r="K94" t="s">
        <v>342</v>
      </c>
      <c r="L94">
        <v>0.03</v>
      </c>
      <c r="M94">
        <v>-79.37</v>
      </c>
    </row>
    <row r="95" spans="6:13">
      <c r="F95" t="s">
        <v>129</v>
      </c>
      <c r="G95">
        <v>18.25</v>
      </c>
      <c r="H95">
        <v>-77.5</v>
      </c>
      <c r="J95" t="s">
        <v>343</v>
      </c>
      <c r="K95" t="s">
        <v>234</v>
      </c>
      <c r="L95">
        <v>-0.3</v>
      </c>
      <c r="M95">
        <v>-76.98999999999999</v>
      </c>
    </row>
    <row r="96" spans="6:13">
      <c r="F96" t="s">
        <v>130</v>
      </c>
      <c r="G96">
        <v>35.68</v>
      </c>
      <c r="H96">
        <v>139.69</v>
      </c>
      <c r="J96" t="s">
        <v>344</v>
      </c>
      <c r="K96" t="s">
        <v>345</v>
      </c>
      <c r="L96">
        <v>-2.23</v>
      </c>
      <c r="M96">
        <v>-80.91</v>
      </c>
    </row>
    <row r="97" spans="6:13">
      <c r="F97" t="s">
        <v>131</v>
      </c>
      <c r="G97">
        <v>31</v>
      </c>
      <c r="H97">
        <v>36</v>
      </c>
      <c r="J97" t="s">
        <v>346</v>
      </c>
      <c r="K97" t="s">
        <v>347</v>
      </c>
      <c r="L97">
        <v>-0.9399999999999999</v>
      </c>
      <c r="M97">
        <v>-79.22</v>
      </c>
    </row>
    <row r="98" spans="6:13">
      <c r="F98" t="s">
        <v>132</v>
      </c>
      <c r="G98">
        <v>48</v>
      </c>
      <c r="H98">
        <v>68</v>
      </c>
      <c r="J98" t="s">
        <v>348</v>
      </c>
      <c r="K98" t="s">
        <v>254</v>
      </c>
      <c r="L98">
        <v>-2.42</v>
      </c>
      <c r="M98">
        <v>-79.34</v>
      </c>
    </row>
    <row r="99" spans="6:13">
      <c r="F99" t="s">
        <v>133</v>
      </c>
      <c r="G99">
        <v>1</v>
      </c>
      <c r="H99">
        <v>38</v>
      </c>
      <c r="J99" t="s">
        <v>349</v>
      </c>
      <c r="K99" t="s">
        <v>279</v>
      </c>
      <c r="L99">
        <v>0.08</v>
      </c>
      <c r="M99">
        <v>-76.89</v>
      </c>
    </row>
    <row r="100" spans="6:13">
      <c r="F100" t="s">
        <v>134</v>
      </c>
      <c r="G100">
        <v>41</v>
      </c>
      <c r="H100">
        <v>75</v>
      </c>
      <c r="J100" t="s">
        <v>350</v>
      </c>
      <c r="K100" t="s">
        <v>246</v>
      </c>
      <c r="L100">
        <v>-3.8037</v>
      </c>
      <c r="M100">
        <v>-80.0684</v>
      </c>
    </row>
    <row r="101" spans="6:13">
      <c r="F101" t="s">
        <v>135</v>
      </c>
      <c r="G101">
        <v>1.41666666</v>
      </c>
      <c r="H101">
        <v>173</v>
      </c>
      <c r="J101" t="s">
        <v>351</v>
      </c>
      <c r="K101" t="s">
        <v>271</v>
      </c>
      <c r="L101">
        <v>-1.2869</v>
      </c>
      <c r="M101">
        <v>-79.2924</v>
      </c>
    </row>
    <row r="102" spans="6:13">
      <c r="F102" t="s">
        <v>136</v>
      </c>
      <c r="G102">
        <v>29.5</v>
      </c>
      <c r="H102">
        <v>45.75</v>
      </c>
      <c r="J102" t="s">
        <v>352</v>
      </c>
      <c r="K102" t="s">
        <v>347</v>
      </c>
      <c r="L102">
        <v>-0.9352</v>
      </c>
      <c r="M102">
        <v>-78.6155</v>
      </c>
    </row>
    <row r="103" spans="6:13">
      <c r="F103" t="s">
        <v>137</v>
      </c>
      <c r="G103">
        <v>18</v>
      </c>
      <c r="H103">
        <v>105</v>
      </c>
      <c r="J103" t="s">
        <v>353</v>
      </c>
      <c r="K103" t="s">
        <v>326</v>
      </c>
      <c r="L103">
        <v>-3.02</v>
      </c>
      <c r="M103">
        <v>-78.42</v>
      </c>
    </row>
    <row r="104" spans="6:13">
      <c r="F104" t="s">
        <v>138</v>
      </c>
      <c r="G104">
        <v>-29.5</v>
      </c>
      <c r="H104">
        <v>28.5</v>
      </c>
      <c r="J104" t="s">
        <v>354</v>
      </c>
      <c r="K104" t="s">
        <v>326</v>
      </c>
      <c r="L104">
        <v>-2.7671</v>
      </c>
      <c r="M104">
        <v>-78.0414</v>
      </c>
    </row>
    <row r="105" spans="6:13">
      <c r="F105" t="s">
        <v>139</v>
      </c>
      <c r="G105">
        <v>57</v>
      </c>
      <c r="H105">
        <v>25</v>
      </c>
      <c r="J105" t="s">
        <v>276</v>
      </c>
      <c r="K105" t="s">
        <v>276</v>
      </c>
      <c r="L105">
        <v>-3.9931</v>
      </c>
      <c r="M105">
        <v>-79.2042</v>
      </c>
    </row>
    <row r="106" spans="6:13">
      <c r="F106" t="s">
        <v>140</v>
      </c>
      <c r="G106">
        <v>33.83333333</v>
      </c>
      <c r="H106">
        <v>35.83333333</v>
      </c>
      <c r="J106" t="s">
        <v>355</v>
      </c>
      <c r="K106" t="s">
        <v>238</v>
      </c>
      <c r="L106">
        <v>-1.8502</v>
      </c>
      <c r="M106">
        <v>-80.08029999999999</v>
      </c>
    </row>
    <row r="107" spans="6:13">
      <c r="F107" t="s">
        <v>141</v>
      </c>
      <c r="G107">
        <v>6.5</v>
      </c>
      <c r="H107">
        <v>-9.5</v>
      </c>
      <c r="J107" t="s">
        <v>356</v>
      </c>
      <c r="K107" t="s">
        <v>234</v>
      </c>
      <c r="L107">
        <v>-0.7</v>
      </c>
      <c r="M107">
        <v>-77.31</v>
      </c>
    </row>
    <row r="108" spans="6:13">
      <c r="F108" t="s">
        <v>142</v>
      </c>
      <c r="G108">
        <v>25</v>
      </c>
      <c r="H108">
        <v>17</v>
      </c>
      <c r="J108" t="s">
        <v>357</v>
      </c>
      <c r="K108" t="s">
        <v>276</v>
      </c>
      <c r="L108">
        <v>-4.38</v>
      </c>
      <c r="M108">
        <v>-79.94</v>
      </c>
    </row>
    <row r="109" spans="6:13">
      <c r="F109" t="s">
        <v>143</v>
      </c>
      <c r="G109">
        <v>47.26666666</v>
      </c>
      <c r="H109">
        <v>9.53333333</v>
      </c>
      <c r="J109" t="s">
        <v>358</v>
      </c>
      <c r="K109" t="s">
        <v>326</v>
      </c>
      <c r="L109">
        <v>-2.3087</v>
      </c>
      <c r="M109">
        <v>-78.1114</v>
      </c>
    </row>
    <row r="110" spans="6:13">
      <c r="F110" t="s">
        <v>144</v>
      </c>
      <c r="G110">
        <v>56</v>
      </c>
      <c r="H110">
        <v>24</v>
      </c>
      <c r="J110" t="s">
        <v>359</v>
      </c>
      <c r="K110" t="s">
        <v>282</v>
      </c>
      <c r="L110">
        <v>-0.51</v>
      </c>
      <c r="M110">
        <v>-78.56999999999999</v>
      </c>
    </row>
    <row r="111" spans="6:13">
      <c r="F111" t="s">
        <v>145</v>
      </c>
      <c r="G111">
        <v>49.75</v>
      </c>
      <c r="H111">
        <v>6.16666666</v>
      </c>
      <c r="J111" t="s">
        <v>360</v>
      </c>
      <c r="K111" t="s">
        <v>246</v>
      </c>
      <c r="L111">
        <v>-3.2581</v>
      </c>
      <c r="M111">
        <v>-79.9554</v>
      </c>
    </row>
    <row r="112" spans="6:13">
      <c r="F112" t="s">
        <v>146</v>
      </c>
      <c r="G112">
        <v>41.83333333</v>
      </c>
      <c r="H112">
        <v>22</v>
      </c>
      <c r="J112" t="s">
        <v>361</v>
      </c>
      <c r="K112" t="s">
        <v>232</v>
      </c>
      <c r="L112">
        <v>-0.9677</v>
      </c>
      <c r="M112">
        <v>-80.7089</v>
      </c>
    </row>
    <row r="113" spans="6:13">
      <c r="F113" t="s">
        <v>147</v>
      </c>
      <c r="G113">
        <v>-20</v>
      </c>
      <c r="H113">
        <v>47</v>
      </c>
      <c r="J113" t="s">
        <v>362</v>
      </c>
      <c r="K113" t="s">
        <v>246</v>
      </c>
      <c r="L113">
        <v>-3.78</v>
      </c>
      <c r="M113">
        <v>-79.9319</v>
      </c>
    </row>
    <row r="114" spans="6:13">
      <c r="F114" t="s">
        <v>148</v>
      </c>
      <c r="G114">
        <v>2.5</v>
      </c>
      <c r="H114">
        <v>112.5</v>
      </c>
      <c r="J114" t="s">
        <v>363</v>
      </c>
      <c r="K114" t="s">
        <v>242</v>
      </c>
      <c r="L114">
        <v>-1.46</v>
      </c>
      <c r="M114">
        <v>-78.11</v>
      </c>
    </row>
    <row r="115" spans="6:13">
      <c r="F115" t="s">
        <v>149</v>
      </c>
      <c r="G115">
        <v>-13.5</v>
      </c>
      <c r="H115">
        <v>34</v>
      </c>
      <c r="J115" t="s">
        <v>364</v>
      </c>
      <c r="K115" t="s">
        <v>238</v>
      </c>
      <c r="L115">
        <v>-2.13</v>
      </c>
      <c r="M115">
        <v>-79.59</v>
      </c>
    </row>
    <row r="116" spans="6:13">
      <c r="F116" t="s">
        <v>150</v>
      </c>
      <c r="G116">
        <v>3.25</v>
      </c>
      <c r="H116">
        <v>73</v>
      </c>
      <c r="J116" t="s">
        <v>365</v>
      </c>
      <c r="K116" t="s">
        <v>282</v>
      </c>
      <c r="L116">
        <v>-0.05</v>
      </c>
      <c r="M116">
        <v>-78.77</v>
      </c>
    </row>
    <row r="117" spans="6:13">
      <c r="F117" t="s">
        <v>151</v>
      </c>
      <c r="G117">
        <v>17</v>
      </c>
      <c r="H117">
        <v>-4</v>
      </c>
      <c r="J117" t="s">
        <v>366</v>
      </c>
      <c r="K117" t="s">
        <v>267</v>
      </c>
      <c r="L117">
        <v>0.55</v>
      </c>
      <c r="M117">
        <v>-78.05</v>
      </c>
    </row>
    <row r="118" spans="6:13">
      <c r="F118" t="s">
        <v>152</v>
      </c>
      <c r="G118">
        <v>35.83333333</v>
      </c>
      <c r="H118">
        <v>14.58333333</v>
      </c>
      <c r="J118" t="s">
        <v>367</v>
      </c>
      <c r="K118" t="s">
        <v>244</v>
      </c>
      <c r="L118">
        <v>-1.03</v>
      </c>
      <c r="M118">
        <v>-77.67</v>
      </c>
    </row>
    <row r="119" spans="6:13">
      <c r="F119" t="s">
        <v>153</v>
      </c>
      <c r="G119">
        <v>32</v>
      </c>
      <c r="H119">
        <v>-5</v>
      </c>
      <c r="J119" t="s">
        <v>368</v>
      </c>
      <c r="K119" t="s">
        <v>256</v>
      </c>
      <c r="L119">
        <v>-1.1897</v>
      </c>
      <c r="M119">
        <v>-79.5498</v>
      </c>
    </row>
    <row r="120" spans="6:13">
      <c r="F120" t="s">
        <v>154</v>
      </c>
      <c r="G120">
        <v>-20.28333333</v>
      </c>
      <c r="H120">
        <v>57.55</v>
      </c>
      <c r="J120" t="s">
        <v>369</v>
      </c>
      <c r="K120" t="s">
        <v>240</v>
      </c>
      <c r="L120">
        <v>-1.41</v>
      </c>
      <c r="M120">
        <v>-78.67</v>
      </c>
    </row>
    <row r="121" spans="6:13">
      <c r="F121" t="s">
        <v>155</v>
      </c>
      <c r="G121">
        <v>20</v>
      </c>
      <c r="H121">
        <v>-12</v>
      </c>
      <c r="J121" t="s">
        <v>370</v>
      </c>
      <c r="K121" t="s">
        <v>248</v>
      </c>
      <c r="L121">
        <v>0.53</v>
      </c>
      <c r="M121">
        <v>-80.03</v>
      </c>
    </row>
    <row r="122" spans="6:13">
      <c r="F122" t="s">
        <v>156</v>
      </c>
      <c r="G122">
        <v>19.43</v>
      </c>
      <c r="H122">
        <v>-99.13</v>
      </c>
      <c r="J122" t="s">
        <v>371</v>
      </c>
      <c r="K122" t="s">
        <v>256</v>
      </c>
      <c r="L122">
        <v>-1.79</v>
      </c>
      <c r="M122">
        <v>-79.29000000000001</v>
      </c>
    </row>
    <row r="123" spans="6:13">
      <c r="F123" t="s">
        <v>157</v>
      </c>
      <c r="G123">
        <v>6.91666666</v>
      </c>
      <c r="H123">
        <v>158.25</v>
      </c>
      <c r="J123" t="s">
        <v>372</v>
      </c>
      <c r="K123" t="s">
        <v>345</v>
      </c>
      <c r="L123">
        <v>-1.83</v>
      </c>
      <c r="M123">
        <v>-80.75</v>
      </c>
    </row>
    <row r="124" spans="6:13">
      <c r="F124" t="s">
        <v>158</v>
      </c>
      <c r="G124">
        <v>47</v>
      </c>
      <c r="H124">
        <v>29</v>
      </c>
      <c r="J124" t="s">
        <v>373</v>
      </c>
      <c r="K124" t="s">
        <v>232</v>
      </c>
      <c r="L124">
        <v>-1.05</v>
      </c>
      <c r="M124">
        <v>-80.66</v>
      </c>
    </row>
    <row r="125" spans="6:13">
      <c r="F125" t="s">
        <v>159</v>
      </c>
      <c r="G125">
        <v>43.73333333</v>
      </c>
      <c r="H125">
        <v>7.4</v>
      </c>
      <c r="J125" t="s">
        <v>374</v>
      </c>
      <c r="K125" t="s">
        <v>248</v>
      </c>
      <c r="L125">
        <v>0.6</v>
      </c>
      <c r="M125">
        <v>-80.02</v>
      </c>
    </row>
    <row r="126" spans="6:13">
      <c r="F126" t="s">
        <v>160</v>
      </c>
      <c r="G126">
        <v>46</v>
      </c>
      <c r="H126">
        <v>105</v>
      </c>
      <c r="J126" t="s">
        <v>375</v>
      </c>
      <c r="K126" t="s">
        <v>273</v>
      </c>
      <c r="L126">
        <v>-3.3298</v>
      </c>
      <c r="M126">
        <v>-79.1189</v>
      </c>
    </row>
    <row r="127" spans="6:13">
      <c r="F127" t="s">
        <v>161</v>
      </c>
      <c r="G127">
        <v>42.5</v>
      </c>
      <c r="H127">
        <v>19.3</v>
      </c>
      <c r="J127" t="s">
        <v>376</v>
      </c>
      <c r="K127" t="s">
        <v>285</v>
      </c>
      <c r="L127">
        <v>-4.3429</v>
      </c>
      <c r="M127">
        <v>-78.76260000000001</v>
      </c>
    </row>
    <row r="128" spans="6:13">
      <c r="F128" t="s">
        <v>162</v>
      </c>
      <c r="G128">
        <v>-18.25</v>
      </c>
      <c r="H128">
        <v>35</v>
      </c>
      <c r="J128" t="s">
        <v>377</v>
      </c>
      <c r="K128" t="s">
        <v>238</v>
      </c>
      <c r="L128">
        <v>-2.67</v>
      </c>
      <c r="M128">
        <v>-79.62</v>
      </c>
    </row>
    <row r="129" spans="6:13">
      <c r="F129" t="s">
        <v>163</v>
      </c>
      <c r="G129">
        <v>22</v>
      </c>
      <c r="H129">
        <v>98</v>
      </c>
      <c r="J129" t="s">
        <v>378</v>
      </c>
      <c r="K129" t="s">
        <v>238</v>
      </c>
      <c r="L129">
        <v>-2.1541</v>
      </c>
      <c r="M129">
        <v>-79.3978</v>
      </c>
    </row>
    <row r="130" spans="6:13">
      <c r="F130" t="s">
        <v>164</v>
      </c>
      <c r="G130">
        <v>-22</v>
      </c>
      <c r="H130">
        <v>17</v>
      </c>
      <c r="J130" t="s">
        <v>379</v>
      </c>
      <c r="K130" t="s">
        <v>238</v>
      </c>
      <c r="L130">
        <v>-1.9652</v>
      </c>
      <c r="M130">
        <v>-80.04940000000001</v>
      </c>
    </row>
    <row r="131" spans="6:13">
      <c r="F131" t="s">
        <v>165</v>
      </c>
      <c r="G131">
        <v>-0.53333333</v>
      </c>
      <c r="H131">
        <v>166.91666666</v>
      </c>
      <c r="J131" t="s">
        <v>380</v>
      </c>
      <c r="K131" t="s">
        <v>234</v>
      </c>
      <c r="L131">
        <v>-0.92</v>
      </c>
      <c r="M131">
        <v>-75.40000000000001</v>
      </c>
    </row>
    <row r="132" spans="6:13">
      <c r="F132" t="s">
        <v>166</v>
      </c>
      <c r="G132">
        <v>28</v>
      </c>
      <c r="H132">
        <v>84</v>
      </c>
      <c r="J132" t="s">
        <v>381</v>
      </c>
      <c r="K132" t="s">
        <v>276</v>
      </c>
      <c r="L132">
        <v>-3.9364</v>
      </c>
      <c r="M132">
        <v>-79.59699999999999</v>
      </c>
    </row>
    <row r="133" spans="6:13">
      <c r="F133" t="s">
        <v>167</v>
      </c>
      <c r="G133">
        <v>12.11</v>
      </c>
      <c r="H133">
        <v>-86.23999999999999</v>
      </c>
      <c r="J133" t="s">
        <v>382</v>
      </c>
      <c r="K133" t="s">
        <v>232</v>
      </c>
      <c r="L133">
        <v>-1.3614</v>
      </c>
      <c r="M133">
        <v>-80.2135</v>
      </c>
    </row>
    <row r="134" spans="6:13">
      <c r="F134" t="s">
        <v>168</v>
      </c>
      <c r="G134">
        <v>16</v>
      </c>
      <c r="H134">
        <v>8</v>
      </c>
      <c r="J134" t="s">
        <v>383</v>
      </c>
      <c r="K134" t="s">
        <v>345</v>
      </c>
      <c r="L134">
        <v>-1.81</v>
      </c>
      <c r="M134">
        <v>-80.76000000000001</v>
      </c>
    </row>
    <row r="135" spans="6:13">
      <c r="F135" t="s">
        <v>169</v>
      </c>
      <c r="G135">
        <v>10</v>
      </c>
      <c r="H135">
        <v>8</v>
      </c>
      <c r="J135" t="s">
        <v>384</v>
      </c>
      <c r="K135" t="s">
        <v>273</v>
      </c>
      <c r="L135">
        <v>-3.4892</v>
      </c>
      <c r="M135">
        <v>-79.1306</v>
      </c>
    </row>
    <row r="136" spans="6:13">
      <c r="F136" t="s">
        <v>170</v>
      </c>
      <c r="G136">
        <v>59.91</v>
      </c>
      <c r="H136">
        <v>10.75</v>
      </c>
      <c r="J136" t="s">
        <v>385</v>
      </c>
      <c r="K136" t="s">
        <v>251</v>
      </c>
      <c r="L136">
        <v>0.23</v>
      </c>
      <c r="M136">
        <v>-78.26000000000001</v>
      </c>
    </row>
    <row r="137" spans="6:13">
      <c r="F137" t="s">
        <v>171</v>
      </c>
      <c r="G137">
        <v>-41.29</v>
      </c>
      <c r="H137">
        <v>174.78</v>
      </c>
      <c r="J137" t="s">
        <v>386</v>
      </c>
      <c r="K137" t="s">
        <v>326</v>
      </c>
      <c r="L137">
        <v>-1.8584</v>
      </c>
      <c r="M137">
        <v>-78.2758</v>
      </c>
    </row>
    <row r="138" spans="6:13">
      <c r="F138" t="s">
        <v>172</v>
      </c>
      <c r="G138">
        <v>21</v>
      </c>
      <c r="H138">
        <v>57</v>
      </c>
      <c r="J138" t="s">
        <v>387</v>
      </c>
      <c r="K138" t="s">
        <v>232</v>
      </c>
      <c r="L138">
        <v>-1.6617</v>
      </c>
      <c r="M138">
        <v>-80.3978</v>
      </c>
    </row>
    <row r="139" spans="6:13">
      <c r="F139" t="s">
        <v>173</v>
      </c>
      <c r="G139">
        <v>52.37</v>
      </c>
      <c r="H139">
        <v>4.9</v>
      </c>
      <c r="J139" t="s">
        <v>388</v>
      </c>
      <c r="K139" t="s">
        <v>285</v>
      </c>
      <c r="L139">
        <v>-4.5694</v>
      </c>
      <c r="M139">
        <v>-79.0937</v>
      </c>
    </row>
    <row r="140" spans="6:13">
      <c r="F140" t="s">
        <v>174</v>
      </c>
      <c r="G140">
        <v>30</v>
      </c>
      <c r="H140">
        <v>70</v>
      </c>
      <c r="J140" t="s">
        <v>389</v>
      </c>
      <c r="K140" t="s">
        <v>256</v>
      </c>
      <c r="L140">
        <v>-1.3343</v>
      </c>
      <c r="M140">
        <v>-79.7154</v>
      </c>
    </row>
    <row r="141" spans="6:13">
      <c r="F141" t="s">
        <v>175</v>
      </c>
      <c r="G141">
        <v>7.5</v>
      </c>
      <c r="H141">
        <v>134.5</v>
      </c>
      <c r="J141" t="s">
        <v>390</v>
      </c>
      <c r="K141" t="s">
        <v>238</v>
      </c>
      <c r="L141">
        <v>-1.6368</v>
      </c>
      <c r="M141">
        <v>-79.91930000000001</v>
      </c>
    </row>
    <row r="142" spans="6:13">
      <c r="F142" t="s">
        <v>176</v>
      </c>
      <c r="G142">
        <v>8.98</v>
      </c>
      <c r="H142">
        <v>-79.52</v>
      </c>
      <c r="J142" t="s">
        <v>391</v>
      </c>
      <c r="K142" t="s">
        <v>236</v>
      </c>
      <c r="L142">
        <v>-2.017</v>
      </c>
      <c r="M142">
        <v>-78.9303</v>
      </c>
    </row>
    <row r="143" spans="6:13">
      <c r="F143" t="s">
        <v>177</v>
      </c>
      <c r="G143">
        <v>-6</v>
      </c>
      <c r="H143">
        <v>147</v>
      </c>
      <c r="J143" t="s">
        <v>392</v>
      </c>
      <c r="K143" t="s">
        <v>326</v>
      </c>
      <c r="L143">
        <v>-1.6717</v>
      </c>
      <c r="M143">
        <v>-78.113</v>
      </c>
    </row>
    <row r="144" spans="6:13">
      <c r="F144" t="s">
        <v>178</v>
      </c>
      <c r="G144">
        <v>-25.26</v>
      </c>
      <c r="H144">
        <v>-57.58</v>
      </c>
      <c r="J144" t="s">
        <v>393</v>
      </c>
      <c r="K144" t="s">
        <v>276</v>
      </c>
      <c r="L144">
        <v>-4.0131</v>
      </c>
      <c r="M144">
        <v>-79.759</v>
      </c>
    </row>
    <row r="145" spans="6:13">
      <c r="F145" t="s">
        <v>179</v>
      </c>
      <c r="G145">
        <v>-9.19</v>
      </c>
      <c r="H145">
        <v>-75.01519999999999</v>
      </c>
      <c r="J145" t="s">
        <v>394</v>
      </c>
      <c r="K145" t="s">
        <v>347</v>
      </c>
      <c r="L145">
        <v>-1.1006</v>
      </c>
      <c r="M145">
        <v>-79.155</v>
      </c>
    </row>
    <row r="146" spans="6:13">
      <c r="F146" t="s">
        <v>180</v>
      </c>
      <c r="G146">
        <v>52.23</v>
      </c>
      <c r="H146">
        <v>21.01</v>
      </c>
      <c r="J146" t="s">
        <v>395</v>
      </c>
      <c r="K146" t="s">
        <v>244</v>
      </c>
      <c r="L146">
        <v>-0.37</v>
      </c>
      <c r="M146">
        <v>-78.14</v>
      </c>
    </row>
    <row r="147" spans="6:13">
      <c r="F147" t="s">
        <v>181</v>
      </c>
      <c r="G147">
        <v>38.72</v>
      </c>
      <c r="H147">
        <v>-9.140000000000001</v>
      </c>
      <c r="J147" t="s">
        <v>396</v>
      </c>
      <c r="K147" t="s">
        <v>285</v>
      </c>
      <c r="L147">
        <v>-3.9445</v>
      </c>
      <c r="M147">
        <v>-78.5955</v>
      </c>
    </row>
    <row r="148" spans="6:13">
      <c r="F148" t="s">
        <v>182</v>
      </c>
      <c r="G148">
        <v>18.47</v>
      </c>
      <c r="H148">
        <v>-66.11</v>
      </c>
      <c r="J148" t="s">
        <v>397</v>
      </c>
      <c r="K148" t="s">
        <v>246</v>
      </c>
      <c r="L148">
        <v>-3.33</v>
      </c>
      <c r="M148">
        <v>-79.81</v>
      </c>
    </row>
    <row r="149" spans="6:13">
      <c r="F149" t="s">
        <v>183</v>
      </c>
      <c r="G149">
        <v>51.51</v>
      </c>
      <c r="H149">
        <v>-0.13</v>
      </c>
      <c r="J149" t="s">
        <v>398</v>
      </c>
      <c r="K149" t="s">
        <v>240</v>
      </c>
      <c r="L149">
        <v>-1.315</v>
      </c>
      <c r="M149">
        <v>-78.51000000000001</v>
      </c>
    </row>
    <row r="150" spans="6:13">
      <c r="F150" t="s">
        <v>184</v>
      </c>
      <c r="G150">
        <v>7</v>
      </c>
      <c r="H150">
        <v>21</v>
      </c>
      <c r="J150" t="s">
        <v>399</v>
      </c>
      <c r="K150" t="s">
        <v>273</v>
      </c>
      <c r="L150">
        <v>-2.78</v>
      </c>
      <c r="M150">
        <v>-78.76000000000001</v>
      </c>
    </row>
    <row r="151" spans="6:13">
      <c r="F151" t="s">
        <v>185</v>
      </c>
      <c r="G151">
        <v>50.08</v>
      </c>
      <c r="H151">
        <v>14.44</v>
      </c>
      <c r="J151" t="s">
        <v>400</v>
      </c>
      <c r="K151" t="s">
        <v>232</v>
      </c>
      <c r="L151">
        <v>0.07000000000000001</v>
      </c>
      <c r="M151">
        <v>-80.05</v>
      </c>
    </row>
    <row r="152" spans="6:13">
      <c r="F152" t="s">
        <v>186</v>
      </c>
      <c r="G152">
        <v>18.49</v>
      </c>
      <c r="H152">
        <v>-69.93000000000001</v>
      </c>
      <c r="J152" t="s">
        <v>401</v>
      </c>
      <c r="K152" t="s">
        <v>238</v>
      </c>
      <c r="L152">
        <v>-1.8511</v>
      </c>
      <c r="M152">
        <v>-80.289</v>
      </c>
    </row>
    <row r="153" spans="6:13">
      <c r="F153" t="s">
        <v>187</v>
      </c>
      <c r="G153">
        <v>-2</v>
      </c>
      <c r="H153">
        <v>30</v>
      </c>
      <c r="J153" t="s">
        <v>402</v>
      </c>
      <c r="K153" t="s">
        <v>282</v>
      </c>
      <c r="L153">
        <v>0.11</v>
      </c>
      <c r="M153">
        <v>-79.05</v>
      </c>
    </row>
    <row r="154" spans="6:13">
      <c r="F154" t="s">
        <v>188</v>
      </c>
      <c r="G154">
        <v>44.43</v>
      </c>
      <c r="H154">
        <v>26.1</v>
      </c>
      <c r="J154" t="s">
        <v>403</v>
      </c>
      <c r="K154" t="s">
        <v>240</v>
      </c>
      <c r="L154">
        <v>-1.3306</v>
      </c>
      <c r="M154">
        <v>-78.5436</v>
      </c>
    </row>
    <row r="155" spans="6:13">
      <c r="F155" t="s">
        <v>189</v>
      </c>
      <c r="G155">
        <v>55.76</v>
      </c>
      <c r="H155">
        <v>37.62</v>
      </c>
      <c r="J155" t="s">
        <v>404</v>
      </c>
      <c r="K155" t="s">
        <v>236</v>
      </c>
      <c r="L155">
        <v>-1.5664</v>
      </c>
      <c r="M155">
        <v>-78.4499</v>
      </c>
    </row>
    <row r="156" spans="6:13">
      <c r="F156" t="s">
        <v>190</v>
      </c>
      <c r="G156">
        <v>-13.58333333</v>
      </c>
      <c r="H156">
        <v>-172.33333333</v>
      </c>
      <c r="J156" t="s">
        <v>405</v>
      </c>
      <c r="K156" t="s">
        <v>232</v>
      </c>
      <c r="L156">
        <v>-0.8698</v>
      </c>
      <c r="M156">
        <v>-79.82640000000001</v>
      </c>
    </row>
    <row r="157" spans="6:13">
      <c r="F157" t="s">
        <v>191</v>
      </c>
      <c r="G157">
        <v>17.33333333</v>
      </c>
      <c r="H157">
        <v>-62.75</v>
      </c>
      <c r="J157" t="s">
        <v>406</v>
      </c>
      <c r="K157" t="s">
        <v>240</v>
      </c>
      <c r="L157">
        <v>-1.1667</v>
      </c>
      <c r="M157">
        <v>-78.5333</v>
      </c>
    </row>
    <row r="158" spans="6:13">
      <c r="F158" t="s">
        <v>192</v>
      </c>
      <c r="G158">
        <v>43.76666666</v>
      </c>
      <c r="H158">
        <v>12.41666666</v>
      </c>
      <c r="J158" t="s">
        <v>407</v>
      </c>
      <c r="K158" t="s">
        <v>251</v>
      </c>
      <c r="L158">
        <v>0.39</v>
      </c>
      <c r="M158">
        <v>-77.95</v>
      </c>
    </row>
    <row r="159" spans="6:13">
      <c r="F159" t="s">
        <v>193</v>
      </c>
      <c r="G159">
        <v>13.25</v>
      </c>
      <c r="H159">
        <v>-61.2</v>
      </c>
      <c r="J159" t="s">
        <v>408</v>
      </c>
      <c r="K159" t="s">
        <v>276</v>
      </c>
      <c r="L159">
        <v>-4.0931</v>
      </c>
      <c r="M159">
        <v>-80.1313</v>
      </c>
    </row>
    <row r="160" spans="6:13">
      <c r="F160" t="s">
        <v>194</v>
      </c>
      <c r="G160">
        <v>13.88333333</v>
      </c>
      <c r="H160">
        <v>-60.96666666</v>
      </c>
      <c r="J160" t="s">
        <v>409</v>
      </c>
      <c r="K160" t="s">
        <v>246</v>
      </c>
      <c r="L160">
        <v>-3.68</v>
      </c>
      <c r="M160">
        <v>-79.68000000000001</v>
      </c>
    </row>
    <row r="161" spans="6:13">
      <c r="F161" t="s">
        <v>195</v>
      </c>
      <c r="G161">
        <v>1</v>
      </c>
      <c r="H161">
        <v>7</v>
      </c>
      <c r="J161" t="s">
        <v>410</v>
      </c>
      <c r="K161" t="s">
        <v>238</v>
      </c>
      <c r="L161">
        <v>-2.63</v>
      </c>
      <c r="M161">
        <v>-80.39</v>
      </c>
    </row>
    <row r="162" spans="6:13">
      <c r="F162" t="s">
        <v>196</v>
      </c>
      <c r="G162">
        <v>14</v>
      </c>
      <c r="H162">
        <v>-14</v>
      </c>
      <c r="J162" t="s">
        <v>411</v>
      </c>
      <c r="K162" t="s">
        <v>246</v>
      </c>
      <c r="L162">
        <v>-3.7409</v>
      </c>
      <c r="M162">
        <v>-79.5027</v>
      </c>
    </row>
    <row r="163" spans="6:13">
      <c r="F163" t="s">
        <v>197</v>
      </c>
      <c r="G163">
        <v>44</v>
      </c>
      <c r="H163">
        <v>21</v>
      </c>
      <c r="J163" t="s">
        <v>412</v>
      </c>
      <c r="K163" t="s">
        <v>232</v>
      </c>
      <c r="L163">
        <v>-1.0546</v>
      </c>
      <c r="M163">
        <v>-80.4545</v>
      </c>
    </row>
    <row r="164" spans="6:13">
      <c r="F164" t="s">
        <v>198</v>
      </c>
      <c r="G164">
        <v>-4.58333333</v>
      </c>
      <c r="H164">
        <v>55.66666666</v>
      </c>
      <c r="J164" t="s">
        <v>413</v>
      </c>
      <c r="K164" t="s">
        <v>273</v>
      </c>
      <c r="L164">
        <v>-3.1924</v>
      </c>
      <c r="M164">
        <v>-79.5275</v>
      </c>
    </row>
    <row r="165" spans="6:13">
      <c r="F165" t="s">
        <v>199</v>
      </c>
      <c r="G165">
        <v>8.5</v>
      </c>
      <c r="H165">
        <v>-11.5</v>
      </c>
      <c r="J165" t="s">
        <v>414</v>
      </c>
      <c r="K165" t="s">
        <v>256</v>
      </c>
      <c r="L165">
        <v>-1.5502</v>
      </c>
      <c r="M165">
        <v>-79.5453</v>
      </c>
    </row>
    <row r="166" spans="6:13">
      <c r="F166" t="s">
        <v>200</v>
      </c>
      <c r="G166">
        <v>1.36666666</v>
      </c>
      <c r="H166">
        <v>103.8</v>
      </c>
      <c r="J166" t="s">
        <v>415</v>
      </c>
      <c r="K166" t="s">
        <v>416</v>
      </c>
      <c r="L166">
        <v>-0.74</v>
      </c>
      <c r="M166">
        <v>-90.31</v>
      </c>
    </row>
    <row r="167" spans="6:13">
      <c r="F167" t="s">
        <v>201</v>
      </c>
      <c r="G167">
        <v>35</v>
      </c>
      <c r="H167">
        <v>38</v>
      </c>
      <c r="J167" t="s">
        <v>417</v>
      </c>
      <c r="K167" t="s">
        <v>416</v>
      </c>
      <c r="L167">
        <v>-0.9</v>
      </c>
      <c r="M167">
        <v>-89.61</v>
      </c>
    </row>
    <row r="168" spans="6:13">
      <c r="F168" t="s">
        <v>202</v>
      </c>
      <c r="G168">
        <v>10</v>
      </c>
      <c r="H168">
        <v>49</v>
      </c>
      <c r="J168" t="s">
        <v>418</v>
      </c>
      <c r="K168" t="s">
        <v>232</v>
      </c>
      <c r="L168">
        <v>-1.56</v>
      </c>
      <c r="M168">
        <v>-80.81</v>
      </c>
    </row>
    <row r="169" spans="6:13">
      <c r="F169" t="s">
        <v>203</v>
      </c>
      <c r="G169">
        <v>7</v>
      </c>
      <c r="H169">
        <v>81</v>
      </c>
      <c r="J169" t="s">
        <v>419</v>
      </c>
      <c r="K169" t="s">
        <v>282</v>
      </c>
      <c r="L169">
        <v>0.12</v>
      </c>
      <c r="M169">
        <v>-79.27</v>
      </c>
    </row>
    <row r="170" spans="6:13">
      <c r="F170" t="s">
        <v>204</v>
      </c>
      <c r="G170">
        <v>-25.75</v>
      </c>
      <c r="H170">
        <v>28.19</v>
      </c>
      <c r="J170" t="s">
        <v>420</v>
      </c>
      <c r="K170" t="s">
        <v>416</v>
      </c>
      <c r="L170">
        <v>-0.96</v>
      </c>
      <c r="M170">
        <v>-90.97</v>
      </c>
    </row>
    <row r="171" spans="6:13">
      <c r="F171" t="s">
        <v>205</v>
      </c>
      <c r="G171">
        <v>15</v>
      </c>
      <c r="H171">
        <v>30</v>
      </c>
      <c r="J171" t="s">
        <v>421</v>
      </c>
      <c r="K171" t="s">
        <v>347</v>
      </c>
      <c r="L171">
        <v>-0.96</v>
      </c>
      <c r="M171">
        <v>-78.68000000000001</v>
      </c>
    </row>
    <row r="172" spans="6:13">
      <c r="F172" t="s">
        <v>206</v>
      </c>
      <c r="G172">
        <v>7</v>
      </c>
      <c r="H172">
        <v>30</v>
      </c>
      <c r="J172" t="s">
        <v>422</v>
      </c>
      <c r="K172" t="s">
        <v>279</v>
      </c>
      <c r="L172">
        <v>0.079</v>
      </c>
      <c r="M172">
        <v>-76.01130000000001</v>
      </c>
    </row>
    <row r="173" spans="6:13">
      <c r="F173" t="s">
        <v>207</v>
      </c>
      <c r="G173">
        <v>59.33</v>
      </c>
      <c r="H173">
        <v>18.07</v>
      </c>
      <c r="J173" t="s">
        <v>423</v>
      </c>
      <c r="K173" t="s">
        <v>276</v>
      </c>
      <c r="L173">
        <v>-3.9746</v>
      </c>
      <c r="M173">
        <v>-80.0722</v>
      </c>
    </row>
    <row r="174" spans="6:13">
      <c r="F174" t="s">
        <v>208</v>
      </c>
      <c r="G174">
        <v>46.95</v>
      </c>
      <c r="H174">
        <v>7.45</v>
      </c>
      <c r="J174" t="s">
        <v>424</v>
      </c>
      <c r="K174" t="s">
        <v>242</v>
      </c>
      <c r="L174">
        <v>-1.4924</v>
      </c>
      <c r="M174">
        <v>-78.00239999999999</v>
      </c>
    </row>
    <row r="175" spans="6:13">
      <c r="F175" t="s">
        <v>209</v>
      </c>
      <c r="G175">
        <v>5.85</v>
      </c>
      <c r="H175">
        <v>-55.2</v>
      </c>
      <c r="J175" t="s">
        <v>425</v>
      </c>
      <c r="K175" t="s">
        <v>240</v>
      </c>
      <c r="L175">
        <v>-1.39</v>
      </c>
      <c r="M175">
        <v>-78.59999999999999</v>
      </c>
    </row>
    <row r="176" spans="6:13">
      <c r="F176" t="s">
        <v>210</v>
      </c>
      <c r="G176">
        <v>15</v>
      </c>
      <c r="H176">
        <v>100</v>
      </c>
      <c r="J176" t="s">
        <v>426</v>
      </c>
      <c r="K176" t="s">
        <v>256</v>
      </c>
      <c r="L176">
        <v>-1.03</v>
      </c>
      <c r="M176">
        <v>-79.45999999999999</v>
      </c>
    </row>
    <row r="177" spans="6:13">
      <c r="F177" t="s">
        <v>211</v>
      </c>
      <c r="G177">
        <v>-6</v>
      </c>
      <c r="H177">
        <v>35</v>
      </c>
      <c r="J177" t="s">
        <v>427</v>
      </c>
      <c r="K177" t="s">
        <v>276</v>
      </c>
      <c r="L177">
        <v>-4.3434</v>
      </c>
      <c r="M177">
        <v>-79.38330000000001</v>
      </c>
    </row>
    <row r="178" spans="6:13">
      <c r="F178" t="s">
        <v>212</v>
      </c>
      <c r="G178">
        <v>39</v>
      </c>
      <c r="H178">
        <v>71</v>
      </c>
      <c r="J178" t="s">
        <v>428</v>
      </c>
      <c r="K178" t="s">
        <v>347</v>
      </c>
      <c r="L178">
        <v>-0.86</v>
      </c>
      <c r="M178">
        <v>-78.90000000000001</v>
      </c>
    </row>
    <row r="179" spans="6:13">
      <c r="F179" t="s">
        <v>213</v>
      </c>
      <c r="G179">
        <v>-8.83333333</v>
      </c>
      <c r="H179">
        <v>125.91666666</v>
      </c>
      <c r="J179" t="s">
        <v>429</v>
      </c>
      <c r="K179" t="s">
        <v>248</v>
      </c>
      <c r="L179">
        <v>0.32</v>
      </c>
      <c r="M179">
        <v>-79.47</v>
      </c>
    </row>
    <row r="180" spans="6:13">
      <c r="F180" t="s">
        <v>214</v>
      </c>
      <c r="G180">
        <v>8</v>
      </c>
      <c r="H180">
        <v>1.16666666</v>
      </c>
      <c r="J180" t="s">
        <v>430</v>
      </c>
      <c r="K180" t="s">
        <v>256</v>
      </c>
      <c r="L180">
        <v>-1.1521</v>
      </c>
      <c r="M180">
        <v>-79.3545</v>
      </c>
    </row>
    <row r="181" spans="6:13">
      <c r="F181" t="s">
        <v>215</v>
      </c>
      <c r="G181">
        <v>-20</v>
      </c>
      <c r="H181">
        <v>-175</v>
      </c>
      <c r="J181" t="s">
        <v>431</v>
      </c>
      <c r="K181" t="s">
        <v>282</v>
      </c>
      <c r="L181">
        <v>-0.1807</v>
      </c>
      <c r="M181">
        <v>-78.4678</v>
      </c>
    </row>
    <row r="182" spans="6:13">
      <c r="F182" t="s">
        <v>216</v>
      </c>
      <c r="G182">
        <v>11</v>
      </c>
      <c r="H182">
        <v>-61</v>
      </c>
      <c r="J182" t="s">
        <v>432</v>
      </c>
      <c r="K182" t="s">
        <v>236</v>
      </c>
      <c r="L182">
        <v>-1.6636</v>
      </c>
      <c r="M182">
        <v>-78.6546</v>
      </c>
    </row>
    <row r="183" spans="6:13">
      <c r="F183" t="s">
        <v>217</v>
      </c>
      <c r="G183">
        <v>34</v>
      </c>
      <c r="H183">
        <v>9</v>
      </c>
      <c r="J183" t="s">
        <v>433</v>
      </c>
      <c r="K183" t="s">
        <v>248</v>
      </c>
      <c r="L183">
        <v>0.8527</v>
      </c>
      <c r="M183">
        <v>-79.34059999999999</v>
      </c>
    </row>
    <row r="184" spans="6:13">
      <c r="F184" t="s">
        <v>218</v>
      </c>
      <c r="G184">
        <v>40</v>
      </c>
      <c r="H184">
        <v>60</v>
      </c>
      <c r="J184" t="s">
        <v>434</v>
      </c>
      <c r="K184" t="s">
        <v>232</v>
      </c>
      <c r="L184">
        <v>-0.9056999999999999</v>
      </c>
      <c r="M184">
        <v>-80.4058</v>
      </c>
    </row>
    <row r="185" spans="6:13">
      <c r="F185" t="s">
        <v>219</v>
      </c>
      <c r="G185">
        <v>39.93</v>
      </c>
      <c r="H185">
        <v>32.86</v>
      </c>
      <c r="J185" t="s">
        <v>435</v>
      </c>
      <c r="K185" t="s">
        <v>240</v>
      </c>
      <c r="L185">
        <v>-1.37</v>
      </c>
      <c r="M185">
        <v>-78.53</v>
      </c>
    </row>
    <row r="186" spans="6:13">
      <c r="F186" t="s">
        <v>220</v>
      </c>
      <c r="G186">
        <v>-8</v>
      </c>
      <c r="H186">
        <v>178</v>
      </c>
      <c r="J186" t="s">
        <v>436</v>
      </c>
      <c r="K186" t="s">
        <v>347</v>
      </c>
      <c r="L186">
        <v>-1.05</v>
      </c>
      <c r="M186">
        <v>-78.59</v>
      </c>
    </row>
    <row r="187" spans="6:13">
      <c r="F187" t="s">
        <v>221</v>
      </c>
      <c r="G187">
        <v>50.45</v>
      </c>
      <c r="H187">
        <v>30.52</v>
      </c>
      <c r="J187" t="s">
        <v>437</v>
      </c>
      <c r="K187" t="s">
        <v>345</v>
      </c>
      <c r="L187">
        <v>-2.21</v>
      </c>
      <c r="M187">
        <v>-80.95999999999999</v>
      </c>
    </row>
    <row r="188" spans="6:13">
      <c r="F188" t="s">
        <v>222</v>
      </c>
      <c r="G188">
        <v>1</v>
      </c>
      <c r="H188">
        <v>32</v>
      </c>
      <c r="J188" t="s">
        <v>438</v>
      </c>
      <c r="K188" t="s">
        <v>238</v>
      </c>
      <c r="L188">
        <v>-1.8051</v>
      </c>
      <c r="M188">
        <v>-79.8027</v>
      </c>
    </row>
    <row r="189" spans="6:13">
      <c r="F189" t="s">
        <v>223</v>
      </c>
      <c r="G189">
        <v>-34.9</v>
      </c>
      <c r="H189">
        <v>-56.16</v>
      </c>
      <c r="J189" t="s">
        <v>439</v>
      </c>
      <c r="K189" t="s">
        <v>238</v>
      </c>
      <c r="L189">
        <v>-1.96</v>
      </c>
      <c r="M189">
        <v>-79.73</v>
      </c>
    </row>
    <row r="190" spans="6:13">
      <c r="F190" t="s">
        <v>224</v>
      </c>
      <c r="G190">
        <v>41</v>
      </c>
      <c r="H190">
        <v>64</v>
      </c>
      <c r="J190" t="s">
        <v>440</v>
      </c>
      <c r="K190" t="s">
        <v>273</v>
      </c>
      <c r="L190">
        <v>-3.1327</v>
      </c>
      <c r="M190">
        <v>-79.268</v>
      </c>
    </row>
    <row r="191" spans="6:13">
      <c r="F191" t="s">
        <v>225</v>
      </c>
      <c r="G191">
        <v>-16</v>
      </c>
      <c r="H191">
        <v>167</v>
      </c>
      <c r="J191" t="s">
        <v>441</v>
      </c>
      <c r="K191" t="s">
        <v>267</v>
      </c>
      <c r="L191">
        <v>-0.6</v>
      </c>
      <c r="M191">
        <v>-77.83</v>
      </c>
    </row>
    <row r="192" spans="6:13">
      <c r="F192" t="s">
        <v>226</v>
      </c>
      <c r="G192">
        <v>6.4238</v>
      </c>
      <c r="H192">
        <v>-66.58969999999999</v>
      </c>
      <c r="J192" t="s">
        <v>442</v>
      </c>
      <c r="K192" t="s">
        <v>326</v>
      </c>
      <c r="L192">
        <v>-3.2568</v>
      </c>
      <c r="M192">
        <v>-78.376</v>
      </c>
    </row>
    <row r="193" spans="6:13">
      <c r="F193" t="s">
        <v>227</v>
      </c>
      <c r="G193">
        <v>16.16666666</v>
      </c>
      <c r="H193">
        <v>107.83333333</v>
      </c>
      <c r="J193" t="s">
        <v>443</v>
      </c>
      <c r="K193" t="s">
        <v>248</v>
      </c>
      <c r="L193">
        <v>1.29</v>
      </c>
      <c r="M193">
        <v>-78.84</v>
      </c>
    </row>
    <row r="194" spans="6:13">
      <c r="F194" t="s">
        <v>228</v>
      </c>
      <c r="G194">
        <v>15</v>
      </c>
      <c r="H194">
        <v>48</v>
      </c>
      <c r="J194" t="s">
        <v>444</v>
      </c>
      <c r="K194" t="s">
        <v>271</v>
      </c>
      <c r="L194">
        <v>-1.7</v>
      </c>
      <c r="M194">
        <v>-79.04000000000001</v>
      </c>
    </row>
    <row r="195" spans="6:13">
      <c r="F195" t="s">
        <v>229</v>
      </c>
      <c r="G195">
        <v>-15</v>
      </c>
      <c r="H195">
        <v>30</v>
      </c>
      <c r="J195" t="s">
        <v>445</v>
      </c>
      <c r="K195" t="s">
        <v>282</v>
      </c>
      <c r="L195">
        <v>-0.0382</v>
      </c>
      <c r="M195">
        <v>-78.8938</v>
      </c>
    </row>
    <row r="196" spans="6:13">
      <c r="F196" t="s">
        <v>230</v>
      </c>
      <c r="G196">
        <v>-20</v>
      </c>
      <c r="H196">
        <v>30</v>
      </c>
      <c r="J196" t="s">
        <v>446</v>
      </c>
      <c r="K196" t="s">
        <v>232</v>
      </c>
      <c r="L196">
        <v>-0.4775</v>
      </c>
      <c r="M196">
        <v>-80.3592</v>
      </c>
    </row>
    <row r="197" spans="6:13">
      <c r="J197" t="s">
        <v>447</v>
      </c>
      <c r="K197" t="s">
        <v>282</v>
      </c>
      <c r="L197">
        <v>-0.31</v>
      </c>
      <c r="M197">
        <v>-78.45</v>
      </c>
    </row>
    <row r="198" spans="6:13">
      <c r="J198" t="s">
        <v>448</v>
      </c>
      <c r="K198" t="s">
        <v>232</v>
      </c>
      <c r="L198">
        <v>-1.1961</v>
      </c>
      <c r="M198">
        <v>-80.2124</v>
      </c>
    </row>
    <row r="199" spans="6:13">
      <c r="J199" t="s">
        <v>449</v>
      </c>
      <c r="K199" t="s">
        <v>242</v>
      </c>
      <c r="L199">
        <v>-1.2736</v>
      </c>
      <c r="M199">
        <v>-77.8642</v>
      </c>
    </row>
    <row r="200" spans="6:13">
      <c r="J200" t="s">
        <v>345</v>
      </c>
      <c r="K200" t="s">
        <v>345</v>
      </c>
      <c r="L200">
        <v>-2.23</v>
      </c>
      <c r="M200">
        <v>-80.86</v>
      </c>
    </row>
    <row r="201" spans="6:13">
      <c r="J201" t="s">
        <v>450</v>
      </c>
      <c r="K201" t="s">
        <v>273</v>
      </c>
      <c r="L201">
        <v>-3.27</v>
      </c>
      <c r="M201">
        <v>-79.31</v>
      </c>
    </row>
    <row r="202" spans="6:13">
      <c r="J202" t="s">
        <v>194</v>
      </c>
      <c r="K202" t="s">
        <v>238</v>
      </c>
      <c r="L202">
        <v>-1.7145</v>
      </c>
      <c r="M202">
        <v>-80.0352</v>
      </c>
    </row>
    <row r="203" spans="6:13">
      <c r="J203" t="s">
        <v>451</v>
      </c>
      <c r="K203" t="s">
        <v>246</v>
      </c>
      <c r="L203">
        <v>-3.45</v>
      </c>
      <c r="M203">
        <v>-79.95999999999999</v>
      </c>
    </row>
    <row r="204" spans="6:13">
      <c r="J204" t="s">
        <v>452</v>
      </c>
      <c r="K204" t="s">
        <v>326</v>
      </c>
      <c r="L204">
        <v>-2.73</v>
      </c>
      <c r="M204">
        <v>-78.31999999999999</v>
      </c>
    </row>
    <row r="205" spans="6:13">
      <c r="J205" t="s">
        <v>453</v>
      </c>
      <c r="K205" t="s">
        <v>342</v>
      </c>
      <c r="L205">
        <v>-0.253</v>
      </c>
      <c r="M205">
        <v>-79.1754</v>
      </c>
    </row>
    <row r="206" spans="6:13">
      <c r="J206" t="s">
        <v>454</v>
      </c>
      <c r="K206" t="s">
        <v>347</v>
      </c>
      <c r="L206">
        <v>-0.84</v>
      </c>
      <c r="M206">
        <v>-78.67</v>
      </c>
    </row>
    <row r="207" spans="6:13">
      <c r="J207" t="s">
        <v>455</v>
      </c>
      <c r="K207" t="s">
        <v>276</v>
      </c>
      <c r="L207">
        <v>-3.62</v>
      </c>
      <c r="M207">
        <v>-79.23</v>
      </c>
    </row>
    <row r="208" spans="6:13">
      <c r="J208" t="s">
        <v>456</v>
      </c>
      <c r="K208" t="s">
        <v>273</v>
      </c>
      <c r="L208">
        <v>-2.6783</v>
      </c>
      <c r="M208">
        <v>-78.56270000000001</v>
      </c>
    </row>
    <row r="209" spans="10:13">
      <c r="J209" t="s">
        <v>457</v>
      </c>
      <c r="K209" t="s">
        <v>242</v>
      </c>
      <c r="L209">
        <v>-1.5</v>
      </c>
      <c r="M209">
        <v>-78.06</v>
      </c>
    </row>
    <row r="210" spans="10:13">
      <c r="J210" t="s">
        <v>458</v>
      </c>
      <c r="K210" t="s">
        <v>279</v>
      </c>
      <c r="L210">
        <v>-0.18</v>
      </c>
      <c r="M210">
        <v>-76.65000000000001</v>
      </c>
    </row>
    <row r="211" spans="10:13">
      <c r="J211" t="s">
        <v>459</v>
      </c>
      <c r="K211" t="s">
        <v>347</v>
      </c>
      <c r="L211">
        <v>-0.6355</v>
      </c>
      <c r="M211">
        <v>-78.92659999999999</v>
      </c>
    </row>
    <row r="212" spans="10:13">
      <c r="J212" t="s">
        <v>460</v>
      </c>
      <c r="K212" t="s">
        <v>273</v>
      </c>
      <c r="L212">
        <v>-3.05</v>
      </c>
      <c r="M212">
        <v>-78.79000000000001</v>
      </c>
    </row>
    <row r="213" spans="10:13">
      <c r="J213" t="s">
        <v>461</v>
      </c>
      <c r="K213" t="s">
        <v>238</v>
      </c>
      <c r="L213">
        <v>-2.0373</v>
      </c>
      <c r="M213">
        <v>-79.4076</v>
      </c>
    </row>
    <row r="214" spans="10:13">
      <c r="J214" t="s">
        <v>462</v>
      </c>
      <c r="K214" t="s">
        <v>276</v>
      </c>
      <c r="L214">
        <v>-4.2938</v>
      </c>
      <c r="M214">
        <v>-79.7984</v>
      </c>
    </row>
    <row r="215" spans="10:13">
      <c r="J215" t="s">
        <v>463</v>
      </c>
      <c r="K215" t="s">
        <v>248</v>
      </c>
      <c r="L215">
        <v>0.99</v>
      </c>
      <c r="M215">
        <v>-79.87</v>
      </c>
    </row>
    <row r="216" spans="10:13">
      <c r="J216" t="s">
        <v>464</v>
      </c>
      <c r="K216" t="s">
        <v>326</v>
      </c>
      <c r="L216">
        <v>-2.46</v>
      </c>
      <c r="M216">
        <v>-78.17</v>
      </c>
    </row>
    <row r="217" spans="10:13">
      <c r="J217" t="s">
        <v>465</v>
      </c>
      <c r="K217" t="s">
        <v>279</v>
      </c>
      <c r="L217">
        <v>0.4022</v>
      </c>
      <c r="M217">
        <v>-77.62309999999999</v>
      </c>
    </row>
    <row r="218" spans="10:13">
      <c r="J218" t="s">
        <v>466</v>
      </c>
      <c r="K218" t="s">
        <v>254</v>
      </c>
      <c r="L218">
        <v>-2.4642</v>
      </c>
      <c r="M218">
        <v>-79.0669</v>
      </c>
    </row>
    <row r="219" spans="10:13">
      <c r="J219" t="s">
        <v>467</v>
      </c>
      <c r="K219" t="s">
        <v>282</v>
      </c>
      <c r="L219">
        <v>0.05</v>
      </c>
      <c r="M219">
        <v>-78.2</v>
      </c>
    </row>
    <row r="220" spans="10:13">
      <c r="J220" t="s">
        <v>468</v>
      </c>
      <c r="K220" t="s">
        <v>326</v>
      </c>
      <c r="L220">
        <v>-2.4756</v>
      </c>
      <c r="M220">
        <v>-77.3914</v>
      </c>
    </row>
    <row r="221" spans="10:13">
      <c r="J221" t="s">
        <v>469</v>
      </c>
      <c r="K221" t="s">
        <v>244</v>
      </c>
      <c r="L221">
        <v>-0.9938</v>
      </c>
      <c r="M221">
        <v>-77.8129</v>
      </c>
    </row>
    <row r="222" spans="10:13">
      <c r="J222" t="s">
        <v>470</v>
      </c>
      <c r="K222" t="s">
        <v>240</v>
      </c>
      <c r="L222">
        <v>-1.34</v>
      </c>
      <c r="M222">
        <v>-78.67</v>
      </c>
    </row>
    <row r="223" spans="10:13">
      <c r="J223" t="s">
        <v>471</v>
      </c>
      <c r="K223" t="s">
        <v>326</v>
      </c>
      <c r="L223">
        <v>-2.9727</v>
      </c>
      <c r="M223">
        <v>-77.8974</v>
      </c>
    </row>
    <row r="224" spans="10:13">
      <c r="J224" t="s">
        <v>472</v>
      </c>
      <c r="K224" t="s">
        <v>232</v>
      </c>
      <c r="L224">
        <v>-0.7801</v>
      </c>
      <c r="M224">
        <v>-80.2713</v>
      </c>
    </row>
    <row r="225" spans="10:13">
      <c r="J225" t="s">
        <v>473</v>
      </c>
      <c r="K225" t="s">
        <v>267</v>
      </c>
      <c r="L225">
        <v>0.8119</v>
      </c>
      <c r="M225">
        <v>-77.71729999999999</v>
      </c>
    </row>
    <row r="226" spans="10:13">
      <c r="J226" t="s">
        <v>474</v>
      </c>
      <c r="K226" t="s">
        <v>251</v>
      </c>
      <c r="L226">
        <v>0.42</v>
      </c>
      <c r="M226">
        <v>-78.19</v>
      </c>
    </row>
    <row r="227" spans="10:13">
      <c r="J227" t="s">
        <v>475</v>
      </c>
      <c r="K227" t="s">
        <v>256</v>
      </c>
      <c r="L227">
        <v>-1.5662</v>
      </c>
      <c r="M227">
        <v>-79.389</v>
      </c>
    </row>
    <row r="228" spans="10:13">
      <c r="J228" t="s">
        <v>476</v>
      </c>
      <c r="K228" t="s">
        <v>256</v>
      </c>
      <c r="L228">
        <v>-0.7775</v>
      </c>
      <c r="M228">
        <v>-79.3066</v>
      </c>
    </row>
    <row r="229" spans="10:13">
      <c r="J229" t="s">
        <v>477</v>
      </c>
      <c r="K229" t="s">
        <v>256</v>
      </c>
      <c r="L229">
        <v>-1.44</v>
      </c>
      <c r="M229">
        <v>-79.47</v>
      </c>
    </row>
    <row r="230" spans="10:13">
      <c r="J230" t="s">
        <v>478</v>
      </c>
      <c r="K230" t="s">
        <v>276</v>
      </c>
      <c r="L230">
        <v>-4.26</v>
      </c>
      <c r="M230">
        <v>-79.22</v>
      </c>
    </row>
    <row r="231" spans="10:13">
      <c r="J231" t="s">
        <v>479</v>
      </c>
      <c r="K231" t="s">
        <v>256</v>
      </c>
      <c r="L231">
        <v>-1.55</v>
      </c>
      <c r="M231">
        <v>-79.75</v>
      </c>
    </row>
    <row r="232" spans="10:13">
      <c r="J232" t="s">
        <v>480</v>
      </c>
      <c r="K232" t="s">
        <v>285</v>
      </c>
      <c r="L232">
        <v>-3.6075</v>
      </c>
      <c r="M232">
        <v>-78.967</v>
      </c>
    </row>
    <row r="233" spans="10:13">
      <c r="J233" t="s">
        <v>481</v>
      </c>
      <c r="K233" t="s">
        <v>238</v>
      </c>
      <c r="L233">
        <v>-2.1123</v>
      </c>
      <c r="M233">
        <v>-79.6915</v>
      </c>
    </row>
    <row r="234" spans="10:13">
      <c r="J234" t="s">
        <v>482</v>
      </c>
      <c r="K234" t="s">
        <v>285</v>
      </c>
      <c r="L234">
        <v>-3.83</v>
      </c>
      <c r="M234">
        <v>-78.76000000000001</v>
      </c>
    </row>
    <row r="235" spans="10:13">
      <c r="J235" t="s">
        <v>483</v>
      </c>
      <c r="K235" t="s">
        <v>285</v>
      </c>
      <c r="L235">
        <v>-4.07</v>
      </c>
      <c r="M235">
        <v>-78.95</v>
      </c>
    </row>
    <row r="236" spans="10:13">
      <c r="J236" t="s">
        <v>484</v>
      </c>
      <c r="K236" t="s">
        <v>276</v>
      </c>
      <c r="L236">
        <v>-4.2593</v>
      </c>
      <c r="M236">
        <v>-80.2893</v>
      </c>
    </row>
    <row r="237" spans="10:13">
      <c r="J237" t="s">
        <v>485</v>
      </c>
      <c r="K237" t="s">
        <v>246</v>
      </c>
      <c r="L237">
        <v>-3.69</v>
      </c>
      <c r="M237">
        <v>-79.61</v>
      </c>
    </row>
    <row r="238" spans="10:13">
      <c r="J238" t="s">
        <v>486</v>
      </c>
      <c r="K238" t="s">
        <v>285</v>
      </c>
      <c r="L238">
        <v>-4.87</v>
      </c>
      <c r="M238">
        <v>-79.11</v>
      </c>
    </row>
  </sheetData>
  <conditionalFormatting sqref="A2:A1000">
    <cfRule type="expression" dxfId="0" priority="1">
      <formula>AND(A2&lt;&gt;"",COUNTIF($A$2:$A$1000,A2)&gt;1)</formula>
    </cfRule>
  </conditionalFormatting>
  <conditionalFormatting sqref="C2:C1000">
    <cfRule type="expression" dxfId="0" priority="2">
      <formula>AND(C2&lt;&gt;"",COUNTIF($C$2:$C$1000,C2)&gt;1)</formula>
    </cfRule>
  </conditionalFormatting>
  <conditionalFormatting sqref="D2:D1000">
    <cfRule type="expression" dxfId="0" priority="3">
      <formula>AND(D2&lt;&gt;"",COUNTIF($D$2:$D$1000,D2)&gt;1)</formula>
    </cfRule>
  </conditionalFormatting>
  <conditionalFormatting sqref="F2:F1000">
    <cfRule type="expression" dxfId="0" priority="4">
      <formula>AND(F2&lt;&gt;"",COUNTIF($F$2:$F$1000,F2)&gt;1)</formula>
    </cfRule>
  </conditionalFormatting>
  <conditionalFormatting sqref="J2:J1000">
    <cfRule type="expression" dxfId="0" priority="5">
      <formula>AND(J2&lt;&gt;"",COUNTIF($J$2:$J$1000,J2)&gt;1)</formula>
    </cfRule>
  </conditionalFormatting>
  <conditionalFormatting sqref="O2:O1000">
    <cfRule type="expression" dxfId="0" priority="6">
      <formula>AND(O2&lt;&gt;"",COUNTIF($O$2:$O$1000,O2)&gt;1)</formula>
    </cfRule>
  </conditionalFormatting>
  <dataValidations count="13">
    <dataValidation type="custom" allowBlank="1" showInputMessage="1" showErrorMessage="1" errorTitle="Repetido" error="Ese nombre ya existe en la lista." sqref="A2:A1000">
      <formula1>COUNTIF($A$2:$A$1000,A2)=1</formula1>
    </dataValidation>
    <dataValidation type="custom" allowBlank="1" showInputMessage="1" showErrorMessage="1" errorTitle="Repetido" error="Ese nombre ya existe en la lista." sqref="C2:C1000">
      <formula1>COUNTIF($C$2:$C$1000,C2)=1</formula1>
    </dataValidation>
    <dataValidation type="custom" allowBlank="1" showInputMessage="1" showErrorMessage="1" errorTitle="Repetido" error="Ese nombre ya existe en la lista." sqref="D2:D1000">
      <formula1>COUNTIF($D$2:$D$1000,D2)=1</formula1>
    </dataValidation>
    <dataValidation type="custom" allowBlank="1" showInputMessage="1" showErrorMessage="1" errorTitle="Repetido" error="Ese nombre ya existe en la lista." sqref="F2:F1000">
      <formula1>COUNTIF($F$2:$F$1000,F2)=1</formula1>
    </dataValidation>
    <dataValidation type="custom" allowBlank="1" showInputMessage="1" showErrorMessage="1" errorTitle="Repetido" error="Ese nombre ya existe en la lista." sqref="J2:J1000">
      <formula1>COUNTIF($J$2:$J$1000,J2)=1</formula1>
    </dataValidation>
    <dataValidation type="custom" allowBlank="1" showInputMessage="1" showErrorMessage="1" errorTitle="Repetido" error="Ese nombre ya existe en la lista." sqref="O2:O1000">
      <formula1>COUNTIF($O$2:$O$1000,O2)=1</formula1>
    </dataValidation>
    <dataValidation type="list" allowBlank="1" showInputMessage="1" showErrorMessage="1" error="Elija una provincia de la lista." sqref="K2:K1000">
      <formula1>$O$2:$O$1000</formula1>
    </dataValidation>
    <dataValidation type="decimal" allowBlank="1" showInputMessage="1" showErrorMessage="1" error="Escriba un número entre -90 y 90." sqref="G2:G1000">
      <formula1>-90</formula1>
      <formula2>90</formula2>
    </dataValidation>
    <dataValidation type="decimal" allowBlank="1" showInputMessage="1" showErrorMessage="1" error="Escriba un número entre -90 y 90." sqref="L2:L1000">
      <formula1>-90</formula1>
      <formula2>90</formula2>
    </dataValidation>
    <dataValidation type="decimal" allowBlank="1" showInputMessage="1" showErrorMessage="1" error="Escriba un número entre -90 y 90." sqref="P2:P1000">
      <formula1>-90</formula1>
      <formula2>90</formula2>
    </dataValidation>
    <dataValidation type="decimal" allowBlank="1" showInputMessage="1" showErrorMessage="1" error="Escriba un número entre -180 y 180." sqref="H2:H1000">
      <formula1>-180</formula1>
      <formula2>180</formula2>
    </dataValidation>
    <dataValidation type="decimal" allowBlank="1" showInputMessage="1" showErrorMessage="1" error="Escriba un número entre -180 y 180." sqref="M2:M1000">
      <formula1>-180</formula1>
      <formula2>180</formula2>
    </dataValidation>
    <dataValidation type="decimal" allowBlank="1" showInputMessage="1" showErrorMessage="1" error="Escriba un número entre -180 y 180." sqref="Q2:Q1000">
      <formula1>-180</formula1>
      <formula2>180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3"/>
      <c r="B2" s="13"/>
      <c r="C2" s="13"/>
      <c r="D2" s="14">
        <f>IF(E2="","",IFERROR(VLOOKUP(E2,'_Catalogos'!$J$2:$K$1000,2,FALSE),""))</f>
        <v/>
      </c>
      <c r="E2" s="13"/>
      <c r="F2" s="13"/>
      <c r="G2" s="15"/>
      <c r="H2" s="15"/>
      <c r="I2" s="15"/>
      <c r="J2" s="15"/>
      <c r="K2" s="15"/>
      <c r="L2" s="15"/>
      <c r="M2" s="15"/>
      <c r="N2" s="15"/>
      <c r="O2" s="15"/>
      <c r="P2" s="16">
        <f>IF(COUNT(G2:O2)=0,"",SUM(G2:J2))</f>
        <v/>
      </c>
      <c r="Q2" s="16">
        <f>IF(COUNT(G2:O2)=0,"",SUM(K2:N2))</f>
        <v/>
      </c>
      <c r="R2" s="16">
        <f>IF(P2="","",P2+Q2)</f>
        <v/>
      </c>
      <c r="S2" s="16">
        <f>IF(R2="","",IF(C2="Ecuador",R2,0))</f>
        <v/>
      </c>
      <c r="T2" s="16">
        <f>IF(R2="","",R2-S2)</f>
        <v/>
      </c>
      <c r="U2" s="14">
        <f>IF(R2="","",IF(O2&gt;R2,"Revisar: discapacidad "&amp;O2&amp;" mayor que el total "&amp;R2,IF(OR(A2="",B2="",C2="",F2=""),"Falta año, mes, país o motivo",IF(AND(C2="Ecuador",E2=""),"Falta la ciudad","OK"))))</f>
        <v/>
      </c>
    </row>
    <row r="3" spans="1:21">
      <c r="A3" s="13"/>
      <c r="B3" s="13"/>
      <c r="C3" s="13"/>
      <c r="D3" s="14">
        <f>IF(E3="","",IFERROR(VLOOKUP(E3,'_Catalogos'!$J$2:$K$1000,2,FALSE),""))</f>
        <v/>
      </c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6">
        <f>IF(COUNT(G3:O3)=0,"",SUM(G3:J3))</f>
        <v/>
      </c>
      <c r="Q3" s="16">
        <f>IF(COUNT(G3:O3)=0,"",SUM(K3:N3))</f>
        <v/>
      </c>
      <c r="R3" s="16">
        <f>IF(P3="","",P3+Q3)</f>
        <v/>
      </c>
      <c r="S3" s="16">
        <f>IF(R3="","",IF(C3="Ecuador",R3,0))</f>
        <v/>
      </c>
      <c r="T3" s="16">
        <f>IF(R3="","",R3-S3)</f>
        <v/>
      </c>
      <c r="U3" s="14">
        <f>IF(R3="","",IF(O3&gt;R3,"Revisar: discapacidad "&amp;O3&amp;" mayor que el total "&amp;R3,IF(OR(A3="",B3="",C3="",F3=""),"Falta año, mes, país o motivo",IF(AND(C3="Ecuador",E3=""),"Falta la ciudad","OK"))))</f>
        <v/>
      </c>
    </row>
    <row r="4" spans="1:21">
      <c r="A4" s="13"/>
      <c r="B4" s="13"/>
      <c r="C4" s="13"/>
      <c r="D4" s="14">
        <f>IF(E4="","",IFERROR(VLOOKUP(E4,'_Catalogos'!$J$2:$K$1000,2,FALSE),""))</f>
        <v/>
      </c>
      <c r="E4" s="13"/>
      <c r="F4" s="13"/>
      <c r="G4" s="15"/>
      <c r="H4" s="15"/>
      <c r="I4" s="15"/>
      <c r="J4" s="15"/>
      <c r="K4" s="15"/>
      <c r="L4" s="15"/>
      <c r="M4" s="15"/>
      <c r="N4" s="15"/>
      <c r="O4" s="15"/>
      <c r="P4" s="16">
        <f>IF(COUNT(G4:O4)=0,"",SUM(G4:J4))</f>
        <v/>
      </c>
      <c r="Q4" s="16">
        <f>IF(COUNT(G4:O4)=0,"",SUM(K4:N4))</f>
        <v/>
      </c>
      <c r="R4" s="16">
        <f>IF(P4="","",P4+Q4)</f>
        <v/>
      </c>
      <c r="S4" s="16">
        <f>IF(R4="","",IF(C4="Ecuador",R4,0))</f>
        <v/>
      </c>
      <c r="T4" s="16">
        <f>IF(R4="","",R4-S4)</f>
        <v/>
      </c>
      <c r="U4" s="14">
        <f>IF(R4="","",IF(O4&gt;R4,"Revisar: discapacidad "&amp;O4&amp;" mayor que el total "&amp;R4,IF(OR(A4="",B4="",C4="",F4=""),"Falta año, mes, país o motivo",IF(AND(C4="Ecuador",E4=""),"Falta la ciudad","OK"))))</f>
        <v/>
      </c>
    </row>
    <row r="5" spans="1:21">
      <c r="A5" s="13"/>
      <c r="B5" s="13"/>
      <c r="C5" s="13"/>
      <c r="D5" s="14">
        <f>IF(E5="","",IFERROR(VLOOKUP(E5,'_Catalogos'!$J$2:$K$1000,2,FALSE),""))</f>
        <v/>
      </c>
      <c r="E5" s="13"/>
      <c r="F5" s="13"/>
      <c r="G5" s="15"/>
      <c r="H5" s="15"/>
      <c r="I5" s="15"/>
      <c r="J5" s="15"/>
      <c r="K5" s="15"/>
      <c r="L5" s="15"/>
      <c r="M5" s="15"/>
      <c r="N5" s="15"/>
      <c r="O5" s="15"/>
      <c r="P5" s="16">
        <f>IF(COUNT(G5:O5)=0,"",SUM(G5:J5))</f>
        <v/>
      </c>
      <c r="Q5" s="16">
        <f>IF(COUNT(G5:O5)=0,"",SUM(K5:N5))</f>
        <v/>
      </c>
      <c r="R5" s="16">
        <f>IF(P5="","",P5+Q5)</f>
        <v/>
      </c>
      <c r="S5" s="16">
        <f>IF(R5="","",IF(C5="Ecuador",R5,0))</f>
        <v/>
      </c>
      <c r="T5" s="16">
        <f>IF(R5="","",R5-S5)</f>
        <v/>
      </c>
      <c r="U5" s="14">
        <f>IF(R5="","",IF(O5&gt;R5,"Revisar: discapacidad "&amp;O5&amp;" mayor que el total "&amp;R5,IF(OR(A5="",B5="",C5="",F5=""),"Falta año, mes, país o motivo",IF(AND(C5="Ecuador",E5=""),"Falta la ciudad","OK"))))</f>
        <v/>
      </c>
    </row>
    <row r="6" spans="1:21">
      <c r="A6" s="13"/>
      <c r="B6" s="13"/>
      <c r="C6" s="13"/>
      <c r="D6" s="14">
        <f>IF(E6="","",IFERROR(VLOOKUP(E6,'_Catalogos'!$J$2:$K$1000,2,FALSE),""))</f>
        <v/>
      </c>
      <c r="E6" s="13"/>
      <c r="F6" s="13"/>
      <c r="G6" s="15"/>
      <c r="H6" s="15"/>
      <c r="I6" s="15"/>
      <c r="J6" s="15"/>
      <c r="K6" s="15"/>
      <c r="L6" s="15"/>
      <c r="M6" s="15"/>
      <c r="N6" s="15"/>
      <c r="O6" s="15"/>
      <c r="P6" s="16">
        <f>IF(COUNT(G6:O6)=0,"",SUM(G6:J6))</f>
        <v/>
      </c>
      <c r="Q6" s="16">
        <f>IF(COUNT(G6:O6)=0,"",SUM(K6:N6))</f>
        <v/>
      </c>
      <c r="R6" s="16">
        <f>IF(P6="","",P6+Q6)</f>
        <v/>
      </c>
      <c r="S6" s="16">
        <f>IF(R6="","",IF(C6="Ecuador",R6,0))</f>
        <v/>
      </c>
      <c r="T6" s="16">
        <f>IF(R6="","",R6-S6)</f>
        <v/>
      </c>
      <c r="U6" s="14">
        <f>IF(R6="","",IF(O6&gt;R6,"Revisar: discapacidad "&amp;O6&amp;" mayor que el total "&amp;R6,IF(OR(A6="",B6="",C6="",F6=""),"Falta año, mes, país o motivo",IF(AND(C6="Ecuador",E6=""),"Falta la ciudad","OK"))))</f>
        <v/>
      </c>
    </row>
    <row r="7" spans="1:21">
      <c r="A7" s="13"/>
      <c r="B7" s="13"/>
      <c r="C7" s="13"/>
      <c r="D7" s="14">
        <f>IF(E7="","",IFERROR(VLOOKUP(E7,'_Catalogos'!$J$2:$K$1000,2,FALSE),""))</f>
        <v/>
      </c>
      <c r="E7" s="13"/>
      <c r="F7" s="13"/>
      <c r="G7" s="15"/>
      <c r="H7" s="15"/>
      <c r="I7" s="15"/>
      <c r="J7" s="15"/>
      <c r="K7" s="15"/>
      <c r="L7" s="15"/>
      <c r="M7" s="15"/>
      <c r="N7" s="15"/>
      <c r="O7" s="15"/>
      <c r="P7" s="16">
        <f>IF(COUNT(G7:O7)=0,"",SUM(G7:J7))</f>
        <v/>
      </c>
      <c r="Q7" s="16">
        <f>IF(COUNT(G7:O7)=0,"",SUM(K7:N7))</f>
        <v/>
      </c>
      <c r="R7" s="16">
        <f>IF(P7="","",P7+Q7)</f>
        <v/>
      </c>
      <c r="S7" s="16">
        <f>IF(R7="","",IF(C7="Ecuador",R7,0))</f>
        <v/>
      </c>
      <c r="T7" s="16">
        <f>IF(R7="","",R7-S7)</f>
        <v/>
      </c>
      <c r="U7" s="14">
        <f>IF(R7="","",IF(O7&gt;R7,"Revisar: discapacidad "&amp;O7&amp;" mayor que el total "&amp;R7,IF(OR(A7="",B7="",C7="",F7=""),"Falta año, mes, país o motivo",IF(AND(C7="Ecuador",E7=""),"Falta la ciudad","OK"))))</f>
        <v/>
      </c>
    </row>
    <row r="8" spans="1:21">
      <c r="A8" s="13"/>
      <c r="B8" s="13"/>
      <c r="C8" s="13"/>
      <c r="D8" s="14">
        <f>IF(E8="","",IFERROR(VLOOKUP(E8,'_Catalogos'!$J$2:$K$1000,2,FALSE),""))</f>
        <v/>
      </c>
      <c r="E8" s="13"/>
      <c r="F8" s="13"/>
      <c r="G8" s="15"/>
      <c r="H8" s="15"/>
      <c r="I8" s="15"/>
      <c r="J8" s="15"/>
      <c r="K8" s="15"/>
      <c r="L8" s="15"/>
      <c r="M8" s="15"/>
      <c r="N8" s="15"/>
      <c r="O8" s="15"/>
      <c r="P8" s="16">
        <f>IF(COUNT(G8:O8)=0,"",SUM(G8:J8))</f>
        <v/>
      </c>
      <c r="Q8" s="16">
        <f>IF(COUNT(G8:O8)=0,"",SUM(K8:N8))</f>
        <v/>
      </c>
      <c r="R8" s="16">
        <f>IF(P8="","",P8+Q8)</f>
        <v/>
      </c>
      <c r="S8" s="16">
        <f>IF(R8="","",IF(C8="Ecuador",R8,0))</f>
        <v/>
      </c>
      <c r="T8" s="16">
        <f>IF(R8="","",R8-S8)</f>
        <v/>
      </c>
      <c r="U8" s="14">
        <f>IF(R8="","",IF(O8&gt;R8,"Revisar: discapacidad "&amp;O8&amp;" mayor que el total "&amp;R8,IF(OR(A8="",B8="",C8="",F8=""),"Falta año, mes, país o motivo",IF(AND(C8="Ecuador",E8=""),"Falta la ciudad","OK"))))</f>
        <v/>
      </c>
    </row>
    <row r="9" spans="1:21">
      <c r="A9" s="13"/>
      <c r="B9" s="13"/>
      <c r="C9" s="13"/>
      <c r="D9" s="14">
        <f>IF(E9="","",IFERROR(VLOOKUP(E9,'_Catalogos'!$J$2:$K$1000,2,FALSE),""))</f>
        <v/>
      </c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6">
        <f>IF(COUNT(G9:O9)=0,"",SUM(G9:J9))</f>
        <v/>
      </c>
      <c r="Q9" s="16">
        <f>IF(COUNT(G9:O9)=0,"",SUM(K9:N9))</f>
        <v/>
      </c>
      <c r="R9" s="16">
        <f>IF(P9="","",P9+Q9)</f>
        <v/>
      </c>
      <c r="S9" s="16">
        <f>IF(R9="","",IF(C9="Ecuador",R9,0))</f>
        <v/>
      </c>
      <c r="T9" s="16">
        <f>IF(R9="","",R9-S9)</f>
        <v/>
      </c>
      <c r="U9" s="14">
        <f>IF(R9="","",IF(O9&gt;R9,"Revisar: discapacidad "&amp;O9&amp;" mayor que el total "&amp;R9,IF(OR(A9="",B9="",C9="",F9=""),"Falta año, mes, país o motivo",IF(AND(C9="Ecuador",E9=""),"Falta la ciudad","OK"))))</f>
        <v/>
      </c>
    </row>
    <row r="10" spans="1:21">
      <c r="A10" s="13"/>
      <c r="B10" s="13"/>
      <c r="C10" s="13"/>
      <c r="D10" s="14">
        <f>IF(E10="","",IFERROR(VLOOKUP(E10,'_Catalogos'!$J$2:$K$1000,2,FALSE),""))</f>
        <v/>
      </c>
      <c r="E10" s="13"/>
      <c r="F10" s="13"/>
      <c r="G10" s="15"/>
      <c r="H10" s="15"/>
      <c r="I10" s="15"/>
      <c r="J10" s="15"/>
      <c r="K10" s="15"/>
      <c r="L10" s="15"/>
      <c r="M10" s="15"/>
      <c r="N10" s="15"/>
      <c r="O10" s="15"/>
      <c r="P10" s="16">
        <f>IF(COUNT(G10:O10)=0,"",SUM(G10:J10))</f>
        <v/>
      </c>
      <c r="Q10" s="16">
        <f>IF(COUNT(G10:O10)=0,"",SUM(K10:N10))</f>
        <v/>
      </c>
      <c r="R10" s="16">
        <f>IF(P10="","",P10+Q10)</f>
        <v/>
      </c>
      <c r="S10" s="16">
        <f>IF(R10="","",IF(C10="Ecuador",R10,0))</f>
        <v/>
      </c>
      <c r="T10" s="16">
        <f>IF(R10="","",R10-S10)</f>
        <v/>
      </c>
      <c r="U10" s="14">
        <f>IF(R10="","",IF(O10&gt;R10,"Revisar: discapacidad "&amp;O10&amp;" mayor que el total "&amp;R10,IF(OR(A10="",B10="",C10="",F10=""),"Falta año, mes, país o motivo",IF(AND(C10="Ecuador",E10=""),"Falta la ciudad","OK"))))</f>
        <v/>
      </c>
    </row>
    <row r="11" spans="1:21">
      <c r="A11" s="13"/>
      <c r="B11" s="13"/>
      <c r="C11" s="13"/>
      <c r="D11" s="14">
        <f>IF(E11="","",IFERROR(VLOOKUP(E11,'_Catalogos'!$J$2:$K$1000,2,FALSE),""))</f>
        <v/>
      </c>
      <c r="E11" s="13"/>
      <c r="F11" s="13"/>
      <c r="G11" s="15"/>
      <c r="H11" s="15"/>
      <c r="I11" s="15"/>
      <c r="J11" s="15"/>
      <c r="K11" s="15"/>
      <c r="L11" s="15"/>
      <c r="M11" s="15"/>
      <c r="N11" s="15"/>
      <c r="O11" s="15"/>
      <c r="P11" s="16">
        <f>IF(COUNT(G11:O11)=0,"",SUM(G11:J11))</f>
        <v/>
      </c>
      <c r="Q11" s="16">
        <f>IF(COUNT(G11:O11)=0,"",SUM(K11:N11))</f>
        <v/>
      </c>
      <c r="R11" s="16">
        <f>IF(P11="","",P11+Q11)</f>
        <v/>
      </c>
      <c r="S11" s="16">
        <f>IF(R11="","",IF(C11="Ecuador",R11,0))</f>
        <v/>
      </c>
      <c r="T11" s="16">
        <f>IF(R11="","",R11-S11)</f>
        <v/>
      </c>
      <c r="U11" s="14">
        <f>IF(R11="","",IF(O11&gt;R11,"Revisar: discapacidad "&amp;O11&amp;" mayor que el total "&amp;R11,IF(OR(A11="",B11="",C11="",F11=""),"Falta año, mes, país o motivo",IF(AND(C11="Ecuador",E11=""),"Falta la ciudad","OK"))))</f>
        <v/>
      </c>
    </row>
    <row r="12" spans="1:21">
      <c r="A12" s="13"/>
      <c r="B12" s="13"/>
      <c r="C12" s="13"/>
      <c r="D12" s="14">
        <f>IF(E12="","",IFERROR(VLOOKUP(E12,'_Catalogos'!$J$2:$K$1000,2,FALSE),""))</f>
        <v/>
      </c>
      <c r="E12" s="13"/>
      <c r="F12" s="13"/>
      <c r="G12" s="15"/>
      <c r="H12" s="15"/>
      <c r="I12" s="15"/>
      <c r="J12" s="15"/>
      <c r="K12" s="15"/>
      <c r="L12" s="15"/>
      <c r="M12" s="15"/>
      <c r="N12" s="15"/>
      <c r="O12" s="15"/>
      <c r="P12" s="16">
        <f>IF(COUNT(G12:O12)=0,"",SUM(G12:J12))</f>
        <v/>
      </c>
      <c r="Q12" s="16">
        <f>IF(COUNT(G12:O12)=0,"",SUM(K12:N12))</f>
        <v/>
      </c>
      <c r="R12" s="16">
        <f>IF(P12="","",P12+Q12)</f>
        <v/>
      </c>
      <c r="S12" s="16">
        <f>IF(R12="","",IF(C12="Ecuador",R12,0))</f>
        <v/>
      </c>
      <c r="T12" s="16">
        <f>IF(R12="","",R12-S12)</f>
        <v/>
      </c>
      <c r="U12" s="14">
        <f>IF(R12="","",IF(O12&gt;R12,"Revisar: discapacidad "&amp;O12&amp;" mayor que el total "&amp;R12,IF(OR(A12="",B12="",C12="",F12=""),"Falta año, mes, país o motivo",IF(AND(C12="Ecuador",E12=""),"Falta la ciudad","OK"))))</f>
        <v/>
      </c>
    </row>
    <row r="13" spans="1:21">
      <c r="A13" s="13"/>
      <c r="B13" s="13"/>
      <c r="C13" s="13"/>
      <c r="D13" s="14">
        <f>IF(E13="","",IFERROR(VLOOKUP(E13,'_Catalogos'!$J$2:$K$1000,2,FALSE),""))</f>
        <v/>
      </c>
      <c r="E13" s="13"/>
      <c r="F13" s="13"/>
      <c r="G13" s="15"/>
      <c r="H13" s="15"/>
      <c r="I13" s="15"/>
      <c r="J13" s="15"/>
      <c r="K13" s="15"/>
      <c r="L13" s="15"/>
      <c r="M13" s="15"/>
      <c r="N13" s="15"/>
      <c r="O13" s="15"/>
      <c r="P13" s="16">
        <f>IF(COUNT(G13:O13)=0,"",SUM(G13:J13))</f>
        <v/>
      </c>
      <c r="Q13" s="16">
        <f>IF(COUNT(G13:O13)=0,"",SUM(K13:N13))</f>
        <v/>
      </c>
      <c r="R13" s="16">
        <f>IF(P13="","",P13+Q13)</f>
        <v/>
      </c>
      <c r="S13" s="16">
        <f>IF(R13="","",IF(C13="Ecuador",R13,0))</f>
        <v/>
      </c>
      <c r="T13" s="16">
        <f>IF(R13="","",R13-S13)</f>
        <v/>
      </c>
      <c r="U13" s="14">
        <f>IF(R13="","",IF(O13&gt;R13,"Revisar: discapacidad "&amp;O13&amp;" mayor que el total "&amp;R13,IF(OR(A13="",B13="",C13="",F13=""),"Falta año, mes, país o motivo",IF(AND(C13="Ecuador",E13=""),"Falta la ciudad","OK"))))</f>
        <v/>
      </c>
    </row>
    <row r="14" spans="1:21">
      <c r="A14" s="13"/>
      <c r="B14" s="13"/>
      <c r="C14" s="13"/>
      <c r="D14" s="14">
        <f>IF(E14="","",IFERROR(VLOOKUP(E14,'_Catalogos'!$J$2:$K$1000,2,FALSE),""))</f>
        <v/>
      </c>
      <c r="E14" s="13"/>
      <c r="F14" s="13"/>
      <c r="G14" s="15"/>
      <c r="H14" s="15"/>
      <c r="I14" s="15"/>
      <c r="J14" s="15"/>
      <c r="K14" s="15"/>
      <c r="L14" s="15"/>
      <c r="M14" s="15"/>
      <c r="N14" s="15"/>
      <c r="O14" s="15"/>
      <c r="P14" s="16">
        <f>IF(COUNT(G14:O14)=0,"",SUM(G14:J14))</f>
        <v/>
      </c>
      <c r="Q14" s="16">
        <f>IF(COUNT(G14:O14)=0,"",SUM(K14:N14))</f>
        <v/>
      </c>
      <c r="R14" s="16">
        <f>IF(P14="","",P14+Q14)</f>
        <v/>
      </c>
      <c r="S14" s="16">
        <f>IF(R14="","",IF(C14="Ecuador",R14,0))</f>
        <v/>
      </c>
      <c r="T14" s="16">
        <f>IF(R14="","",R14-S14)</f>
        <v/>
      </c>
      <c r="U14" s="14">
        <f>IF(R14="","",IF(O14&gt;R14,"Revisar: discapacidad "&amp;O14&amp;" mayor que el total "&amp;R14,IF(OR(A14="",B14="",C14="",F14=""),"Falta año, mes, país o motivo",IF(AND(C14="Ecuador",E14=""),"Falta la ciudad","OK"))))</f>
        <v/>
      </c>
    </row>
    <row r="15" spans="1:21">
      <c r="A15" s="13"/>
      <c r="B15" s="13"/>
      <c r="C15" s="13"/>
      <c r="D15" s="14">
        <f>IF(E15="","",IFERROR(VLOOKUP(E15,'_Catalogos'!$J$2:$K$1000,2,FALSE),""))</f>
        <v/>
      </c>
      <c r="E15" s="13"/>
      <c r="F15" s="13"/>
      <c r="G15" s="15"/>
      <c r="H15" s="15"/>
      <c r="I15" s="15"/>
      <c r="J15" s="15"/>
      <c r="K15" s="15"/>
      <c r="L15" s="15"/>
      <c r="M15" s="15"/>
      <c r="N15" s="15"/>
      <c r="O15" s="15"/>
      <c r="P15" s="16">
        <f>IF(COUNT(G15:O15)=0,"",SUM(G15:J15))</f>
        <v/>
      </c>
      <c r="Q15" s="16">
        <f>IF(COUNT(G15:O15)=0,"",SUM(K15:N15))</f>
        <v/>
      </c>
      <c r="R15" s="16">
        <f>IF(P15="","",P15+Q15)</f>
        <v/>
      </c>
      <c r="S15" s="16">
        <f>IF(R15="","",IF(C15="Ecuador",R15,0))</f>
        <v/>
      </c>
      <c r="T15" s="16">
        <f>IF(R15="","",R15-S15)</f>
        <v/>
      </c>
      <c r="U15" s="14">
        <f>IF(R15="","",IF(O15&gt;R15,"Revisar: discapacidad "&amp;O15&amp;" mayor que el total "&amp;R15,IF(OR(A15="",B15="",C15="",F15=""),"Falta año, mes, país o motivo",IF(AND(C15="Ecuador",E15=""),"Falta la ciudad","OK"))))</f>
        <v/>
      </c>
    </row>
    <row r="16" spans="1:21">
      <c r="A16" s="13"/>
      <c r="B16" s="13"/>
      <c r="C16" s="13"/>
      <c r="D16" s="14">
        <f>IF(E16="","",IFERROR(VLOOKUP(E16,'_Catalogos'!$J$2:$K$1000,2,FALSE),""))</f>
        <v/>
      </c>
      <c r="E16" s="13"/>
      <c r="F16" s="13"/>
      <c r="G16" s="15"/>
      <c r="H16" s="15"/>
      <c r="I16" s="15"/>
      <c r="J16" s="15"/>
      <c r="K16" s="15"/>
      <c r="L16" s="15"/>
      <c r="M16" s="15"/>
      <c r="N16" s="15"/>
      <c r="O16" s="15"/>
      <c r="P16" s="16">
        <f>IF(COUNT(G16:O16)=0,"",SUM(G16:J16))</f>
        <v/>
      </c>
      <c r="Q16" s="16">
        <f>IF(COUNT(G16:O16)=0,"",SUM(K16:N16))</f>
        <v/>
      </c>
      <c r="R16" s="16">
        <f>IF(P16="","",P16+Q16)</f>
        <v/>
      </c>
      <c r="S16" s="16">
        <f>IF(R16="","",IF(C16="Ecuador",R16,0))</f>
        <v/>
      </c>
      <c r="T16" s="16">
        <f>IF(R16="","",R16-S16)</f>
        <v/>
      </c>
      <c r="U16" s="14">
        <f>IF(R16="","",IF(O16&gt;R16,"Revisar: discapacidad "&amp;O16&amp;" mayor que el total "&amp;R16,IF(OR(A16="",B16="",C16="",F16=""),"Falta año, mes, país o motivo",IF(AND(C16="Ecuador",E16=""),"Falta la ciudad","OK"))))</f>
        <v/>
      </c>
    </row>
    <row r="17" spans="1:21">
      <c r="A17" s="13"/>
      <c r="B17" s="13"/>
      <c r="C17" s="13"/>
      <c r="D17" s="14">
        <f>IF(E17="","",IFERROR(VLOOKUP(E17,'_Catalogos'!$J$2:$K$1000,2,FALSE),""))</f>
        <v/>
      </c>
      <c r="E17" s="13"/>
      <c r="F17" s="13"/>
      <c r="G17" s="15"/>
      <c r="H17" s="15"/>
      <c r="I17" s="15"/>
      <c r="J17" s="15"/>
      <c r="K17" s="15"/>
      <c r="L17" s="15"/>
      <c r="M17" s="15"/>
      <c r="N17" s="15"/>
      <c r="O17" s="15"/>
      <c r="P17" s="16">
        <f>IF(COUNT(G17:O17)=0,"",SUM(G17:J17))</f>
        <v/>
      </c>
      <c r="Q17" s="16">
        <f>IF(COUNT(G17:O17)=0,"",SUM(K17:N17))</f>
        <v/>
      </c>
      <c r="R17" s="16">
        <f>IF(P17="","",P17+Q17)</f>
        <v/>
      </c>
      <c r="S17" s="16">
        <f>IF(R17="","",IF(C17="Ecuador",R17,0))</f>
        <v/>
      </c>
      <c r="T17" s="16">
        <f>IF(R17="","",R17-S17)</f>
        <v/>
      </c>
      <c r="U17" s="14">
        <f>IF(R17="","",IF(O17&gt;R17,"Revisar: discapacidad "&amp;O17&amp;" mayor que el total "&amp;R17,IF(OR(A17="",B17="",C17="",F17=""),"Falta año, mes, país o motivo",IF(AND(C17="Ecuador",E17=""),"Falta la ciudad","OK"))))</f>
        <v/>
      </c>
    </row>
    <row r="18" spans="1:21">
      <c r="A18" s="13"/>
      <c r="B18" s="13"/>
      <c r="C18" s="13"/>
      <c r="D18" s="14">
        <f>IF(E18="","",IFERROR(VLOOKUP(E18,'_Catalogos'!$J$2:$K$1000,2,FALSE),""))</f>
        <v/>
      </c>
      <c r="E18" s="13"/>
      <c r="F18" s="13"/>
      <c r="G18" s="15"/>
      <c r="H18" s="15"/>
      <c r="I18" s="15"/>
      <c r="J18" s="15"/>
      <c r="K18" s="15"/>
      <c r="L18" s="15"/>
      <c r="M18" s="15"/>
      <c r="N18" s="15"/>
      <c r="O18" s="15"/>
      <c r="P18" s="16">
        <f>IF(COUNT(G18:O18)=0,"",SUM(G18:J18))</f>
        <v/>
      </c>
      <c r="Q18" s="16">
        <f>IF(COUNT(G18:O18)=0,"",SUM(K18:N18))</f>
        <v/>
      </c>
      <c r="R18" s="16">
        <f>IF(P18="","",P18+Q18)</f>
        <v/>
      </c>
      <c r="S18" s="16">
        <f>IF(R18="","",IF(C18="Ecuador",R18,0))</f>
        <v/>
      </c>
      <c r="T18" s="16">
        <f>IF(R18="","",R18-S18)</f>
        <v/>
      </c>
      <c r="U18" s="14">
        <f>IF(R18="","",IF(O18&gt;R18,"Revisar: discapacidad "&amp;O18&amp;" mayor que el total "&amp;R18,IF(OR(A18="",B18="",C18="",F18=""),"Falta año, mes, país o motivo",IF(AND(C18="Ecuador",E18=""),"Falta la ciudad","OK"))))</f>
        <v/>
      </c>
    </row>
    <row r="19" spans="1:21">
      <c r="A19" s="13"/>
      <c r="B19" s="13"/>
      <c r="C19" s="13"/>
      <c r="D19" s="14">
        <f>IF(E19="","",IFERROR(VLOOKUP(E19,'_Catalogos'!$J$2:$K$1000,2,FALSE),""))</f>
        <v/>
      </c>
      <c r="E19" s="13"/>
      <c r="F19" s="13"/>
      <c r="G19" s="15"/>
      <c r="H19" s="15"/>
      <c r="I19" s="15"/>
      <c r="J19" s="15"/>
      <c r="K19" s="15"/>
      <c r="L19" s="15"/>
      <c r="M19" s="15"/>
      <c r="N19" s="15"/>
      <c r="O19" s="15"/>
      <c r="P19" s="16">
        <f>IF(COUNT(G19:O19)=0,"",SUM(G19:J19))</f>
        <v/>
      </c>
      <c r="Q19" s="16">
        <f>IF(COUNT(G19:O19)=0,"",SUM(K19:N19))</f>
        <v/>
      </c>
      <c r="R19" s="16">
        <f>IF(P19="","",P19+Q19)</f>
        <v/>
      </c>
      <c r="S19" s="16">
        <f>IF(R19="","",IF(C19="Ecuador",R19,0))</f>
        <v/>
      </c>
      <c r="T19" s="16">
        <f>IF(R19="","",R19-S19)</f>
        <v/>
      </c>
      <c r="U19" s="14">
        <f>IF(R19="","",IF(O19&gt;R19,"Revisar: discapacidad "&amp;O19&amp;" mayor que el total "&amp;R19,IF(OR(A19="",B19="",C19="",F19=""),"Falta año, mes, país o motivo",IF(AND(C19="Ecuador",E19=""),"Falta la ciudad","OK"))))</f>
        <v/>
      </c>
    </row>
    <row r="20" spans="1:21">
      <c r="A20" s="13"/>
      <c r="B20" s="13"/>
      <c r="C20" s="13"/>
      <c r="D20" s="14">
        <f>IF(E20="","",IFERROR(VLOOKUP(E20,'_Catalogos'!$J$2:$K$1000,2,FALSE),""))</f>
        <v/>
      </c>
      <c r="E20" s="13"/>
      <c r="F20" s="13"/>
      <c r="G20" s="15"/>
      <c r="H20" s="15"/>
      <c r="I20" s="15"/>
      <c r="J20" s="15"/>
      <c r="K20" s="15"/>
      <c r="L20" s="15"/>
      <c r="M20" s="15"/>
      <c r="N20" s="15"/>
      <c r="O20" s="15"/>
      <c r="P20" s="16">
        <f>IF(COUNT(G20:O20)=0,"",SUM(G20:J20))</f>
        <v/>
      </c>
      <c r="Q20" s="16">
        <f>IF(COUNT(G20:O20)=0,"",SUM(K20:N20))</f>
        <v/>
      </c>
      <c r="R20" s="16">
        <f>IF(P20="","",P20+Q20)</f>
        <v/>
      </c>
      <c r="S20" s="16">
        <f>IF(R20="","",IF(C20="Ecuador",R20,0))</f>
        <v/>
      </c>
      <c r="T20" s="16">
        <f>IF(R20="","",R20-S20)</f>
        <v/>
      </c>
      <c r="U20" s="14">
        <f>IF(R20="","",IF(O20&gt;R20,"Revisar: discapacidad "&amp;O20&amp;" mayor que el total "&amp;R20,IF(OR(A20="",B20="",C20="",F20=""),"Falta año, mes, país o motivo",IF(AND(C20="Ecuador",E20=""),"Falta la ciudad","OK"))))</f>
        <v/>
      </c>
    </row>
    <row r="21" spans="1:21">
      <c r="A21" s="13"/>
      <c r="B21" s="13"/>
      <c r="C21" s="13"/>
      <c r="D21" s="14">
        <f>IF(E21="","",IFERROR(VLOOKUP(E21,'_Catalogos'!$J$2:$K$1000,2,FALSE),""))</f>
        <v/>
      </c>
      <c r="E21" s="13"/>
      <c r="F21" s="13"/>
      <c r="G21" s="15"/>
      <c r="H21" s="15"/>
      <c r="I21" s="15"/>
      <c r="J21" s="15"/>
      <c r="K21" s="15"/>
      <c r="L21" s="15"/>
      <c r="M21" s="15"/>
      <c r="N21" s="15"/>
      <c r="O21" s="15"/>
      <c r="P21" s="16">
        <f>IF(COUNT(G21:O21)=0,"",SUM(G21:J21))</f>
        <v/>
      </c>
      <c r="Q21" s="16">
        <f>IF(COUNT(G21:O21)=0,"",SUM(K21:N21))</f>
        <v/>
      </c>
      <c r="R21" s="16">
        <f>IF(P21="","",P21+Q21)</f>
        <v/>
      </c>
      <c r="S21" s="16">
        <f>IF(R21="","",IF(C21="Ecuador",R21,0))</f>
        <v/>
      </c>
      <c r="T21" s="16">
        <f>IF(R21="","",R21-S21)</f>
        <v/>
      </c>
      <c r="U21" s="14">
        <f>IF(R21="","",IF(O21&gt;R21,"Revisar: discapacidad "&amp;O21&amp;" mayor que el total "&amp;R21,IF(OR(A21="",B21="",C21="",F21=""),"Falta año, mes, país o motivo",IF(AND(C21="Ecuador",E21=""),"Falta la ciudad","OK"))))</f>
        <v/>
      </c>
    </row>
    <row r="22" spans="1:21">
      <c r="A22" s="13"/>
      <c r="B22" s="13"/>
      <c r="C22" s="13"/>
      <c r="D22" s="14">
        <f>IF(E22="","",IFERROR(VLOOKUP(E22,'_Catalogos'!$J$2:$K$1000,2,FALSE),""))</f>
        <v/>
      </c>
      <c r="E22" s="13"/>
      <c r="F22" s="13"/>
      <c r="G22" s="15"/>
      <c r="H22" s="15"/>
      <c r="I22" s="15"/>
      <c r="J22" s="15"/>
      <c r="K22" s="15"/>
      <c r="L22" s="15"/>
      <c r="M22" s="15"/>
      <c r="N22" s="15"/>
      <c r="O22" s="15"/>
      <c r="P22" s="16">
        <f>IF(COUNT(G22:O22)=0,"",SUM(G22:J22))</f>
        <v/>
      </c>
      <c r="Q22" s="16">
        <f>IF(COUNT(G22:O22)=0,"",SUM(K22:N22))</f>
        <v/>
      </c>
      <c r="R22" s="16">
        <f>IF(P22="","",P22+Q22)</f>
        <v/>
      </c>
      <c r="S22" s="16">
        <f>IF(R22="","",IF(C22="Ecuador",R22,0))</f>
        <v/>
      </c>
      <c r="T22" s="16">
        <f>IF(R22="","",R22-S22)</f>
        <v/>
      </c>
      <c r="U22" s="14">
        <f>IF(R22="","",IF(O22&gt;R22,"Revisar: discapacidad "&amp;O22&amp;" mayor que el total "&amp;R22,IF(OR(A22="",B22="",C22="",F22=""),"Falta año, mes, país o motivo",IF(AND(C22="Ecuador",E22=""),"Falta la ciudad","OK"))))</f>
        <v/>
      </c>
    </row>
    <row r="23" spans="1:21">
      <c r="A23" s="13"/>
      <c r="B23" s="13"/>
      <c r="C23" s="13"/>
      <c r="D23" s="14">
        <f>IF(E23="","",IFERROR(VLOOKUP(E23,'_Catalogos'!$J$2:$K$1000,2,FALSE),""))</f>
        <v/>
      </c>
      <c r="E23" s="13"/>
      <c r="F23" s="13"/>
      <c r="G23" s="15"/>
      <c r="H23" s="15"/>
      <c r="I23" s="15"/>
      <c r="J23" s="15"/>
      <c r="K23" s="15"/>
      <c r="L23" s="15"/>
      <c r="M23" s="15"/>
      <c r="N23" s="15"/>
      <c r="O23" s="15"/>
      <c r="P23" s="16">
        <f>IF(COUNT(G23:O23)=0,"",SUM(G23:J23))</f>
        <v/>
      </c>
      <c r="Q23" s="16">
        <f>IF(COUNT(G23:O23)=0,"",SUM(K23:N23))</f>
        <v/>
      </c>
      <c r="R23" s="16">
        <f>IF(P23="","",P23+Q23)</f>
        <v/>
      </c>
      <c r="S23" s="16">
        <f>IF(R23="","",IF(C23="Ecuador",R23,0))</f>
        <v/>
      </c>
      <c r="T23" s="16">
        <f>IF(R23="","",R23-S23)</f>
        <v/>
      </c>
      <c r="U23" s="14">
        <f>IF(R23="","",IF(O23&gt;R23,"Revisar: discapacidad "&amp;O23&amp;" mayor que el total "&amp;R23,IF(OR(A23="",B23="",C23="",F23=""),"Falta año, mes, país o motivo",IF(AND(C23="Ecuador",E23=""),"Falta la ciudad","OK"))))</f>
        <v/>
      </c>
    </row>
    <row r="24" spans="1:21">
      <c r="A24" s="13"/>
      <c r="B24" s="13"/>
      <c r="C24" s="13"/>
      <c r="D24" s="14">
        <f>IF(E24="","",IFERROR(VLOOKUP(E24,'_Catalogos'!$J$2:$K$1000,2,FALSE),""))</f>
        <v/>
      </c>
      <c r="E24" s="13"/>
      <c r="F24" s="13"/>
      <c r="G24" s="15"/>
      <c r="H24" s="15"/>
      <c r="I24" s="15"/>
      <c r="J24" s="15"/>
      <c r="K24" s="15"/>
      <c r="L24" s="15"/>
      <c r="M24" s="15"/>
      <c r="N24" s="15"/>
      <c r="O24" s="15"/>
      <c r="P24" s="16">
        <f>IF(COUNT(G24:O24)=0,"",SUM(G24:J24))</f>
        <v/>
      </c>
      <c r="Q24" s="16">
        <f>IF(COUNT(G24:O24)=0,"",SUM(K24:N24))</f>
        <v/>
      </c>
      <c r="R24" s="16">
        <f>IF(P24="","",P24+Q24)</f>
        <v/>
      </c>
      <c r="S24" s="16">
        <f>IF(R24="","",IF(C24="Ecuador",R24,0))</f>
        <v/>
      </c>
      <c r="T24" s="16">
        <f>IF(R24="","",R24-S24)</f>
        <v/>
      </c>
      <c r="U24" s="14">
        <f>IF(R24="","",IF(O24&gt;R24,"Revisar: discapacidad "&amp;O24&amp;" mayor que el total "&amp;R24,IF(OR(A24="",B24="",C24="",F24=""),"Falta año, mes, país o motivo",IF(AND(C24="Ecuador",E24=""),"Falta la ciudad","OK"))))</f>
        <v/>
      </c>
    </row>
    <row r="25" spans="1:21">
      <c r="A25" s="13"/>
      <c r="B25" s="13"/>
      <c r="C25" s="13"/>
      <c r="D25" s="14">
        <f>IF(E25="","",IFERROR(VLOOKUP(E25,'_Catalogos'!$J$2:$K$1000,2,FALSE),""))</f>
        <v/>
      </c>
      <c r="E25" s="13"/>
      <c r="F25" s="13"/>
      <c r="G25" s="15"/>
      <c r="H25" s="15"/>
      <c r="I25" s="15"/>
      <c r="J25" s="15"/>
      <c r="K25" s="15"/>
      <c r="L25" s="15"/>
      <c r="M25" s="15"/>
      <c r="N25" s="15"/>
      <c r="O25" s="15"/>
      <c r="P25" s="16">
        <f>IF(COUNT(G25:O25)=0,"",SUM(G25:J25))</f>
        <v/>
      </c>
      <c r="Q25" s="16">
        <f>IF(COUNT(G25:O25)=0,"",SUM(K25:N25))</f>
        <v/>
      </c>
      <c r="R25" s="16">
        <f>IF(P25="","",P25+Q25)</f>
        <v/>
      </c>
      <c r="S25" s="16">
        <f>IF(R25="","",IF(C25="Ecuador",R25,0))</f>
        <v/>
      </c>
      <c r="T25" s="16">
        <f>IF(R25="","",R25-S25)</f>
        <v/>
      </c>
      <c r="U25" s="14">
        <f>IF(R25="","",IF(O25&gt;R25,"Revisar: discapacidad "&amp;O25&amp;" mayor que el total "&amp;R25,IF(OR(A25="",B25="",C25="",F25=""),"Falta año, mes, país o motivo",IF(AND(C25="Ecuador",E25=""),"Falta la ciudad","OK"))))</f>
        <v/>
      </c>
    </row>
    <row r="26" spans="1:21">
      <c r="A26" s="13"/>
      <c r="B26" s="13"/>
      <c r="C26" s="13"/>
      <c r="D26" s="14">
        <f>IF(E26="","",IFERROR(VLOOKUP(E26,'_Catalogos'!$J$2:$K$1000,2,FALSE),""))</f>
        <v/>
      </c>
      <c r="E26" s="13"/>
      <c r="F26" s="13"/>
      <c r="G26" s="15"/>
      <c r="H26" s="15"/>
      <c r="I26" s="15"/>
      <c r="J26" s="15"/>
      <c r="K26" s="15"/>
      <c r="L26" s="15"/>
      <c r="M26" s="15"/>
      <c r="N26" s="15"/>
      <c r="O26" s="15"/>
      <c r="P26" s="16">
        <f>IF(COUNT(G26:O26)=0,"",SUM(G26:J26))</f>
        <v/>
      </c>
      <c r="Q26" s="16">
        <f>IF(COUNT(G26:O26)=0,"",SUM(K26:N26))</f>
        <v/>
      </c>
      <c r="R26" s="16">
        <f>IF(P26="","",P26+Q26)</f>
        <v/>
      </c>
      <c r="S26" s="16">
        <f>IF(R26="","",IF(C26="Ecuador",R26,0))</f>
        <v/>
      </c>
      <c r="T26" s="16">
        <f>IF(R26="","",R26-S26)</f>
        <v/>
      </c>
      <c r="U26" s="14">
        <f>IF(R26="","",IF(O26&gt;R26,"Revisar: discapacidad "&amp;O26&amp;" mayor que el total "&amp;R26,IF(OR(A26="",B26="",C26="",F26=""),"Falta año, mes, país o motivo",IF(AND(C26="Ecuador",E26=""),"Falta la ciudad","OK"))))</f>
        <v/>
      </c>
    </row>
    <row r="27" spans="1:21">
      <c r="A27" s="13"/>
      <c r="B27" s="13"/>
      <c r="C27" s="13"/>
      <c r="D27" s="14">
        <f>IF(E27="","",IFERROR(VLOOKUP(E27,'_Catalogos'!$J$2:$K$1000,2,FALSE),""))</f>
        <v/>
      </c>
      <c r="E27" s="13"/>
      <c r="F27" s="13"/>
      <c r="G27" s="15"/>
      <c r="H27" s="15"/>
      <c r="I27" s="15"/>
      <c r="J27" s="15"/>
      <c r="K27" s="15"/>
      <c r="L27" s="15"/>
      <c r="M27" s="15"/>
      <c r="N27" s="15"/>
      <c r="O27" s="15"/>
      <c r="P27" s="16">
        <f>IF(COUNT(G27:O27)=0,"",SUM(G27:J27))</f>
        <v/>
      </c>
      <c r="Q27" s="16">
        <f>IF(COUNT(G27:O27)=0,"",SUM(K27:N27))</f>
        <v/>
      </c>
      <c r="R27" s="16">
        <f>IF(P27="","",P27+Q27)</f>
        <v/>
      </c>
      <c r="S27" s="16">
        <f>IF(R27="","",IF(C27="Ecuador",R27,0))</f>
        <v/>
      </c>
      <c r="T27" s="16">
        <f>IF(R27="","",R27-S27)</f>
        <v/>
      </c>
      <c r="U27" s="14">
        <f>IF(R27="","",IF(O27&gt;R27,"Revisar: discapacidad "&amp;O27&amp;" mayor que el total "&amp;R27,IF(OR(A27="",B27="",C27="",F27=""),"Falta año, mes, país o motivo",IF(AND(C27="Ecuador",E27=""),"Falta la ciudad","OK"))))</f>
        <v/>
      </c>
    </row>
    <row r="28" spans="1:21">
      <c r="A28" s="13"/>
      <c r="B28" s="13"/>
      <c r="C28" s="13"/>
      <c r="D28" s="14">
        <f>IF(E28="","",IFERROR(VLOOKUP(E28,'_Catalogos'!$J$2:$K$1000,2,FALSE),""))</f>
        <v/>
      </c>
      <c r="E28" s="13"/>
      <c r="F28" s="13"/>
      <c r="G28" s="15"/>
      <c r="H28" s="15"/>
      <c r="I28" s="15"/>
      <c r="J28" s="15"/>
      <c r="K28" s="15"/>
      <c r="L28" s="15"/>
      <c r="M28" s="15"/>
      <c r="N28" s="15"/>
      <c r="O28" s="15"/>
      <c r="P28" s="16">
        <f>IF(COUNT(G28:O28)=0,"",SUM(G28:J28))</f>
        <v/>
      </c>
      <c r="Q28" s="16">
        <f>IF(COUNT(G28:O28)=0,"",SUM(K28:N28))</f>
        <v/>
      </c>
      <c r="R28" s="16">
        <f>IF(P28="","",P28+Q28)</f>
        <v/>
      </c>
      <c r="S28" s="16">
        <f>IF(R28="","",IF(C28="Ecuador",R28,0))</f>
        <v/>
      </c>
      <c r="T28" s="16">
        <f>IF(R28="","",R28-S28)</f>
        <v/>
      </c>
      <c r="U28" s="14">
        <f>IF(R28="","",IF(O28&gt;R28,"Revisar: discapacidad "&amp;O28&amp;" mayor que el total "&amp;R28,IF(OR(A28="",B28="",C28="",F28=""),"Falta año, mes, país o motivo",IF(AND(C28="Ecuador",E28=""),"Falta la ciudad","OK"))))</f>
        <v/>
      </c>
    </row>
    <row r="29" spans="1:21">
      <c r="A29" s="13"/>
      <c r="B29" s="13"/>
      <c r="C29" s="13"/>
      <c r="D29" s="14">
        <f>IF(E29="","",IFERROR(VLOOKUP(E29,'_Catalogos'!$J$2:$K$1000,2,FALSE),""))</f>
        <v/>
      </c>
      <c r="E29" s="13"/>
      <c r="F29" s="13"/>
      <c r="G29" s="15"/>
      <c r="H29" s="15"/>
      <c r="I29" s="15"/>
      <c r="J29" s="15"/>
      <c r="K29" s="15"/>
      <c r="L29" s="15"/>
      <c r="M29" s="15"/>
      <c r="N29" s="15"/>
      <c r="O29" s="15"/>
      <c r="P29" s="16">
        <f>IF(COUNT(G29:O29)=0,"",SUM(G29:J29))</f>
        <v/>
      </c>
      <c r="Q29" s="16">
        <f>IF(COUNT(G29:O29)=0,"",SUM(K29:N29))</f>
        <v/>
      </c>
      <c r="R29" s="16">
        <f>IF(P29="","",P29+Q29)</f>
        <v/>
      </c>
      <c r="S29" s="16">
        <f>IF(R29="","",IF(C29="Ecuador",R29,0))</f>
        <v/>
      </c>
      <c r="T29" s="16">
        <f>IF(R29="","",R29-S29)</f>
        <v/>
      </c>
      <c r="U29" s="14">
        <f>IF(R29="","",IF(O29&gt;R29,"Revisar: discapacidad "&amp;O29&amp;" mayor que el total "&amp;R29,IF(OR(A29="",B29="",C29="",F29=""),"Falta año, mes, país o motivo",IF(AND(C29="Ecuador",E29=""),"Falta la ciudad","OK"))))</f>
        <v/>
      </c>
    </row>
    <row r="30" spans="1:21">
      <c r="A30" s="13"/>
      <c r="B30" s="13"/>
      <c r="C30" s="13"/>
      <c r="D30" s="14">
        <f>IF(E30="","",IFERROR(VLOOKUP(E30,'_Catalogos'!$J$2:$K$1000,2,FALSE),""))</f>
        <v/>
      </c>
      <c r="E30" s="13"/>
      <c r="F30" s="13"/>
      <c r="G30" s="15"/>
      <c r="H30" s="15"/>
      <c r="I30" s="15"/>
      <c r="J30" s="15"/>
      <c r="K30" s="15"/>
      <c r="L30" s="15"/>
      <c r="M30" s="15"/>
      <c r="N30" s="15"/>
      <c r="O30" s="15"/>
      <c r="P30" s="16">
        <f>IF(COUNT(G30:O30)=0,"",SUM(G30:J30))</f>
        <v/>
      </c>
      <c r="Q30" s="16">
        <f>IF(COUNT(G30:O30)=0,"",SUM(K30:N30))</f>
        <v/>
      </c>
      <c r="R30" s="16">
        <f>IF(P30="","",P30+Q30)</f>
        <v/>
      </c>
      <c r="S30" s="16">
        <f>IF(R30="","",IF(C30="Ecuador",R30,0))</f>
        <v/>
      </c>
      <c r="T30" s="16">
        <f>IF(R30="","",R30-S30)</f>
        <v/>
      </c>
      <c r="U30" s="14">
        <f>IF(R30="","",IF(O30&gt;R30,"Revisar: discapacidad "&amp;O30&amp;" mayor que el total "&amp;R30,IF(OR(A30="",B30="",C30="",F30=""),"Falta año, mes, país o motivo",IF(AND(C30="Ecuador",E30=""),"Falta la ciudad","OK"))))</f>
        <v/>
      </c>
    </row>
    <row r="31" spans="1:21">
      <c r="A31" s="13"/>
      <c r="B31" s="13"/>
      <c r="C31" s="13"/>
      <c r="D31" s="14">
        <f>IF(E31="","",IFERROR(VLOOKUP(E31,'_Catalogos'!$J$2:$K$1000,2,FALSE),""))</f>
        <v/>
      </c>
      <c r="E31" s="13"/>
      <c r="F31" s="13"/>
      <c r="G31" s="15"/>
      <c r="H31" s="15"/>
      <c r="I31" s="15"/>
      <c r="J31" s="15"/>
      <c r="K31" s="15"/>
      <c r="L31" s="15"/>
      <c r="M31" s="15"/>
      <c r="N31" s="15"/>
      <c r="O31" s="15"/>
      <c r="P31" s="16">
        <f>IF(COUNT(G31:O31)=0,"",SUM(G31:J31))</f>
        <v/>
      </c>
      <c r="Q31" s="16">
        <f>IF(COUNT(G31:O31)=0,"",SUM(K31:N31))</f>
        <v/>
      </c>
      <c r="R31" s="16">
        <f>IF(P31="","",P31+Q31)</f>
        <v/>
      </c>
      <c r="S31" s="16">
        <f>IF(R31="","",IF(C31="Ecuador",R31,0))</f>
        <v/>
      </c>
      <c r="T31" s="16">
        <f>IF(R31="","",R31-S31)</f>
        <v/>
      </c>
      <c r="U31" s="14">
        <f>IF(R31="","",IF(O31&gt;R31,"Revisar: discapacidad "&amp;O31&amp;" mayor que el total "&amp;R31,IF(OR(A31="",B31="",C31="",F31=""),"Falta año, mes, país o motivo",IF(AND(C31="Ecuador",E31=""),"Falta la ciudad","OK"))))</f>
        <v/>
      </c>
    </row>
    <row r="32" spans="1:21">
      <c r="A32" s="13"/>
      <c r="B32" s="13"/>
      <c r="C32" s="13"/>
      <c r="D32" s="14">
        <f>IF(E32="","",IFERROR(VLOOKUP(E32,'_Catalogos'!$J$2:$K$1000,2,FALSE),""))</f>
        <v/>
      </c>
      <c r="E32" s="13"/>
      <c r="F32" s="13"/>
      <c r="G32" s="15"/>
      <c r="H32" s="15"/>
      <c r="I32" s="15"/>
      <c r="J32" s="15"/>
      <c r="K32" s="15"/>
      <c r="L32" s="15"/>
      <c r="M32" s="15"/>
      <c r="N32" s="15"/>
      <c r="O32" s="15"/>
      <c r="P32" s="16">
        <f>IF(COUNT(G32:O32)=0,"",SUM(G32:J32))</f>
        <v/>
      </c>
      <c r="Q32" s="16">
        <f>IF(COUNT(G32:O32)=0,"",SUM(K32:N32))</f>
        <v/>
      </c>
      <c r="R32" s="16">
        <f>IF(P32="","",P32+Q32)</f>
        <v/>
      </c>
      <c r="S32" s="16">
        <f>IF(R32="","",IF(C32="Ecuador",R32,0))</f>
        <v/>
      </c>
      <c r="T32" s="16">
        <f>IF(R32="","",R32-S32)</f>
        <v/>
      </c>
      <c r="U32" s="14">
        <f>IF(R32="","",IF(O32&gt;R32,"Revisar: discapacidad "&amp;O32&amp;" mayor que el total "&amp;R32,IF(OR(A32="",B32="",C32="",F32=""),"Falta año, mes, país o motivo",IF(AND(C32="Ecuador",E32=""),"Falta la ciudad","OK"))))</f>
        <v/>
      </c>
    </row>
    <row r="33" spans="1:21">
      <c r="A33" s="13"/>
      <c r="B33" s="13"/>
      <c r="C33" s="13"/>
      <c r="D33" s="14">
        <f>IF(E33="","",IFERROR(VLOOKUP(E33,'_Catalogos'!$J$2:$K$1000,2,FALSE),""))</f>
        <v/>
      </c>
      <c r="E33" s="13"/>
      <c r="F33" s="13"/>
      <c r="G33" s="15"/>
      <c r="H33" s="15"/>
      <c r="I33" s="15"/>
      <c r="J33" s="15"/>
      <c r="K33" s="15"/>
      <c r="L33" s="15"/>
      <c r="M33" s="15"/>
      <c r="N33" s="15"/>
      <c r="O33" s="15"/>
      <c r="P33" s="16">
        <f>IF(COUNT(G33:O33)=0,"",SUM(G33:J33))</f>
        <v/>
      </c>
      <c r="Q33" s="16">
        <f>IF(COUNT(G33:O33)=0,"",SUM(K33:N33))</f>
        <v/>
      </c>
      <c r="R33" s="16">
        <f>IF(P33="","",P33+Q33)</f>
        <v/>
      </c>
      <c r="S33" s="16">
        <f>IF(R33="","",IF(C33="Ecuador",R33,0))</f>
        <v/>
      </c>
      <c r="T33" s="16">
        <f>IF(R33="","",R33-S33)</f>
        <v/>
      </c>
      <c r="U33" s="14">
        <f>IF(R33="","",IF(O33&gt;R33,"Revisar: discapacidad "&amp;O33&amp;" mayor que el total "&amp;R33,IF(OR(A33="",B33="",C33="",F33=""),"Falta año, mes, país o motivo",IF(AND(C33="Ecuador",E33=""),"Falta la ciudad","OK"))))</f>
        <v/>
      </c>
    </row>
    <row r="34" spans="1:21">
      <c r="A34" s="13"/>
      <c r="B34" s="13"/>
      <c r="C34" s="13"/>
      <c r="D34" s="14">
        <f>IF(E34="","",IFERROR(VLOOKUP(E34,'_Catalogos'!$J$2:$K$1000,2,FALSE),""))</f>
        <v/>
      </c>
      <c r="E34" s="13"/>
      <c r="F34" s="13"/>
      <c r="G34" s="15"/>
      <c r="H34" s="15"/>
      <c r="I34" s="15"/>
      <c r="J34" s="15"/>
      <c r="K34" s="15"/>
      <c r="L34" s="15"/>
      <c r="M34" s="15"/>
      <c r="N34" s="15"/>
      <c r="O34" s="15"/>
      <c r="P34" s="16">
        <f>IF(COUNT(G34:O34)=0,"",SUM(G34:J34))</f>
        <v/>
      </c>
      <c r="Q34" s="16">
        <f>IF(COUNT(G34:O34)=0,"",SUM(K34:N34))</f>
        <v/>
      </c>
      <c r="R34" s="16">
        <f>IF(P34="","",P34+Q34)</f>
        <v/>
      </c>
      <c r="S34" s="16">
        <f>IF(R34="","",IF(C34="Ecuador",R34,0))</f>
        <v/>
      </c>
      <c r="T34" s="16">
        <f>IF(R34="","",R34-S34)</f>
        <v/>
      </c>
      <c r="U34" s="14">
        <f>IF(R34="","",IF(O34&gt;R34,"Revisar: discapacidad "&amp;O34&amp;" mayor que el total "&amp;R34,IF(OR(A34="",B34="",C34="",F34=""),"Falta año, mes, país o motivo",IF(AND(C34="Ecuador",E34=""),"Falta la ciudad","OK"))))</f>
        <v/>
      </c>
    </row>
    <row r="35" spans="1:21">
      <c r="A35" s="13"/>
      <c r="B35" s="13"/>
      <c r="C35" s="13"/>
      <c r="D35" s="14">
        <f>IF(E35="","",IFERROR(VLOOKUP(E35,'_Catalogos'!$J$2:$K$1000,2,FALSE),""))</f>
        <v/>
      </c>
      <c r="E35" s="13"/>
      <c r="F35" s="13"/>
      <c r="G35" s="15"/>
      <c r="H35" s="15"/>
      <c r="I35" s="15"/>
      <c r="J35" s="15"/>
      <c r="K35" s="15"/>
      <c r="L35" s="15"/>
      <c r="M35" s="15"/>
      <c r="N35" s="15"/>
      <c r="O35" s="15"/>
      <c r="P35" s="16">
        <f>IF(COUNT(G35:O35)=0,"",SUM(G35:J35))</f>
        <v/>
      </c>
      <c r="Q35" s="16">
        <f>IF(COUNT(G35:O35)=0,"",SUM(K35:N35))</f>
        <v/>
      </c>
      <c r="R35" s="16">
        <f>IF(P35="","",P35+Q35)</f>
        <v/>
      </c>
      <c r="S35" s="16">
        <f>IF(R35="","",IF(C35="Ecuador",R35,0))</f>
        <v/>
      </c>
      <c r="T35" s="16">
        <f>IF(R35="","",R35-S35)</f>
        <v/>
      </c>
      <c r="U35" s="14">
        <f>IF(R35="","",IF(O35&gt;R35,"Revisar: discapacidad "&amp;O35&amp;" mayor que el total "&amp;R35,IF(OR(A35="",B35="",C35="",F35=""),"Falta año, mes, país o motivo",IF(AND(C35="Ecuador",E35=""),"Falta la ciudad","OK"))))</f>
        <v/>
      </c>
    </row>
    <row r="36" spans="1:21">
      <c r="A36" s="13"/>
      <c r="B36" s="13"/>
      <c r="C36" s="13"/>
      <c r="D36" s="14">
        <f>IF(E36="","",IFERROR(VLOOKUP(E36,'_Catalogos'!$J$2:$K$1000,2,FALSE),""))</f>
        <v/>
      </c>
      <c r="E36" s="13"/>
      <c r="F36" s="13"/>
      <c r="G36" s="15"/>
      <c r="H36" s="15"/>
      <c r="I36" s="15"/>
      <c r="J36" s="15"/>
      <c r="K36" s="15"/>
      <c r="L36" s="15"/>
      <c r="M36" s="15"/>
      <c r="N36" s="15"/>
      <c r="O36" s="15"/>
      <c r="P36" s="16">
        <f>IF(COUNT(G36:O36)=0,"",SUM(G36:J36))</f>
        <v/>
      </c>
      <c r="Q36" s="16">
        <f>IF(COUNT(G36:O36)=0,"",SUM(K36:N36))</f>
        <v/>
      </c>
      <c r="R36" s="16">
        <f>IF(P36="","",P36+Q36)</f>
        <v/>
      </c>
      <c r="S36" s="16">
        <f>IF(R36="","",IF(C36="Ecuador",R36,0))</f>
        <v/>
      </c>
      <c r="T36" s="16">
        <f>IF(R36="","",R36-S36)</f>
        <v/>
      </c>
      <c r="U36" s="14">
        <f>IF(R36="","",IF(O36&gt;R36,"Revisar: discapacidad "&amp;O36&amp;" mayor que el total "&amp;R36,IF(OR(A36="",B36="",C36="",F36=""),"Falta año, mes, país o motivo",IF(AND(C36="Ecuador",E36=""),"Falta la ciudad","OK"))))</f>
        <v/>
      </c>
    </row>
    <row r="37" spans="1:21">
      <c r="A37" s="13"/>
      <c r="B37" s="13"/>
      <c r="C37" s="13"/>
      <c r="D37" s="14">
        <f>IF(E37="","",IFERROR(VLOOKUP(E37,'_Catalogos'!$J$2:$K$1000,2,FALSE),""))</f>
        <v/>
      </c>
      <c r="E37" s="13"/>
      <c r="F37" s="13"/>
      <c r="G37" s="15"/>
      <c r="H37" s="15"/>
      <c r="I37" s="15"/>
      <c r="J37" s="15"/>
      <c r="K37" s="15"/>
      <c r="L37" s="15"/>
      <c r="M37" s="15"/>
      <c r="N37" s="15"/>
      <c r="O37" s="15"/>
      <c r="P37" s="16">
        <f>IF(COUNT(G37:O37)=0,"",SUM(G37:J37))</f>
        <v/>
      </c>
      <c r="Q37" s="16">
        <f>IF(COUNT(G37:O37)=0,"",SUM(K37:N37))</f>
        <v/>
      </c>
      <c r="R37" s="16">
        <f>IF(P37="","",P37+Q37)</f>
        <v/>
      </c>
      <c r="S37" s="16">
        <f>IF(R37="","",IF(C37="Ecuador",R37,0))</f>
        <v/>
      </c>
      <c r="T37" s="16">
        <f>IF(R37="","",R37-S37)</f>
        <v/>
      </c>
      <c r="U37" s="14">
        <f>IF(R37="","",IF(O37&gt;R37,"Revisar: discapacidad "&amp;O37&amp;" mayor que el total "&amp;R37,IF(OR(A37="",B37="",C37="",F37=""),"Falta año, mes, país o motivo",IF(AND(C37="Ecuador",E37=""),"Falta la ciudad","OK"))))</f>
        <v/>
      </c>
    </row>
    <row r="38" spans="1:21">
      <c r="A38" s="13"/>
      <c r="B38" s="13"/>
      <c r="C38" s="13"/>
      <c r="D38" s="14">
        <f>IF(E38="","",IFERROR(VLOOKUP(E38,'_Catalogos'!$J$2:$K$1000,2,FALSE),""))</f>
        <v/>
      </c>
      <c r="E38" s="13"/>
      <c r="F38" s="13"/>
      <c r="G38" s="15"/>
      <c r="H38" s="15"/>
      <c r="I38" s="15"/>
      <c r="J38" s="15"/>
      <c r="K38" s="15"/>
      <c r="L38" s="15"/>
      <c r="M38" s="15"/>
      <c r="N38" s="15"/>
      <c r="O38" s="15"/>
      <c r="P38" s="16">
        <f>IF(COUNT(G38:O38)=0,"",SUM(G38:J38))</f>
        <v/>
      </c>
      <c r="Q38" s="16">
        <f>IF(COUNT(G38:O38)=0,"",SUM(K38:N38))</f>
        <v/>
      </c>
      <c r="R38" s="16">
        <f>IF(P38="","",P38+Q38)</f>
        <v/>
      </c>
      <c r="S38" s="16">
        <f>IF(R38="","",IF(C38="Ecuador",R38,0))</f>
        <v/>
      </c>
      <c r="T38" s="16">
        <f>IF(R38="","",R38-S38)</f>
        <v/>
      </c>
      <c r="U38" s="14">
        <f>IF(R38="","",IF(O38&gt;R38,"Revisar: discapacidad "&amp;O38&amp;" mayor que el total "&amp;R38,IF(OR(A38="",B38="",C38="",F38=""),"Falta año, mes, país o motivo",IF(AND(C38="Ecuador",E38=""),"Falta la ciudad","OK"))))</f>
        <v/>
      </c>
    </row>
    <row r="39" spans="1:21">
      <c r="A39" s="13"/>
      <c r="B39" s="13"/>
      <c r="C39" s="13"/>
      <c r="D39" s="14">
        <f>IF(E39="","",IFERROR(VLOOKUP(E39,'_Catalogos'!$J$2:$K$1000,2,FALSE),""))</f>
        <v/>
      </c>
      <c r="E39" s="13"/>
      <c r="F39" s="13"/>
      <c r="G39" s="15"/>
      <c r="H39" s="15"/>
      <c r="I39" s="15"/>
      <c r="J39" s="15"/>
      <c r="K39" s="15"/>
      <c r="L39" s="15"/>
      <c r="M39" s="15"/>
      <c r="N39" s="15"/>
      <c r="O39" s="15"/>
      <c r="P39" s="16">
        <f>IF(COUNT(G39:O39)=0,"",SUM(G39:J39))</f>
        <v/>
      </c>
      <c r="Q39" s="16">
        <f>IF(COUNT(G39:O39)=0,"",SUM(K39:N39))</f>
        <v/>
      </c>
      <c r="R39" s="16">
        <f>IF(P39="","",P39+Q39)</f>
        <v/>
      </c>
      <c r="S39" s="16">
        <f>IF(R39="","",IF(C39="Ecuador",R39,0))</f>
        <v/>
      </c>
      <c r="T39" s="16">
        <f>IF(R39="","",R39-S39)</f>
        <v/>
      </c>
      <c r="U39" s="14">
        <f>IF(R39="","",IF(O39&gt;R39,"Revisar: discapacidad "&amp;O39&amp;" mayor que el total "&amp;R39,IF(OR(A39="",B39="",C39="",F39=""),"Falta año, mes, país o motivo",IF(AND(C39="Ecuador",E39=""),"Falta la ciudad","OK"))))</f>
        <v/>
      </c>
    </row>
    <row r="40" spans="1:21">
      <c r="A40" s="13"/>
      <c r="B40" s="13"/>
      <c r="C40" s="13"/>
      <c r="D40" s="14">
        <f>IF(E40="","",IFERROR(VLOOKUP(E40,'_Catalogos'!$J$2:$K$1000,2,FALSE),""))</f>
        <v/>
      </c>
      <c r="E40" s="13"/>
      <c r="F40" s="13"/>
      <c r="G40" s="15"/>
      <c r="H40" s="15"/>
      <c r="I40" s="15"/>
      <c r="J40" s="15"/>
      <c r="K40" s="15"/>
      <c r="L40" s="15"/>
      <c r="M40" s="15"/>
      <c r="N40" s="15"/>
      <c r="O40" s="15"/>
      <c r="P40" s="16">
        <f>IF(COUNT(G40:O40)=0,"",SUM(G40:J40))</f>
        <v/>
      </c>
      <c r="Q40" s="16">
        <f>IF(COUNT(G40:O40)=0,"",SUM(K40:N40))</f>
        <v/>
      </c>
      <c r="R40" s="16">
        <f>IF(P40="","",P40+Q40)</f>
        <v/>
      </c>
      <c r="S40" s="16">
        <f>IF(R40="","",IF(C40="Ecuador",R40,0))</f>
        <v/>
      </c>
      <c r="T40" s="16">
        <f>IF(R40="","",R40-S40)</f>
        <v/>
      </c>
      <c r="U40" s="14">
        <f>IF(R40="","",IF(O40&gt;R40,"Revisar: discapacidad "&amp;O40&amp;" mayor que el total "&amp;R40,IF(OR(A40="",B40="",C40="",F40=""),"Falta año, mes, país o motivo",IF(AND(C40="Ecuador",E40=""),"Falta la ciudad","OK"))))</f>
        <v/>
      </c>
    </row>
    <row r="41" spans="1:21">
      <c r="A41" s="13"/>
      <c r="B41" s="13"/>
      <c r="C41" s="13"/>
      <c r="D41" s="14">
        <f>IF(E41="","",IFERROR(VLOOKUP(E41,'_Catalogos'!$J$2:$K$1000,2,FALSE),""))</f>
        <v/>
      </c>
      <c r="E41" s="13"/>
      <c r="F41" s="13"/>
      <c r="G41" s="15"/>
      <c r="H41" s="15"/>
      <c r="I41" s="15"/>
      <c r="J41" s="15"/>
      <c r="K41" s="15"/>
      <c r="L41" s="15"/>
      <c r="M41" s="15"/>
      <c r="N41" s="15"/>
      <c r="O41" s="15"/>
      <c r="P41" s="16">
        <f>IF(COUNT(G41:O41)=0,"",SUM(G41:J41))</f>
        <v/>
      </c>
      <c r="Q41" s="16">
        <f>IF(COUNT(G41:O41)=0,"",SUM(K41:N41))</f>
        <v/>
      </c>
      <c r="R41" s="16">
        <f>IF(P41="","",P41+Q41)</f>
        <v/>
      </c>
      <c r="S41" s="16">
        <f>IF(R41="","",IF(C41="Ecuador",R41,0))</f>
        <v/>
      </c>
      <c r="T41" s="16">
        <f>IF(R41="","",R41-S41)</f>
        <v/>
      </c>
      <c r="U41" s="14">
        <f>IF(R41="","",IF(O41&gt;R41,"Revisar: discapacidad "&amp;O41&amp;" mayor que el total "&amp;R41,IF(OR(A41="",B41="",C41="",F41=""),"Falta año, mes, país o motivo",IF(AND(C41="Ecuador",E41=""),"Falta la ciudad","OK"))))</f>
        <v/>
      </c>
    </row>
    <row r="42" spans="1:21">
      <c r="A42" s="13"/>
      <c r="B42" s="13"/>
      <c r="C42" s="13"/>
      <c r="D42" s="14">
        <f>IF(E42="","",IFERROR(VLOOKUP(E42,'_Catalogos'!$J$2:$K$1000,2,FALSE),""))</f>
        <v/>
      </c>
      <c r="E42" s="13"/>
      <c r="F42" s="13"/>
      <c r="G42" s="15"/>
      <c r="H42" s="15"/>
      <c r="I42" s="15"/>
      <c r="J42" s="15"/>
      <c r="K42" s="15"/>
      <c r="L42" s="15"/>
      <c r="M42" s="15"/>
      <c r="N42" s="15"/>
      <c r="O42" s="15"/>
      <c r="P42" s="16">
        <f>IF(COUNT(G42:O42)=0,"",SUM(G42:J42))</f>
        <v/>
      </c>
      <c r="Q42" s="16">
        <f>IF(COUNT(G42:O42)=0,"",SUM(K42:N42))</f>
        <v/>
      </c>
      <c r="R42" s="16">
        <f>IF(P42="","",P42+Q42)</f>
        <v/>
      </c>
      <c r="S42" s="16">
        <f>IF(R42="","",IF(C42="Ecuador",R42,0))</f>
        <v/>
      </c>
      <c r="T42" s="16">
        <f>IF(R42="","",R42-S42)</f>
        <v/>
      </c>
      <c r="U42" s="14">
        <f>IF(R42="","",IF(O42&gt;R42,"Revisar: discapacidad "&amp;O42&amp;" mayor que el total "&amp;R42,IF(OR(A42="",B42="",C42="",F42=""),"Falta año, mes, país o motivo",IF(AND(C42="Ecuador",E42=""),"Falta la ciudad","OK"))))</f>
        <v/>
      </c>
    </row>
    <row r="43" spans="1:21">
      <c r="A43" s="13"/>
      <c r="B43" s="13"/>
      <c r="C43" s="13"/>
      <c r="D43" s="14">
        <f>IF(E43="","",IFERROR(VLOOKUP(E43,'_Catalogos'!$J$2:$K$1000,2,FALSE),""))</f>
        <v/>
      </c>
      <c r="E43" s="13"/>
      <c r="F43" s="13"/>
      <c r="G43" s="15"/>
      <c r="H43" s="15"/>
      <c r="I43" s="15"/>
      <c r="J43" s="15"/>
      <c r="K43" s="15"/>
      <c r="L43" s="15"/>
      <c r="M43" s="15"/>
      <c r="N43" s="15"/>
      <c r="O43" s="15"/>
      <c r="P43" s="16">
        <f>IF(COUNT(G43:O43)=0,"",SUM(G43:J43))</f>
        <v/>
      </c>
      <c r="Q43" s="16">
        <f>IF(COUNT(G43:O43)=0,"",SUM(K43:N43))</f>
        <v/>
      </c>
      <c r="R43" s="16">
        <f>IF(P43="","",P43+Q43)</f>
        <v/>
      </c>
      <c r="S43" s="16">
        <f>IF(R43="","",IF(C43="Ecuador",R43,0))</f>
        <v/>
      </c>
      <c r="T43" s="16">
        <f>IF(R43="","",R43-S43)</f>
        <v/>
      </c>
      <c r="U43" s="14">
        <f>IF(R43="","",IF(O43&gt;R43,"Revisar: discapacidad "&amp;O43&amp;" mayor que el total "&amp;R43,IF(OR(A43="",B43="",C43="",F43=""),"Falta año, mes, país o motivo",IF(AND(C43="Ecuador",E43=""),"Falta la ciudad","OK"))))</f>
        <v/>
      </c>
    </row>
    <row r="44" spans="1:21">
      <c r="A44" s="13"/>
      <c r="B44" s="13"/>
      <c r="C44" s="13"/>
      <c r="D44" s="14">
        <f>IF(E44="","",IFERROR(VLOOKUP(E44,'_Catalogos'!$J$2:$K$1000,2,FALSE),""))</f>
        <v/>
      </c>
      <c r="E44" s="13"/>
      <c r="F44" s="13"/>
      <c r="G44" s="15"/>
      <c r="H44" s="15"/>
      <c r="I44" s="15"/>
      <c r="J44" s="15"/>
      <c r="K44" s="15"/>
      <c r="L44" s="15"/>
      <c r="M44" s="15"/>
      <c r="N44" s="15"/>
      <c r="O44" s="15"/>
      <c r="P44" s="16">
        <f>IF(COUNT(G44:O44)=0,"",SUM(G44:J44))</f>
        <v/>
      </c>
      <c r="Q44" s="16">
        <f>IF(COUNT(G44:O44)=0,"",SUM(K44:N44))</f>
        <v/>
      </c>
      <c r="R44" s="16">
        <f>IF(P44="","",P44+Q44)</f>
        <v/>
      </c>
      <c r="S44" s="16">
        <f>IF(R44="","",IF(C44="Ecuador",R44,0))</f>
        <v/>
      </c>
      <c r="T44" s="16">
        <f>IF(R44="","",R44-S44)</f>
        <v/>
      </c>
      <c r="U44" s="14">
        <f>IF(R44="","",IF(O44&gt;R44,"Revisar: discapacidad "&amp;O44&amp;" mayor que el total "&amp;R44,IF(OR(A44="",B44="",C44="",F44=""),"Falta año, mes, país o motivo",IF(AND(C44="Ecuador",E44=""),"Falta la ciudad","OK"))))</f>
        <v/>
      </c>
    </row>
    <row r="45" spans="1:21">
      <c r="A45" s="13"/>
      <c r="B45" s="13"/>
      <c r="C45" s="13"/>
      <c r="D45" s="14">
        <f>IF(E45="","",IFERROR(VLOOKUP(E45,'_Catalogos'!$J$2:$K$1000,2,FALSE),""))</f>
        <v/>
      </c>
      <c r="E45" s="13"/>
      <c r="F45" s="13"/>
      <c r="G45" s="15"/>
      <c r="H45" s="15"/>
      <c r="I45" s="15"/>
      <c r="J45" s="15"/>
      <c r="K45" s="15"/>
      <c r="L45" s="15"/>
      <c r="M45" s="15"/>
      <c r="N45" s="15"/>
      <c r="O45" s="15"/>
      <c r="P45" s="16">
        <f>IF(COUNT(G45:O45)=0,"",SUM(G45:J45))</f>
        <v/>
      </c>
      <c r="Q45" s="16">
        <f>IF(COUNT(G45:O45)=0,"",SUM(K45:N45))</f>
        <v/>
      </c>
      <c r="R45" s="16">
        <f>IF(P45="","",P45+Q45)</f>
        <v/>
      </c>
      <c r="S45" s="16">
        <f>IF(R45="","",IF(C45="Ecuador",R45,0))</f>
        <v/>
      </c>
      <c r="T45" s="16">
        <f>IF(R45="","",R45-S45)</f>
        <v/>
      </c>
      <c r="U45" s="14">
        <f>IF(R45="","",IF(O45&gt;R45,"Revisar: discapacidad "&amp;O45&amp;" mayor que el total "&amp;R45,IF(OR(A45="",B45="",C45="",F45=""),"Falta año, mes, país o motivo",IF(AND(C45="Ecuador",E45=""),"Falta la ciudad","OK"))))</f>
        <v/>
      </c>
    </row>
    <row r="46" spans="1:21">
      <c r="A46" s="13"/>
      <c r="B46" s="13"/>
      <c r="C46" s="13"/>
      <c r="D46" s="14">
        <f>IF(E46="","",IFERROR(VLOOKUP(E46,'_Catalogos'!$J$2:$K$1000,2,FALSE),""))</f>
        <v/>
      </c>
      <c r="E46" s="13"/>
      <c r="F46" s="13"/>
      <c r="G46" s="15"/>
      <c r="H46" s="15"/>
      <c r="I46" s="15"/>
      <c r="J46" s="15"/>
      <c r="K46" s="15"/>
      <c r="L46" s="15"/>
      <c r="M46" s="15"/>
      <c r="N46" s="15"/>
      <c r="O46" s="15"/>
      <c r="P46" s="16">
        <f>IF(COUNT(G46:O46)=0,"",SUM(G46:J46))</f>
        <v/>
      </c>
      <c r="Q46" s="16">
        <f>IF(COUNT(G46:O46)=0,"",SUM(K46:N46))</f>
        <v/>
      </c>
      <c r="R46" s="16">
        <f>IF(P46="","",P46+Q46)</f>
        <v/>
      </c>
      <c r="S46" s="16">
        <f>IF(R46="","",IF(C46="Ecuador",R46,0))</f>
        <v/>
      </c>
      <c r="T46" s="16">
        <f>IF(R46="","",R46-S46)</f>
        <v/>
      </c>
      <c r="U46" s="14">
        <f>IF(R46="","",IF(O46&gt;R46,"Revisar: discapacidad "&amp;O46&amp;" mayor que el total "&amp;R46,IF(OR(A46="",B46="",C46="",F46=""),"Falta año, mes, país o motivo",IF(AND(C46="Ecuador",E46=""),"Falta la ciudad","OK"))))</f>
        <v/>
      </c>
    </row>
    <row r="47" spans="1:21">
      <c r="A47" s="13"/>
      <c r="B47" s="13"/>
      <c r="C47" s="13"/>
      <c r="D47" s="14">
        <f>IF(E47="","",IFERROR(VLOOKUP(E47,'_Catalogos'!$J$2:$K$1000,2,FALSE),""))</f>
        <v/>
      </c>
      <c r="E47" s="13"/>
      <c r="F47" s="13"/>
      <c r="G47" s="15"/>
      <c r="H47" s="15"/>
      <c r="I47" s="15"/>
      <c r="J47" s="15"/>
      <c r="K47" s="15"/>
      <c r="L47" s="15"/>
      <c r="M47" s="15"/>
      <c r="N47" s="15"/>
      <c r="O47" s="15"/>
      <c r="P47" s="16">
        <f>IF(COUNT(G47:O47)=0,"",SUM(G47:J47))</f>
        <v/>
      </c>
      <c r="Q47" s="16">
        <f>IF(COUNT(G47:O47)=0,"",SUM(K47:N47))</f>
        <v/>
      </c>
      <c r="R47" s="16">
        <f>IF(P47="","",P47+Q47)</f>
        <v/>
      </c>
      <c r="S47" s="16">
        <f>IF(R47="","",IF(C47="Ecuador",R47,0))</f>
        <v/>
      </c>
      <c r="T47" s="16">
        <f>IF(R47="","",R47-S47)</f>
        <v/>
      </c>
      <c r="U47" s="14">
        <f>IF(R47="","",IF(O47&gt;R47,"Revisar: discapacidad "&amp;O47&amp;" mayor que el total "&amp;R47,IF(OR(A47="",B47="",C47="",F47=""),"Falta año, mes, país o motivo",IF(AND(C47="Ecuador",E47=""),"Falta la ciudad","OK"))))</f>
        <v/>
      </c>
    </row>
    <row r="48" spans="1:21">
      <c r="A48" s="13"/>
      <c r="B48" s="13"/>
      <c r="C48" s="13"/>
      <c r="D48" s="14">
        <f>IF(E48="","",IFERROR(VLOOKUP(E48,'_Catalogos'!$J$2:$K$1000,2,FALSE),""))</f>
        <v/>
      </c>
      <c r="E48" s="13"/>
      <c r="F48" s="13"/>
      <c r="G48" s="15"/>
      <c r="H48" s="15"/>
      <c r="I48" s="15"/>
      <c r="J48" s="15"/>
      <c r="K48" s="15"/>
      <c r="L48" s="15"/>
      <c r="M48" s="15"/>
      <c r="N48" s="15"/>
      <c r="O48" s="15"/>
      <c r="P48" s="16">
        <f>IF(COUNT(G48:O48)=0,"",SUM(G48:J48))</f>
        <v/>
      </c>
      <c r="Q48" s="16">
        <f>IF(COUNT(G48:O48)=0,"",SUM(K48:N48))</f>
        <v/>
      </c>
      <c r="R48" s="16">
        <f>IF(P48="","",P48+Q48)</f>
        <v/>
      </c>
      <c r="S48" s="16">
        <f>IF(R48="","",IF(C48="Ecuador",R48,0))</f>
        <v/>
      </c>
      <c r="T48" s="16">
        <f>IF(R48="","",R48-S48)</f>
        <v/>
      </c>
      <c r="U48" s="14">
        <f>IF(R48="","",IF(O48&gt;R48,"Revisar: discapacidad "&amp;O48&amp;" mayor que el total "&amp;R48,IF(OR(A48="",B48="",C48="",F48=""),"Falta año, mes, país o motivo",IF(AND(C48="Ecuador",E48=""),"Falta la ciudad","OK"))))</f>
        <v/>
      </c>
    </row>
    <row r="49" spans="1:21">
      <c r="A49" s="13"/>
      <c r="B49" s="13"/>
      <c r="C49" s="13"/>
      <c r="D49" s="14">
        <f>IF(E49="","",IFERROR(VLOOKUP(E49,'_Catalogos'!$J$2:$K$1000,2,FALSE),""))</f>
        <v/>
      </c>
      <c r="E49" s="13"/>
      <c r="F49" s="13"/>
      <c r="G49" s="15"/>
      <c r="H49" s="15"/>
      <c r="I49" s="15"/>
      <c r="J49" s="15"/>
      <c r="K49" s="15"/>
      <c r="L49" s="15"/>
      <c r="M49" s="15"/>
      <c r="N49" s="15"/>
      <c r="O49" s="15"/>
      <c r="P49" s="16">
        <f>IF(COUNT(G49:O49)=0,"",SUM(G49:J49))</f>
        <v/>
      </c>
      <c r="Q49" s="16">
        <f>IF(COUNT(G49:O49)=0,"",SUM(K49:N49))</f>
        <v/>
      </c>
      <c r="R49" s="16">
        <f>IF(P49="","",P49+Q49)</f>
        <v/>
      </c>
      <c r="S49" s="16">
        <f>IF(R49="","",IF(C49="Ecuador",R49,0))</f>
        <v/>
      </c>
      <c r="T49" s="16">
        <f>IF(R49="","",R49-S49)</f>
        <v/>
      </c>
      <c r="U49" s="14">
        <f>IF(R49="","",IF(O49&gt;R49,"Revisar: discapacidad "&amp;O49&amp;" mayor que el total "&amp;R49,IF(OR(A49="",B49="",C49="",F49=""),"Falta año, mes, país o motivo",IF(AND(C49="Ecuador",E49=""),"Falta la ciudad","OK"))))</f>
        <v/>
      </c>
    </row>
    <row r="50" spans="1:21">
      <c r="A50" s="13"/>
      <c r="B50" s="13"/>
      <c r="C50" s="13"/>
      <c r="D50" s="14">
        <f>IF(E50="","",IFERROR(VLOOKUP(E50,'_Catalogos'!$J$2:$K$1000,2,FALSE),""))</f>
        <v/>
      </c>
      <c r="E50" s="13"/>
      <c r="F50" s="13"/>
      <c r="G50" s="15"/>
      <c r="H50" s="15"/>
      <c r="I50" s="15"/>
      <c r="J50" s="15"/>
      <c r="K50" s="15"/>
      <c r="L50" s="15"/>
      <c r="M50" s="15"/>
      <c r="N50" s="15"/>
      <c r="O50" s="15"/>
      <c r="P50" s="16">
        <f>IF(COUNT(G50:O50)=0,"",SUM(G50:J50))</f>
        <v/>
      </c>
      <c r="Q50" s="16">
        <f>IF(COUNT(G50:O50)=0,"",SUM(K50:N50))</f>
        <v/>
      </c>
      <c r="R50" s="16">
        <f>IF(P50="","",P50+Q50)</f>
        <v/>
      </c>
      <c r="S50" s="16">
        <f>IF(R50="","",IF(C50="Ecuador",R50,0))</f>
        <v/>
      </c>
      <c r="T50" s="16">
        <f>IF(R50="","",R50-S50)</f>
        <v/>
      </c>
      <c r="U50" s="14">
        <f>IF(R50="","",IF(O50&gt;R50,"Revisar: discapacidad "&amp;O50&amp;" mayor que el total "&amp;R50,IF(OR(A50="",B50="",C50="",F50=""),"Falta año, mes, país o motivo",IF(AND(C50="Ecuador",E50=""),"Falta la ciudad","OK"))))</f>
        <v/>
      </c>
    </row>
    <row r="51" spans="1:21">
      <c r="A51" s="13"/>
      <c r="B51" s="13"/>
      <c r="C51" s="13"/>
      <c r="D51" s="14">
        <f>IF(E51="","",IFERROR(VLOOKUP(E51,'_Catalogos'!$J$2:$K$1000,2,FALSE),""))</f>
        <v/>
      </c>
      <c r="E51" s="13"/>
      <c r="F51" s="13"/>
      <c r="G51" s="15"/>
      <c r="H51" s="15"/>
      <c r="I51" s="15"/>
      <c r="J51" s="15"/>
      <c r="K51" s="15"/>
      <c r="L51" s="15"/>
      <c r="M51" s="15"/>
      <c r="N51" s="15"/>
      <c r="O51" s="15"/>
      <c r="P51" s="16">
        <f>IF(COUNT(G51:O51)=0,"",SUM(G51:J51))</f>
        <v/>
      </c>
      <c r="Q51" s="16">
        <f>IF(COUNT(G51:O51)=0,"",SUM(K51:N51))</f>
        <v/>
      </c>
      <c r="R51" s="16">
        <f>IF(P51="","",P51+Q51)</f>
        <v/>
      </c>
      <c r="S51" s="16">
        <f>IF(R51="","",IF(C51="Ecuador",R51,0))</f>
        <v/>
      </c>
      <c r="T51" s="16">
        <f>IF(R51="","",R51-S51)</f>
        <v/>
      </c>
      <c r="U51" s="14">
        <f>IF(R51="","",IF(O51&gt;R51,"Revisar: discapacidad "&amp;O51&amp;" mayor que el total "&amp;R51,IF(OR(A51="",B51="",C51="",F51=""),"Falta año, mes, país o motivo",IF(AND(C51="Ecuador",E51=""),"Falta la ciudad","OK"))))</f>
        <v/>
      </c>
    </row>
    <row r="52" spans="1:21">
      <c r="A52" s="13"/>
      <c r="B52" s="13"/>
      <c r="C52" s="13"/>
      <c r="D52" s="14">
        <f>IF(E52="","",IFERROR(VLOOKUP(E52,'_Catalogos'!$J$2:$K$1000,2,FALSE),""))</f>
        <v/>
      </c>
      <c r="E52" s="13"/>
      <c r="F52" s="13"/>
      <c r="G52" s="15"/>
      <c r="H52" s="15"/>
      <c r="I52" s="15"/>
      <c r="J52" s="15"/>
      <c r="K52" s="15"/>
      <c r="L52" s="15"/>
      <c r="M52" s="15"/>
      <c r="N52" s="15"/>
      <c r="O52" s="15"/>
      <c r="P52" s="16">
        <f>IF(COUNT(G52:O52)=0,"",SUM(G52:J52))</f>
        <v/>
      </c>
      <c r="Q52" s="16">
        <f>IF(COUNT(G52:O52)=0,"",SUM(K52:N52))</f>
        <v/>
      </c>
      <c r="R52" s="16">
        <f>IF(P52="","",P52+Q52)</f>
        <v/>
      </c>
      <c r="S52" s="16">
        <f>IF(R52="","",IF(C52="Ecuador",R52,0))</f>
        <v/>
      </c>
      <c r="T52" s="16">
        <f>IF(R52="","",R52-S52)</f>
        <v/>
      </c>
      <c r="U52" s="14">
        <f>IF(R52="","",IF(O52&gt;R52,"Revisar: discapacidad "&amp;O52&amp;" mayor que el total "&amp;R52,IF(OR(A52="",B52="",C52="",F52=""),"Falta año, mes, país o motivo",IF(AND(C52="Ecuador",E52=""),"Falta la ciudad","OK"))))</f>
        <v/>
      </c>
    </row>
    <row r="53" spans="1:21">
      <c r="A53" s="13"/>
      <c r="B53" s="13"/>
      <c r="C53" s="13"/>
      <c r="D53" s="14">
        <f>IF(E53="","",IFERROR(VLOOKUP(E53,'_Catalogos'!$J$2:$K$1000,2,FALSE),""))</f>
        <v/>
      </c>
      <c r="E53" s="13"/>
      <c r="F53" s="13"/>
      <c r="G53" s="15"/>
      <c r="H53" s="15"/>
      <c r="I53" s="15"/>
      <c r="J53" s="15"/>
      <c r="K53" s="15"/>
      <c r="L53" s="15"/>
      <c r="M53" s="15"/>
      <c r="N53" s="15"/>
      <c r="O53" s="15"/>
      <c r="P53" s="16">
        <f>IF(COUNT(G53:O53)=0,"",SUM(G53:J53))</f>
        <v/>
      </c>
      <c r="Q53" s="16">
        <f>IF(COUNT(G53:O53)=0,"",SUM(K53:N53))</f>
        <v/>
      </c>
      <c r="R53" s="16">
        <f>IF(P53="","",P53+Q53)</f>
        <v/>
      </c>
      <c r="S53" s="16">
        <f>IF(R53="","",IF(C53="Ecuador",R53,0))</f>
        <v/>
      </c>
      <c r="T53" s="16">
        <f>IF(R53="","",R53-S53)</f>
        <v/>
      </c>
      <c r="U53" s="14">
        <f>IF(R53="","",IF(O53&gt;R53,"Revisar: discapacidad "&amp;O53&amp;" mayor que el total "&amp;R53,IF(OR(A53="",B53="",C53="",F53=""),"Falta año, mes, país o motivo",IF(AND(C53="Ecuador",E53=""),"Falta la ciudad","OK"))))</f>
        <v/>
      </c>
    </row>
    <row r="54" spans="1:21">
      <c r="A54" s="13"/>
      <c r="B54" s="13"/>
      <c r="C54" s="13"/>
      <c r="D54" s="14">
        <f>IF(E54="","",IFERROR(VLOOKUP(E54,'_Catalogos'!$J$2:$K$1000,2,FALSE),""))</f>
        <v/>
      </c>
      <c r="E54" s="13"/>
      <c r="F54" s="13"/>
      <c r="G54" s="15"/>
      <c r="H54" s="15"/>
      <c r="I54" s="15"/>
      <c r="J54" s="15"/>
      <c r="K54" s="15"/>
      <c r="L54" s="15"/>
      <c r="M54" s="15"/>
      <c r="N54" s="15"/>
      <c r="O54" s="15"/>
      <c r="P54" s="16">
        <f>IF(COUNT(G54:O54)=0,"",SUM(G54:J54))</f>
        <v/>
      </c>
      <c r="Q54" s="16">
        <f>IF(COUNT(G54:O54)=0,"",SUM(K54:N54))</f>
        <v/>
      </c>
      <c r="R54" s="16">
        <f>IF(P54="","",P54+Q54)</f>
        <v/>
      </c>
      <c r="S54" s="16">
        <f>IF(R54="","",IF(C54="Ecuador",R54,0))</f>
        <v/>
      </c>
      <c r="T54" s="16">
        <f>IF(R54="","",R54-S54)</f>
        <v/>
      </c>
      <c r="U54" s="14">
        <f>IF(R54="","",IF(O54&gt;R54,"Revisar: discapacidad "&amp;O54&amp;" mayor que el total "&amp;R54,IF(OR(A54="",B54="",C54="",F54=""),"Falta año, mes, país o motivo",IF(AND(C54="Ecuador",E54=""),"Falta la ciudad","OK"))))</f>
        <v/>
      </c>
    </row>
    <row r="55" spans="1:21">
      <c r="A55" s="13"/>
      <c r="B55" s="13"/>
      <c r="C55" s="13"/>
      <c r="D55" s="14">
        <f>IF(E55="","",IFERROR(VLOOKUP(E55,'_Catalogos'!$J$2:$K$1000,2,FALSE),""))</f>
        <v/>
      </c>
      <c r="E55" s="13"/>
      <c r="F55" s="13"/>
      <c r="G55" s="15"/>
      <c r="H55" s="15"/>
      <c r="I55" s="15"/>
      <c r="J55" s="15"/>
      <c r="K55" s="15"/>
      <c r="L55" s="15"/>
      <c r="M55" s="15"/>
      <c r="N55" s="15"/>
      <c r="O55" s="15"/>
      <c r="P55" s="16">
        <f>IF(COUNT(G55:O55)=0,"",SUM(G55:J55))</f>
        <v/>
      </c>
      <c r="Q55" s="16">
        <f>IF(COUNT(G55:O55)=0,"",SUM(K55:N55))</f>
        <v/>
      </c>
      <c r="R55" s="16">
        <f>IF(P55="","",P55+Q55)</f>
        <v/>
      </c>
      <c r="S55" s="16">
        <f>IF(R55="","",IF(C55="Ecuador",R55,0))</f>
        <v/>
      </c>
      <c r="T55" s="16">
        <f>IF(R55="","",R55-S55)</f>
        <v/>
      </c>
      <c r="U55" s="14">
        <f>IF(R55="","",IF(O55&gt;R55,"Revisar: discapacidad "&amp;O55&amp;" mayor que el total "&amp;R55,IF(OR(A55="",B55="",C55="",F55=""),"Falta año, mes, país o motivo",IF(AND(C55="Ecuador",E55=""),"Falta la ciudad","OK"))))</f>
        <v/>
      </c>
    </row>
    <row r="56" spans="1:21">
      <c r="A56" s="13"/>
      <c r="B56" s="13"/>
      <c r="C56" s="13"/>
      <c r="D56" s="14">
        <f>IF(E56="","",IFERROR(VLOOKUP(E56,'_Catalogos'!$J$2:$K$1000,2,FALSE),""))</f>
        <v/>
      </c>
      <c r="E56" s="13"/>
      <c r="F56" s="13"/>
      <c r="G56" s="15"/>
      <c r="H56" s="15"/>
      <c r="I56" s="15"/>
      <c r="J56" s="15"/>
      <c r="K56" s="15"/>
      <c r="L56" s="15"/>
      <c r="M56" s="15"/>
      <c r="N56" s="15"/>
      <c r="O56" s="15"/>
      <c r="P56" s="16">
        <f>IF(COUNT(G56:O56)=0,"",SUM(G56:J56))</f>
        <v/>
      </c>
      <c r="Q56" s="16">
        <f>IF(COUNT(G56:O56)=0,"",SUM(K56:N56))</f>
        <v/>
      </c>
      <c r="R56" s="16">
        <f>IF(P56="","",P56+Q56)</f>
        <v/>
      </c>
      <c r="S56" s="16">
        <f>IF(R56="","",IF(C56="Ecuador",R56,0))</f>
        <v/>
      </c>
      <c r="T56" s="16">
        <f>IF(R56="","",R56-S56)</f>
        <v/>
      </c>
      <c r="U56" s="14">
        <f>IF(R56="","",IF(O56&gt;R56,"Revisar: discapacidad "&amp;O56&amp;" mayor que el total "&amp;R56,IF(OR(A56="",B56="",C56="",F56=""),"Falta año, mes, país o motivo",IF(AND(C56="Ecuador",E56=""),"Falta la ciudad","OK"))))</f>
        <v/>
      </c>
    </row>
    <row r="57" spans="1:21">
      <c r="A57" s="13"/>
      <c r="B57" s="13"/>
      <c r="C57" s="13"/>
      <c r="D57" s="14">
        <f>IF(E57="","",IFERROR(VLOOKUP(E57,'_Catalogos'!$J$2:$K$1000,2,FALSE),""))</f>
        <v/>
      </c>
      <c r="E57" s="13"/>
      <c r="F57" s="13"/>
      <c r="G57" s="15"/>
      <c r="H57" s="15"/>
      <c r="I57" s="15"/>
      <c r="J57" s="15"/>
      <c r="K57" s="15"/>
      <c r="L57" s="15"/>
      <c r="M57" s="15"/>
      <c r="N57" s="15"/>
      <c r="O57" s="15"/>
      <c r="P57" s="16">
        <f>IF(COUNT(G57:O57)=0,"",SUM(G57:J57))</f>
        <v/>
      </c>
      <c r="Q57" s="16">
        <f>IF(COUNT(G57:O57)=0,"",SUM(K57:N57))</f>
        <v/>
      </c>
      <c r="R57" s="16">
        <f>IF(P57="","",P57+Q57)</f>
        <v/>
      </c>
      <c r="S57" s="16">
        <f>IF(R57="","",IF(C57="Ecuador",R57,0))</f>
        <v/>
      </c>
      <c r="T57" s="16">
        <f>IF(R57="","",R57-S57)</f>
        <v/>
      </c>
      <c r="U57" s="14">
        <f>IF(R57="","",IF(O57&gt;R57,"Revisar: discapacidad "&amp;O57&amp;" mayor que el total "&amp;R57,IF(OR(A57="",B57="",C57="",F57=""),"Falta año, mes, país o motivo",IF(AND(C57="Ecuador",E57=""),"Falta la ciudad","OK"))))</f>
        <v/>
      </c>
    </row>
    <row r="58" spans="1:21">
      <c r="A58" s="13"/>
      <c r="B58" s="13"/>
      <c r="C58" s="13"/>
      <c r="D58" s="14">
        <f>IF(E58="","",IFERROR(VLOOKUP(E58,'_Catalogos'!$J$2:$K$1000,2,FALSE),""))</f>
        <v/>
      </c>
      <c r="E58" s="13"/>
      <c r="F58" s="13"/>
      <c r="G58" s="15"/>
      <c r="H58" s="15"/>
      <c r="I58" s="15"/>
      <c r="J58" s="15"/>
      <c r="K58" s="15"/>
      <c r="L58" s="15"/>
      <c r="M58" s="15"/>
      <c r="N58" s="15"/>
      <c r="O58" s="15"/>
      <c r="P58" s="16">
        <f>IF(COUNT(G58:O58)=0,"",SUM(G58:J58))</f>
        <v/>
      </c>
      <c r="Q58" s="16">
        <f>IF(COUNT(G58:O58)=0,"",SUM(K58:N58))</f>
        <v/>
      </c>
      <c r="R58" s="16">
        <f>IF(P58="","",P58+Q58)</f>
        <v/>
      </c>
      <c r="S58" s="16">
        <f>IF(R58="","",IF(C58="Ecuador",R58,0))</f>
        <v/>
      </c>
      <c r="T58" s="16">
        <f>IF(R58="","",R58-S58)</f>
        <v/>
      </c>
      <c r="U58" s="14">
        <f>IF(R58="","",IF(O58&gt;R58,"Revisar: discapacidad "&amp;O58&amp;" mayor que el total "&amp;R58,IF(OR(A58="",B58="",C58="",F58=""),"Falta año, mes, país o motivo",IF(AND(C58="Ecuador",E58=""),"Falta la ciudad","OK"))))</f>
        <v/>
      </c>
    </row>
    <row r="59" spans="1:21">
      <c r="A59" s="13"/>
      <c r="B59" s="13"/>
      <c r="C59" s="13"/>
      <c r="D59" s="14">
        <f>IF(E59="","",IFERROR(VLOOKUP(E59,'_Catalogos'!$J$2:$K$1000,2,FALSE),""))</f>
        <v/>
      </c>
      <c r="E59" s="13"/>
      <c r="F59" s="13"/>
      <c r="G59" s="15"/>
      <c r="H59" s="15"/>
      <c r="I59" s="15"/>
      <c r="J59" s="15"/>
      <c r="K59" s="15"/>
      <c r="L59" s="15"/>
      <c r="M59" s="15"/>
      <c r="N59" s="15"/>
      <c r="O59" s="15"/>
      <c r="P59" s="16">
        <f>IF(COUNT(G59:O59)=0,"",SUM(G59:J59))</f>
        <v/>
      </c>
      <c r="Q59" s="16">
        <f>IF(COUNT(G59:O59)=0,"",SUM(K59:N59))</f>
        <v/>
      </c>
      <c r="R59" s="16">
        <f>IF(P59="","",P59+Q59)</f>
        <v/>
      </c>
      <c r="S59" s="16">
        <f>IF(R59="","",IF(C59="Ecuador",R59,0))</f>
        <v/>
      </c>
      <c r="T59" s="16">
        <f>IF(R59="","",R59-S59)</f>
        <v/>
      </c>
      <c r="U59" s="14">
        <f>IF(R59="","",IF(O59&gt;R59,"Revisar: discapacidad "&amp;O59&amp;" mayor que el total "&amp;R59,IF(OR(A59="",B59="",C59="",F59=""),"Falta año, mes, país o motivo",IF(AND(C59="Ecuador",E59=""),"Falta la ciudad","OK"))))</f>
        <v/>
      </c>
    </row>
    <row r="60" spans="1:21">
      <c r="A60" s="13"/>
      <c r="B60" s="13"/>
      <c r="C60" s="13"/>
      <c r="D60" s="14">
        <f>IF(E60="","",IFERROR(VLOOKUP(E60,'_Catalogos'!$J$2:$K$1000,2,FALSE),""))</f>
        <v/>
      </c>
      <c r="E60" s="13"/>
      <c r="F60" s="13"/>
      <c r="G60" s="15"/>
      <c r="H60" s="15"/>
      <c r="I60" s="15"/>
      <c r="J60" s="15"/>
      <c r="K60" s="15"/>
      <c r="L60" s="15"/>
      <c r="M60" s="15"/>
      <c r="N60" s="15"/>
      <c r="O60" s="15"/>
      <c r="P60" s="16">
        <f>IF(COUNT(G60:O60)=0,"",SUM(G60:J60))</f>
        <v/>
      </c>
      <c r="Q60" s="16">
        <f>IF(COUNT(G60:O60)=0,"",SUM(K60:N60))</f>
        <v/>
      </c>
      <c r="R60" s="16">
        <f>IF(P60="","",P60+Q60)</f>
        <v/>
      </c>
      <c r="S60" s="16">
        <f>IF(R60="","",IF(C60="Ecuador",R60,0))</f>
        <v/>
      </c>
      <c r="T60" s="16">
        <f>IF(R60="","",R60-S60)</f>
        <v/>
      </c>
      <c r="U60" s="14">
        <f>IF(R60="","",IF(O60&gt;R60,"Revisar: discapacidad "&amp;O60&amp;" mayor que el total "&amp;R60,IF(OR(A60="",B60="",C60="",F60=""),"Falta año, mes, país o motivo",IF(AND(C60="Ecuador",E60=""),"Falta la ciudad","OK"))))</f>
        <v/>
      </c>
    </row>
    <row r="61" spans="1:21">
      <c r="A61" s="13"/>
      <c r="B61" s="13"/>
      <c r="C61" s="13"/>
      <c r="D61" s="14">
        <f>IF(E61="","",IFERROR(VLOOKUP(E61,'_Catalogos'!$J$2:$K$1000,2,FALSE),""))</f>
        <v/>
      </c>
      <c r="E61" s="13"/>
      <c r="F61" s="13"/>
      <c r="G61" s="15"/>
      <c r="H61" s="15"/>
      <c r="I61" s="15"/>
      <c r="J61" s="15"/>
      <c r="K61" s="15"/>
      <c r="L61" s="15"/>
      <c r="M61" s="15"/>
      <c r="N61" s="15"/>
      <c r="O61" s="15"/>
      <c r="P61" s="16">
        <f>IF(COUNT(G61:O61)=0,"",SUM(G61:J61))</f>
        <v/>
      </c>
      <c r="Q61" s="16">
        <f>IF(COUNT(G61:O61)=0,"",SUM(K61:N61))</f>
        <v/>
      </c>
      <c r="R61" s="16">
        <f>IF(P61="","",P61+Q61)</f>
        <v/>
      </c>
      <c r="S61" s="16">
        <f>IF(R61="","",IF(C61="Ecuador",R61,0))</f>
        <v/>
      </c>
      <c r="T61" s="16">
        <f>IF(R61="","",R61-S61)</f>
        <v/>
      </c>
      <c r="U61" s="14">
        <f>IF(R61="","",IF(O61&gt;R61,"Revisar: discapacidad "&amp;O61&amp;" mayor que el total "&amp;R61,IF(OR(A61="",B61="",C61="",F61=""),"Falta año, mes, país o motivo",IF(AND(C61="Ecuador",E61=""),"Falta la ciudad","OK"))))</f>
        <v/>
      </c>
    </row>
    <row r="62" spans="1:21">
      <c r="A62" s="13"/>
      <c r="B62" s="13"/>
      <c r="C62" s="13"/>
      <c r="D62" s="14">
        <f>IF(E62="","",IFERROR(VLOOKUP(E62,'_Catalogos'!$J$2:$K$1000,2,FALSE),""))</f>
        <v/>
      </c>
      <c r="E62" s="13"/>
      <c r="F62" s="13"/>
      <c r="G62" s="15"/>
      <c r="H62" s="15"/>
      <c r="I62" s="15"/>
      <c r="J62" s="15"/>
      <c r="K62" s="15"/>
      <c r="L62" s="15"/>
      <c r="M62" s="15"/>
      <c r="N62" s="15"/>
      <c r="O62" s="15"/>
      <c r="P62" s="16">
        <f>IF(COUNT(G62:O62)=0,"",SUM(G62:J62))</f>
        <v/>
      </c>
      <c r="Q62" s="16">
        <f>IF(COUNT(G62:O62)=0,"",SUM(K62:N62))</f>
        <v/>
      </c>
      <c r="R62" s="16">
        <f>IF(P62="","",P62+Q62)</f>
        <v/>
      </c>
      <c r="S62" s="16">
        <f>IF(R62="","",IF(C62="Ecuador",R62,0))</f>
        <v/>
      </c>
      <c r="T62" s="16">
        <f>IF(R62="","",R62-S62)</f>
        <v/>
      </c>
      <c r="U62" s="14">
        <f>IF(R62="","",IF(O62&gt;R62,"Revisar: discapacidad "&amp;O62&amp;" mayor que el total "&amp;R62,IF(OR(A62="",B62="",C62="",F62=""),"Falta año, mes, país o motivo",IF(AND(C62="Ecuador",E62=""),"Falta la ciudad","OK"))))</f>
        <v/>
      </c>
    </row>
    <row r="63" spans="1:21">
      <c r="A63" s="13"/>
      <c r="B63" s="13"/>
      <c r="C63" s="13"/>
      <c r="D63" s="14">
        <f>IF(E63="","",IFERROR(VLOOKUP(E63,'_Catalogos'!$J$2:$K$1000,2,FALSE),""))</f>
        <v/>
      </c>
      <c r="E63" s="13"/>
      <c r="F63" s="13"/>
      <c r="G63" s="15"/>
      <c r="H63" s="15"/>
      <c r="I63" s="15"/>
      <c r="J63" s="15"/>
      <c r="K63" s="15"/>
      <c r="L63" s="15"/>
      <c r="M63" s="15"/>
      <c r="N63" s="15"/>
      <c r="O63" s="15"/>
      <c r="P63" s="16">
        <f>IF(COUNT(G63:O63)=0,"",SUM(G63:J63))</f>
        <v/>
      </c>
      <c r="Q63" s="16">
        <f>IF(COUNT(G63:O63)=0,"",SUM(K63:N63))</f>
        <v/>
      </c>
      <c r="R63" s="16">
        <f>IF(P63="","",P63+Q63)</f>
        <v/>
      </c>
      <c r="S63" s="16">
        <f>IF(R63="","",IF(C63="Ecuador",R63,0))</f>
        <v/>
      </c>
      <c r="T63" s="16">
        <f>IF(R63="","",R63-S63)</f>
        <v/>
      </c>
      <c r="U63" s="14">
        <f>IF(R63="","",IF(O63&gt;R63,"Revisar: discapacidad "&amp;O63&amp;" mayor que el total "&amp;R63,IF(OR(A63="",B63="",C63="",F63=""),"Falta año, mes, país o motivo",IF(AND(C63="Ecuador",E63=""),"Falta la ciudad","OK"))))</f>
        <v/>
      </c>
    </row>
    <row r="64" spans="1:21">
      <c r="A64" s="13"/>
      <c r="B64" s="13"/>
      <c r="C64" s="13"/>
      <c r="D64" s="14">
        <f>IF(E64="","",IFERROR(VLOOKUP(E64,'_Catalogos'!$J$2:$K$1000,2,FALSE),""))</f>
        <v/>
      </c>
      <c r="E64" s="13"/>
      <c r="F64" s="13"/>
      <c r="G64" s="15"/>
      <c r="H64" s="15"/>
      <c r="I64" s="15"/>
      <c r="J64" s="15"/>
      <c r="K64" s="15"/>
      <c r="L64" s="15"/>
      <c r="M64" s="15"/>
      <c r="N64" s="15"/>
      <c r="O64" s="15"/>
      <c r="P64" s="16">
        <f>IF(COUNT(G64:O64)=0,"",SUM(G64:J64))</f>
        <v/>
      </c>
      <c r="Q64" s="16">
        <f>IF(COUNT(G64:O64)=0,"",SUM(K64:N64))</f>
        <v/>
      </c>
      <c r="R64" s="16">
        <f>IF(P64="","",P64+Q64)</f>
        <v/>
      </c>
      <c r="S64" s="16">
        <f>IF(R64="","",IF(C64="Ecuador",R64,0))</f>
        <v/>
      </c>
      <c r="T64" s="16">
        <f>IF(R64="","",R64-S64)</f>
        <v/>
      </c>
      <c r="U64" s="14">
        <f>IF(R64="","",IF(O64&gt;R64,"Revisar: discapacidad "&amp;O64&amp;" mayor que el total "&amp;R64,IF(OR(A64="",B64="",C64="",F64=""),"Falta año, mes, país o motivo",IF(AND(C64="Ecuador",E64=""),"Falta la ciudad","OK"))))</f>
        <v/>
      </c>
    </row>
    <row r="65" spans="1:21">
      <c r="A65" s="13"/>
      <c r="B65" s="13"/>
      <c r="C65" s="13"/>
      <c r="D65" s="14">
        <f>IF(E65="","",IFERROR(VLOOKUP(E65,'_Catalogos'!$J$2:$K$1000,2,FALSE),""))</f>
        <v/>
      </c>
      <c r="E65" s="13"/>
      <c r="F65" s="13"/>
      <c r="G65" s="15"/>
      <c r="H65" s="15"/>
      <c r="I65" s="15"/>
      <c r="J65" s="15"/>
      <c r="K65" s="15"/>
      <c r="L65" s="15"/>
      <c r="M65" s="15"/>
      <c r="N65" s="15"/>
      <c r="O65" s="15"/>
      <c r="P65" s="16">
        <f>IF(COUNT(G65:O65)=0,"",SUM(G65:J65))</f>
        <v/>
      </c>
      <c r="Q65" s="16">
        <f>IF(COUNT(G65:O65)=0,"",SUM(K65:N65))</f>
        <v/>
      </c>
      <c r="R65" s="16">
        <f>IF(P65="","",P65+Q65)</f>
        <v/>
      </c>
      <c r="S65" s="16">
        <f>IF(R65="","",IF(C65="Ecuador",R65,0))</f>
        <v/>
      </c>
      <c r="T65" s="16">
        <f>IF(R65="","",R65-S65)</f>
        <v/>
      </c>
      <c r="U65" s="14">
        <f>IF(R65="","",IF(O65&gt;R65,"Revisar: discapacidad "&amp;O65&amp;" mayor que el total "&amp;R65,IF(OR(A65="",B65="",C65="",F65=""),"Falta año, mes, país o motivo",IF(AND(C65="Ecuador",E65=""),"Falta la ciudad","OK"))))</f>
        <v/>
      </c>
    </row>
    <row r="66" spans="1:21">
      <c r="A66" s="13"/>
      <c r="B66" s="13"/>
      <c r="C66" s="13"/>
      <c r="D66" s="14">
        <f>IF(E66="","",IFERROR(VLOOKUP(E66,'_Catalogos'!$J$2:$K$1000,2,FALSE),""))</f>
        <v/>
      </c>
      <c r="E66" s="13"/>
      <c r="F66" s="13"/>
      <c r="G66" s="15"/>
      <c r="H66" s="15"/>
      <c r="I66" s="15"/>
      <c r="J66" s="15"/>
      <c r="K66" s="15"/>
      <c r="L66" s="15"/>
      <c r="M66" s="15"/>
      <c r="N66" s="15"/>
      <c r="O66" s="15"/>
      <c r="P66" s="16">
        <f>IF(COUNT(G66:O66)=0,"",SUM(G66:J66))</f>
        <v/>
      </c>
      <c r="Q66" s="16">
        <f>IF(COUNT(G66:O66)=0,"",SUM(K66:N66))</f>
        <v/>
      </c>
      <c r="R66" s="16">
        <f>IF(P66="","",P66+Q66)</f>
        <v/>
      </c>
      <c r="S66" s="16">
        <f>IF(R66="","",IF(C66="Ecuador",R66,0))</f>
        <v/>
      </c>
      <c r="T66" s="16">
        <f>IF(R66="","",R66-S66)</f>
        <v/>
      </c>
      <c r="U66" s="14">
        <f>IF(R66="","",IF(O66&gt;R66,"Revisar: discapacidad "&amp;O66&amp;" mayor que el total "&amp;R66,IF(OR(A66="",B66="",C66="",F66=""),"Falta año, mes, país o motivo",IF(AND(C66="Ecuador",E66=""),"Falta la ciudad","OK"))))</f>
        <v/>
      </c>
    </row>
    <row r="67" spans="1:21">
      <c r="A67" s="13"/>
      <c r="B67" s="13"/>
      <c r="C67" s="13"/>
      <c r="D67" s="14">
        <f>IF(E67="","",IFERROR(VLOOKUP(E67,'_Catalogos'!$J$2:$K$1000,2,FALSE),""))</f>
        <v/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6">
        <f>IF(COUNT(G67:O67)=0,"",SUM(G67:J67))</f>
        <v/>
      </c>
      <c r="Q67" s="16">
        <f>IF(COUNT(G67:O67)=0,"",SUM(K67:N67))</f>
        <v/>
      </c>
      <c r="R67" s="16">
        <f>IF(P67="","",P67+Q67)</f>
        <v/>
      </c>
      <c r="S67" s="16">
        <f>IF(R67="","",IF(C67="Ecuador",R67,0))</f>
        <v/>
      </c>
      <c r="T67" s="16">
        <f>IF(R67="","",R67-S67)</f>
        <v/>
      </c>
      <c r="U67" s="14">
        <f>IF(R67="","",IF(O67&gt;R67,"Revisar: discapacidad "&amp;O67&amp;" mayor que el total "&amp;R67,IF(OR(A67="",B67="",C67="",F67=""),"Falta año, mes, país o motivo",IF(AND(C67="Ecuador",E67=""),"Falta la ciudad","OK"))))</f>
        <v/>
      </c>
    </row>
    <row r="68" spans="1:21">
      <c r="A68" s="13"/>
      <c r="B68" s="13"/>
      <c r="C68" s="13"/>
      <c r="D68" s="14">
        <f>IF(E68="","",IFERROR(VLOOKUP(E68,'_Catalogos'!$J$2:$K$1000,2,FALSE),""))</f>
        <v/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6">
        <f>IF(COUNT(G68:O68)=0,"",SUM(G68:J68))</f>
        <v/>
      </c>
      <c r="Q68" s="16">
        <f>IF(COUNT(G68:O68)=0,"",SUM(K68:N68))</f>
        <v/>
      </c>
      <c r="R68" s="16">
        <f>IF(P68="","",P68+Q68)</f>
        <v/>
      </c>
      <c r="S68" s="16">
        <f>IF(R68="","",IF(C68="Ecuador",R68,0))</f>
        <v/>
      </c>
      <c r="T68" s="16">
        <f>IF(R68="","",R68-S68)</f>
        <v/>
      </c>
      <c r="U68" s="14">
        <f>IF(R68="","",IF(O68&gt;R68,"Revisar: discapacidad "&amp;O68&amp;" mayor que el total "&amp;R68,IF(OR(A68="",B68="",C68="",F68=""),"Falta año, mes, país o motivo",IF(AND(C68="Ecuador",E68=""),"Falta la ciudad","OK"))))</f>
        <v/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89</v>
      </c>
      <c r="D2" s="14" t="str">
        <f>IF(E2="","",IFERROR(VLOOKUP(E2,'_Catalogos'!$J$2:$K$1000,2,FALSE),""))</f>
        <v>Tungurahua</v>
      </c>
      <c r="E2" s="13" t="s">
        <v>263</v>
      </c>
      <c r="F2" s="13" t="s">
        <v>29</v>
      </c>
      <c r="G2" s="15">
        <v>4</v>
      </c>
      <c r="H2" s="15">
        <v>1</v>
      </c>
      <c r="I2" s="15">
        <v>2</v>
      </c>
      <c r="J2" s="15"/>
      <c r="K2" s="15">
        <v>2</v>
      </c>
      <c r="L2" s="15"/>
      <c r="M2" s="15">
        <v>1</v>
      </c>
      <c r="N2" s="15"/>
      <c r="O2" s="15"/>
      <c r="P2" s="16">
        <f>IF(COUNT(G2:O2)=0,"",SUM(G2:J2))</f>
        <v>7</v>
      </c>
      <c r="Q2" s="16">
        <f>IF(COUNT(G2:O2)=0,"",SUM(K2:N2))</f>
        <v>3</v>
      </c>
      <c r="R2" s="16">
        <f>IF(P2="","",P2+Q2)</f>
        <v>10</v>
      </c>
      <c r="S2" s="16">
        <f>IF(R2="","",IF(C2="Ecuador",R2,0))</f>
        <v>10</v>
      </c>
      <c r="T2" s="16">
        <f>IF(R2="","",R2-S2)</f>
        <v>0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96</v>
      </c>
      <c r="D3" s="14">
        <f>IF(E3="","",IFERROR(VLOOKUP(E3,'_Catalogos'!$J$2:$K$1000,2,FALSE),""))</f>
        <v/>
      </c>
      <c r="E3" s="13"/>
      <c r="F3" s="13" t="s">
        <v>28</v>
      </c>
      <c r="G3" s="15"/>
      <c r="H3" s="15">
        <v>1</v>
      </c>
      <c r="I3" s="15">
        <v>2</v>
      </c>
      <c r="J3" s="15"/>
      <c r="K3" s="15"/>
      <c r="L3" s="15">
        <v>2</v>
      </c>
      <c r="M3" s="15"/>
      <c r="N3" s="15"/>
      <c r="O3" s="15"/>
      <c r="P3" s="16">
        <f>IF(COUNT(G3:O3)=0,"",SUM(G3:J3))</f>
        <v>3</v>
      </c>
      <c r="Q3" s="16">
        <f>IF(COUNT(G3:O3)=0,"",SUM(K3:N3))</f>
        <v>2</v>
      </c>
      <c r="R3" s="16">
        <f>IF(P3="","",P3+Q3)</f>
        <v>5</v>
      </c>
      <c r="S3" s="16">
        <f>IF(R3="","",IF(C3="Ecuador",R3,0))</f>
        <v>0</v>
      </c>
      <c r="T3" s="16">
        <f>IF(R3="","",R3-S3)</f>
        <v>5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89</v>
      </c>
      <c r="D4" s="14" t="str">
        <f>IF(E4="","",IFERROR(VLOOKUP(E4,'_Catalogos'!$J$2:$K$1000,2,FALSE),""))</f>
        <v>Imbabura</v>
      </c>
      <c r="E4" s="13" t="s">
        <v>334</v>
      </c>
      <c r="F4" s="13" t="s">
        <v>27</v>
      </c>
      <c r="G4" s="15">
        <v>2</v>
      </c>
      <c r="H4" s="15"/>
      <c r="I4" s="15">
        <v>1</v>
      </c>
      <c r="J4" s="15">
        <v>2</v>
      </c>
      <c r="K4" s="15">
        <v>1</v>
      </c>
      <c r="L4" s="15"/>
      <c r="M4" s="15">
        <v>1</v>
      </c>
      <c r="N4" s="15"/>
      <c r="O4" s="15"/>
      <c r="P4" s="16">
        <f>IF(COUNT(G4:O4)=0,"",SUM(G4:J4))</f>
        <v>5</v>
      </c>
      <c r="Q4" s="16">
        <f>IF(COUNT(G4:O4)=0,"",SUM(K4:N4))</f>
        <v>2</v>
      </c>
      <c r="R4" s="16">
        <f>IF(P4="","",P4+Q4)</f>
        <v>7</v>
      </c>
      <c r="S4" s="16">
        <f>IF(R4="","",IF(C4="Ecuador",R4,0))</f>
        <v>7</v>
      </c>
      <c r="T4" s="16">
        <f>IF(R4="","",R4-S4)</f>
        <v>0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89</v>
      </c>
      <c r="D5" s="14" t="str">
        <f>IF(E5="","",IFERROR(VLOOKUP(E5,'_Catalogos'!$J$2:$K$1000,2,FALSE),""))</f>
        <v>Azuay</v>
      </c>
      <c r="E5" s="13" t="s">
        <v>299</v>
      </c>
      <c r="F5" s="13" t="s">
        <v>26</v>
      </c>
      <c r="G5" s="15">
        <v>3</v>
      </c>
      <c r="H5" s="15">
        <v>1</v>
      </c>
      <c r="I5" s="15">
        <v>1</v>
      </c>
      <c r="J5" s="15"/>
      <c r="K5" s="15">
        <v>2</v>
      </c>
      <c r="L5" s="15"/>
      <c r="M5" s="15">
        <v>2</v>
      </c>
      <c r="N5" s="15"/>
      <c r="O5" s="15"/>
      <c r="P5" s="16">
        <f>IF(COUNT(G5:O5)=0,"",SUM(G5:J5))</f>
        <v>5</v>
      </c>
      <c r="Q5" s="16">
        <f>IF(COUNT(G5:O5)=0,"",SUM(K5:N5))</f>
        <v>4</v>
      </c>
      <c r="R5" s="16">
        <f>IF(P5="","",P5+Q5)</f>
        <v>9</v>
      </c>
      <c r="S5" s="16">
        <f>IF(R5="","",IF(C5="Ecuador",R5,0))</f>
        <v>9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Cotopaxi</v>
      </c>
      <c r="E6" s="13" t="s">
        <v>436</v>
      </c>
      <c r="F6" s="13" t="s">
        <v>26</v>
      </c>
      <c r="G6" s="15">
        <v>1</v>
      </c>
      <c r="H6" s="15">
        <v>2</v>
      </c>
      <c r="I6" s="15">
        <v>2</v>
      </c>
      <c r="J6" s="15"/>
      <c r="K6" s="15">
        <v>1</v>
      </c>
      <c r="L6" s="15">
        <v>1</v>
      </c>
      <c r="M6" s="15">
        <v>1</v>
      </c>
      <c r="N6" s="15">
        <v>2</v>
      </c>
      <c r="O6" s="15"/>
      <c r="P6" s="16">
        <f>IF(COUNT(G6:O6)=0,"",SUM(G6:J6))</f>
        <v>5</v>
      </c>
      <c r="Q6" s="16">
        <f>IF(COUNT(G6:O6)=0,"",SUM(K6:N6))</f>
        <v>5</v>
      </c>
      <c r="R6" s="16">
        <f>IF(P6="","",P6+Q6)</f>
        <v>10</v>
      </c>
      <c r="S6" s="16">
        <f>IF(R6="","",IF(C6="Ecuador",R6,0))</f>
        <v>10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16</v>
      </c>
      <c r="C7" s="13" t="s">
        <v>76</v>
      </c>
      <c r="D7" s="14">
        <f>IF(E7="","",IFERROR(VLOOKUP(E7,'_Catalogos'!$J$2:$K$1000,2,FALSE),""))</f>
        <v/>
      </c>
      <c r="E7" s="13"/>
      <c r="F7" s="13" t="s">
        <v>27</v>
      </c>
      <c r="G7" s="15"/>
      <c r="H7" s="15">
        <v>3</v>
      </c>
      <c r="I7" s="15">
        <v>1</v>
      </c>
      <c r="J7" s="15"/>
      <c r="K7" s="15">
        <v>1</v>
      </c>
      <c r="L7" s="15"/>
      <c r="M7" s="15">
        <v>2</v>
      </c>
      <c r="N7" s="15"/>
      <c r="O7" s="15"/>
      <c r="P7" s="16">
        <f>IF(COUNT(G7:O7)=0,"",SUM(G7:J7))</f>
        <v>4</v>
      </c>
      <c r="Q7" s="16">
        <f>IF(COUNT(G7:O7)=0,"",SUM(K7:N7))</f>
        <v>3</v>
      </c>
      <c r="R7" s="16">
        <f>IF(P7="","",P7+Q7)</f>
        <v>7</v>
      </c>
      <c r="S7" s="16">
        <f>IF(R7="","",IF(C7="Ecuador",R7,0))</f>
        <v>0</v>
      </c>
      <c r="T7" s="16">
        <f>IF(R7="","",R7-S7)</f>
        <v>7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16</v>
      </c>
      <c r="C8" s="13" t="s">
        <v>89</v>
      </c>
      <c r="D8" s="14" t="str">
        <f>IF(E8="","",IFERROR(VLOOKUP(E8,'_Catalogos'!$J$2:$K$1000,2,FALSE),""))</f>
        <v>Guayas</v>
      </c>
      <c r="E8" s="13" t="s">
        <v>330</v>
      </c>
      <c r="F8" s="13" t="s">
        <v>26</v>
      </c>
      <c r="G8" s="15"/>
      <c r="H8" s="15">
        <v>1</v>
      </c>
      <c r="I8" s="15"/>
      <c r="J8" s="15"/>
      <c r="K8" s="15">
        <v>1</v>
      </c>
      <c r="L8" s="15">
        <v>2</v>
      </c>
      <c r="M8" s="15">
        <v>1</v>
      </c>
      <c r="N8" s="15"/>
      <c r="O8" s="15"/>
      <c r="P8" s="16">
        <f>IF(COUNT(G8:O8)=0,"",SUM(G8:J8))</f>
        <v>1</v>
      </c>
      <c r="Q8" s="16">
        <f>IF(COUNT(G8:O8)=0,"",SUM(K8:N8))</f>
        <v>4</v>
      </c>
      <c r="R8" s="16">
        <f>IF(P8="","",P8+Q8)</f>
        <v>5</v>
      </c>
      <c r="S8" s="16">
        <f>IF(R8="","",IF(C8="Ecuador",R8,0))</f>
        <v>5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89</v>
      </c>
      <c r="D9" s="14" t="str">
        <f>IF(E9="","",IFERROR(VLOOKUP(E9,'_Catalogos'!$J$2:$K$1000,2,FALSE),""))</f>
        <v>Pichincha</v>
      </c>
      <c r="E9" s="13" t="s">
        <v>431</v>
      </c>
      <c r="F9" s="13" t="s">
        <v>26</v>
      </c>
      <c r="G9" s="15">
        <v>1</v>
      </c>
      <c r="H9" s="15">
        <v>1</v>
      </c>
      <c r="I9" s="15">
        <v>2</v>
      </c>
      <c r="J9" s="15"/>
      <c r="K9" s="15"/>
      <c r="L9" s="15">
        <v>1</v>
      </c>
      <c r="M9" s="15">
        <v>1</v>
      </c>
      <c r="N9" s="15"/>
      <c r="O9" s="15"/>
      <c r="P9" s="16">
        <f>IF(COUNT(G9:O9)=0,"",SUM(G9:J9))</f>
        <v>4</v>
      </c>
      <c r="Q9" s="16">
        <f>IF(COUNT(G9:O9)=0,"",SUM(K9:N9))</f>
        <v>2</v>
      </c>
      <c r="R9" s="16">
        <f>IF(P9="","",P9+Q9)</f>
        <v>6</v>
      </c>
      <c r="S9" s="16">
        <f>IF(R9="","",IF(C9="Ecuador",R9,0))</f>
        <v>6</v>
      </c>
      <c r="T9" s="16">
        <f>IF(R9="","",R9-S9)</f>
        <v>0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72</v>
      </c>
      <c r="D10" s="14">
        <f>IF(E10="","",IFERROR(VLOOKUP(E10,'_Catalogos'!$J$2:$K$1000,2,FALSE),""))</f>
        <v/>
      </c>
      <c r="E10" s="13"/>
      <c r="F10" s="13" t="s">
        <v>26</v>
      </c>
      <c r="G10" s="15"/>
      <c r="H10" s="15"/>
      <c r="I10" s="15">
        <v>1</v>
      </c>
      <c r="J10" s="15"/>
      <c r="K10" s="15">
        <v>1</v>
      </c>
      <c r="L10" s="15"/>
      <c r="M10" s="15"/>
      <c r="N10" s="15"/>
      <c r="O10" s="15">
        <v>2</v>
      </c>
      <c r="P10" s="16">
        <f>IF(COUNT(G10:O10)=0,"",SUM(G10:J10))</f>
        <v>1</v>
      </c>
      <c r="Q10" s="16">
        <f>IF(COUNT(G10:O10)=0,"",SUM(K10:N10))</f>
        <v>1</v>
      </c>
      <c r="R10" s="16">
        <f>IF(P10="","",P10+Q10)</f>
        <v>2</v>
      </c>
      <c r="S10" s="16">
        <f>IF(R10="","",IF(C10="Ecuador",R10,0))</f>
        <v>0</v>
      </c>
      <c r="T10" s="16">
        <f>IF(R10="","",R10-S10)</f>
        <v>2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17</v>
      </c>
      <c r="C11" s="13" t="s">
        <v>89</v>
      </c>
      <c r="D11" s="14" t="str">
        <f>IF(E11="","",IFERROR(VLOOKUP(E11,'_Catalogos'!$J$2:$K$1000,2,FALSE),""))</f>
        <v>Tungurahua</v>
      </c>
      <c r="E11" s="13" t="s">
        <v>239</v>
      </c>
      <c r="F11" s="13" t="s">
        <v>27</v>
      </c>
      <c r="G11" s="15"/>
      <c r="H11" s="15">
        <v>2</v>
      </c>
      <c r="I11" s="15"/>
      <c r="J11" s="15">
        <v>1</v>
      </c>
      <c r="K11" s="15">
        <v>1</v>
      </c>
      <c r="L11" s="15">
        <v>3</v>
      </c>
      <c r="M11" s="15">
        <v>2</v>
      </c>
      <c r="N11" s="15">
        <v>1</v>
      </c>
      <c r="O11" s="15"/>
      <c r="P11" s="16">
        <f>IF(COUNT(G11:O11)=0,"",SUM(G11:J11))</f>
        <v>3</v>
      </c>
      <c r="Q11" s="16">
        <f>IF(COUNT(G11:O11)=0,"",SUM(K11:N11))</f>
        <v>7</v>
      </c>
      <c r="R11" s="16">
        <f>IF(P11="","",P11+Q11)</f>
        <v>10</v>
      </c>
      <c r="S11" s="16">
        <f>IF(R11="","",IF(C11="Ecuador",R11,0))</f>
        <v>10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17</v>
      </c>
      <c r="C12" s="13" t="s">
        <v>89</v>
      </c>
      <c r="D12" s="14" t="str">
        <f>IF(E12="","",IFERROR(VLOOKUP(E12,'_Catalogos'!$J$2:$K$1000,2,FALSE),""))</f>
        <v>Pichincha</v>
      </c>
      <c r="E12" s="13" t="s">
        <v>431</v>
      </c>
      <c r="F12" s="13" t="s">
        <v>26</v>
      </c>
      <c r="G12" s="15"/>
      <c r="H12" s="15">
        <v>1</v>
      </c>
      <c r="I12" s="15">
        <v>1</v>
      </c>
      <c r="J12" s="15"/>
      <c r="K12" s="15"/>
      <c r="L12" s="15"/>
      <c r="M12" s="15">
        <v>1</v>
      </c>
      <c r="N12" s="15"/>
      <c r="O12" s="15"/>
      <c r="P12" s="16">
        <f>IF(COUNT(G12:O12)=0,"",SUM(G12:J12))</f>
        <v>2</v>
      </c>
      <c r="Q12" s="16">
        <f>IF(COUNT(G12:O12)=0,"",SUM(K12:N12))</f>
        <v>1</v>
      </c>
      <c r="R12" s="16">
        <f>IF(P12="","",P12+Q12)</f>
        <v>3</v>
      </c>
      <c r="S12" s="16">
        <f>IF(R12="","",IF(C12="Ecuador",R12,0))</f>
        <v>3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17</v>
      </c>
      <c r="C13" s="13" t="s">
        <v>89</v>
      </c>
      <c r="D13" s="14" t="str">
        <f>IF(E13="","",IFERROR(VLOOKUP(E13,'_Catalogos'!$J$2:$K$1000,2,FALSE),""))</f>
        <v>Tungurahua</v>
      </c>
      <c r="E13" s="13" t="s">
        <v>403</v>
      </c>
      <c r="F13" s="13" t="s">
        <v>26</v>
      </c>
      <c r="G13" s="15">
        <v>1</v>
      </c>
      <c r="H13" s="15">
        <v>2</v>
      </c>
      <c r="I13" s="15"/>
      <c r="J13" s="15"/>
      <c r="K13" s="15">
        <v>1</v>
      </c>
      <c r="L13" s="15">
        <v>1</v>
      </c>
      <c r="M13" s="15"/>
      <c r="N13" s="15">
        <v>1</v>
      </c>
      <c r="O13" s="15"/>
      <c r="P13" s="16">
        <f>IF(COUNT(G13:O13)=0,"",SUM(G13:J13))</f>
        <v>3</v>
      </c>
      <c r="Q13" s="16">
        <f>IF(COUNT(G13:O13)=0,"",SUM(K13:N13))</f>
        <v>3</v>
      </c>
      <c r="R13" s="16">
        <f>IF(P13="","",P13+Q13)</f>
        <v>6</v>
      </c>
      <c r="S13" s="16">
        <f>IF(R13="","",IF(C13="Ecuador",R13,0))</f>
        <v>6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17</v>
      </c>
      <c r="C14" s="13" t="s">
        <v>89</v>
      </c>
      <c r="D14" s="14" t="str">
        <f>IF(E14="","",IFERROR(VLOOKUP(E14,'_Catalogos'!$J$2:$K$1000,2,FALSE),""))</f>
        <v>Loja</v>
      </c>
      <c r="E14" s="13" t="s">
        <v>276</v>
      </c>
      <c r="F14" s="13" t="s">
        <v>28</v>
      </c>
      <c r="G14" s="15">
        <v>1</v>
      </c>
      <c r="H14" s="15"/>
      <c r="I14" s="15">
        <v>1</v>
      </c>
      <c r="J14" s="15"/>
      <c r="K14" s="15"/>
      <c r="L14" s="15"/>
      <c r="M14" s="15">
        <v>1</v>
      </c>
      <c r="N14" s="15">
        <v>1</v>
      </c>
      <c r="O14" s="15"/>
      <c r="P14" s="16">
        <f>IF(COUNT(G14:O14)=0,"",SUM(G14:J14))</f>
        <v>2</v>
      </c>
      <c r="Q14" s="16">
        <f>IF(COUNT(G14:O14)=0,"",SUM(K14:N14))</f>
        <v>2</v>
      </c>
      <c r="R14" s="16">
        <f>IF(P14="","",P14+Q14)</f>
        <v>4</v>
      </c>
      <c r="S14" s="16">
        <f>IF(R14="","",IF(C14="Ecuador",R14,0))</f>
        <v>4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18</v>
      </c>
      <c r="C15" s="13" t="s">
        <v>89</v>
      </c>
      <c r="D15" s="14" t="str">
        <f>IF(E15="","",IFERROR(VLOOKUP(E15,'_Catalogos'!$J$2:$K$1000,2,FALSE),""))</f>
        <v>Tungurahua</v>
      </c>
      <c r="E15" s="13" t="s">
        <v>239</v>
      </c>
      <c r="F15" s="13" t="s">
        <v>27</v>
      </c>
      <c r="G15" s="15">
        <v>1</v>
      </c>
      <c r="H15" s="15"/>
      <c r="I15" s="15"/>
      <c r="J15" s="15">
        <v>1</v>
      </c>
      <c r="K15" s="15"/>
      <c r="L15" s="15">
        <v>3</v>
      </c>
      <c r="M15" s="15"/>
      <c r="N15" s="15"/>
      <c r="O15" s="15">
        <v>5</v>
      </c>
      <c r="P15" s="16">
        <f>IF(COUNT(G15:O15)=0,"",SUM(G15:J15))</f>
        <v>2</v>
      </c>
      <c r="Q15" s="16">
        <f>IF(COUNT(G15:O15)=0,"",SUM(K15:N15))</f>
        <v>3</v>
      </c>
      <c r="R15" s="16">
        <f>IF(P15="","",P15+Q15)</f>
        <v>5</v>
      </c>
      <c r="S15" s="16">
        <f>IF(R15="","",IF(C15="Ecuador",R15,0))</f>
        <v>5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18</v>
      </c>
      <c r="C16" s="13" t="s">
        <v>89</v>
      </c>
      <c r="D16" s="14" t="str">
        <f>IF(E16="","",IFERROR(VLOOKUP(E16,'_Catalogos'!$J$2:$K$1000,2,FALSE),""))</f>
        <v>Chimborazo</v>
      </c>
      <c r="E16" s="13" t="s">
        <v>432</v>
      </c>
      <c r="F16" s="13" t="s">
        <v>27</v>
      </c>
      <c r="G16" s="15"/>
      <c r="H16" s="15"/>
      <c r="I16" s="15">
        <v>1</v>
      </c>
      <c r="J16" s="15"/>
      <c r="K16" s="15"/>
      <c r="L16" s="15"/>
      <c r="M16" s="15">
        <v>1</v>
      </c>
      <c r="N16" s="15"/>
      <c r="O16" s="15"/>
      <c r="P16" s="16">
        <f>IF(COUNT(G16:O16)=0,"",SUM(G16:J16))</f>
        <v>1</v>
      </c>
      <c r="Q16" s="16">
        <f>IF(COUNT(G16:O16)=0,"",SUM(K16:N16))</f>
        <v>1</v>
      </c>
      <c r="R16" s="16">
        <f>IF(P16="","",P16+Q16)</f>
        <v>2</v>
      </c>
      <c r="S16" s="16">
        <f>IF(R16="","",IF(C16="Ecuador",R16,0))</f>
        <v>2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19</v>
      </c>
      <c r="C17" s="13" t="s">
        <v>89</v>
      </c>
      <c r="D17" s="14" t="str">
        <f>IF(E17="","",IFERROR(VLOOKUP(E17,'_Catalogos'!$J$2:$K$1000,2,FALSE),""))</f>
        <v>Pichincha</v>
      </c>
      <c r="E17" s="13" t="s">
        <v>431</v>
      </c>
      <c r="F17" s="13" t="s">
        <v>30</v>
      </c>
      <c r="G17" s="15">
        <v>1</v>
      </c>
      <c r="H17" s="15">
        <v>1</v>
      </c>
      <c r="I17" s="15">
        <v>2</v>
      </c>
      <c r="J17" s="15">
        <v>1</v>
      </c>
      <c r="K17" s="15"/>
      <c r="L17" s="15"/>
      <c r="M17" s="15"/>
      <c r="N17" s="15">
        <v>1</v>
      </c>
      <c r="O17" s="15"/>
      <c r="P17" s="16">
        <f>IF(COUNT(G17:O17)=0,"",SUM(G17:J17))</f>
        <v>5</v>
      </c>
      <c r="Q17" s="16">
        <f>IF(COUNT(G17:O17)=0,"",SUM(K17:N17))</f>
        <v>1</v>
      </c>
      <c r="R17" s="16">
        <f>IF(P17="","",P17+Q17)</f>
        <v>6</v>
      </c>
      <c r="S17" s="16">
        <f>IF(R17="","",IF(C17="Ecuador",R17,0))</f>
        <v>6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19</v>
      </c>
      <c r="C18" s="13" t="s">
        <v>89</v>
      </c>
      <c r="D18" s="14" t="str">
        <f>IF(E18="","",IFERROR(VLOOKUP(E18,'_Catalogos'!$J$2:$K$1000,2,FALSE),""))</f>
        <v>Pastaza</v>
      </c>
      <c r="E18" s="13" t="s">
        <v>424</v>
      </c>
      <c r="F18" s="13" t="s">
        <v>26</v>
      </c>
      <c r="G18" s="15">
        <v>1</v>
      </c>
      <c r="H18" s="15"/>
      <c r="I18" s="15">
        <v>1</v>
      </c>
      <c r="J18" s="15"/>
      <c r="K18" s="15">
        <v>1</v>
      </c>
      <c r="L18" s="15">
        <v>1</v>
      </c>
      <c r="M18" s="15"/>
      <c r="N18" s="15"/>
      <c r="O18" s="15"/>
      <c r="P18" s="16">
        <f>IF(COUNT(G18:O18)=0,"",SUM(G18:J18))</f>
        <v>2</v>
      </c>
      <c r="Q18" s="16">
        <f>IF(COUNT(G18:O18)=0,"",SUM(K18:N18))</f>
        <v>2</v>
      </c>
      <c r="R18" s="16">
        <f>IF(P18="","",P18+Q18)</f>
        <v>4</v>
      </c>
      <c r="S18" s="16">
        <f>IF(R18="","",IF(C18="Ecuador",R18,0))</f>
        <v>4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19</v>
      </c>
      <c r="C19" s="13" t="s">
        <v>89</v>
      </c>
      <c r="D19" s="14" t="str">
        <f>IF(E19="","",IFERROR(VLOOKUP(E19,'_Catalogos'!$J$2:$K$1000,2,FALSE),""))</f>
        <v>Carchi</v>
      </c>
      <c r="E19" s="13" t="s">
        <v>331</v>
      </c>
      <c r="F19" s="13" t="s">
        <v>28</v>
      </c>
      <c r="G19" s="15"/>
      <c r="H19" s="15">
        <v>3</v>
      </c>
      <c r="I19" s="15">
        <v>1</v>
      </c>
      <c r="J19" s="15"/>
      <c r="K19" s="15">
        <v>2</v>
      </c>
      <c r="L19" s="15"/>
      <c r="M19" s="15"/>
      <c r="N19" s="15">
        <v>1</v>
      </c>
      <c r="O19" s="15"/>
      <c r="P19" s="16">
        <f>IF(COUNT(G19:O19)=0,"",SUM(G19:J19))</f>
        <v>4</v>
      </c>
      <c r="Q19" s="16">
        <f>IF(COUNT(G19:O19)=0,"",SUM(K19:N19))</f>
        <v>3</v>
      </c>
      <c r="R19" s="16">
        <f>IF(P19="","",P19+Q19)</f>
        <v>7</v>
      </c>
      <c r="S19" s="16">
        <f>IF(R19="","",IF(C19="Ecuador",R19,0))</f>
        <v>7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96</v>
      </c>
      <c r="D20" s="14">
        <f>IF(E20="","",IFERROR(VLOOKUP(E20,'_Catalogos'!$J$2:$K$1000,2,FALSE),""))</f>
        <v/>
      </c>
      <c r="E20" s="13"/>
      <c r="F20" s="13" t="s">
        <v>29</v>
      </c>
      <c r="G20" s="15">
        <v>1</v>
      </c>
      <c r="H20" s="15">
        <v>1</v>
      </c>
      <c r="I20" s="15"/>
      <c r="J20" s="15"/>
      <c r="K20" s="15"/>
      <c r="L20" s="15"/>
      <c r="M20" s="15">
        <v>1</v>
      </c>
      <c r="N20" s="15"/>
      <c r="O20" s="15"/>
      <c r="P20" s="16">
        <f>IF(COUNT(G20:O20)=0,"",SUM(G20:J20))</f>
        <v>2</v>
      </c>
      <c r="Q20" s="16">
        <f>IF(COUNT(G20:O20)=0,"",SUM(K20:N20))</f>
        <v>1</v>
      </c>
      <c r="R20" s="16">
        <f>IF(P20="","",P20+Q20)</f>
        <v>3</v>
      </c>
      <c r="S20" s="16">
        <f>IF(R20="","",IF(C20="Ecuador",R20,0))</f>
        <v>0</v>
      </c>
      <c r="T20" s="16">
        <f>IF(R20="","",R20-S20)</f>
        <v>3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20</v>
      </c>
      <c r="C21" s="13" t="s">
        <v>89</v>
      </c>
      <c r="D21" s="14" t="str">
        <f>IF(E21="","",IFERROR(VLOOKUP(E21,'_Catalogos'!$J$2:$K$1000,2,FALSE),""))</f>
        <v>Pichincha</v>
      </c>
      <c r="E21" s="13" t="s">
        <v>431</v>
      </c>
      <c r="F21" s="13" t="s">
        <v>30</v>
      </c>
      <c r="G21" s="15"/>
      <c r="H21" s="15">
        <v>1</v>
      </c>
      <c r="I21" s="15"/>
      <c r="J21" s="15">
        <v>1</v>
      </c>
      <c r="K21" s="15"/>
      <c r="L21" s="15">
        <v>3</v>
      </c>
      <c r="M21" s="15"/>
      <c r="N21" s="15"/>
      <c r="O21" s="15"/>
      <c r="P21" s="16">
        <f>IF(COUNT(G21:O21)=0,"",SUM(G21:J21))</f>
        <v>2</v>
      </c>
      <c r="Q21" s="16">
        <f>IF(COUNT(G21:O21)=0,"",SUM(K21:N21))</f>
        <v>3</v>
      </c>
      <c r="R21" s="16">
        <f>IF(P21="","",P21+Q21)</f>
        <v>5</v>
      </c>
      <c r="S21" s="16">
        <f>IF(R21="","",IF(C21="Ecuador",R21,0))</f>
        <v>5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20</v>
      </c>
      <c r="C22" s="13" t="s">
        <v>179</v>
      </c>
      <c r="D22" s="14">
        <f>IF(E22="","",IFERROR(VLOOKUP(E22,'_Catalogos'!$J$2:$K$1000,2,FALSE),""))</f>
        <v/>
      </c>
      <c r="E22" s="13"/>
      <c r="F22" s="13" t="s">
        <v>26</v>
      </c>
      <c r="G22" s="15">
        <v>3</v>
      </c>
      <c r="H22" s="15">
        <v>1</v>
      </c>
      <c r="I22" s="15"/>
      <c r="J22" s="15">
        <v>1</v>
      </c>
      <c r="K22" s="15">
        <v>2</v>
      </c>
      <c r="L22" s="15">
        <v>2</v>
      </c>
      <c r="M22" s="15">
        <v>4</v>
      </c>
      <c r="N22" s="15"/>
      <c r="O22" s="15"/>
      <c r="P22" s="16">
        <f>IF(COUNT(G22:O22)=0,"",SUM(G22:J22))</f>
        <v>5</v>
      </c>
      <c r="Q22" s="16">
        <f>IF(COUNT(G22:O22)=0,"",SUM(K22:N22))</f>
        <v>8</v>
      </c>
      <c r="R22" s="16">
        <f>IF(P22="","",P22+Q22)</f>
        <v>13</v>
      </c>
      <c r="S22" s="16">
        <f>IF(R22="","",IF(C22="Ecuador",R22,0))</f>
        <v>0</v>
      </c>
      <c r="T22" s="16">
        <f>IF(R22="","",R22-S22)</f>
        <v>13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21</v>
      </c>
      <c r="C23" s="13" t="s">
        <v>89</v>
      </c>
      <c r="D23" s="14" t="str">
        <f>IF(E23="","",IFERROR(VLOOKUP(E23,'_Catalogos'!$J$2:$K$1000,2,FALSE),""))</f>
        <v>Tungurahua</v>
      </c>
      <c r="E23" s="13" t="s">
        <v>239</v>
      </c>
      <c r="F23" s="13" t="s">
        <v>26</v>
      </c>
      <c r="G23" s="15">
        <v>5</v>
      </c>
      <c r="H23" s="15">
        <v>3</v>
      </c>
      <c r="I23" s="15"/>
      <c r="J23" s="15"/>
      <c r="K23" s="15">
        <v>2</v>
      </c>
      <c r="L23" s="15">
        <v>2</v>
      </c>
      <c r="M23" s="15">
        <v>1</v>
      </c>
      <c r="N23" s="15">
        <v>1</v>
      </c>
      <c r="O23" s="15"/>
      <c r="P23" s="16">
        <f>IF(COUNT(G23:O23)=0,"",SUM(G23:J23))</f>
        <v>8</v>
      </c>
      <c r="Q23" s="16">
        <f>IF(COUNT(G23:O23)=0,"",SUM(K23:N23))</f>
        <v>6</v>
      </c>
      <c r="R23" s="16">
        <f>IF(P23="","",P23+Q23)</f>
        <v>14</v>
      </c>
      <c r="S23" s="16">
        <f>IF(R23="","",IF(C23="Ecuador",R23,0))</f>
        <v>14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21</v>
      </c>
      <c r="C24" s="13" t="s">
        <v>89</v>
      </c>
      <c r="D24" s="14" t="str">
        <f>IF(E24="","",IFERROR(VLOOKUP(E24,'_Catalogos'!$J$2:$K$1000,2,FALSE),""))</f>
        <v>Tungurahua</v>
      </c>
      <c r="E24" s="13" t="s">
        <v>403</v>
      </c>
      <c r="F24" s="13" t="s">
        <v>27</v>
      </c>
      <c r="G24" s="15">
        <v>2</v>
      </c>
      <c r="H24" s="15">
        <v>2</v>
      </c>
      <c r="I24" s="15">
        <v>1</v>
      </c>
      <c r="J24" s="15"/>
      <c r="K24" s="15">
        <v>5</v>
      </c>
      <c r="L24" s="15">
        <v>2</v>
      </c>
      <c r="M24" s="15"/>
      <c r="N24" s="15"/>
      <c r="O24" s="15"/>
      <c r="P24" s="16">
        <f>IF(COUNT(G24:O24)=0,"",SUM(G24:J24))</f>
        <v>5</v>
      </c>
      <c r="Q24" s="16">
        <f>IF(COUNT(G24:O24)=0,"",SUM(K24:N24))</f>
        <v>7</v>
      </c>
      <c r="R24" s="16">
        <f>IF(P24="","",P24+Q24)</f>
        <v>12</v>
      </c>
      <c r="S24" s="16">
        <f>IF(R24="","",IF(C24="Ecuador",R24,0))</f>
        <v>12</v>
      </c>
      <c r="T24" s="16">
        <f>IF(R24="","",R24-S24)</f>
        <v>0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21</v>
      </c>
      <c r="C25" s="13" t="s">
        <v>89</v>
      </c>
      <c r="D25" s="14" t="str">
        <f>IF(E25="","",IFERROR(VLOOKUP(E25,'_Catalogos'!$J$2:$K$1000,2,FALSE),""))</f>
        <v>Cotopaxi</v>
      </c>
      <c r="E25" s="13" t="s">
        <v>436</v>
      </c>
      <c r="F25" s="13" t="s">
        <v>27</v>
      </c>
      <c r="G25" s="15"/>
      <c r="H25" s="15">
        <v>2</v>
      </c>
      <c r="I25" s="15">
        <v>1</v>
      </c>
      <c r="J25" s="15"/>
      <c r="K25" s="15">
        <v>3</v>
      </c>
      <c r="L25" s="15">
        <v>1</v>
      </c>
      <c r="M25" s="15"/>
      <c r="N25" s="15">
        <v>1</v>
      </c>
      <c r="O25" s="15"/>
      <c r="P25" s="16">
        <f>IF(COUNT(G25:O25)=0,"",SUM(G25:J25))</f>
        <v>3</v>
      </c>
      <c r="Q25" s="16">
        <f>IF(COUNT(G25:O25)=0,"",SUM(K25:N25))</f>
        <v>5</v>
      </c>
      <c r="R25" s="16">
        <f>IF(P25="","",P25+Q25)</f>
        <v>8</v>
      </c>
      <c r="S25" s="16">
        <f>IF(R25="","",IF(C25="Ecuador",R25,0))</f>
        <v>8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21</v>
      </c>
      <c r="C26" s="13" t="s">
        <v>44</v>
      </c>
      <c r="D26" s="14">
        <f>IF(E26="","",IFERROR(VLOOKUP(E26,'_Catalogos'!$J$2:$K$1000,2,FALSE),""))</f>
        <v/>
      </c>
      <c r="E26" s="13"/>
      <c r="F26" s="13" t="s">
        <v>26</v>
      </c>
      <c r="G26" s="15"/>
      <c r="H26" s="15">
        <v>1</v>
      </c>
      <c r="I26" s="15">
        <v>1</v>
      </c>
      <c r="J26" s="15"/>
      <c r="K26" s="15"/>
      <c r="L26" s="15">
        <v>1</v>
      </c>
      <c r="M26" s="15"/>
      <c r="N26" s="15">
        <v>1</v>
      </c>
      <c r="O26" s="15">
        <v>4</v>
      </c>
      <c r="P26" s="16">
        <f>IF(COUNT(G26:O26)=0,"",SUM(G26:J26))</f>
        <v>2</v>
      </c>
      <c r="Q26" s="16">
        <f>IF(COUNT(G26:O26)=0,"",SUM(K26:N26))</f>
        <v>2</v>
      </c>
      <c r="R26" s="16">
        <f>IF(P26="","",P26+Q26)</f>
        <v>4</v>
      </c>
      <c r="S26" s="16">
        <f>IF(R26="","",IF(C26="Ecuador",R26,0))</f>
        <v>0</v>
      </c>
      <c r="T26" s="16">
        <f>IF(R26="","",R26-S26)</f>
        <v>4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22</v>
      </c>
      <c r="C27" s="13" t="s">
        <v>89</v>
      </c>
      <c r="D27" s="14" t="str">
        <f>IF(E27="","",IFERROR(VLOOKUP(E27,'_Catalogos'!$J$2:$K$1000,2,FALSE),""))</f>
        <v>Loja</v>
      </c>
      <c r="E27" s="13" t="s">
        <v>276</v>
      </c>
      <c r="F27" s="13" t="s">
        <v>30</v>
      </c>
      <c r="G27" s="15"/>
      <c r="H27" s="15">
        <v>1</v>
      </c>
      <c r="I27" s="15">
        <v>1</v>
      </c>
      <c r="J27" s="15"/>
      <c r="K27" s="15"/>
      <c r="L27" s="15">
        <v>2</v>
      </c>
      <c r="M27" s="15"/>
      <c r="N27" s="15">
        <v>1</v>
      </c>
      <c r="O27" s="15"/>
      <c r="P27" s="16">
        <f>IF(COUNT(G27:O27)=0,"",SUM(G27:J27))</f>
        <v>2</v>
      </c>
      <c r="Q27" s="16">
        <f>IF(COUNT(G27:O27)=0,"",SUM(K27:N27))</f>
        <v>3</v>
      </c>
      <c r="R27" s="16">
        <f>IF(P27="","",P27+Q27)</f>
        <v>5</v>
      </c>
      <c r="S27" s="16">
        <f>IF(R27="","",IF(C27="Ecuador",R27,0))</f>
        <v>5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22</v>
      </c>
      <c r="C28" s="13" t="s">
        <v>96</v>
      </c>
      <c r="D28" s="14">
        <f>IF(E28="","",IFERROR(VLOOKUP(E28,'_Catalogos'!$J$2:$K$1000,2,FALSE),""))</f>
        <v/>
      </c>
      <c r="E28" s="13"/>
      <c r="F28" s="13" t="s">
        <v>31</v>
      </c>
      <c r="G28" s="15">
        <v>2</v>
      </c>
      <c r="H28" s="15">
        <v>2</v>
      </c>
      <c r="I28" s="15">
        <v>1</v>
      </c>
      <c r="J28" s="15">
        <v>1</v>
      </c>
      <c r="K28" s="15">
        <v>2</v>
      </c>
      <c r="L28" s="15">
        <v>1</v>
      </c>
      <c r="M28" s="15"/>
      <c r="N28" s="15"/>
      <c r="O28" s="15"/>
      <c r="P28" s="16">
        <f>IF(COUNT(G28:O28)=0,"",SUM(G28:J28))</f>
        <v>6</v>
      </c>
      <c r="Q28" s="16">
        <f>IF(COUNT(G28:O28)=0,"",SUM(K28:N28))</f>
        <v>3</v>
      </c>
      <c r="R28" s="16">
        <f>IF(P28="","",P28+Q28)</f>
        <v>9</v>
      </c>
      <c r="S28" s="16">
        <f>IF(R28="","",IF(C28="Ecuador",R28,0))</f>
        <v>0</v>
      </c>
      <c r="T28" s="16">
        <f>IF(R28="","",R28-S28)</f>
        <v>9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23</v>
      </c>
      <c r="C29" s="13" t="s">
        <v>89</v>
      </c>
      <c r="D29" s="14" t="str">
        <f>IF(E29="","",IFERROR(VLOOKUP(E29,'_Catalogos'!$J$2:$K$1000,2,FALSE),""))</f>
        <v>Cotopaxi</v>
      </c>
      <c r="E29" s="13" t="s">
        <v>352</v>
      </c>
      <c r="F29" s="13" t="s">
        <v>27</v>
      </c>
      <c r="G29" s="15"/>
      <c r="H29" s="15"/>
      <c r="I29" s="15"/>
      <c r="J29" s="15">
        <v>1</v>
      </c>
      <c r="K29" s="15"/>
      <c r="L29" s="15">
        <v>1</v>
      </c>
      <c r="M29" s="15">
        <v>1</v>
      </c>
      <c r="N29" s="15"/>
      <c r="O29" s="15"/>
      <c r="P29" s="16">
        <f>IF(COUNT(G29:O29)=0,"",SUM(G29:J29))</f>
        <v>1</v>
      </c>
      <c r="Q29" s="16">
        <f>IF(COUNT(G29:O29)=0,"",SUM(K29:N29))</f>
        <v>2</v>
      </c>
      <c r="R29" s="16">
        <f>IF(P29="","",P29+Q29)</f>
        <v>3</v>
      </c>
      <c r="S29" s="16">
        <f>IF(R29="","",IF(C29="Ecuador",R29,0))</f>
        <v>3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23</v>
      </c>
      <c r="C30" s="13" t="s">
        <v>89</v>
      </c>
      <c r="D30" s="14" t="str">
        <f>IF(E30="","",IFERROR(VLOOKUP(E30,'_Catalogos'!$J$2:$K$1000,2,FALSE),""))</f>
        <v>Tungurahua</v>
      </c>
      <c r="E30" s="13" t="s">
        <v>239</v>
      </c>
      <c r="F30" s="13" t="s">
        <v>30</v>
      </c>
      <c r="G30" s="15">
        <v>1</v>
      </c>
      <c r="H30" s="15"/>
      <c r="I30" s="15"/>
      <c r="J30" s="15"/>
      <c r="K30" s="15"/>
      <c r="L30" s="15"/>
      <c r="M30" s="15"/>
      <c r="N30" s="15"/>
      <c r="O30" s="15"/>
      <c r="P30" s="16">
        <f>IF(COUNT(G30:O30)=0,"",SUM(G30:J30))</f>
        <v>1</v>
      </c>
      <c r="Q30" s="16">
        <f>IF(COUNT(G30:O30)=0,"",SUM(K30:N30))</f>
        <v>0</v>
      </c>
      <c r="R30" s="16">
        <f>IF(P30="","",P30+Q30)</f>
        <v>1</v>
      </c>
      <c r="S30" s="16">
        <f>IF(R30="","",IF(C30="Ecuador",R30,0))</f>
        <v>1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23</v>
      </c>
      <c r="C31" s="13" t="s">
        <v>72</v>
      </c>
      <c r="D31" s="14">
        <f>IF(E31="","",IFERROR(VLOOKUP(E31,'_Catalogos'!$J$2:$K$1000,2,FALSE),""))</f>
        <v/>
      </c>
      <c r="E31" s="13"/>
      <c r="F31" s="13" t="s">
        <v>28</v>
      </c>
      <c r="G31" s="15">
        <v>1</v>
      </c>
      <c r="H31" s="15">
        <v>2</v>
      </c>
      <c r="I31" s="15"/>
      <c r="J31" s="15"/>
      <c r="K31" s="15">
        <v>2</v>
      </c>
      <c r="L31" s="15">
        <v>1</v>
      </c>
      <c r="M31" s="15">
        <v>4</v>
      </c>
      <c r="N31" s="15"/>
      <c r="O31" s="15"/>
      <c r="P31" s="16">
        <f>IF(COUNT(G31:O31)=0,"",SUM(G31:J31))</f>
        <v>3</v>
      </c>
      <c r="Q31" s="16">
        <f>IF(COUNT(G31:O31)=0,"",SUM(K31:N31))</f>
        <v>7</v>
      </c>
      <c r="R31" s="16">
        <f>IF(P31="","",P31+Q31)</f>
        <v>10</v>
      </c>
      <c r="S31" s="16">
        <f>IF(R31="","",IF(C31="Ecuador",R31,0))</f>
        <v>0</v>
      </c>
      <c r="T31" s="16">
        <f>IF(R31="","",R31-S31)</f>
        <v>10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23</v>
      </c>
      <c r="C32" s="13" t="s">
        <v>89</v>
      </c>
      <c r="D32" s="14" t="str">
        <f>IF(E32="","",IFERROR(VLOOKUP(E32,'_Catalogos'!$J$2:$K$1000,2,FALSE),""))</f>
        <v>Tungurahua</v>
      </c>
      <c r="E32" s="13" t="s">
        <v>403</v>
      </c>
      <c r="F32" s="13" t="s">
        <v>30</v>
      </c>
      <c r="G32" s="15"/>
      <c r="H32" s="15">
        <v>1</v>
      </c>
      <c r="I32" s="15">
        <v>1</v>
      </c>
      <c r="J32" s="15">
        <v>1</v>
      </c>
      <c r="K32" s="15">
        <v>3</v>
      </c>
      <c r="L32" s="15">
        <v>1</v>
      </c>
      <c r="M32" s="15"/>
      <c r="N32" s="15"/>
      <c r="O32" s="15"/>
      <c r="P32" s="16">
        <f>IF(COUNT(G32:O32)=0,"",SUM(G32:J32))</f>
        <v>3</v>
      </c>
      <c r="Q32" s="16">
        <f>IF(COUNT(G32:O32)=0,"",SUM(K32:N32))</f>
        <v>4</v>
      </c>
      <c r="R32" s="16">
        <f>IF(P32="","",P32+Q32)</f>
        <v>7</v>
      </c>
      <c r="S32" s="16">
        <f>IF(R32="","",IF(C32="Ecuador",R32,0))</f>
        <v>7</v>
      </c>
      <c r="T32" s="16">
        <f>IF(R32="","",R32-S32)</f>
        <v>0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24</v>
      </c>
      <c r="C33" s="13" t="s">
        <v>89</v>
      </c>
      <c r="D33" s="14" t="str">
        <f>IF(E33="","",IFERROR(VLOOKUP(E33,'_Catalogos'!$J$2:$K$1000,2,FALSE),""))</f>
        <v>Pastaza</v>
      </c>
      <c r="E33" s="13" t="s">
        <v>424</v>
      </c>
      <c r="F33" s="13" t="s">
        <v>27</v>
      </c>
      <c r="G33" s="15">
        <v>1</v>
      </c>
      <c r="H33" s="15">
        <v>1</v>
      </c>
      <c r="I33" s="15">
        <v>2</v>
      </c>
      <c r="J33" s="15">
        <v>1</v>
      </c>
      <c r="K33" s="15">
        <v>2</v>
      </c>
      <c r="L33" s="15">
        <v>2</v>
      </c>
      <c r="M33" s="15">
        <v>1</v>
      </c>
      <c r="N33" s="15"/>
      <c r="O33" s="15"/>
      <c r="P33" s="16">
        <f>IF(COUNT(G33:O33)=0,"",SUM(G33:J33))</f>
        <v>5</v>
      </c>
      <c r="Q33" s="16">
        <f>IF(COUNT(G33:O33)=0,"",SUM(K33:N33))</f>
        <v>5</v>
      </c>
      <c r="R33" s="16">
        <f>IF(P33="","",P33+Q33)</f>
        <v>10</v>
      </c>
      <c r="S33" s="16">
        <f>IF(R33="","",IF(C33="Ecuador",R33,0))</f>
        <v>10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24</v>
      </c>
      <c r="C34" s="13" t="s">
        <v>154</v>
      </c>
      <c r="D34" s="14">
        <f>IF(E34="","",IFERROR(VLOOKUP(E34,'_Catalogos'!$J$2:$K$1000,2,FALSE),""))</f>
        <v/>
      </c>
      <c r="E34" s="13"/>
      <c r="F34" s="13" t="s">
        <v>30</v>
      </c>
      <c r="G34" s="15">
        <v>1</v>
      </c>
      <c r="H34" s="15"/>
      <c r="I34" s="15"/>
      <c r="J34" s="15"/>
      <c r="K34" s="15"/>
      <c r="L34" s="15">
        <v>2</v>
      </c>
      <c r="M34" s="15">
        <v>1</v>
      </c>
      <c r="N34" s="15"/>
      <c r="O34" s="15"/>
      <c r="P34" s="16">
        <f>IF(COUNT(G34:O34)=0,"",SUM(G34:J34))</f>
        <v>1</v>
      </c>
      <c r="Q34" s="16">
        <f>IF(COUNT(G34:O34)=0,"",SUM(K34:N34))</f>
        <v>3</v>
      </c>
      <c r="R34" s="16">
        <f>IF(P34="","",P34+Q34)</f>
        <v>4</v>
      </c>
      <c r="S34" s="16">
        <f>IF(R34="","",IF(C34="Ecuador",R34,0))</f>
        <v>0</v>
      </c>
      <c r="T34" s="16">
        <f>IF(R34="","",R34-S34)</f>
        <v>4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24</v>
      </c>
      <c r="C35" s="13" t="s">
        <v>89</v>
      </c>
      <c r="D35" s="14" t="str">
        <f>IF(E35="","",IFERROR(VLOOKUP(E35,'_Catalogos'!$J$2:$K$1000,2,FALSE),""))</f>
        <v>Loja</v>
      </c>
      <c r="E35" s="13" t="s">
        <v>276</v>
      </c>
      <c r="F35" s="13" t="s">
        <v>27</v>
      </c>
      <c r="G35" s="15">
        <v>1</v>
      </c>
      <c r="H35" s="15">
        <v>1</v>
      </c>
      <c r="I35" s="15">
        <v>1</v>
      </c>
      <c r="J35" s="15"/>
      <c r="K35" s="15"/>
      <c r="L35" s="15"/>
      <c r="M35" s="15">
        <v>1</v>
      </c>
      <c r="N35" s="15"/>
      <c r="O35" s="15"/>
      <c r="P35" s="16">
        <f>IF(COUNT(G35:O35)=0,"",SUM(G35:J35))</f>
        <v>3</v>
      </c>
      <c r="Q35" s="16">
        <f>IF(COUNT(G35:O35)=0,"",SUM(K35:N35))</f>
        <v>1</v>
      </c>
      <c r="R35" s="16">
        <f>IF(P35="","",P35+Q35)</f>
        <v>4</v>
      </c>
      <c r="S35" s="16">
        <f>IF(R35="","",IF(C35="Ecuador",R35,0))</f>
        <v>4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25</v>
      </c>
      <c r="C36" s="13" t="s">
        <v>89</v>
      </c>
      <c r="D36" s="14" t="str">
        <f>IF(E36="","",IFERROR(VLOOKUP(E36,'_Catalogos'!$J$2:$K$1000,2,FALSE),""))</f>
        <v>Tungurahua</v>
      </c>
      <c r="E36" s="13" t="s">
        <v>239</v>
      </c>
      <c r="F36" s="13" t="s">
        <v>26</v>
      </c>
      <c r="G36" s="15">
        <v>4</v>
      </c>
      <c r="H36" s="15">
        <v>2</v>
      </c>
      <c r="I36" s="15"/>
      <c r="J36" s="15">
        <v>1</v>
      </c>
      <c r="K36" s="15">
        <v>3</v>
      </c>
      <c r="L36" s="15"/>
      <c r="M36" s="15">
        <v>2</v>
      </c>
      <c r="N36" s="15">
        <v>1</v>
      </c>
      <c r="O36" s="15"/>
      <c r="P36" s="16">
        <f>IF(COUNT(G36:O36)=0,"",SUM(G36:J36))</f>
        <v>7</v>
      </c>
      <c r="Q36" s="16">
        <f>IF(COUNT(G36:O36)=0,"",SUM(K36:N36))</f>
        <v>6</v>
      </c>
      <c r="R36" s="16">
        <f>IF(P36="","",P36+Q36)</f>
        <v>13</v>
      </c>
      <c r="S36" s="16">
        <f>IF(R36="","",IF(C36="Ecuador",R36,0))</f>
        <v>13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25</v>
      </c>
      <c r="C37" s="13" t="s">
        <v>89</v>
      </c>
      <c r="D37" s="14" t="str">
        <f>IF(E37="","",IFERROR(VLOOKUP(E37,'_Catalogos'!$J$2:$K$1000,2,FALSE),""))</f>
        <v>Pichincha</v>
      </c>
      <c r="E37" s="13" t="s">
        <v>431</v>
      </c>
      <c r="F37" s="13" t="s">
        <v>26</v>
      </c>
      <c r="G37" s="15">
        <v>2</v>
      </c>
      <c r="H37" s="15">
        <v>3</v>
      </c>
      <c r="I37" s="15">
        <v>2</v>
      </c>
      <c r="J37" s="15">
        <v>2</v>
      </c>
      <c r="K37" s="15">
        <v>2</v>
      </c>
      <c r="L37" s="15">
        <v>4</v>
      </c>
      <c r="M37" s="15"/>
      <c r="N37" s="15"/>
      <c r="O37" s="15"/>
      <c r="P37" s="16">
        <f>IF(COUNT(G37:O37)=0,"",SUM(G37:J37))</f>
        <v>9</v>
      </c>
      <c r="Q37" s="16">
        <f>IF(COUNT(G37:O37)=0,"",SUM(K37:N37))</f>
        <v>6</v>
      </c>
      <c r="R37" s="16">
        <f>IF(P37="","",P37+Q37)</f>
        <v>15</v>
      </c>
      <c r="S37" s="16">
        <f>IF(R37="","",IF(C37="Ecuador",R37,0))</f>
        <v>15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2025</v>
      </c>
      <c r="B38" s="13" t="s">
        <v>25</v>
      </c>
      <c r="C38" s="13" t="s">
        <v>60</v>
      </c>
      <c r="D38" s="14">
        <f>IF(E38="","",IFERROR(VLOOKUP(E38,'_Catalogos'!$J$2:$K$1000,2,FALSE),""))</f>
        <v/>
      </c>
      <c r="E38" s="13"/>
      <c r="F38" s="13" t="s">
        <v>26</v>
      </c>
      <c r="G38" s="15">
        <v>1</v>
      </c>
      <c r="H38" s="15">
        <v>3</v>
      </c>
      <c r="I38" s="15">
        <v>1</v>
      </c>
      <c r="J38" s="15"/>
      <c r="K38" s="15"/>
      <c r="L38" s="15">
        <v>2</v>
      </c>
      <c r="M38" s="15">
        <v>1</v>
      </c>
      <c r="N38" s="15"/>
      <c r="O38" s="15"/>
      <c r="P38" s="16">
        <f>IF(COUNT(G38:O38)=0,"",SUM(G38:J38))</f>
        <v>5</v>
      </c>
      <c r="Q38" s="16">
        <f>IF(COUNT(G38:O38)=0,"",SUM(K38:N38))</f>
        <v>3</v>
      </c>
      <c r="R38" s="16">
        <f>IF(P38="","",P38+Q38)</f>
        <v>8</v>
      </c>
      <c r="S38" s="16">
        <f>IF(R38="","",IF(C38="Ecuador",R38,0))</f>
        <v>0</v>
      </c>
      <c r="T38" s="16">
        <f>IF(R38="","",R38-S38)</f>
        <v>8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2025</v>
      </c>
      <c r="B39" s="13" t="s">
        <v>25</v>
      </c>
      <c r="C39" s="13" t="s">
        <v>89</v>
      </c>
      <c r="D39" s="14" t="str">
        <f>IF(E39="","",IFERROR(VLOOKUP(E39,'_Catalogos'!$J$2:$K$1000,2,FALSE),""))</f>
        <v>Napo</v>
      </c>
      <c r="E39" s="13" t="s">
        <v>469</v>
      </c>
      <c r="F39" s="13" t="s">
        <v>26</v>
      </c>
      <c r="G39" s="15">
        <v>3</v>
      </c>
      <c r="H39" s="15">
        <v>5</v>
      </c>
      <c r="I39" s="15">
        <v>1</v>
      </c>
      <c r="J39" s="15"/>
      <c r="K39" s="15">
        <v>4</v>
      </c>
      <c r="L39" s="15">
        <v>3</v>
      </c>
      <c r="M39" s="15">
        <v>1</v>
      </c>
      <c r="N39" s="15">
        <v>2</v>
      </c>
      <c r="O39" s="15"/>
      <c r="P39" s="16">
        <f>IF(COUNT(G39:O39)=0,"",SUM(G39:J39))</f>
        <v>9</v>
      </c>
      <c r="Q39" s="16">
        <f>IF(COUNT(G39:O39)=0,"",SUM(K39:N39))</f>
        <v>10</v>
      </c>
      <c r="R39" s="16">
        <f>IF(P39="","",P39+Q39)</f>
        <v>19</v>
      </c>
      <c r="S39" s="16">
        <f>IF(R39="","",IF(C39="Ecuador",R39,0))</f>
        <v>19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2025</v>
      </c>
      <c r="B40" s="13" t="s">
        <v>25</v>
      </c>
      <c r="C40" s="13" t="s">
        <v>89</v>
      </c>
      <c r="D40" s="14" t="str">
        <f>IF(E40="","",IFERROR(VLOOKUP(E40,'_Catalogos'!$J$2:$K$1000,2,FALSE),""))</f>
        <v>Galápagos</v>
      </c>
      <c r="E40" s="13" t="s">
        <v>420</v>
      </c>
      <c r="F40" s="13" t="s">
        <v>26</v>
      </c>
      <c r="G40" s="15">
        <v>1</v>
      </c>
      <c r="H40" s="15">
        <v>2</v>
      </c>
      <c r="I40" s="15"/>
      <c r="J40" s="15"/>
      <c r="K40" s="15">
        <v>2</v>
      </c>
      <c r="L40" s="15">
        <v>1</v>
      </c>
      <c r="M40" s="15">
        <v>1</v>
      </c>
      <c r="N40" s="15">
        <v>4</v>
      </c>
      <c r="O40" s="15"/>
      <c r="P40" s="16">
        <f>IF(COUNT(G40:O40)=0,"",SUM(G40:J40))</f>
        <v>3</v>
      </c>
      <c r="Q40" s="16">
        <f>IF(COUNT(G40:O40)=0,"",SUM(K40:N40))</f>
        <v>8</v>
      </c>
      <c r="R40" s="16">
        <f>IF(P40="","",P40+Q40)</f>
        <v>11</v>
      </c>
      <c r="S40" s="16">
        <f>IF(R40="","",IF(C40="Ecuador",R40,0))</f>
        <v>11</v>
      </c>
      <c r="T40" s="16">
        <f>IF(R40="","",R40-S40)</f>
        <v>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14</v>
      </c>
      <c r="C41" s="13" t="s">
        <v>97</v>
      </c>
      <c r="D41" s="14">
        <f>IF(E41="","",IFERROR(VLOOKUP(E41,'_Catalogos'!$J$2:$K$1000,2,FALSE),""))</f>
        <v/>
      </c>
      <c r="E41" s="13"/>
      <c r="F41" s="13" t="s">
        <v>26</v>
      </c>
      <c r="G41" s="15"/>
      <c r="H41" s="15">
        <v>1</v>
      </c>
      <c r="I41" s="15">
        <v>4</v>
      </c>
      <c r="J41" s="15">
        <v>1</v>
      </c>
      <c r="K41" s="15"/>
      <c r="L41" s="15">
        <v>2</v>
      </c>
      <c r="M41" s="15">
        <v>3</v>
      </c>
      <c r="N41" s="15"/>
      <c r="O41" s="15"/>
      <c r="P41" s="16">
        <f>IF(COUNT(G41:O41)=0,"",SUM(G41:J41))</f>
        <v>6</v>
      </c>
      <c r="Q41" s="16">
        <f>IF(COUNT(G41:O41)=0,"",SUM(K41:N41))</f>
        <v>5</v>
      </c>
      <c r="R41" s="16">
        <f>IF(P41="","",P41+Q41)</f>
        <v>11</v>
      </c>
      <c r="S41" s="16">
        <f>IF(R41="","",IF(C41="Ecuador",R41,0))</f>
        <v>0</v>
      </c>
      <c r="T41" s="16">
        <f>IF(R41="","",R41-S41)</f>
        <v>11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14</v>
      </c>
      <c r="C42" s="13" t="s">
        <v>60</v>
      </c>
      <c r="D42" s="14">
        <f>IF(E42="","",IFERROR(VLOOKUP(E42,'_Catalogos'!$J$2:$K$1000,2,FALSE),""))</f>
        <v/>
      </c>
      <c r="E42" s="13"/>
      <c r="F42" s="13" t="s">
        <v>30</v>
      </c>
      <c r="G42" s="15">
        <v>2</v>
      </c>
      <c r="H42" s="15"/>
      <c r="I42" s="15">
        <v>2</v>
      </c>
      <c r="J42" s="15"/>
      <c r="K42" s="15"/>
      <c r="L42" s="15">
        <v>2</v>
      </c>
      <c r="M42" s="15">
        <v>1</v>
      </c>
      <c r="N42" s="15"/>
      <c r="O42" s="15"/>
      <c r="P42" s="16">
        <f>IF(COUNT(G42:O42)=0,"",SUM(G42:J42))</f>
        <v>4</v>
      </c>
      <c r="Q42" s="16">
        <f>IF(COUNT(G42:O42)=0,"",SUM(K42:N42))</f>
        <v>3</v>
      </c>
      <c r="R42" s="16">
        <f>IF(P42="","",P42+Q42)</f>
        <v>7</v>
      </c>
      <c r="S42" s="16">
        <f>IF(R42="","",IF(C42="Ecuador",R42,0))</f>
        <v>0</v>
      </c>
      <c r="T42" s="16">
        <f>IF(R42="","",R42-S42)</f>
        <v>7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14</v>
      </c>
      <c r="C43" s="13" t="s">
        <v>89</v>
      </c>
      <c r="D43" s="14" t="str">
        <f>IF(E43="","",IFERROR(VLOOKUP(E43,'_Catalogos'!$J$2:$K$1000,2,FALSE),""))</f>
        <v>Imbabura</v>
      </c>
      <c r="E43" s="13" t="s">
        <v>334</v>
      </c>
      <c r="F43" s="13" t="s">
        <v>28</v>
      </c>
      <c r="G43" s="15"/>
      <c r="H43" s="15">
        <v>1</v>
      </c>
      <c r="I43" s="15"/>
      <c r="J43" s="15"/>
      <c r="K43" s="15">
        <v>1</v>
      </c>
      <c r="L43" s="15">
        <v>3</v>
      </c>
      <c r="M43" s="15"/>
      <c r="N43" s="15"/>
      <c r="O43" s="15"/>
      <c r="P43" s="16">
        <f>IF(COUNT(G43:O43)=0,"",SUM(G43:J43))</f>
        <v>1</v>
      </c>
      <c r="Q43" s="16">
        <f>IF(COUNT(G43:O43)=0,"",SUM(K43:N43))</f>
        <v>4</v>
      </c>
      <c r="R43" s="16">
        <f>IF(P43="","",P43+Q43)</f>
        <v>5</v>
      </c>
      <c r="S43" s="16">
        <f>IF(R43="","",IF(C43="Ecuador",R43,0))</f>
        <v>5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14</v>
      </c>
      <c r="C44" s="13" t="s">
        <v>89</v>
      </c>
      <c r="D44" s="14" t="str">
        <f>IF(E44="","",IFERROR(VLOOKUP(E44,'_Catalogos'!$J$2:$K$1000,2,FALSE),""))</f>
        <v>Guayas</v>
      </c>
      <c r="E44" s="13" t="s">
        <v>330</v>
      </c>
      <c r="F44" s="13" t="s">
        <v>26</v>
      </c>
      <c r="G44" s="15">
        <v>1</v>
      </c>
      <c r="H44" s="15"/>
      <c r="I44" s="15"/>
      <c r="J44" s="15"/>
      <c r="K44" s="15">
        <v>2</v>
      </c>
      <c r="L44" s="15">
        <v>1</v>
      </c>
      <c r="M44" s="15">
        <v>2</v>
      </c>
      <c r="N44" s="15"/>
      <c r="O44" s="15"/>
      <c r="P44" s="16">
        <f>IF(COUNT(G44:O44)=0,"",SUM(G44:J44))</f>
        <v>1</v>
      </c>
      <c r="Q44" s="16">
        <f>IF(COUNT(G44:O44)=0,"",SUM(K44:N44))</f>
        <v>5</v>
      </c>
      <c r="R44" s="16">
        <f>IF(P44="","",P44+Q44)</f>
        <v>6</v>
      </c>
      <c r="S44" s="16">
        <f>IF(R44="","",IF(C44="Ecuador",R44,0))</f>
        <v>6</v>
      </c>
      <c r="T44" s="16">
        <f>IF(R44="","",R44-S44)</f>
        <v>0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15</v>
      </c>
      <c r="C45" s="13" t="s">
        <v>89</v>
      </c>
      <c r="D45" s="14" t="str">
        <f>IF(E45="","",IFERROR(VLOOKUP(E45,'_Catalogos'!$J$2:$K$1000,2,FALSE),""))</f>
        <v>Tungurahua</v>
      </c>
      <c r="E45" s="13" t="s">
        <v>239</v>
      </c>
      <c r="F45" s="13" t="s">
        <v>30</v>
      </c>
      <c r="G45" s="15">
        <v>3</v>
      </c>
      <c r="H45" s="15">
        <v>1</v>
      </c>
      <c r="I45" s="15"/>
      <c r="J45" s="15">
        <v>1</v>
      </c>
      <c r="K45" s="15">
        <v>1</v>
      </c>
      <c r="L45" s="15">
        <v>1</v>
      </c>
      <c r="M45" s="15">
        <v>1</v>
      </c>
      <c r="N45" s="15">
        <v>1</v>
      </c>
      <c r="O45" s="15"/>
      <c r="P45" s="16">
        <f>IF(COUNT(G45:O45)=0,"",SUM(G45:J45))</f>
        <v>5</v>
      </c>
      <c r="Q45" s="16">
        <f>IF(COUNT(G45:O45)=0,"",SUM(K45:N45))</f>
        <v>4</v>
      </c>
      <c r="R45" s="16">
        <f>IF(P45="","",P45+Q45)</f>
        <v>9</v>
      </c>
      <c r="S45" s="16">
        <f>IF(R45="","",IF(C45="Ecuador",R45,0))</f>
        <v>9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15</v>
      </c>
      <c r="C46" s="13" t="s">
        <v>89</v>
      </c>
      <c r="D46" s="14" t="str">
        <f>IF(E46="","",IFERROR(VLOOKUP(E46,'_Catalogos'!$J$2:$K$1000,2,FALSE),""))</f>
        <v>Chimborazo</v>
      </c>
      <c r="E46" s="13" t="s">
        <v>432</v>
      </c>
      <c r="F46" s="13" t="s">
        <v>26</v>
      </c>
      <c r="G46" s="15"/>
      <c r="H46" s="15">
        <v>1</v>
      </c>
      <c r="I46" s="15"/>
      <c r="J46" s="15"/>
      <c r="K46" s="15"/>
      <c r="L46" s="15">
        <v>3</v>
      </c>
      <c r="M46" s="15">
        <v>2</v>
      </c>
      <c r="N46" s="15"/>
      <c r="O46" s="15"/>
      <c r="P46" s="16">
        <f>IF(COUNT(G46:O46)=0,"",SUM(G46:J46))</f>
        <v>1</v>
      </c>
      <c r="Q46" s="16">
        <f>IF(COUNT(G46:O46)=0,"",SUM(K46:N46))</f>
        <v>5</v>
      </c>
      <c r="R46" s="16">
        <f>IF(P46="","",P46+Q46)</f>
        <v>6</v>
      </c>
      <c r="S46" s="16">
        <f>IF(R46="","",IF(C46="Ecuador",R46,0))</f>
        <v>6</v>
      </c>
      <c r="T46" s="16">
        <f>IF(R46="","",R46-S46)</f>
        <v>0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15</v>
      </c>
      <c r="C47" s="13" t="s">
        <v>89</v>
      </c>
      <c r="D47" s="14" t="str">
        <f>IF(E47="","",IFERROR(VLOOKUP(E47,'_Catalogos'!$J$2:$K$1000,2,FALSE),""))</f>
        <v>Tungurahua</v>
      </c>
      <c r="E47" s="13" t="s">
        <v>239</v>
      </c>
      <c r="F47" s="13" t="s">
        <v>29</v>
      </c>
      <c r="G47" s="15">
        <v>3</v>
      </c>
      <c r="H47" s="15">
        <v>3</v>
      </c>
      <c r="I47" s="15"/>
      <c r="J47" s="15"/>
      <c r="K47" s="15">
        <v>2</v>
      </c>
      <c r="L47" s="15"/>
      <c r="M47" s="15">
        <v>1</v>
      </c>
      <c r="N47" s="15"/>
      <c r="O47" s="15"/>
      <c r="P47" s="16">
        <f>IF(COUNT(G47:O47)=0,"",SUM(G47:J47))</f>
        <v>6</v>
      </c>
      <c r="Q47" s="16">
        <f>IF(COUNT(G47:O47)=0,"",SUM(K47:N47))</f>
        <v>3</v>
      </c>
      <c r="R47" s="16">
        <f>IF(P47="","",P47+Q47)</f>
        <v>9</v>
      </c>
      <c r="S47" s="16">
        <f>IF(R47="","",IF(C47="Ecuador",R47,0))</f>
        <v>9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16</v>
      </c>
      <c r="C48" s="13" t="s">
        <v>82</v>
      </c>
      <c r="D48" s="14">
        <f>IF(E48="","",IFERROR(VLOOKUP(E48,'_Catalogos'!$J$2:$K$1000,2,FALSE),""))</f>
        <v/>
      </c>
      <c r="E48" s="13"/>
      <c r="F48" s="13" t="s">
        <v>31</v>
      </c>
      <c r="G48" s="15">
        <v>3</v>
      </c>
      <c r="H48" s="15">
        <v>1</v>
      </c>
      <c r="I48" s="15">
        <v>1</v>
      </c>
      <c r="J48" s="15"/>
      <c r="K48" s="15"/>
      <c r="L48" s="15"/>
      <c r="M48" s="15">
        <v>1</v>
      </c>
      <c r="N48" s="15">
        <v>1</v>
      </c>
      <c r="O48" s="15">
        <v>1</v>
      </c>
      <c r="P48" s="16">
        <f>IF(COUNT(G48:O48)=0,"",SUM(G48:J48))</f>
        <v>5</v>
      </c>
      <c r="Q48" s="16">
        <f>IF(COUNT(G48:O48)=0,"",SUM(K48:N48))</f>
        <v>2</v>
      </c>
      <c r="R48" s="16">
        <f>IF(P48="","",P48+Q48)</f>
        <v>7</v>
      </c>
      <c r="S48" s="16">
        <f>IF(R48="","",IF(C48="Ecuador",R48,0))</f>
        <v>0</v>
      </c>
      <c r="T48" s="16">
        <f>IF(R48="","",R48-S48)</f>
        <v>7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16</v>
      </c>
      <c r="C49" s="13" t="s">
        <v>89</v>
      </c>
      <c r="D49" s="14" t="str">
        <f>IF(E49="","",IFERROR(VLOOKUP(E49,'_Catalogos'!$J$2:$K$1000,2,FALSE),""))</f>
        <v>Tungurahua</v>
      </c>
      <c r="E49" s="13" t="s">
        <v>239</v>
      </c>
      <c r="F49" s="13" t="s">
        <v>28</v>
      </c>
      <c r="G49" s="15">
        <v>1</v>
      </c>
      <c r="H49" s="15">
        <v>1</v>
      </c>
      <c r="I49" s="15">
        <v>1</v>
      </c>
      <c r="J49" s="15"/>
      <c r="K49" s="15">
        <v>1</v>
      </c>
      <c r="L49" s="15">
        <v>2</v>
      </c>
      <c r="M49" s="15">
        <v>2</v>
      </c>
      <c r="N49" s="15"/>
      <c r="O49" s="15"/>
      <c r="P49" s="16">
        <f>IF(COUNT(G49:O49)=0,"",SUM(G49:J49))</f>
        <v>3</v>
      </c>
      <c r="Q49" s="16">
        <f>IF(COUNT(G49:O49)=0,"",SUM(K49:N49))</f>
        <v>5</v>
      </c>
      <c r="R49" s="16">
        <f>IF(P49="","",P49+Q49)</f>
        <v>8</v>
      </c>
      <c r="S49" s="16">
        <f>IF(R49="","",IF(C49="Ecuador",R49,0))</f>
        <v>8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17</v>
      </c>
      <c r="C50" s="13" t="s">
        <v>179</v>
      </c>
      <c r="D50" s="14">
        <f>IF(E50="","",IFERROR(VLOOKUP(E50,'_Catalogos'!$J$2:$K$1000,2,FALSE),""))</f>
        <v/>
      </c>
      <c r="E50" s="13"/>
      <c r="F50" s="13" t="s">
        <v>26</v>
      </c>
      <c r="G50" s="15">
        <v>3</v>
      </c>
      <c r="H50" s="15">
        <v>3</v>
      </c>
      <c r="I50" s="15">
        <v>1</v>
      </c>
      <c r="J50" s="15"/>
      <c r="K50" s="15"/>
      <c r="L50" s="15">
        <v>4</v>
      </c>
      <c r="M50" s="15">
        <v>2</v>
      </c>
      <c r="N50" s="15">
        <v>1</v>
      </c>
      <c r="O50" s="15"/>
      <c r="P50" s="16">
        <f>IF(COUNT(G50:O50)=0,"",SUM(G50:J50))</f>
        <v>7</v>
      </c>
      <c r="Q50" s="16">
        <f>IF(COUNT(G50:O50)=0,"",SUM(K50:N50))</f>
        <v>7</v>
      </c>
      <c r="R50" s="16">
        <f>IF(P50="","",P50+Q50)</f>
        <v>14</v>
      </c>
      <c r="S50" s="16">
        <f>IF(R50="","",IF(C50="Ecuador",R50,0))</f>
        <v>0</v>
      </c>
      <c r="T50" s="16">
        <f>IF(R50="","",R50-S50)</f>
        <v>14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17</v>
      </c>
      <c r="C51" s="13" t="s">
        <v>96</v>
      </c>
      <c r="D51" s="14">
        <f>IF(E51="","",IFERROR(VLOOKUP(E51,'_Catalogos'!$J$2:$K$1000,2,FALSE),""))</f>
        <v/>
      </c>
      <c r="E51" s="13"/>
      <c r="F51" s="13" t="s">
        <v>26</v>
      </c>
      <c r="G51" s="15">
        <v>3</v>
      </c>
      <c r="H51" s="15">
        <v>1</v>
      </c>
      <c r="I51" s="15">
        <v>1</v>
      </c>
      <c r="J51" s="15"/>
      <c r="K51" s="15"/>
      <c r="L51" s="15">
        <v>2</v>
      </c>
      <c r="M51" s="15"/>
      <c r="N51" s="15"/>
      <c r="O51" s="15"/>
      <c r="P51" s="16">
        <f>IF(COUNT(G51:O51)=0,"",SUM(G51:J51))</f>
        <v>5</v>
      </c>
      <c r="Q51" s="16">
        <f>IF(COUNT(G51:O51)=0,"",SUM(K51:N51))</f>
        <v>2</v>
      </c>
      <c r="R51" s="16">
        <f>IF(P51="","",P51+Q51)</f>
        <v>7</v>
      </c>
      <c r="S51" s="16">
        <f>IF(R51="","",IF(C51="Ecuador",R51,0))</f>
        <v>0</v>
      </c>
      <c r="T51" s="16">
        <f>IF(R51="","",R51-S51)</f>
        <v>7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18</v>
      </c>
      <c r="C52" s="13" t="s">
        <v>104</v>
      </c>
      <c r="D52" s="14">
        <f>IF(E52="","",IFERROR(VLOOKUP(E52,'_Catalogos'!$J$2:$K$1000,2,FALSE),""))</f>
        <v/>
      </c>
      <c r="E52" s="13"/>
      <c r="F52" s="13" t="s">
        <v>26</v>
      </c>
      <c r="G52" s="15">
        <v>1</v>
      </c>
      <c r="H52" s="15">
        <v>2</v>
      </c>
      <c r="I52" s="15"/>
      <c r="J52" s="15"/>
      <c r="K52" s="15"/>
      <c r="L52" s="15">
        <v>1</v>
      </c>
      <c r="M52" s="15"/>
      <c r="N52" s="15"/>
      <c r="O52" s="15"/>
      <c r="P52" s="16">
        <f>IF(COUNT(G52:O52)=0,"",SUM(G52:J52))</f>
        <v>3</v>
      </c>
      <c r="Q52" s="16">
        <f>IF(COUNT(G52:O52)=0,"",SUM(K52:N52))</f>
        <v>1</v>
      </c>
      <c r="R52" s="16">
        <f>IF(P52="","",P52+Q52)</f>
        <v>4</v>
      </c>
      <c r="S52" s="16">
        <f>IF(R52="","",IF(C52="Ecuador",R52,0))</f>
        <v>0</v>
      </c>
      <c r="T52" s="16">
        <f>IF(R52="","",R52-S52)</f>
        <v>4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18</v>
      </c>
      <c r="C53" s="13" t="s">
        <v>89</v>
      </c>
      <c r="D53" s="14" t="str">
        <f>IF(E53="","",IFERROR(VLOOKUP(E53,'_Catalogos'!$J$2:$K$1000,2,FALSE),""))</f>
        <v>Chimborazo</v>
      </c>
      <c r="E53" s="13" t="s">
        <v>432</v>
      </c>
      <c r="F53" s="13" t="s">
        <v>27</v>
      </c>
      <c r="G53" s="15">
        <v>3</v>
      </c>
      <c r="H53" s="15">
        <v>2</v>
      </c>
      <c r="I53" s="15">
        <v>2</v>
      </c>
      <c r="J53" s="15"/>
      <c r="K53" s="15">
        <v>2</v>
      </c>
      <c r="L53" s="15"/>
      <c r="M53" s="15"/>
      <c r="N53" s="15"/>
      <c r="O53" s="15"/>
      <c r="P53" s="16">
        <f>IF(COUNT(G53:O53)=0,"",SUM(G53:J53))</f>
        <v>7</v>
      </c>
      <c r="Q53" s="16">
        <f>IF(COUNT(G53:O53)=0,"",SUM(K53:N53))</f>
        <v>2</v>
      </c>
      <c r="R53" s="16">
        <f>IF(P53="","",P53+Q53)</f>
        <v>9</v>
      </c>
      <c r="S53" s="16">
        <f>IF(R53="","",IF(C53="Ecuador",R53,0))</f>
        <v>9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18</v>
      </c>
      <c r="C54" s="13" t="s">
        <v>89</v>
      </c>
      <c r="D54" s="14" t="str">
        <f>IF(E54="","",IFERROR(VLOOKUP(E54,'_Catalogos'!$J$2:$K$1000,2,FALSE),""))</f>
        <v>Tungurahua</v>
      </c>
      <c r="E54" s="13" t="s">
        <v>403</v>
      </c>
      <c r="F54" s="13" t="s">
        <v>29</v>
      </c>
      <c r="G54" s="15">
        <v>2</v>
      </c>
      <c r="H54" s="15">
        <v>3</v>
      </c>
      <c r="I54" s="15"/>
      <c r="J54" s="15"/>
      <c r="K54" s="15">
        <v>1</v>
      </c>
      <c r="L54" s="15">
        <v>1</v>
      </c>
      <c r="M54" s="15">
        <v>2</v>
      </c>
      <c r="N54" s="15"/>
      <c r="O54" s="15"/>
      <c r="P54" s="16">
        <f>IF(COUNT(G54:O54)=0,"",SUM(G54:J54))</f>
        <v>5</v>
      </c>
      <c r="Q54" s="16">
        <f>IF(COUNT(G54:O54)=0,"",SUM(K54:N54))</f>
        <v>4</v>
      </c>
      <c r="R54" s="16">
        <f>IF(P54="","",P54+Q54)</f>
        <v>9</v>
      </c>
      <c r="S54" s="16">
        <f>IF(R54="","",IF(C54="Ecuador",R54,0))</f>
        <v>9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18</v>
      </c>
      <c r="C55" s="13" t="s">
        <v>89</v>
      </c>
      <c r="D55" s="14" t="str">
        <f>IF(E55="","",IFERROR(VLOOKUP(E55,'_Catalogos'!$J$2:$K$1000,2,FALSE),""))</f>
        <v>Pichincha</v>
      </c>
      <c r="E55" s="13" t="s">
        <v>431</v>
      </c>
      <c r="F55" s="13" t="s">
        <v>26</v>
      </c>
      <c r="G55" s="15"/>
      <c r="H55" s="15">
        <v>1</v>
      </c>
      <c r="I55" s="15"/>
      <c r="J55" s="15"/>
      <c r="K55" s="15">
        <v>1</v>
      </c>
      <c r="L55" s="15"/>
      <c r="M55" s="15"/>
      <c r="N55" s="15"/>
      <c r="O55" s="15"/>
      <c r="P55" s="16">
        <f>IF(COUNT(G55:O55)=0,"",SUM(G55:J55))</f>
        <v>1</v>
      </c>
      <c r="Q55" s="16">
        <f>IF(COUNT(G55:O55)=0,"",SUM(K55:N55))</f>
        <v>1</v>
      </c>
      <c r="R55" s="16">
        <f>IF(P55="","",P55+Q55)</f>
        <v>2</v>
      </c>
      <c r="S55" s="16">
        <f>IF(R55="","",IF(C55="Ecuador",R55,0))</f>
        <v>2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18</v>
      </c>
      <c r="C56" s="13" t="s">
        <v>45</v>
      </c>
      <c r="D56" s="14">
        <f>IF(E56="","",IFERROR(VLOOKUP(E56,'_Catalogos'!$J$2:$K$1000,2,FALSE),""))</f>
        <v/>
      </c>
      <c r="E56" s="13"/>
      <c r="F56" s="13" t="s">
        <v>29</v>
      </c>
      <c r="G56" s="15">
        <v>3</v>
      </c>
      <c r="H56" s="15">
        <v>1</v>
      </c>
      <c r="I56" s="15">
        <v>1</v>
      </c>
      <c r="J56" s="15"/>
      <c r="K56" s="15">
        <v>1</v>
      </c>
      <c r="L56" s="15"/>
      <c r="M56" s="15">
        <v>2</v>
      </c>
      <c r="N56" s="15"/>
      <c r="O56" s="15"/>
      <c r="P56" s="16">
        <f>IF(COUNT(G56:O56)=0,"",SUM(G56:J56))</f>
        <v>5</v>
      </c>
      <c r="Q56" s="16">
        <f>IF(COUNT(G56:O56)=0,"",SUM(K56:N56))</f>
        <v>3</v>
      </c>
      <c r="R56" s="16">
        <f>IF(P56="","",P56+Q56)</f>
        <v>8</v>
      </c>
      <c r="S56" s="16">
        <f>IF(R56="","",IF(C56="Ecuador",R56,0))</f>
        <v>0</v>
      </c>
      <c r="T56" s="16">
        <f>IF(R56="","",R56-S56)</f>
        <v>8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18</v>
      </c>
      <c r="C57" s="13" t="s">
        <v>44</v>
      </c>
      <c r="D57" s="14">
        <f>IF(E57="","",IFERROR(VLOOKUP(E57,'_Catalogos'!$J$2:$K$1000,2,FALSE),""))</f>
        <v/>
      </c>
      <c r="E57" s="13"/>
      <c r="F57" s="13" t="s">
        <v>26</v>
      </c>
      <c r="G57" s="15"/>
      <c r="H57" s="15"/>
      <c r="I57" s="15">
        <v>1</v>
      </c>
      <c r="J57" s="15"/>
      <c r="K57" s="15">
        <v>2</v>
      </c>
      <c r="L57" s="15"/>
      <c r="M57" s="15"/>
      <c r="N57" s="15"/>
      <c r="O57" s="15"/>
      <c r="P57" s="16">
        <f>IF(COUNT(G57:O57)=0,"",SUM(G57:J57))</f>
        <v>1</v>
      </c>
      <c r="Q57" s="16">
        <f>IF(COUNT(G57:O57)=0,"",SUM(K57:N57))</f>
        <v>2</v>
      </c>
      <c r="R57" s="16">
        <f>IF(P57="","",P57+Q57)</f>
        <v>3</v>
      </c>
      <c r="S57" s="16">
        <f>IF(R57="","",IF(C57="Ecuador",R57,0))</f>
        <v>0</v>
      </c>
      <c r="T57" s="16">
        <f>IF(R57="","",R57-S57)</f>
        <v>3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19</v>
      </c>
      <c r="C58" s="13" t="s">
        <v>89</v>
      </c>
      <c r="D58" s="14" t="str">
        <f>IF(E58="","",IFERROR(VLOOKUP(E58,'_Catalogos'!$J$2:$K$1000,2,FALSE),""))</f>
        <v>Napo</v>
      </c>
      <c r="E58" s="13" t="s">
        <v>277</v>
      </c>
      <c r="F58" s="13" t="s">
        <v>27</v>
      </c>
      <c r="G58" s="15">
        <v>1</v>
      </c>
      <c r="H58" s="15"/>
      <c r="I58" s="15"/>
      <c r="J58" s="15"/>
      <c r="K58" s="15"/>
      <c r="L58" s="15"/>
      <c r="M58" s="15"/>
      <c r="N58" s="15">
        <v>1</v>
      </c>
      <c r="O58" s="15"/>
      <c r="P58" s="16">
        <f>IF(COUNT(G58:O58)=0,"",SUM(G58:J58))</f>
        <v>1</v>
      </c>
      <c r="Q58" s="16">
        <f>IF(COUNT(G58:O58)=0,"",SUM(K58:N58))</f>
        <v>1</v>
      </c>
      <c r="R58" s="16">
        <f>IF(P58="","",P58+Q58)</f>
        <v>2</v>
      </c>
      <c r="S58" s="16">
        <f>IF(R58="","",IF(C58="Ecuador",R58,0))</f>
        <v>2</v>
      </c>
      <c r="T58" s="16">
        <f>IF(R58="","",R58-S58)</f>
        <v>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19</v>
      </c>
      <c r="C59" s="13" t="s">
        <v>69</v>
      </c>
      <c r="D59" s="14">
        <f>IF(E59="","",IFERROR(VLOOKUP(E59,'_Catalogos'!$J$2:$K$1000,2,FALSE),""))</f>
        <v/>
      </c>
      <c r="E59" s="13"/>
      <c r="F59" s="13" t="s">
        <v>28</v>
      </c>
      <c r="G59" s="15"/>
      <c r="H59" s="15">
        <v>1</v>
      </c>
      <c r="I59" s="15">
        <v>1</v>
      </c>
      <c r="J59" s="15"/>
      <c r="K59" s="15">
        <v>1</v>
      </c>
      <c r="L59" s="15">
        <v>1</v>
      </c>
      <c r="M59" s="15">
        <v>3</v>
      </c>
      <c r="N59" s="15"/>
      <c r="O59" s="15"/>
      <c r="P59" s="16">
        <f>IF(COUNT(G59:O59)=0,"",SUM(G59:J59))</f>
        <v>2</v>
      </c>
      <c r="Q59" s="16">
        <f>IF(COUNT(G59:O59)=0,"",SUM(K59:N59))</f>
        <v>5</v>
      </c>
      <c r="R59" s="16">
        <f>IF(P59="","",P59+Q59)</f>
        <v>7</v>
      </c>
      <c r="S59" s="16">
        <f>IF(R59="","",IF(C59="Ecuador",R59,0))</f>
        <v>0</v>
      </c>
      <c r="T59" s="16">
        <f>IF(R59="","",R59-S59)</f>
        <v>7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19</v>
      </c>
      <c r="C60" s="13" t="s">
        <v>89</v>
      </c>
      <c r="D60" s="14" t="str">
        <f>IF(E60="","",IFERROR(VLOOKUP(E60,'_Catalogos'!$J$2:$K$1000,2,FALSE),""))</f>
        <v>Pichincha</v>
      </c>
      <c r="E60" s="13" t="s">
        <v>431</v>
      </c>
      <c r="F60" s="13" t="s">
        <v>26</v>
      </c>
      <c r="G60" s="15">
        <v>1</v>
      </c>
      <c r="H60" s="15">
        <v>1</v>
      </c>
      <c r="I60" s="15">
        <v>1</v>
      </c>
      <c r="J60" s="15"/>
      <c r="K60" s="15"/>
      <c r="L60" s="15">
        <v>5</v>
      </c>
      <c r="M60" s="15">
        <v>4</v>
      </c>
      <c r="N60" s="15"/>
      <c r="O60" s="15">
        <v>6</v>
      </c>
      <c r="P60" s="16">
        <f>IF(COUNT(G60:O60)=0,"",SUM(G60:J60))</f>
        <v>3</v>
      </c>
      <c r="Q60" s="16">
        <f>IF(COUNT(G60:O60)=0,"",SUM(K60:N60))</f>
        <v>9</v>
      </c>
      <c r="R60" s="16">
        <f>IF(P60="","",P60+Q60)</f>
        <v>12</v>
      </c>
      <c r="S60" s="16">
        <f>IF(R60="","",IF(C60="Ecuador",R60,0))</f>
        <v>12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19</v>
      </c>
      <c r="C61" s="13" t="s">
        <v>169</v>
      </c>
      <c r="D61" s="14">
        <f>IF(E61="","",IFERROR(VLOOKUP(E61,'_Catalogos'!$J$2:$K$1000,2,FALSE),""))</f>
        <v/>
      </c>
      <c r="E61" s="13"/>
      <c r="F61" s="13" t="s">
        <v>26</v>
      </c>
      <c r="G61" s="15">
        <v>2</v>
      </c>
      <c r="H61" s="15">
        <v>1</v>
      </c>
      <c r="I61" s="15">
        <v>2</v>
      </c>
      <c r="J61" s="15"/>
      <c r="K61" s="15"/>
      <c r="L61" s="15">
        <v>1</v>
      </c>
      <c r="M61" s="15"/>
      <c r="N61" s="15">
        <v>1</v>
      </c>
      <c r="O61" s="15"/>
      <c r="P61" s="16">
        <f>IF(COUNT(G61:O61)=0,"",SUM(G61:J61))</f>
        <v>5</v>
      </c>
      <c r="Q61" s="16">
        <f>IF(COUNT(G61:O61)=0,"",SUM(K61:N61))</f>
        <v>2</v>
      </c>
      <c r="R61" s="16">
        <f>IF(P61="","",P61+Q61)</f>
        <v>7</v>
      </c>
      <c r="S61" s="16">
        <f>IF(R61="","",IF(C61="Ecuador",R61,0))</f>
        <v>0</v>
      </c>
      <c r="T61" s="16">
        <f>IF(R61="","",R61-S61)</f>
        <v>7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19</v>
      </c>
      <c r="C62" s="13" t="s">
        <v>89</v>
      </c>
      <c r="D62" s="14" t="str">
        <f>IF(E62="","",IFERROR(VLOOKUP(E62,'_Catalogos'!$J$2:$K$1000,2,FALSE),""))</f>
        <v>Pichincha</v>
      </c>
      <c r="E62" s="13" t="s">
        <v>431</v>
      </c>
      <c r="F62" s="13" t="s">
        <v>29</v>
      </c>
      <c r="G62" s="15">
        <v>3</v>
      </c>
      <c r="H62" s="15">
        <v>3</v>
      </c>
      <c r="I62" s="15">
        <v>1</v>
      </c>
      <c r="J62" s="15"/>
      <c r="K62" s="15"/>
      <c r="L62" s="15">
        <v>2</v>
      </c>
      <c r="M62" s="15"/>
      <c r="N62" s="15"/>
      <c r="O62" s="15"/>
      <c r="P62" s="16">
        <f>IF(COUNT(G62:O62)=0,"",SUM(G62:J62))</f>
        <v>7</v>
      </c>
      <c r="Q62" s="16">
        <f>IF(COUNT(G62:O62)=0,"",SUM(K62:N62))</f>
        <v>2</v>
      </c>
      <c r="R62" s="16">
        <f>IF(P62="","",P62+Q62)</f>
        <v>9</v>
      </c>
      <c r="S62" s="16">
        <f>IF(R62="","",IF(C62="Ecuador",R62,0))</f>
        <v>9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20</v>
      </c>
      <c r="C63" s="13" t="s">
        <v>89</v>
      </c>
      <c r="D63" s="14" t="str">
        <f>IF(E63="","",IFERROR(VLOOKUP(E63,'_Catalogos'!$J$2:$K$1000,2,FALSE),""))</f>
        <v>Guayas</v>
      </c>
      <c r="E63" s="13" t="s">
        <v>364</v>
      </c>
      <c r="F63" s="13" t="s">
        <v>29</v>
      </c>
      <c r="G63" s="15">
        <v>1</v>
      </c>
      <c r="H63" s="15">
        <v>3</v>
      </c>
      <c r="I63" s="15"/>
      <c r="J63" s="15"/>
      <c r="K63" s="15">
        <v>4</v>
      </c>
      <c r="L63" s="15">
        <v>1</v>
      </c>
      <c r="M63" s="15"/>
      <c r="N63" s="15"/>
      <c r="O63" s="15"/>
      <c r="P63" s="16">
        <f>IF(COUNT(G63:O63)=0,"",SUM(G63:J63))</f>
        <v>4</v>
      </c>
      <c r="Q63" s="16">
        <f>IF(COUNT(G63:O63)=0,"",SUM(K63:N63))</f>
        <v>5</v>
      </c>
      <c r="R63" s="16">
        <f>IF(P63="","",P63+Q63)</f>
        <v>9</v>
      </c>
      <c r="S63" s="16">
        <f>IF(R63="","",IF(C63="Ecuador",R63,0))</f>
        <v>9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20</v>
      </c>
      <c r="C64" s="13" t="s">
        <v>89</v>
      </c>
      <c r="D64" s="14" t="str">
        <f>IF(E64="","",IFERROR(VLOOKUP(E64,'_Catalogos'!$J$2:$K$1000,2,FALSE),""))</f>
        <v>Imbabura</v>
      </c>
      <c r="E64" s="13" t="s">
        <v>334</v>
      </c>
      <c r="F64" s="13" t="s">
        <v>26</v>
      </c>
      <c r="G64" s="15">
        <v>2</v>
      </c>
      <c r="H64" s="15"/>
      <c r="I64" s="15">
        <v>1</v>
      </c>
      <c r="J64" s="15"/>
      <c r="K64" s="15">
        <v>1</v>
      </c>
      <c r="L64" s="15">
        <v>2</v>
      </c>
      <c r="M64" s="15"/>
      <c r="N64" s="15"/>
      <c r="O64" s="15"/>
      <c r="P64" s="16">
        <f>IF(COUNT(G64:O64)=0,"",SUM(G64:J64))</f>
        <v>3</v>
      </c>
      <c r="Q64" s="16">
        <f>IF(COUNT(G64:O64)=0,"",SUM(K64:N64))</f>
        <v>3</v>
      </c>
      <c r="R64" s="16">
        <f>IF(P64="","",P64+Q64)</f>
        <v>6</v>
      </c>
      <c r="S64" s="16">
        <f>IF(R64="","",IF(C64="Ecuador",R64,0))</f>
        <v>6</v>
      </c>
      <c r="T64" s="16">
        <f>IF(R64="","",R64-S64)</f>
        <v>0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20</v>
      </c>
      <c r="C65" s="13" t="s">
        <v>89</v>
      </c>
      <c r="D65" s="14" t="str">
        <f>IF(E65="","",IFERROR(VLOOKUP(E65,'_Catalogos'!$J$2:$K$1000,2,FALSE),""))</f>
        <v>Carchi</v>
      </c>
      <c r="E65" s="13" t="s">
        <v>306</v>
      </c>
      <c r="F65" s="13" t="s">
        <v>29</v>
      </c>
      <c r="G65" s="15">
        <v>2</v>
      </c>
      <c r="H65" s="15">
        <v>1</v>
      </c>
      <c r="I65" s="15">
        <v>1</v>
      </c>
      <c r="J65" s="15"/>
      <c r="K65" s="15">
        <v>3</v>
      </c>
      <c r="L65" s="15">
        <v>3</v>
      </c>
      <c r="M65" s="15">
        <v>1</v>
      </c>
      <c r="N65" s="15"/>
      <c r="O65" s="15"/>
      <c r="P65" s="16">
        <f>IF(COUNT(G65:O65)=0,"",SUM(G65:J65))</f>
        <v>4</v>
      </c>
      <c r="Q65" s="16">
        <f>IF(COUNT(G65:O65)=0,"",SUM(K65:N65))</f>
        <v>7</v>
      </c>
      <c r="R65" s="16">
        <f>IF(P65="","",P65+Q65)</f>
        <v>11</v>
      </c>
      <c r="S65" s="16">
        <f>IF(R65="","",IF(C65="Ecuador",R65,0))</f>
        <v>11</v>
      </c>
      <c r="T65" s="16">
        <f>IF(R65="","",R65-S65)</f>
        <v>0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20</v>
      </c>
      <c r="C66" s="13" t="s">
        <v>60</v>
      </c>
      <c r="D66" s="14">
        <f>IF(E66="","",IFERROR(VLOOKUP(E66,'_Catalogos'!$J$2:$K$1000,2,FALSE),""))</f>
        <v/>
      </c>
      <c r="E66" s="13"/>
      <c r="F66" s="13" t="s">
        <v>28</v>
      </c>
      <c r="G66" s="15">
        <v>3</v>
      </c>
      <c r="H66" s="15">
        <v>1</v>
      </c>
      <c r="I66" s="15">
        <v>1</v>
      </c>
      <c r="J66" s="15"/>
      <c r="K66" s="15">
        <v>3</v>
      </c>
      <c r="L66" s="15">
        <v>1</v>
      </c>
      <c r="M66" s="15"/>
      <c r="N66" s="15"/>
      <c r="O66" s="15"/>
      <c r="P66" s="16">
        <f>IF(COUNT(G66:O66)=0,"",SUM(G66:J66))</f>
        <v>5</v>
      </c>
      <c r="Q66" s="16">
        <f>IF(COUNT(G66:O66)=0,"",SUM(K66:N66))</f>
        <v>4</v>
      </c>
      <c r="R66" s="16">
        <f>IF(P66="","",P66+Q66)</f>
        <v>9</v>
      </c>
      <c r="S66" s="16">
        <f>IF(R66="","",IF(C66="Ecuador",R66,0))</f>
        <v>0</v>
      </c>
      <c r="T66" s="16">
        <f>IF(R66="","",R66-S66)</f>
        <v>9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21</v>
      </c>
      <c r="C67" s="13" t="s">
        <v>89</v>
      </c>
      <c r="D67" s="14" t="str">
        <f>IF(E67="","",IFERROR(VLOOKUP(E67,'_Catalogos'!$J$2:$K$1000,2,FALSE),""))</f>
        <v>El Oro</v>
      </c>
      <c r="E67" s="13" t="s">
        <v>360</v>
      </c>
      <c r="F67" s="13" t="s">
        <v>28</v>
      </c>
      <c r="G67" s="15">
        <v>1</v>
      </c>
      <c r="H67" s="15">
        <v>1</v>
      </c>
      <c r="I67" s="15">
        <v>1</v>
      </c>
      <c r="J67" s="15"/>
      <c r="K67" s="15">
        <v>2</v>
      </c>
      <c r="L67" s="15">
        <v>3</v>
      </c>
      <c r="M67" s="15">
        <v>4</v>
      </c>
      <c r="N67" s="15"/>
      <c r="O67" s="15"/>
      <c r="P67" s="16">
        <f>IF(COUNT(G67:O67)=0,"",SUM(G67:J67))</f>
        <v>3</v>
      </c>
      <c r="Q67" s="16">
        <f>IF(COUNT(G67:O67)=0,"",SUM(K67:N67))</f>
        <v>9</v>
      </c>
      <c r="R67" s="16">
        <f>IF(P67="","",P67+Q67)</f>
        <v>12</v>
      </c>
      <c r="S67" s="16">
        <f>IF(R67="","",IF(C67="Ecuador",R67,0))</f>
        <v>12</v>
      </c>
      <c r="T67" s="16">
        <f>IF(R67="","",R67-S67)</f>
        <v>0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21</v>
      </c>
      <c r="C68" s="13" t="s">
        <v>96</v>
      </c>
      <c r="D68" s="14">
        <f>IF(E68="","",IFERROR(VLOOKUP(E68,'_Catalogos'!$J$2:$K$1000,2,FALSE),""))</f>
        <v/>
      </c>
      <c r="E68" s="13"/>
      <c r="F68" s="13" t="s">
        <v>27</v>
      </c>
      <c r="G68" s="15"/>
      <c r="H68" s="15">
        <v>1</v>
      </c>
      <c r="I68" s="15">
        <v>1</v>
      </c>
      <c r="J68" s="15">
        <v>1</v>
      </c>
      <c r="K68" s="15">
        <v>3</v>
      </c>
      <c r="L68" s="15">
        <v>2</v>
      </c>
      <c r="M68" s="15">
        <v>2</v>
      </c>
      <c r="N68" s="15"/>
      <c r="O68" s="15"/>
      <c r="P68" s="16">
        <f>IF(COUNT(G68:O68)=0,"",SUM(G68:J68))</f>
        <v>3</v>
      </c>
      <c r="Q68" s="16">
        <f>IF(COUNT(G68:O68)=0,"",SUM(K68:N68))</f>
        <v>7</v>
      </c>
      <c r="R68" s="16">
        <f>IF(P68="","",P68+Q68)</f>
        <v>10</v>
      </c>
      <c r="S68" s="16">
        <f>IF(R68="","",IF(C68="Ecuador",R68,0))</f>
        <v>0</v>
      </c>
      <c r="T68" s="16">
        <f>IF(R68="","",R68-S68)</f>
        <v>10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5">
        <v>2026</v>
      </c>
      <c r="B69" s="13" t="s">
        <v>22</v>
      </c>
      <c r="C69" s="13" t="s">
        <v>89</v>
      </c>
      <c r="D69" s="14" t="str">
        <f>IF(E69="","",IFERROR(VLOOKUP(E69,'_Catalogos'!$J$2:$K$1000,2,FALSE),""))</f>
        <v>Chimborazo</v>
      </c>
      <c r="E69" s="13" t="s">
        <v>432</v>
      </c>
      <c r="F69" s="13" t="s">
        <v>31</v>
      </c>
      <c r="G69" s="15">
        <v>1</v>
      </c>
      <c r="H69" s="15"/>
      <c r="I69" s="15"/>
      <c r="J69" s="15"/>
      <c r="K69" s="15"/>
      <c r="L69" s="15"/>
      <c r="M69" s="15">
        <v>1</v>
      </c>
      <c r="N69" s="15"/>
      <c r="O69" s="15"/>
      <c r="P69" s="16">
        <f>IF(COUNT(G69:O69)=0,"",SUM(G69:J69))</f>
        <v>1</v>
      </c>
      <c r="Q69" s="16">
        <f>IF(COUNT(G69:O69)=0,"",SUM(K69:N69))</f>
        <v>1</v>
      </c>
      <c r="R69" s="16">
        <f>IF(P69="","",P69+Q69)</f>
        <v>2</v>
      </c>
      <c r="S69" s="16">
        <f>IF(R69="","",IF(C69="Ecuador",R69,0))</f>
        <v>2</v>
      </c>
      <c r="T69" s="16">
        <f>IF(R69="","",R69-S69)</f>
        <v>0</v>
      </c>
      <c r="U69" s="14" t="str">
        <f>IF(R69="","",IF(O69&gt;R69,"Revisar: discapacidad "&amp;O69&amp;" mayor que el total "&amp;R69,IF(OR(A69="",B69="",C69="",F69=""),"Falta año, mes, país o motivo",IF(AND(C69="Ecuador",E69=""),"Falta la ciudad","OK"))))</f>
        <v>OK</v>
      </c>
    </row>
    <row r="70" spans="1:21">
      <c r="A70" s="15">
        <v>2026</v>
      </c>
      <c r="B70" s="13" t="s">
        <v>22</v>
      </c>
      <c r="C70" s="13" t="s">
        <v>89</v>
      </c>
      <c r="D70" s="14" t="str">
        <f>IF(E70="","",IFERROR(VLOOKUP(E70,'_Catalogos'!$J$2:$K$1000,2,FALSE),""))</f>
        <v>Tungurahua</v>
      </c>
      <c r="E70" s="13" t="s">
        <v>403</v>
      </c>
      <c r="F70" s="13" t="s">
        <v>27</v>
      </c>
      <c r="G70" s="15">
        <v>4</v>
      </c>
      <c r="H70" s="15">
        <v>5</v>
      </c>
      <c r="I70" s="15">
        <v>1</v>
      </c>
      <c r="J70" s="15"/>
      <c r="K70" s="15"/>
      <c r="L70" s="15"/>
      <c r="M70" s="15">
        <v>3</v>
      </c>
      <c r="N70" s="15"/>
      <c r="O70" s="15"/>
      <c r="P70" s="16">
        <f>IF(COUNT(G70:O70)=0,"",SUM(G70:J70))</f>
        <v>10</v>
      </c>
      <c r="Q70" s="16">
        <f>IF(COUNT(G70:O70)=0,"",SUM(K70:N70))</f>
        <v>3</v>
      </c>
      <c r="R70" s="16">
        <f>IF(P70="","",P70+Q70)</f>
        <v>13</v>
      </c>
      <c r="S70" s="16">
        <f>IF(R70="","",IF(C70="Ecuador",R70,0))</f>
        <v>13</v>
      </c>
      <c r="T70" s="16">
        <f>IF(R70="","",R70-S70)</f>
        <v>0</v>
      </c>
      <c r="U70" s="14" t="str">
        <f>IF(R70="","",IF(O70&gt;R70,"Revisar: discapacidad "&amp;O70&amp;" mayor que el total "&amp;R70,IF(OR(A70="",B70="",C70="",F70=""),"Falta año, mes, país o motivo",IF(AND(C70="Ecuador",E70=""),"Falta la ciudad","OK"))))</f>
        <v>OK</v>
      </c>
    </row>
    <row r="71" spans="1:21">
      <c r="A71" s="15">
        <v>2026</v>
      </c>
      <c r="B71" s="13" t="s">
        <v>22</v>
      </c>
      <c r="C71" s="13" t="s">
        <v>76</v>
      </c>
      <c r="D71" s="14">
        <f>IF(E71="","",IFERROR(VLOOKUP(E71,'_Catalogos'!$J$2:$K$1000,2,FALSE),""))</f>
        <v/>
      </c>
      <c r="E71" s="13"/>
      <c r="F71" s="13" t="s">
        <v>29</v>
      </c>
      <c r="G71" s="15">
        <v>1</v>
      </c>
      <c r="H71" s="15">
        <v>1</v>
      </c>
      <c r="I71" s="15">
        <v>1</v>
      </c>
      <c r="J71" s="15">
        <v>1</v>
      </c>
      <c r="K71" s="15"/>
      <c r="L71" s="15">
        <v>1</v>
      </c>
      <c r="M71" s="15">
        <v>1</v>
      </c>
      <c r="N71" s="15"/>
      <c r="O71" s="15">
        <v>6</v>
      </c>
      <c r="P71" s="16">
        <f>IF(COUNT(G71:O71)=0,"",SUM(G71:J71))</f>
        <v>4</v>
      </c>
      <c r="Q71" s="16">
        <f>IF(COUNT(G71:O71)=0,"",SUM(K71:N71))</f>
        <v>2</v>
      </c>
      <c r="R71" s="16">
        <f>IF(P71="","",P71+Q71)</f>
        <v>6</v>
      </c>
      <c r="S71" s="16">
        <f>IF(R71="","",IF(C71="Ecuador",R71,0))</f>
        <v>0</v>
      </c>
      <c r="T71" s="16">
        <f>IF(R71="","",R71-S71)</f>
        <v>6</v>
      </c>
      <c r="U71" s="14" t="str">
        <f>IF(R71="","",IF(O71&gt;R71,"Revisar: discapacidad "&amp;O71&amp;" mayor que el total "&amp;R71,IF(OR(A71="",B71="",C71="",F71=""),"Falta año, mes, país o motivo",IF(AND(C71="Ecuador",E71=""),"Falta la ciudad","OK"))))</f>
        <v>OK</v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89</v>
      </c>
      <c r="D2" s="14" t="str">
        <f>IF(E2="","",IFERROR(VLOOKUP(E2,'_Catalogos'!$J$2:$K$1000,2,FALSE),""))</f>
        <v>Loja</v>
      </c>
      <c r="E2" s="13" t="s">
        <v>276</v>
      </c>
      <c r="F2" s="13" t="s">
        <v>28</v>
      </c>
      <c r="G2" s="15">
        <v>4</v>
      </c>
      <c r="H2" s="15">
        <v>3</v>
      </c>
      <c r="I2" s="15">
        <v>2</v>
      </c>
      <c r="J2" s="15"/>
      <c r="K2" s="15">
        <v>1</v>
      </c>
      <c r="L2" s="15">
        <v>3</v>
      </c>
      <c r="M2" s="15">
        <v>1</v>
      </c>
      <c r="N2" s="15"/>
      <c r="O2" s="15"/>
      <c r="P2" s="16">
        <f>IF(COUNT(G2:O2)=0,"",SUM(G2:J2))</f>
        <v>9</v>
      </c>
      <c r="Q2" s="16">
        <f>IF(COUNT(G2:O2)=0,"",SUM(K2:N2))</f>
        <v>5</v>
      </c>
      <c r="R2" s="16">
        <f>IF(P2="","",P2+Q2)</f>
        <v>14</v>
      </c>
      <c r="S2" s="16">
        <f>IF(R2="","",IF(C2="Ecuador",R2,0))</f>
        <v>14</v>
      </c>
      <c r="T2" s="16">
        <f>IF(R2="","",R2-S2)</f>
        <v>0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44</v>
      </c>
      <c r="D3" s="14">
        <f>IF(E3="","",IFERROR(VLOOKUP(E3,'_Catalogos'!$J$2:$K$1000,2,FALSE),""))</f>
        <v/>
      </c>
      <c r="E3" s="13"/>
      <c r="F3" s="13" t="s">
        <v>29</v>
      </c>
      <c r="G3" s="15">
        <v>3</v>
      </c>
      <c r="H3" s="15">
        <v>1</v>
      </c>
      <c r="I3" s="15">
        <v>2</v>
      </c>
      <c r="J3" s="15"/>
      <c r="K3" s="15">
        <v>1</v>
      </c>
      <c r="L3" s="15">
        <v>3</v>
      </c>
      <c r="M3" s="15">
        <v>2</v>
      </c>
      <c r="N3" s="15"/>
      <c r="O3" s="15"/>
      <c r="P3" s="16">
        <f>IF(COUNT(G3:O3)=0,"",SUM(G3:J3))</f>
        <v>6</v>
      </c>
      <c r="Q3" s="16">
        <f>IF(COUNT(G3:O3)=0,"",SUM(K3:N3))</f>
        <v>6</v>
      </c>
      <c r="R3" s="16">
        <f>IF(P3="","",P3+Q3)</f>
        <v>12</v>
      </c>
      <c r="S3" s="16">
        <f>IF(R3="","",IF(C3="Ecuador",R3,0))</f>
        <v>0</v>
      </c>
      <c r="T3" s="16">
        <f>IF(R3="","",R3-S3)</f>
        <v>12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89</v>
      </c>
      <c r="D4" s="14" t="str">
        <f>IF(E4="","",IFERROR(VLOOKUP(E4,'_Catalogos'!$J$2:$K$1000,2,FALSE),""))</f>
        <v>Cotopaxi</v>
      </c>
      <c r="E4" s="13" t="s">
        <v>436</v>
      </c>
      <c r="F4" s="13" t="s">
        <v>29</v>
      </c>
      <c r="G4" s="15"/>
      <c r="H4" s="15">
        <v>3</v>
      </c>
      <c r="I4" s="15">
        <v>1</v>
      </c>
      <c r="J4" s="15"/>
      <c r="K4" s="15">
        <v>3</v>
      </c>
      <c r="L4" s="15">
        <v>3</v>
      </c>
      <c r="M4" s="15">
        <v>2</v>
      </c>
      <c r="N4" s="15"/>
      <c r="O4" s="15">
        <v>2</v>
      </c>
      <c r="P4" s="16">
        <f>IF(COUNT(G4:O4)=0,"",SUM(G4:J4))</f>
        <v>4</v>
      </c>
      <c r="Q4" s="16">
        <f>IF(COUNT(G4:O4)=0,"",SUM(K4:N4))</f>
        <v>8</v>
      </c>
      <c r="R4" s="16">
        <f>IF(P4="","",P4+Q4)</f>
        <v>12</v>
      </c>
      <c r="S4" s="16">
        <f>IF(R4="","",IF(C4="Ecuador",R4,0))</f>
        <v>12</v>
      </c>
      <c r="T4" s="16">
        <f>IF(R4="","",R4-S4)</f>
        <v>0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14</v>
      </c>
      <c r="C5" s="13" t="s">
        <v>89</v>
      </c>
      <c r="D5" s="14" t="str">
        <f>IF(E5="","",IFERROR(VLOOKUP(E5,'_Catalogos'!$J$2:$K$1000,2,FALSE),""))</f>
        <v>El Oro</v>
      </c>
      <c r="E5" s="13" t="s">
        <v>360</v>
      </c>
      <c r="F5" s="13" t="s">
        <v>26</v>
      </c>
      <c r="G5" s="15">
        <v>4</v>
      </c>
      <c r="H5" s="15">
        <v>1</v>
      </c>
      <c r="I5" s="15">
        <v>1</v>
      </c>
      <c r="J5" s="15">
        <v>1</v>
      </c>
      <c r="K5" s="15">
        <v>2</v>
      </c>
      <c r="L5" s="15">
        <v>1</v>
      </c>
      <c r="M5" s="15">
        <v>1</v>
      </c>
      <c r="N5" s="15"/>
      <c r="O5" s="15"/>
      <c r="P5" s="16">
        <f>IF(COUNT(G5:O5)=0,"",SUM(G5:J5))</f>
        <v>7</v>
      </c>
      <c r="Q5" s="16">
        <f>IF(COUNT(G5:O5)=0,"",SUM(K5:N5))</f>
        <v>4</v>
      </c>
      <c r="R5" s="16">
        <f>IF(P5="","",P5+Q5)</f>
        <v>11</v>
      </c>
      <c r="S5" s="16">
        <f>IF(R5="","",IF(C5="Ecuador",R5,0))</f>
        <v>11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14</v>
      </c>
      <c r="C6" s="13" t="s">
        <v>89</v>
      </c>
      <c r="D6" s="14" t="str">
        <f>IF(E6="","",IFERROR(VLOOKUP(E6,'_Catalogos'!$J$2:$K$1000,2,FALSE),""))</f>
        <v>Loja</v>
      </c>
      <c r="E6" s="13" t="s">
        <v>276</v>
      </c>
      <c r="F6" s="13" t="s">
        <v>26</v>
      </c>
      <c r="G6" s="15">
        <v>2</v>
      </c>
      <c r="H6" s="15">
        <v>5</v>
      </c>
      <c r="I6" s="15">
        <v>2</v>
      </c>
      <c r="J6" s="15">
        <v>1</v>
      </c>
      <c r="K6" s="15">
        <v>1</v>
      </c>
      <c r="L6" s="15">
        <v>4</v>
      </c>
      <c r="M6" s="15">
        <v>2</v>
      </c>
      <c r="N6" s="15"/>
      <c r="O6" s="15"/>
      <c r="P6" s="16">
        <f>IF(COUNT(G6:O6)=0,"",SUM(G6:J6))</f>
        <v>10</v>
      </c>
      <c r="Q6" s="16">
        <f>IF(COUNT(G6:O6)=0,"",SUM(K6:N6))</f>
        <v>7</v>
      </c>
      <c r="R6" s="16">
        <f>IF(P6="","",P6+Q6)</f>
        <v>17</v>
      </c>
      <c r="S6" s="16">
        <f>IF(R6="","",IF(C6="Ecuador",R6,0))</f>
        <v>17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14</v>
      </c>
      <c r="C7" s="13" t="s">
        <v>89</v>
      </c>
      <c r="D7" s="14" t="str">
        <f>IF(E7="","",IFERROR(VLOOKUP(E7,'_Catalogos'!$J$2:$K$1000,2,FALSE),""))</f>
        <v>El Oro</v>
      </c>
      <c r="E7" s="13" t="s">
        <v>261</v>
      </c>
      <c r="F7" s="13" t="s">
        <v>27</v>
      </c>
      <c r="G7" s="15">
        <v>3</v>
      </c>
      <c r="H7" s="15"/>
      <c r="I7" s="15"/>
      <c r="J7" s="15"/>
      <c r="K7" s="15"/>
      <c r="L7" s="15"/>
      <c r="M7" s="15"/>
      <c r="N7" s="15"/>
      <c r="O7" s="15"/>
      <c r="P7" s="16">
        <f>IF(COUNT(G7:O7)=0,"",SUM(G7:J7))</f>
        <v>3</v>
      </c>
      <c r="Q7" s="16">
        <f>IF(COUNT(G7:O7)=0,"",SUM(K7:N7))</f>
        <v>0</v>
      </c>
      <c r="R7" s="16">
        <f>IF(P7="","",P7+Q7)</f>
        <v>3</v>
      </c>
      <c r="S7" s="16">
        <f>IF(R7="","",IF(C7="Ecuador",R7,0))</f>
        <v>3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15</v>
      </c>
      <c r="C8" s="13" t="s">
        <v>97</v>
      </c>
      <c r="D8" s="14">
        <f>IF(E8="","",IFERROR(VLOOKUP(E8,'_Catalogos'!$J$2:$K$1000,2,FALSE),""))</f>
        <v/>
      </c>
      <c r="E8" s="13"/>
      <c r="F8" s="13" t="s">
        <v>29</v>
      </c>
      <c r="G8" s="15">
        <v>2</v>
      </c>
      <c r="H8" s="15">
        <v>2</v>
      </c>
      <c r="I8" s="15">
        <v>2</v>
      </c>
      <c r="J8" s="15"/>
      <c r="K8" s="15">
        <v>1</v>
      </c>
      <c r="L8" s="15">
        <v>2</v>
      </c>
      <c r="M8" s="15">
        <v>2</v>
      </c>
      <c r="N8" s="15"/>
      <c r="O8" s="15"/>
      <c r="P8" s="16">
        <f>IF(COUNT(G8:O8)=0,"",SUM(G8:J8))</f>
        <v>6</v>
      </c>
      <c r="Q8" s="16">
        <f>IF(COUNT(G8:O8)=0,"",SUM(K8:N8))</f>
        <v>5</v>
      </c>
      <c r="R8" s="16">
        <f>IF(P8="","",P8+Q8)</f>
        <v>11</v>
      </c>
      <c r="S8" s="16">
        <f>IF(R8="","",IF(C8="Ecuador",R8,0))</f>
        <v>0</v>
      </c>
      <c r="T8" s="16">
        <f>IF(R8="","",R8-S8)</f>
        <v>11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15</v>
      </c>
      <c r="C9" s="13" t="s">
        <v>76</v>
      </c>
      <c r="D9" s="14">
        <f>IF(E9="","",IFERROR(VLOOKUP(E9,'_Catalogos'!$J$2:$K$1000,2,FALSE),""))</f>
        <v/>
      </c>
      <c r="E9" s="13"/>
      <c r="F9" s="13" t="s">
        <v>30</v>
      </c>
      <c r="G9" s="15">
        <v>1</v>
      </c>
      <c r="H9" s="15">
        <v>2</v>
      </c>
      <c r="I9" s="15">
        <v>4</v>
      </c>
      <c r="J9" s="15">
        <v>1</v>
      </c>
      <c r="K9" s="15"/>
      <c r="L9" s="15">
        <v>2</v>
      </c>
      <c r="M9" s="15">
        <v>3</v>
      </c>
      <c r="N9" s="15"/>
      <c r="O9" s="15"/>
      <c r="P9" s="16">
        <f>IF(COUNT(G9:O9)=0,"",SUM(G9:J9))</f>
        <v>8</v>
      </c>
      <c r="Q9" s="16">
        <f>IF(COUNT(G9:O9)=0,"",SUM(K9:N9))</f>
        <v>5</v>
      </c>
      <c r="R9" s="16">
        <f>IF(P9="","",P9+Q9)</f>
        <v>13</v>
      </c>
      <c r="S9" s="16">
        <f>IF(R9="","",IF(C9="Ecuador",R9,0))</f>
        <v>0</v>
      </c>
      <c r="T9" s="16">
        <f>IF(R9="","",R9-S9)</f>
        <v>13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15</v>
      </c>
      <c r="C10" s="13" t="s">
        <v>89</v>
      </c>
      <c r="D10" s="14" t="str">
        <f>IF(E10="","",IFERROR(VLOOKUP(E10,'_Catalogos'!$J$2:$K$1000,2,FALSE),""))</f>
        <v>Loja</v>
      </c>
      <c r="E10" s="13" t="s">
        <v>276</v>
      </c>
      <c r="F10" s="13" t="s">
        <v>26</v>
      </c>
      <c r="G10" s="15"/>
      <c r="H10" s="15">
        <v>1</v>
      </c>
      <c r="I10" s="15">
        <v>3</v>
      </c>
      <c r="J10" s="15"/>
      <c r="K10" s="15">
        <v>1</v>
      </c>
      <c r="L10" s="15">
        <v>1</v>
      </c>
      <c r="M10" s="15"/>
      <c r="N10" s="15">
        <v>1</v>
      </c>
      <c r="O10" s="15"/>
      <c r="P10" s="16">
        <f>IF(COUNT(G10:O10)=0,"",SUM(G10:J10))</f>
        <v>4</v>
      </c>
      <c r="Q10" s="16">
        <f>IF(COUNT(G10:O10)=0,"",SUM(K10:N10))</f>
        <v>3</v>
      </c>
      <c r="R10" s="16">
        <f>IF(P10="","",P10+Q10)</f>
        <v>7</v>
      </c>
      <c r="S10" s="16">
        <f>IF(R10="","",IF(C10="Ecuador",R10,0))</f>
        <v>7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15</v>
      </c>
      <c r="C11" s="13" t="s">
        <v>89</v>
      </c>
      <c r="D11" s="14" t="str">
        <f>IF(E11="","",IFERROR(VLOOKUP(E11,'_Catalogos'!$J$2:$K$1000,2,FALSE),""))</f>
        <v>Tungurahua</v>
      </c>
      <c r="E11" s="13" t="s">
        <v>263</v>
      </c>
      <c r="F11" s="13" t="s">
        <v>30</v>
      </c>
      <c r="G11" s="15">
        <v>1</v>
      </c>
      <c r="H11" s="15">
        <v>1</v>
      </c>
      <c r="I11" s="15">
        <v>1</v>
      </c>
      <c r="J11" s="15"/>
      <c r="K11" s="15">
        <v>2</v>
      </c>
      <c r="L11" s="15">
        <v>3</v>
      </c>
      <c r="M11" s="15">
        <v>2</v>
      </c>
      <c r="N11" s="15">
        <v>1</v>
      </c>
      <c r="O11" s="15"/>
      <c r="P11" s="16">
        <f>IF(COUNT(G11:O11)=0,"",SUM(G11:J11))</f>
        <v>3</v>
      </c>
      <c r="Q11" s="16">
        <f>IF(COUNT(G11:O11)=0,"",SUM(K11:N11))</f>
        <v>8</v>
      </c>
      <c r="R11" s="16">
        <f>IF(P11="","",P11+Q11)</f>
        <v>11</v>
      </c>
      <c r="S11" s="16">
        <f>IF(R11="","",IF(C11="Ecuador",R11,0))</f>
        <v>11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16</v>
      </c>
      <c r="C12" s="13" t="s">
        <v>156</v>
      </c>
      <c r="D12" s="14">
        <f>IF(E12="","",IFERROR(VLOOKUP(E12,'_Catalogos'!$J$2:$K$1000,2,FALSE),""))</f>
        <v/>
      </c>
      <c r="E12" s="13"/>
      <c r="F12" s="13" t="s">
        <v>28</v>
      </c>
      <c r="G12" s="15"/>
      <c r="H12" s="15">
        <v>1</v>
      </c>
      <c r="I12" s="15"/>
      <c r="J12" s="15">
        <v>1</v>
      </c>
      <c r="K12" s="15">
        <v>1</v>
      </c>
      <c r="L12" s="15"/>
      <c r="M12" s="15">
        <v>2</v>
      </c>
      <c r="N12" s="15"/>
      <c r="O12" s="15"/>
      <c r="P12" s="16">
        <f>IF(COUNT(G12:O12)=0,"",SUM(G12:J12))</f>
        <v>2</v>
      </c>
      <c r="Q12" s="16">
        <f>IF(COUNT(G12:O12)=0,"",SUM(K12:N12))</f>
        <v>3</v>
      </c>
      <c r="R12" s="16">
        <f>IF(P12="","",P12+Q12)</f>
        <v>5</v>
      </c>
      <c r="S12" s="16">
        <f>IF(R12="","",IF(C12="Ecuador",R12,0))</f>
        <v>0</v>
      </c>
      <c r="T12" s="16">
        <f>IF(R12="","",R12-S12)</f>
        <v>5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16</v>
      </c>
      <c r="C13" s="13" t="s">
        <v>76</v>
      </c>
      <c r="D13" s="14">
        <f>IF(E13="","",IFERROR(VLOOKUP(E13,'_Catalogos'!$J$2:$K$1000,2,FALSE),""))</f>
        <v/>
      </c>
      <c r="E13" s="13"/>
      <c r="F13" s="13" t="s">
        <v>26</v>
      </c>
      <c r="G13" s="15"/>
      <c r="H13" s="15">
        <v>2</v>
      </c>
      <c r="I13" s="15">
        <v>2</v>
      </c>
      <c r="J13" s="15"/>
      <c r="K13" s="15">
        <v>2</v>
      </c>
      <c r="L13" s="15">
        <v>1</v>
      </c>
      <c r="M13" s="15">
        <v>4</v>
      </c>
      <c r="N13" s="15">
        <v>1</v>
      </c>
      <c r="O13" s="15"/>
      <c r="P13" s="16">
        <f>IF(COUNT(G13:O13)=0,"",SUM(G13:J13))</f>
        <v>4</v>
      </c>
      <c r="Q13" s="16">
        <f>IF(COUNT(G13:O13)=0,"",SUM(K13:N13))</f>
        <v>8</v>
      </c>
      <c r="R13" s="16">
        <f>IF(P13="","",P13+Q13)</f>
        <v>12</v>
      </c>
      <c r="S13" s="16">
        <f>IF(R13="","",IF(C13="Ecuador",R13,0))</f>
        <v>0</v>
      </c>
      <c r="T13" s="16">
        <f>IF(R13="","",R13-S13)</f>
        <v>12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17</v>
      </c>
      <c r="C14" s="13" t="s">
        <v>104</v>
      </c>
      <c r="D14" s="14">
        <f>IF(E14="","",IFERROR(VLOOKUP(E14,'_Catalogos'!$J$2:$K$1000,2,FALSE),""))</f>
        <v/>
      </c>
      <c r="E14" s="13"/>
      <c r="F14" s="13" t="s">
        <v>27</v>
      </c>
      <c r="G14" s="15">
        <v>1</v>
      </c>
      <c r="H14" s="15"/>
      <c r="I14" s="15"/>
      <c r="J14" s="15"/>
      <c r="K14" s="15"/>
      <c r="L14" s="15"/>
      <c r="M14" s="15">
        <v>1</v>
      </c>
      <c r="N14" s="15"/>
      <c r="O14" s="15"/>
      <c r="P14" s="16">
        <f>IF(COUNT(G14:O14)=0,"",SUM(G14:J14))</f>
        <v>1</v>
      </c>
      <c r="Q14" s="16">
        <f>IF(COUNT(G14:O14)=0,"",SUM(K14:N14))</f>
        <v>1</v>
      </c>
      <c r="R14" s="16">
        <f>IF(P14="","",P14+Q14)</f>
        <v>2</v>
      </c>
      <c r="S14" s="16">
        <f>IF(R14="","",IF(C14="Ecuador",R14,0))</f>
        <v>0</v>
      </c>
      <c r="T14" s="16">
        <f>IF(R14="","",R14-S14)</f>
        <v>2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17</v>
      </c>
      <c r="C15" s="13" t="s">
        <v>89</v>
      </c>
      <c r="D15" s="14" t="str">
        <f>IF(E15="","",IFERROR(VLOOKUP(E15,'_Catalogos'!$J$2:$K$1000,2,FALSE),""))</f>
        <v>Chimborazo</v>
      </c>
      <c r="E15" s="13" t="s">
        <v>432</v>
      </c>
      <c r="F15" s="13" t="s">
        <v>27</v>
      </c>
      <c r="G15" s="15"/>
      <c r="H15" s="15">
        <v>1</v>
      </c>
      <c r="I15" s="15"/>
      <c r="J15" s="15"/>
      <c r="K15" s="15">
        <v>2</v>
      </c>
      <c r="L15" s="15">
        <v>1</v>
      </c>
      <c r="M15" s="15">
        <v>1</v>
      </c>
      <c r="N15" s="15">
        <v>1</v>
      </c>
      <c r="O15" s="15"/>
      <c r="P15" s="16">
        <f>IF(COUNT(G15:O15)=0,"",SUM(G15:J15))</f>
        <v>1</v>
      </c>
      <c r="Q15" s="16">
        <f>IF(COUNT(G15:O15)=0,"",SUM(K15:N15))</f>
        <v>5</v>
      </c>
      <c r="R15" s="16">
        <f>IF(P15="","",P15+Q15)</f>
        <v>6</v>
      </c>
      <c r="S15" s="16">
        <f>IF(R15="","",IF(C15="Ecuador",R15,0))</f>
        <v>6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17</v>
      </c>
      <c r="C16" s="13" t="s">
        <v>89</v>
      </c>
      <c r="D16" s="14" t="str">
        <f>IF(E16="","",IFERROR(VLOOKUP(E16,'_Catalogos'!$J$2:$K$1000,2,FALSE),""))</f>
        <v>Cotopaxi</v>
      </c>
      <c r="E16" s="13" t="s">
        <v>352</v>
      </c>
      <c r="F16" s="13" t="s">
        <v>28</v>
      </c>
      <c r="G16" s="15"/>
      <c r="H16" s="15"/>
      <c r="I16" s="15"/>
      <c r="J16" s="15"/>
      <c r="K16" s="15"/>
      <c r="L16" s="15">
        <v>1</v>
      </c>
      <c r="M16" s="15"/>
      <c r="N16" s="15"/>
      <c r="O16" s="15"/>
      <c r="P16" s="16">
        <f>IF(COUNT(G16:O16)=0,"",SUM(G16:J16))</f>
        <v>0</v>
      </c>
      <c r="Q16" s="16">
        <f>IF(COUNT(G16:O16)=0,"",SUM(K16:N16))</f>
        <v>1</v>
      </c>
      <c r="R16" s="16">
        <f>IF(P16="","",P16+Q16)</f>
        <v>1</v>
      </c>
      <c r="S16" s="16">
        <f>IF(R16="","",IF(C16="Ecuador",R16,0))</f>
        <v>1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18</v>
      </c>
      <c r="C17" s="13" t="s">
        <v>89</v>
      </c>
      <c r="D17" s="14" t="str">
        <f>IF(E17="","",IFERROR(VLOOKUP(E17,'_Catalogos'!$J$2:$K$1000,2,FALSE),""))</f>
        <v>Imbabura</v>
      </c>
      <c r="E17" s="13" t="s">
        <v>334</v>
      </c>
      <c r="F17" s="13" t="s">
        <v>27</v>
      </c>
      <c r="G17" s="15">
        <v>2</v>
      </c>
      <c r="H17" s="15">
        <v>4</v>
      </c>
      <c r="I17" s="15">
        <v>2</v>
      </c>
      <c r="J17" s="15"/>
      <c r="K17" s="15">
        <v>2</v>
      </c>
      <c r="L17" s="15">
        <v>1</v>
      </c>
      <c r="M17" s="15">
        <v>3</v>
      </c>
      <c r="N17" s="15">
        <v>2</v>
      </c>
      <c r="O17" s="15"/>
      <c r="P17" s="16">
        <f>IF(COUNT(G17:O17)=0,"",SUM(G17:J17))</f>
        <v>8</v>
      </c>
      <c r="Q17" s="16">
        <f>IF(COUNT(G17:O17)=0,"",SUM(K17:N17))</f>
        <v>8</v>
      </c>
      <c r="R17" s="16">
        <f>IF(P17="","",P17+Q17)</f>
        <v>16</v>
      </c>
      <c r="S17" s="16">
        <f>IF(R17="","",IF(C17="Ecuador",R17,0))</f>
        <v>16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18</v>
      </c>
      <c r="C18" s="13" t="s">
        <v>44</v>
      </c>
      <c r="D18" s="14">
        <f>IF(E18="","",IFERROR(VLOOKUP(E18,'_Catalogos'!$J$2:$K$1000,2,FALSE),""))</f>
        <v/>
      </c>
      <c r="E18" s="13"/>
      <c r="F18" s="13" t="s">
        <v>26</v>
      </c>
      <c r="G18" s="15">
        <v>1</v>
      </c>
      <c r="H18" s="15">
        <v>1</v>
      </c>
      <c r="I18" s="15"/>
      <c r="J18" s="15">
        <v>1</v>
      </c>
      <c r="K18" s="15"/>
      <c r="L18" s="15">
        <v>3</v>
      </c>
      <c r="M18" s="15">
        <v>1</v>
      </c>
      <c r="N18" s="15"/>
      <c r="O18" s="15"/>
      <c r="P18" s="16">
        <f>IF(COUNT(G18:O18)=0,"",SUM(G18:J18))</f>
        <v>3</v>
      </c>
      <c r="Q18" s="16">
        <f>IF(COUNT(G18:O18)=0,"",SUM(K18:N18))</f>
        <v>4</v>
      </c>
      <c r="R18" s="16">
        <f>IF(P18="","",P18+Q18)</f>
        <v>7</v>
      </c>
      <c r="S18" s="16">
        <f>IF(R18="","",IF(C18="Ecuador",R18,0))</f>
        <v>0</v>
      </c>
      <c r="T18" s="16">
        <f>IF(R18="","",R18-S18)</f>
        <v>7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19</v>
      </c>
      <c r="C19" s="13" t="s">
        <v>89</v>
      </c>
      <c r="D19" s="14" t="str">
        <f>IF(E19="","",IFERROR(VLOOKUP(E19,'_Catalogos'!$J$2:$K$1000,2,FALSE),""))</f>
        <v>Loja</v>
      </c>
      <c r="E19" s="13" t="s">
        <v>276</v>
      </c>
      <c r="F19" s="13" t="s">
        <v>28</v>
      </c>
      <c r="G19" s="15">
        <v>2</v>
      </c>
      <c r="H19" s="15">
        <v>3</v>
      </c>
      <c r="I19" s="15">
        <v>1</v>
      </c>
      <c r="J19" s="15"/>
      <c r="K19" s="15">
        <v>1</v>
      </c>
      <c r="L19" s="15"/>
      <c r="M19" s="15">
        <v>3</v>
      </c>
      <c r="N19" s="15">
        <v>1</v>
      </c>
      <c r="O19" s="15"/>
      <c r="P19" s="16">
        <f>IF(COUNT(G19:O19)=0,"",SUM(G19:J19))</f>
        <v>6</v>
      </c>
      <c r="Q19" s="16">
        <f>IF(COUNT(G19:O19)=0,"",SUM(K19:N19))</f>
        <v>5</v>
      </c>
      <c r="R19" s="16">
        <f>IF(P19="","",P19+Q19)</f>
        <v>11</v>
      </c>
      <c r="S19" s="16">
        <f>IF(R19="","",IF(C19="Ecuador",R19,0))</f>
        <v>11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89</v>
      </c>
      <c r="D20" s="14" t="str">
        <f>IF(E20="","",IFERROR(VLOOKUP(E20,'_Catalogos'!$J$2:$K$1000,2,FALSE),""))</f>
        <v>Tungurahua</v>
      </c>
      <c r="E20" s="13" t="s">
        <v>263</v>
      </c>
      <c r="F20" s="13" t="s">
        <v>26</v>
      </c>
      <c r="G20" s="15"/>
      <c r="H20" s="15"/>
      <c r="I20" s="15"/>
      <c r="J20" s="15">
        <v>1</v>
      </c>
      <c r="K20" s="15"/>
      <c r="L20" s="15">
        <v>1</v>
      </c>
      <c r="M20" s="15"/>
      <c r="N20" s="15">
        <v>1</v>
      </c>
      <c r="O20" s="15"/>
      <c r="P20" s="16">
        <f>IF(COUNT(G20:O20)=0,"",SUM(G20:J20))</f>
        <v>1</v>
      </c>
      <c r="Q20" s="16">
        <f>IF(COUNT(G20:O20)=0,"",SUM(K20:N20))</f>
        <v>2</v>
      </c>
      <c r="R20" s="16">
        <f>IF(P20="","",P20+Q20)</f>
        <v>3</v>
      </c>
      <c r="S20" s="16">
        <f>IF(R20="","",IF(C20="Ecuador",R20,0))</f>
        <v>3</v>
      </c>
      <c r="T20" s="16">
        <f>IF(R20="","",R20-S20)</f>
        <v>0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19</v>
      </c>
      <c r="C21" s="13" t="s">
        <v>89</v>
      </c>
      <c r="D21" s="14" t="str">
        <f>IF(E21="","",IFERROR(VLOOKUP(E21,'_Catalogos'!$J$2:$K$1000,2,FALSE),""))</f>
        <v>Imbabura</v>
      </c>
      <c r="E21" s="13" t="s">
        <v>334</v>
      </c>
      <c r="F21" s="13" t="s">
        <v>26</v>
      </c>
      <c r="G21" s="15"/>
      <c r="H21" s="15">
        <v>1</v>
      </c>
      <c r="I21" s="15">
        <v>1</v>
      </c>
      <c r="J21" s="15">
        <v>2</v>
      </c>
      <c r="K21" s="15">
        <v>2</v>
      </c>
      <c r="L21" s="15">
        <v>1</v>
      </c>
      <c r="M21" s="15"/>
      <c r="N21" s="15"/>
      <c r="O21" s="15">
        <v>7</v>
      </c>
      <c r="P21" s="16">
        <f>IF(COUNT(G21:O21)=0,"",SUM(G21:J21))</f>
        <v>4</v>
      </c>
      <c r="Q21" s="16">
        <f>IF(COUNT(G21:O21)=0,"",SUM(K21:N21))</f>
        <v>3</v>
      </c>
      <c r="R21" s="16">
        <f>IF(P21="","",P21+Q21)</f>
        <v>7</v>
      </c>
      <c r="S21" s="16">
        <f>IF(R21="","",IF(C21="Ecuador",R21,0))</f>
        <v>7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20</v>
      </c>
      <c r="C22" s="13" t="s">
        <v>179</v>
      </c>
      <c r="D22" s="14">
        <f>IF(E22="","",IFERROR(VLOOKUP(E22,'_Catalogos'!$J$2:$K$1000,2,FALSE),""))</f>
        <v/>
      </c>
      <c r="E22" s="13"/>
      <c r="F22" s="13" t="s">
        <v>26</v>
      </c>
      <c r="G22" s="15"/>
      <c r="H22" s="15">
        <v>1</v>
      </c>
      <c r="I22" s="15">
        <v>1</v>
      </c>
      <c r="J22" s="15"/>
      <c r="K22" s="15">
        <v>1</v>
      </c>
      <c r="L22" s="15"/>
      <c r="M22" s="15"/>
      <c r="N22" s="15">
        <v>1</v>
      </c>
      <c r="O22" s="15"/>
      <c r="P22" s="16">
        <f>IF(COUNT(G22:O22)=0,"",SUM(G22:J22))</f>
        <v>2</v>
      </c>
      <c r="Q22" s="16">
        <f>IF(COUNT(G22:O22)=0,"",SUM(K22:N22))</f>
        <v>2</v>
      </c>
      <c r="R22" s="16">
        <f>IF(P22="","",P22+Q22)</f>
        <v>4</v>
      </c>
      <c r="S22" s="16">
        <f>IF(R22="","",IF(C22="Ecuador",R22,0))</f>
        <v>0</v>
      </c>
      <c r="T22" s="16">
        <f>IF(R22="","",R22-S22)</f>
        <v>4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20</v>
      </c>
      <c r="C23" s="13" t="s">
        <v>76</v>
      </c>
      <c r="D23" s="14">
        <f>IF(E23="","",IFERROR(VLOOKUP(E23,'_Catalogos'!$J$2:$K$1000,2,FALSE),""))</f>
        <v/>
      </c>
      <c r="E23" s="13"/>
      <c r="F23" s="13" t="s">
        <v>28</v>
      </c>
      <c r="G23" s="15">
        <v>1</v>
      </c>
      <c r="H23" s="15">
        <v>3</v>
      </c>
      <c r="I23" s="15"/>
      <c r="J23" s="15"/>
      <c r="K23" s="15">
        <v>1</v>
      </c>
      <c r="L23" s="15">
        <v>2</v>
      </c>
      <c r="M23" s="15">
        <v>1</v>
      </c>
      <c r="N23" s="15">
        <v>1</v>
      </c>
      <c r="O23" s="15"/>
      <c r="P23" s="16">
        <f>IF(COUNT(G23:O23)=0,"",SUM(G23:J23))</f>
        <v>4</v>
      </c>
      <c r="Q23" s="16">
        <f>IF(COUNT(G23:O23)=0,"",SUM(K23:N23))</f>
        <v>5</v>
      </c>
      <c r="R23" s="16">
        <f>IF(P23="","",P23+Q23)</f>
        <v>9</v>
      </c>
      <c r="S23" s="16">
        <f>IF(R23="","",IF(C23="Ecuador",R23,0))</f>
        <v>0</v>
      </c>
      <c r="T23" s="16">
        <f>IF(R23="","",R23-S23)</f>
        <v>9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20</v>
      </c>
      <c r="C24" s="13" t="s">
        <v>89</v>
      </c>
      <c r="D24" s="14" t="str">
        <f>IF(E24="","",IFERROR(VLOOKUP(E24,'_Catalogos'!$J$2:$K$1000,2,FALSE),""))</f>
        <v>Guayas</v>
      </c>
      <c r="E24" s="13" t="s">
        <v>330</v>
      </c>
      <c r="F24" s="13" t="s">
        <v>30</v>
      </c>
      <c r="G24" s="15">
        <v>2</v>
      </c>
      <c r="H24" s="15">
        <v>4</v>
      </c>
      <c r="I24" s="15">
        <v>1</v>
      </c>
      <c r="J24" s="15">
        <v>2</v>
      </c>
      <c r="K24" s="15">
        <v>3</v>
      </c>
      <c r="L24" s="15">
        <v>1</v>
      </c>
      <c r="M24" s="15">
        <v>1</v>
      </c>
      <c r="N24" s="15"/>
      <c r="O24" s="15"/>
      <c r="P24" s="16">
        <f>IF(COUNT(G24:O24)=0,"",SUM(G24:J24))</f>
        <v>9</v>
      </c>
      <c r="Q24" s="16">
        <f>IF(COUNT(G24:O24)=0,"",SUM(K24:N24))</f>
        <v>5</v>
      </c>
      <c r="R24" s="16">
        <f>IF(P24="","",P24+Q24)</f>
        <v>14</v>
      </c>
      <c r="S24" s="16">
        <f>IF(R24="","",IF(C24="Ecuador",R24,0))</f>
        <v>14</v>
      </c>
      <c r="T24" s="16">
        <f>IF(R24="","",R24-S24)</f>
        <v>0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21</v>
      </c>
      <c r="C25" s="13" t="s">
        <v>89</v>
      </c>
      <c r="D25" s="14" t="str">
        <f>IF(E25="","",IFERROR(VLOOKUP(E25,'_Catalogos'!$J$2:$K$1000,2,FALSE),""))</f>
        <v>Napo</v>
      </c>
      <c r="E25" s="13" t="s">
        <v>469</v>
      </c>
      <c r="F25" s="13" t="s">
        <v>26</v>
      </c>
      <c r="G25" s="15">
        <v>5</v>
      </c>
      <c r="H25" s="15">
        <v>3</v>
      </c>
      <c r="I25" s="15">
        <v>2</v>
      </c>
      <c r="J25" s="15">
        <v>1</v>
      </c>
      <c r="K25" s="15">
        <v>4</v>
      </c>
      <c r="L25" s="15">
        <v>6</v>
      </c>
      <c r="M25" s="15">
        <v>2</v>
      </c>
      <c r="N25" s="15"/>
      <c r="O25" s="15"/>
      <c r="P25" s="16">
        <f>IF(COUNT(G25:O25)=0,"",SUM(G25:J25))</f>
        <v>11</v>
      </c>
      <c r="Q25" s="16">
        <f>IF(COUNT(G25:O25)=0,"",SUM(K25:N25))</f>
        <v>12</v>
      </c>
      <c r="R25" s="16">
        <f>IF(P25="","",P25+Q25)</f>
        <v>23</v>
      </c>
      <c r="S25" s="16">
        <f>IF(R25="","",IF(C25="Ecuador",R25,0))</f>
        <v>23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21</v>
      </c>
      <c r="C26" s="13" t="s">
        <v>89</v>
      </c>
      <c r="D26" s="14" t="str">
        <f>IF(E26="","",IFERROR(VLOOKUP(E26,'_Catalogos'!$J$2:$K$1000,2,FALSE),""))</f>
        <v>Tungurahua</v>
      </c>
      <c r="E26" s="13" t="s">
        <v>239</v>
      </c>
      <c r="F26" s="13" t="s">
        <v>29</v>
      </c>
      <c r="G26" s="15">
        <v>3</v>
      </c>
      <c r="H26" s="15">
        <v>3</v>
      </c>
      <c r="I26" s="15">
        <v>1</v>
      </c>
      <c r="J26" s="15">
        <v>1</v>
      </c>
      <c r="K26" s="15">
        <v>2</v>
      </c>
      <c r="L26" s="15">
        <v>1</v>
      </c>
      <c r="M26" s="15">
        <v>1</v>
      </c>
      <c r="N26" s="15"/>
      <c r="O26" s="15">
        <v>8</v>
      </c>
      <c r="P26" s="16">
        <f>IF(COUNT(G26:O26)=0,"",SUM(G26:J26))</f>
        <v>8</v>
      </c>
      <c r="Q26" s="16">
        <f>IF(COUNT(G26:O26)=0,"",SUM(K26:N26))</f>
        <v>4</v>
      </c>
      <c r="R26" s="16">
        <f>IF(P26="","",P26+Q26)</f>
        <v>12</v>
      </c>
      <c r="S26" s="16">
        <f>IF(R26="","",IF(C26="Ecuador",R26,0))</f>
        <v>12</v>
      </c>
      <c r="T26" s="16">
        <f>IF(R26="","",R26-S26)</f>
        <v>0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21</v>
      </c>
      <c r="C27" s="13" t="s">
        <v>89</v>
      </c>
      <c r="D27" s="14" t="str">
        <f>IF(E27="","",IFERROR(VLOOKUP(E27,'_Catalogos'!$J$2:$K$1000,2,FALSE),""))</f>
        <v>Carchi</v>
      </c>
      <c r="E27" s="13" t="s">
        <v>473</v>
      </c>
      <c r="F27" s="13" t="s">
        <v>28</v>
      </c>
      <c r="G27" s="15">
        <v>4</v>
      </c>
      <c r="H27" s="15">
        <v>1</v>
      </c>
      <c r="I27" s="15">
        <v>6</v>
      </c>
      <c r="J27" s="15">
        <v>1</v>
      </c>
      <c r="K27" s="15">
        <v>3</v>
      </c>
      <c r="L27" s="15">
        <v>1</v>
      </c>
      <c r="M27" s="15">
        <v>1</v>
      </c>
      <c r="N27" s="15">
        <v>2</v>
      </c>
      <c r="O27" s="15"/>
      <c r="P27" s="16">
        <f>IF(COUNT(G27:O27)=0,"",SUM(G27:J27))</f>
        <v>12</v>
      </c>
      <c r="Q27" s="16">
        <f>IF(COUNT(G27:O27)=0,"",SUM(K27:N27))</f>
        <v>7</v>
      </c>
      <c r="R27" s="16">
        <f>IF(P27="","",P27+Q27)</f>
        <v>19</v>
      </c>
      <c r="S27" s="16">
        <f>IF(R27="","",IF(C27="Ecuador",R27,0))</f>
        <v>19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21</v>
      </c>
      <c r="C28" s="13" t="s">
        <v>44</v>
      </c>
      <c r="D28" s="14">
        <f>IF(E28="","",IFERROR(VLOOKUP(E28,'_Catalogos'!$J$2:$K$1000,2,FALSE),""))</f>
        <v/>
      </c>
      <c r="E28" s="13"/>
      <c r="F28" s="13" t="s">
        <v>28</v>
      </c>
      <c r="G28" s="15">
        <v>1</v>
      </c>
      <c r="H28" s="15">
        <v>2</v>
      </c>
      <c r="I28" s="15"/>
      <c r="J28" s="15"/>
      <c r="K28" s="15"/>
      <c r="L28" s="15">
        <v>1</v>
      </c>
      <c r="M28" s="15">
        <v>1</v>
      </c>
      <c r="N28" s="15"/>
      <c r="O28" s="15"/>
      <c r="P28" s="16">
        <f>IF(COUNT(G28:O28)=0,"",SUM(G28:J28))</f>
        <v>3</v>
      </c>
      <c r="Q28" s="16">
        <f>IF(COUNT(G28:O28)=0,"",SUM(K28:N28))</f>
        <v>2</v>
      </c>
      <c r="R28" s="16">
        <f>IF(P28="","",P28+Q28)</f>
        <v>5</v>
      </c>
      <c r="S28" s="16">
        <f>IF(R28="","",IF(C28="Ecuador",R28,0))</f>
        <v>0</v>
      </c>
      <c r="T28" s="16">
        <f>IF(R28="","",R28-S28)</f>
        <v>5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22</v>
      </c>
      <c r="C29" s="13" t="s">
        <v>89</v>
      </c>
      <c r="D29" s="14" t="str">
        <f>IF(E29="","",IFERROR(VLOOKUP(E29,'_Catalogos'!$J$2:$K$1000,2,FALSE),""))</f>
        <v>Imbabura</v>
      </c>
      <c r="E29" s="13" t="s">
        <v>334</v>
      </c>
      <c r="F29" s="13" t="s">
        <v>27</v>
      </c>
      <c r="G29" s="15">
        <v>3</v>
      </c>
      <c r="H29" s="15">
        <v>3</v>
      </c>
      <c r="I29" s="15">
        <v>2</v>
      </c>
      <c r="J29" s="15"/>
      <c r="K29" s="15">
        <v>1</v>
      </c>
      <c r="L29" s="15">
        <v>2</v>
      </c>
      <c r="M29" s="15">
        <v>2</v>
      </c>
      <c r="N29" s="15"/>
      <c r="O29" s="15"/>
      <c r="P29" s="16">
        <f>IF(COUNT(G29:O29)=0,"",SUM(G29:J29))</f>
        <v>8</v>
      </c>
      <c r="Q29" s="16">
        <f>IF(COUNT(G29:O29)=0,"",SUM(K29:N29))</f>
        <v>5</v>
      </c>
      <c r="R29" s="16">
        <f>IF(P29="","",P29+Q29)</f>
        <v>13</v>
      </c>
      <c r="S29" s="16">
        <f>IF(R29="","",IF(C29="Ecuador",R29,0))</f>
        <v>13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22</v>
      </c>
      <c r="C30" s="13" t="s">
        <v>89</v>
      </c>
      <c r="D30" s="14" t="str">
        <f>IF(E30="","",IFERROR(VLOOKUP(E30,'_Catalogos'!$J$2:$K$1000,2,FALSE),""))</f>
        <v>Loja</v>
      </c>
      <c r="E30" s="13" t="s">
        <v>276</v>
      </c>
      <c r="F30" s="13" t="s">
        <v>27</v>
      </c>
      <c r="G30" s="15">
        <v>2</v>
      </c>
      <c r="H30" s="15">
        <v>1</v>
      </c>
      <c r="I30" s="15">
        <v>3</v>
      </c>
      <c r="J30" s="15"/>
      <c r="K30" s="15">
        <v>1</v>
      </c>
      <c r="L30" s="15">
        <v>2</v>
      </c>
      <c r="M30" s="15">
        <v>1</v>
      </c>
      <c r="N30" s="15"/>
      <c r="O30" s="15"/>
      <c r="P30" s="16">
        <f>IF(COUNT(G30:O30)=0,"",SUM(G30:J30))</f>
        <v>6</v>
      </c>
      <c r="Q30" s="16">
        <f>IF(COUNT(G30:O30)=0,"",SUM(K30:N30))</f>
        <v>4</v>
      </c>
      <c r="R30" s="16">
        <f>IF(P30="","",P30+Q30)</f>
        <v>10</v>
      </c>
      <c r="S30" s="16">
        <f>IF(R30="","",IF(C30="Ecuador",R30,0))</f>
        <v>10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23</v>
      </c>
      <c r="C31" s="13" t="s">
        <v>89</v>
      </c>
      <c r="D31" s="14" t="str">
        <f>IF(E31="","",IFERROR(VLOOKUP(E31,'_Catalogos'!$J$2:$K$1000,2,FALSE),""))</f>
        <v>Azuay</v>
      </c>
      <c r="E31" s="13" t="s">
        <v>299</v>
      </c>
      <c r="F31" s="13" t="s">
        <v>26</v>
      </c>
      <c r="G31" s="15"/>
      <c r="H31" s="15">
        <v>2</v>
      </c>
      <c r="I31" s="15"/>
      <c r="J31" s="15"/>
      <c r="K31" s="15"/>
      <c r="L31" s="15">
        <v>1</v>
      </c>
      <c r="M31" s="15"/>
      <c r="N31" s="15">
        <v>1</v>
      </c>
      <c r="O31" s="15"/>
      <c r="P31" s="16">
        <f>IF(COUNT(G31:O31)=0,"",SUM(G31:J31))</f>
        <v>2</v>
      </c>
      <c r="Q31" s="16">
        <f>IF(COUNT(G31:O31)=0,"",SUM(K31:N31))</f>
        <v>2</v>
      </c>
      <c r="R31" s="16">
        <f>IF(P31="","",P31+Q31)</f>
        <v>4</v>
      </c>
      <c r="S31" s="16">
        <f>IF(R31="","",IF(C31="Ecuador",R31,0))</f>
        <v>4</v>
      </c>
      <c r="T31" s="16">
        <f>IF(R31="","",R31-S31)</f>
        <v>0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23</v>
      </c>
      <c r="C32" s="13" t="s">
        <v>38</v>
      </c>
      <c r="D32" s="14">
        <f>IF(E32="","",IFERROR(VLOOKUP(E32,'_Catalogos'!$J$2:$K$1000,2,FALSE),""))</f>
        <v/>
      </c>
      <c r="E32" s="13"/>
      <c r="F32" s="13" t="s">
        <v>28</v>
      </c>
      <c r="G32" s="15"/>
      <c r="H32" s="15"/>
      <c r="I32" s="15"/>
      <c r="J32" s="15">
        <v>1</v>
      </c>
      <c r="K32" s="15"/>
      <c r="L32" s="15">
        <v>2</v>
      </c>
      <c r="M32" s="15"/>
      <c r="N32" s="15">
        <v>2</v>
      </c>
      <c r="O32" s="15"/>
      <c r="P32" s="16">
        <f>IF(COUNT(G32:O32)=0,"",SUM(G32:J32))</f>
        <v>1</v>
      </c>
      <c r="Q32" s="16">
        <f>IF(COUNT(G32:O32)=0,"",SUM(K32:N32))</f>
        <v>4</v>
      </c>
      <c r="R32" s="16">
        <f>IF(P32="","",P32+Q32)</f>
        <v>5</v>
      </c>
      <c r="S32" s="16">
        <f>IF(R32="","",IF(C32="Ecuador",R32,0))</f>
        <v>0</v>
      </c>
      <c r="T32" s="16">
        <f>IF(R32="","",R32-S32)</f>
        <v>5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23</v>
      </c>
      <c r="C33" s="13" t="s">
        <v>128</v>
      </c>
      <c r="D33" s="14">
        <f>IF(E33="","",IFERROR(VLOOKUP(E33,'_Catalogos'!$J$2:$K$1000,2,FALSE),""))</f>
        <v/>
      </c>
      <c r="E33" s="13"/>
      <c r="F33" s="13" t="s">
        <v>26</v>
      </c>
      <c r="G33" s="15"/>
      <c r="H33" s="15">
        <v>2</v>
      </c>
      <c r="I33" s="15"/>
      <c r="J33" s="15">
        <v>1</v>
      </c>
      <c r="K33" s="15">
        <v>2</v>
      </c>
      <c r="L33" s="15">
        <v>5</v>
      </c>
      <c r="M33" s="15">
        <v>2</v>
      </c>
      <c r="N33" s="15"/>
      <c r="O33" s="15">
        <v>8</v>
      </c>
      <c r="P33" s="16">
        <f>IF(COUNT(G33:O33)=0,"",SUM(G33:J33))</f>
        <v>3</v>
      </c>
      <c r="Q33" s="16">
        <f>IF(COUNT(G33:O33)=0,"",SUM(K33:N33))</f>
        <v>9</v>
      </c>
      <c r="R33" s="16">
        <f>IF(P33="","",P33+Q33)</f>
        <v>12</v>
      </c>
      <c r="S33" s="16">
        <f>IF(R33="","",IF(C33="Ecuador",R33,0))</f>
        <v>0</v>
      </c>
      <c r="T33" s="16">
        <f>IF(R33="","",R33-S33)</f>
        <v>12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24</v>
      </c>
      <c r="C34" s="13" t="s">
        <v>89</v>
      </c>
      <c r="D34" s="14" t="str">
        <f>IF(E34="","",IFERROR(VLOOKUP(E34,'_Catalogos'!$J$2:$K$1000,2,FALSE),""))</f>
        <v>Cotopaxi</v>
      </c>
      <c r="E34" s="13" t="s">
        <v>436</v>
      </c>
      <c r="F34" s="13" t="s">
        <v>26</v>
      </c>
      <c r="G34" s="15">
        <v>1</v>
      </c>
      <c r="H34" s="15"/>
      <c r="I34" s="15">
        <v>1</v>
      </c>
      <c r="J34" s="15"/>
      <c r="K34" s="15">
        <v>2</v>
      </c>
      <c r="L34" s="15">
        <v>3</v>
      </c>
      <c r="M34" s="15"/>
      <c r="N34" s="15"/>
      <c r="O34" s="15"/>
      <c r="P34" s="16">
        <f>IF(COUNT(G34:O34)=0,"",SUM(G34:J34))</f>
        <v>2</v>
      </c>
      <c r="Q34" s="16">
        <f>IF(COUNT(G34:O34)=0,"",SUM(K34:N34))</f>
        <v>5</v>
      </c>
      <c r="R34" s="16">
        <f>IF(P34="","",P34+Q34)</f>
        <v>7</v>
      </c>
      <c r="S34" s="16">
        <f>IF(R34="","",IF(C34="Ecuador",R34,0))</f>
        <v>7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24</v>
      </c>
      <c r="C35" s="13" t="s">
        <v>89</v>
      </c>
      <c r="D35" s="14" t="str">
        <f>IF(E35="","",IFERROR(VLOOKUP(E35,'_Catalogos'!$J$2:$K$1000,2,FALSE),""))</f>
        <v>Manabí</v>
      </c>
      <c r="E35" s="13" t="s">
        <v>268</v>
      </c>
      <c r="F35" s="13" t="s">
        <v>26</v>
      </c>
      <c r="G35" s="15"/>
      <c r="H35" s="15">
        <v>3</v>
      </c>
      <c r="I35" s="15"/>
      <c r="J35" s="15"/>
      <c r="K35" s="15">
        <v>1</v>
      </c>
      <c r="L35" s="15">
        <v>1</v>
      </c>
      <c r="M35" s="15">
        <v>1</v>
      </c>
      <c r="N35" s="15">
        <v>1</v>
      </c>
      <c r="O35" s="15">
        <v>5</v>
      </c>
      <c r="P35" s="16">
        <f>IF(COUNT(G35:O35)=0,"",SUM(G35:J35))</f>
        <v>3</v>
      </c>
      <c r="Q35" s="16">
        <f>IF(COUNT(G35:O35)=0,"",SUM(K35:N35))</f>
        <v>4</v>
      </c>
      <c r="R35" s="16">
        <f>IF(P35="","",P35+Q35)</f>
        <v>7</v>
      </c>
      <c r="S35" s="16">
        <f>IF(R35="","",IF(C35="Ecuador",R35,0))</f>
        <v>7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24</v>
      </c>
      <c r="C36" s="13" t="s">
        <v>97</v>
      </c>
      <c r="D36" s="14">
        <f>IF(E36="","",IFERROR(VLOOKUP(E36,'_Catalogos'!$J$2:$K$1000,2,FALSE),""))</f>
        <v/>
      </c>
      <c r="E36" s="13"/>
      <c r="F36" s="13" t="s">
        <v>27</v>
      </c>
      <c r="G36" s="15"/>
      <c r="H36" s="15">
        <v>4</v>
      </c>
      <c r="I36" s="15">
        <v>1</v>
      </c>
      <c r="J36" s="15"/>
      <c r="K36" s="15"/>
      <c r="L36" s="15">
        <v>3</v>
      </c>
      <c r="M36" s="15"/>
      <c r="N36" s="15"/>
      <c r="O36" s="15">
        <v>3</v>
      </c>
      <c r="P36" s="16">
        <f>IF(COUNT(G36:O36)=0,"",SUM(G36:J36))</f>
        <v>5</v>
      </c>
      <c r="Q36" s="16">
        <f>IF(COUNT(G36:O36)=0,"",SUM(K36:N36))</f>
        <v>3</v>
      </c>
      <c r="R36" s="16">
        <f>IF(P36="","",P36+Q36)</f>
        <v>8</v>
      </c>
      <c r="S36" s="16">
        <f>IF(R36="","",IF(C36="Ecuador",R36,0))</f>
        <v>0</v>
      </c>
      <c r="T36" s="16">
        <f>IF(R36="","",R36-S36)</f>
        <v>8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24</v>
      </c>
      <c r="C37" s="13" t="s">
        <v>89</v>
      </c>
      <c r="D37" s="14" t="str">
        <f>IF(E37="","",IFERROR(VLOOKUP(E37,'_Catalogos'!$J$2:$K$1000,2,FALSE),""))</f>
        <v>Tungurahua</v>
      </c>
      <c r="E37" s="13" t="s">
        <v>239</v>
      </c>
      <c r="F37" s="13" t="s">
        <v>26</v>
      </c>
      <c r="G37" s="15">
        <v>1</v>
      </c>
      <c r="H37" s="15">
        <v>3</v>
      </c>
      <c r="I37" s="15">
        <v>2</v>
      </c>
      <c r="J37" s="15"/>
      <c r="K37" s="15">
        <v>1</v>
      </c>
      <c r="L37" s="15">
        <v>1</v>
      </c>
      <c r="M37" s="15">
        <v>2</v>
      </c>
      <c r="N37" s="15"/>
      <c r="O37" s="15"/>
      <c r="P37" s="16">
        <f>IF(COUNT(G37:O37)=0,"",SUM(G37:J37))</f>
        <v>6</v>
      </c>
      <c r="Q37" s="16">
        <f>IF(COUNT(G37:O37)=0,"",SUM(K37:N37))</f>
        <v>4</v>
      </c>
      <c r="R37" s="16">
        <f>IF(P37="","",P37+Q37)</f>
        <v>10</v>
      </c>
      <c r="S37" s="16">
        <f>IF(R37="","",IF(C37="Ecuador",R37,0))</f>
        <v>10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2025</v>
      </c>
      <c r="B38" s="13" t="s">
        <v>24</v>
      </c>
      <c r="C38" s="13" t="s">
        <v>60</v>
      </c>
      <c r="D38" s="14">
        <f>IF(E38="","",IFERROR(VLOOKUP(E38,'_Catalogos'!$J$2:$K$1000,2,FALSE),""))</f>
        <v/>
      </c>
      <c r="E38" s="13"/>
      <c r="F38" s="13" t="s">
        <v>28</v>
      </c>
      <c r="G38" s="15">
        <v>3</v>
      </c>
      <c r="H38" s="15">
        <v>3</v>
      </c>
      <c r="I38" s="15"/>
      <c r="J38" s="15"/>
      <c r="K38" s="15">
        <v>1</v>
      </c>
      <c r="L38" s="15"/>
      <c r="M38" s="15">
        <v>1</v>
      </c>
      <c r="N38" s="15"/>
      <c r="O38" s="15"/>
      <c r="P38" s="16">
        <f>IF(COUNT(G38:O38)=0,"",SUM(G38:J38))</f>
        <v>6</v>
      </c>
      <c r="Q38" s="16">
        <f>IF(COUNT(G38:O38)=0,"",SUM(K38:N38))</f>
        <v>2</v>
      </c>
      <c r="R38" s="16">
        <f>IF(P38="","",P38+Q38)</f>
        <v>8</v>
      </c>
      <c r="S38" s="16">
        <f>IF(R38="","",IF(C38="Ecuador",R38,0))</f>
        <v>0</v>
      </c>
      <c r="T38" s="16">
        <f>IF(R38="","",R38-S38)</f>
        <v>8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2025</v>
      </c>
      <c r="B39" s="13" t="s">
        <v>24</v>
      </c>
      <c r="C39" s="13" t="s">
        <v>89</v>
      </c>
      <c r="D39" s="14" t="str">
        <f>IF(E39="","",IFERROR(VLOOKUP(E39,'_Catalogos'!$J$2:$K$1000,2,FALSE),""))</f>
        <v>Chimborazo</v>
      </c>
      <c r="E39" s="13" t="s">
        <v>432</v>
      </c>
      <c r="F39" s="13" t="s">
        <v>28</v>
      </c>
      <c r="G39" s="15">
        <v>2</v>
      </c>
      <c r="H39" s="15">
        <v>2</v>
      </c>
      <c r="I39" s="15">
        <v>2</v>
      </c>
      <c r="J39" s="15"/>
      <c r="K39" s="15">
        <v>3</v>
      </c>
      <c r="L39" s="15">
        <v>1</v>
      </c>
      <c r="M39" s="15"/>
      <c r="N39" s="15">
        <v>2</v>
      </c>
      <c r="O39" s="15"/>
      <c r="P39" s="16">
        <f>IF(COUNT(G39:O39)=0,"",SUM(G39:J39))</f>
        <v>6</v>
      </c>
      <c r="Q39" s="16">
        <f>IF(COUNT(G39:O39)=0,"",SUM(K39:N39))</f>
        <v>6</v>
      </c>
      <c r="R39" s="16">
        <f>IF(P39="","",P39+Q39)</f>
        <v>12</v>
      </c>
      <c r="S39" s="16">
        <f>IF(R39="","",IF(C39="Ecuador",R39,0))</f>
        <v>12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2025</v>
      </c>
      <c r="B40" s="13" t="s">
        <v>25</v>
      </c>
      <c r="C40" s="13" t="s">
        <v>38</v>
      </c>
      <c r="D40" s="14">
        <f>IF(E40="","",IFERROR(VLOOKUP(E40,'_Catalogos'!$J$2:$K$1000,2,FALSE),""))</f>
        <v/>
      </c>
      <c r="E40" s="13"/>
      <c r="F40" s="13" t="s">
        <v>28</v>
      </c>
      <c r="G40" s="15">
        <v>1</v>
      </c>
      <c r="H40" s="15"/>
      <c r="I40" s="15">
        <v>1</v>
      </c>
      <c r="J40" s="15"/>
      <c r="K40" s="15">
        <v>1</v>
      </c>
      <c r="L40" s="15">
        <v>3</v>
      </c>
      <c r="M40" s="15">
        <v>1</v>
      </c>
      <c r="N40" s="15"/>
      <c r="O40" s="15"/>
      <c r="P40" s="16">
        <f>IF(COUNT(G40:O40)=0,"",SUM(G40:J40))</f>
        <v>2</v>
      </c>
      <c r="Q40" s="16">
        <f>IF(COUNT(G40:O40)=0,"",SUM(K40:N40))</f>
        <v>5</v>
      </c>
      <c r="R40" s="16">
        <f>IF(P40="","",P40+Q40)</f>
        <v>7</v>
      </c>
      <c r="S40" s="16">
        <f>IF(R40="","",IF(C40="Ecuador",R40,0))</f>
        <v>0</v>
      </c>
      <c r="T40" s="16">
        <f>IF(R40="","",R40-S40)</f>
        <v>7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2025</v>
      </c>
      <c r="B41" s="13" t="s">
        <v>25</v>
      </c>
      <c r="C41" s="13" t="s">
        <v>89</v>
      </c>
      <c r="D41" s="14" t="str">
        <f>IF(E41="","",IFERROR(VLOOKUP(E41,'_Catalogos'!$J$2:$K$1000,2,FALSE),""))</f>
        <v>Pichincha</v>
      </c>
      <c r="E41" s="13" t="s">
        <v>431</v>
      </c>
      <c r="F41" s="13" t="s">
        <v>28</v>
      </c>
      <c r="G41" s="15">
        <v>1</v>
      </c>
      <c r="H41" s="15"/>
      <c r="I41" s="15">
        <v>2</v>
      </c>
      <c r="J41" s="15">
        <v>1</v>
      </c>
      <c r="K41" s="15">
        <v>5</v>
      </c>
      <c r="L41" s="15">
        <v>2</v>
      </c>
      <c r="M41" s="15">
        <v>1</v>
      </c>
      <c r="N41" s="15"/>
      <c r="O41" s="15"/>
      <c r="P41" s="16">
        <f>IF(COUNT(G41:O41)=0,"",SUM(G41:J41))</f>
        <v>4</v>
      </c>
      <c r="Q41" s="16">
        <f>IF(COUNT(G41:O41)=0,"",SUM(K41:N41))</f>
        <v>8</v>
      </c>
      <c r="R41" s="16">
        <f>IF(P41="","",P41+Q41)</f>
        <v>12</v>
      </c>
      <c r="S41" s="16">
        <f>IF(R41="","",IF(C41="Ecuador",R41,0))</f>
        <v>12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2025</v>
      </c>
      <c r="B42" s="13" t="s">
        <v>25</v>
      </c>
      <c r="C42" s="13" t="s">
        <v>96</v>
      </c>
      <c r="D42" s="14">
        <f>IF(E42="","",IFERROR(VLOOKUP(E42,'_Catalogos'!$J$2:$K$1000,2,FALSE),""))</f>
        <v/>
      </c>
      <c r="E42" s="13"/>
      <c r="F42" s="13" t="s">
        <v>27</v>
      </c>
      <c r="G42" s="15">
        <v>2</v>
      </c>
      <c r="H42" s="15">
        <v>1</v>
      </c>
      <c r="I42" s="15"/>
      <c r="J42" s="15"/>
      <c r="K42" s="15">
        <v>1</v>
      </c>
      <c r="L42" s="15">
        <v>3</v>
      </c>
      <c r="M42" s="15">
        <v>1</v>
      </c>
      <c r="N42" s="15">
        <v>2</v>
      </c>
      <c r="O42" s="15"/>
      <c r="P42" s="16">
        <f>IF(COUNT(G42:O42)=0,"",SUM(G42:J42))</f>
        <v>3</v>
      </c>
      <c r="Q42" s="16">
        <f>IF(COUNT(G42:O42)=0,"",SUM(K42:N42))</f>
        <v>7</v>
      </c>
      <c r="R42" s="16">
        <f>IF(P42="","",P42+Q42)</f>
        <v>10</v>
      </c>
      <c r="S42" s="16">
        <f>IF(R42="","",IF(C42="Ecuador",R42,0))</f>
        <v>0</v>
      </c>
      <c r="T42" s="16">
        <f>IF(R42="","",R42-S42)</f>
        <v>10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2025</v>
      </c>
      <c r="B43" s="13" t="s">
        <v>25</v>
      </c>
      <c r="C43" s="13" t="s">
        <v>89</v>
      </c>
      <c r="D43" s="14" t="str">
        <f>IF(E43="","",IFERROR(VLOOKUP(E43,'_Catalogos'!$J$2:$K$1000,2,FALSE),""))</f>
        <v>Azuay</v>
      </c>
      <c r="E43" s="13" t="s">
        <v>299</v>
      </c>
      <c r="F43" s="13" t="s">
        <v>28</v>
      </c>
      <c r="G43" s="15">
        <v>1</v>
      </c>
      <c r="H43" s="15">
        <v>1</v>
      </c>
      <c r="I43" s="15">
        <v>3</v>
      </c>
      <c r="J43" s="15">
        <v>1</v>
      </c>
      <c r="K43" s="15">
        <v>3</v>
      </c>
      <c r="L43" s="15">
        <v>4</v>
      </c>
      <c r="M43" s="15">
        <v>2</v>
      </c>
      <c r="N43" s="15"/>
      <c r="O43" s="15"/>
      <c r="P43" s="16">
        <f>IF(COUNT(G43:O43)=0,"",SUM(G43:J43))</f>
        <v>6</v>
      </c>
      <c r="Q43" s="16">
        <f>IF(COUNT(G43:O43)=0,"",SUM(K43:N43))</f>
        <v>9</v>
      </c>
      <c r="R43" s="16">
        <f>IF(P43="","",P43+Q43)</f>
        <v>15</v>
      </c>
      <c r="S43" s="16">
        <f>IF(R43="","",IF(C43="Ecuador",R43,0))</f>
        <v>15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2025</v>
      </c>
      <c r="B44" s="13" t="s">
        <v>25</v>
      </c>
      <c r="C44" s="13" t="s">
        <v>169</v>
      </c>
      <c r="D44" s="14">
        <f>IF(E44="","",IFERROR(VLOOKUP(E44,'_Catalogos'!$J$2:$K$1000,2,FALSE),""))</f>
        <v/>
      </c>
      <c r="E44" s="13"/>
      <c r="F44" s="13" t="s">
        <v>30</v>
      </c>
      <c r="G44" s="15">
        <v>2</v>
      </c>
      <c r="H44" s="15">
        <v>1</v>
      </c>
      <c r="I44" s="15">
        <v>1</v>
      </c>
      <c r="J44" s="15"/>
      <c r="K44" s="15"/>
      <c r="L44" s="15">
        <v>1</v>
      </c>
      <c r="M44" s="15">
        <v>1</v>
      </c>
      <c r="N44" s="15">
        <v>2</v>
      </c>
      <c r="O44" s="15"/>
      <c r="P44" s="16">
        <f>IF(COUNT(G44:O44)=0,"",SUM(G44:J44))</f>
        <v>4</v>
      </c>
      <c r="Q44" s="16">
        <f>IF(COUNT(G44:O44)=0,"",SUM(K44:N44))</f>
        <v>4</v>
      </c>
      <c r="R44" s="16">
        <f>IF(P44="","",P44+Q44)</f>
        <v>8</v>
      </c>
      <c r="S44" s="16">
        <f>IF(R44="","",IF(C44="Ecuador",R44,0))</f>
        <v>0</v>
      </c>
      <c r="T44" s="16">
        <f>IF(R44="","",R44-S44)</f>
        <v>8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14</v>
      </c>
      <c r="C45" s="13" t="s">
        <v>89</v>
      </c>
      <c r="D45" s="14" t="str">
        <f>IF(E45="","",IFERROR(VLOOKUP(E45,'_Catalogos'!$J$2:$K$1000,2,FALSE),""))</f>
        <v>Pichincha</v>
      </c>
      <c r="E45" s="13" t="s">
        <v>431</v>
      </c>
      <c r="F45" s="13" t="s">
        <v>27</v>
      </c>
      <c r="G45" s="15"/>
      <c r="H45" s="15">
        <v>3</v>
      </c>
      <c r="I45" s="15"/>
      <c r="J45" s="15">
        <v>2</v>
      </c>
      <c r="K45" s="15">
        <v>1</v>
      </c>
      <c r="L45" s="15">
        <v>2</v>
      </c>
      <c r="M45" s="15">
        <v>4</v>
      </c>
      <c r="N45" s="15"/>
      <c r="O45" s="15"/>
      <c r="P45" s="16">
        <f>IF(COUNT(G45:O45)=0,"",SUM(G45:J45))</f>
        <v>5</v>
      </c>
      <c r="Q45" s="16">
        <f>IF(COUNT(G45:O45)=0,"",SUM(K45:N45))</f>
        <v>7</v>
      </c>
      <c r="R45" s="16">
        <f>IF(P45="","",P45+Q45)</f>
        <v>12</v>
      </c>
      <c r="S45" s="16">
        <f>IF(R45="","",IF(C45="Ecuador",R45,0))</f>
        <v>12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14</v>
      </c>
      <c r="C46" s="13" t="s">
        <v>156</v>
      </c>
      <c r="D46" s="14">
        <f>IF(E46="","",IFERROR(VLOOKUP(E46,'_Catalogos'!$J$2:$K$1000,2,FALSE),""))</f>
        <v/>
      </c>
      <c r="E46" s="13"/>
      <c r="F46" s="13" t="s">
        <v>30</v>
      </c>
      <c r="G46" s="15">
        <v>3</v>
      </c>
      <c r="H46" s="15"/>
      <c r="I46" s="15">
        <v>3</v>
      </c>
      <c r="J46" s="15"/>
      <c r="K46" s="15"/>
      <c r="L46" s="15"/>
      <c r="M46" s="15">
        <v>1</v>
      </c>
      <c r="N46" s="15">
        <v>1</v>
      </c>
      <c r="O46" s="15"/>
      <c r="P46" s="16">
        <f>IF(COUNT(G46:O46)=0,"",SUM(G46:J46))</f>
        <v>6</v>
      </c>
      <c r="Q46" s="16">
        <f>IF(COUNT(G46:O46)=0,"",SUM(K46:N46))</f>
        <v>2</v>
      </c>
      <c r="R46" s="16">
        <f>IF(P46="","",P46+Q46)</f>
        <v>8</v>
      </c>
      <c r="S46" s="16">
        <f>IF(R46="","",IF(C46="Ecuador",R46,0))</f>
        <v>0</v>
      </c>
      <c r="T46" s="16">
        <f>IF(R46="","",R46-S46)</f>
        <v>8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14</v>
      </c>
      <c r="C47" s="13" t="s">
        <v>69</v>
      </c>
      <c r="D47" s="14">
        <f>IF(E47="","",IFERROR(VLOOKUP(E47,'_Catalogos'!$J$2:$K$1000,2,FALSE),""))</f>
        <v/>
      </c>
      <c r="E47" s="13"/>
      <c r="F47" s="13" t="s">
        <v>28</v>
      </c>
      <c r="G47" s="15">
        <v>4</v>
      </c>
      <c r="H47" s="15">
        <v>3</v>
      </c>
      <c r="I47" s="15">
        <v>2</v>
      </c>
      <c r="J47" s="15">
        <v>1</v>
      </c>
      <c r="K47" s="15">
        <v>3</v>
      </c>
      <c r="L47" s="15">
        <v>1</v>
      </c>
      <c r="M47" s="15">
        <v>3</v>
      </c>
      <c r="N47" s="15">
        <v>2</v>
      </c>
      <c r="O47" s="15"/>
      <c r="P47" s="16">
        <f>IF(COUNT(G47:O47)=0,"",SUM(G47:J47))</f>
        <v>10</v>
      </c>
      <c r="Q47" s="16">
        <f>IF(COUNT(G47:O47)=0,"",SUM(K47:N47))</f>
        <v>9</v>
      </c>
      <c r="R47" s="16">
        <f>IF(P47="","",P47+Q47)</f>
        <v>19</v>
      </c>
      <c r="S47" s="16">
        <f>IF(R47="","",IF(C47="Ecuador",R47,0))</f>
        <v>0</v>
      </c>
      <c r="T47" s="16">
        <f>IF(R47="","",R47-S47)</f>
        <v>19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15</v>
      </c>
      <c r="C48" s="13" t="s">
        <v>89</v>
      </c>
      <c r="D48" s="14" t="str">
        <f>IF(E48="","",IFERROR(VLOOKUP(E48,'_Catalogos'!$J$2:$K$1000,2,FALSE),""))</f>
        <v>Cotopaxi</v>
      </c>
      <c r="E48" s="13" t="s">
        <v>352</v>
      </c>
      <c r="F48" s="13" t="s">
        <v>26</v>
      </c>
      <c r="G48" s="15">
        <v>2</v>
      </c>
      <c r="H48" s="15">
        <v>3</v>
      </c>
      <c r="I48" s="15">
        <v>1</v>
      </c>
      <c r="J48" s="15"/>
      <c r="K48" s="15">
        <v>3</v>
      </c>
      <c r="L48" s="15">
        <v>2</v>
      </c>
      <c r="M48" s="15">
        <v>1</v>
      </c>
      <c r="N48" s="15"/>
      <c r="O48" s="15"/>
      <c r="P48" s="16">
        <f>IF(COUNT(G48:O48)=0,"",SUM(G48:J48))</f>
        <v>6</v>
      </c>
      <c r="Q48" s="16">
        <f>IF(COUNT(G48:O48)=0,"",SUM(K48:N48))</f>
        <v>6</v>
      </c>
      <c r="R48" s="16">
        <f>IF(P48="","",P48+Q48)</f>
        <v>12</v>
      </c>
      <c r="S48" s="16">
        <f>IF(R48="","",IF(C48="Ecuador",R48,0))</f>
        <v>12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15</v>
      </c>
      <c r="C49" s="13" t="s">
        <v>89</v>
      </c>
      <c r="D49" s="14" t="str">
        <f>IF(E49="","",IFERROR(VLOOKUP(E49,'_Catalogos'!$J$2:$K$1000,2,FALSE),""))</f>
        <v>Guayas</v>
      </c>
      <c r="E49" s="13" t="s">
        <v>330</v>
      </c>
      <c r="F49" s="13" t="s">
        <v>29</v>
      </c>
      <c r="G49" s="15"/>
      <c r="H49" s="15">
        <v>3</v>
      </c>
      <c r="I49" s="15">
        <v>1</v>
      </c>
      <c r="J49" s="15"/>
      <c r="K49" s="15">
        <v>2</v>
      </c>
      <c r="L49" s="15"/>
      <c r="M49" s="15">
        <v>1</v>
      </c>
      <c r="N49" s="15"/>
      <c r="O49" s="15"/>
      <c r="P49" s="16">
        <f>IF(COUNT(G49:O49)=0,"",SUM(G49:J49))</f>
        <v>4</v>
      </c>
      <c r="Q49" s="16">
        <f>IF(COUNT(G49:O49)=0,"",SUM(K49:N49))</f>
        <v>3</v>
      </c>
      <c r="R49" s="16">
        <f>IF(P49="","",P49+Q49)</f>
        <v>7</v>
      </c>
      <c r="S49" s="16">
        <f>IF(R49="","",IF(C49="Ecuador",R49,0))</f>
        <v>7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15</v>
      </c>
      <c r="C50" s="13" t="s">
        <v>183</v>
      </c>
      <c r="D50" s="14">
        <f>IF(E50="","",IFERROR(VLOOKUP(E50,'_Catalogos'!$J$2:$K$1000,2,FALSE),""))</f>
        <v/>
      </c>
      <c r="E50" s="13"/>
      <c r="F50" s="13" t="s">
        <v>28</v>
      </c>
      <c r="G50" s="15"/>
      <c r="H50" s="15">
        <v>1</v>
      </c>
      <c r="I50" s="15">
        <v>2</v>
      </c>
      <c r="J50" s="15"/>
      <c r="K50" s="15">
        <v>1</v>
      </c>
      <c r="L50" s="15">
        <v>5</v>
      </c>
      <c r="M50" s="15"/>
      <c r="N50" s="15">
        <v>1</v>
      </c>
      <c r="O50" s="15"/>
      <c r="P50" s="16">
        <f>IF(COUNT(G50:O50)=0,"",SUM(G50:J50))</f>
        <v>3</v>
      </c>
      <c r="Q50" s="16">
        <f>IF(COUNT(G50:O50)=0,"",SUM(K50:N50))</f>
        <v>7</v>
      </c>
      <c r="R50" s="16">
        <f>IF(P50="","",P50+Q50)</f>
        <v>10</v>
      </c>
      <c r="S50" s="16">
        <f>IF(R50="","",IF(C50="Ecuador",R50,0))</f>
        <v>0</v>
      </c>
      <c r="T50" s="16">
        <f>IF(R50="","",R50-S50)</f>
        <v>10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16</v>
      </c>
      <c r="C51" s="13" t="s">
        <v>60</v>
      </c>
      <c r="D51" s="14">
        <f>IF(E51="","",IFERROR(VLOOKUP(E51,'_Catalogos'!$J$2:$K$1000,2,FALSE),""))</f>
        <v/>
      </c>
      <c r="E51" s="13"/>
      <c r="F51" s="13" t="s">
        <v>27</v>
      </c>
      <c r="G51" s="15"/>
      <c r="H51" s="15">
        <v>1</v>
      </c>
      <c r="I51" s="15"/>
      <c r="J51" s="15"/>
      <c r="K51" s="15"/>
      <c r="L51" s="15"/>
      <c r="M51" s="15">
        <v>1</v>
      </c>
      <c r="N51" s="15"/>
      <c r="O51" s="15"/>
      <c r="P51" s="16">
        <f>IF(COUNT(G51:O51)=0,"",SUM(G51:J51))</f>
        <v>1</v>
      </c>
      <c r="Q51" s="16">
        <f>IF(COUNT(G51:O51)=0,"",SUM(K51:N51))</f>
        <v>1</v>
      </c>
      <c r="R51" s="16">
        <f>IF(P51="","",P51+Q51)</f>
        <v>2</v>
      </c>
      <c r="S51" s="16">
        <f>IF(R51="","",IF(C51="Ecuador",R51,0))</f>
        <v>0</v>
      </c>
      <c r="T51" s="16">
        <f>IF(R51="","",R51-S51)</f>
        <v>2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16</v>
      </c>
      <c r="C52" s="13" t="s">
        <v>89</v>
      </c>
      <c r="D52" s="14" t="str">
        <f>IF(E52="","",IFERROR(VLOOKUP(E52,'_Catalogos'!$J$2:$K$1000,2,FALSE),""))</f>
        <v>Pichincha</v>
      </c>
      <c r="E52" s="13" t="s">
        <v>431</v>
      </c>
      <c r="F52" s="13" t="s">
        <v>27</v>
      </c>
      <c r="G52" s="15"/>
      <c r="H52" s="15"/>
      <c r="I52" s="15">
        <v>3</v>
      </c>
      <c r="J52" s="15"/>
      <c r="K52" s="15"/>
      <c r="L52" s="15">
        <v>3</v>
      </c>
      <c r="M52" s="15">
        <v>3</v>
      </c>
      <c r="N52" s="15"/>
      <c r="O52" s="15"/>
      <c r="P52" s="16">
        <f>IF(COUNT(G52:O52)=0,"",SUM(G52:J52))</f>
        <v>3</v>
      </c>
      <c r="Q52" s="16">
        <f>IF(COUNT(G52:O52)=0,"",SUM(K52:N52))</f>
        <v>6</v>
      </c>
      <c r="R52" s="16">
        <f>IF(P52="","",P52+Q52)</f>
        <v>9</v>
      </c>
      <c r="S52" s="16">
        <f>IF(R52="","",IF(C52="Ecuador",R52,0))</f>
        <v>9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16</v>
      </c>
      <c r="C53" s="13" t="s">
        <v>89</v>
      </c>
      <c r="D53" s="14" t="str">
        <f>IF(E53="","",IFERROR(VLOOKUP(E53,'_Catalogos'!$J$2:$K$1000,2,FALSE),""))</f>
        <v>Cotopaxi</v>
      </c>
      <c r="E53" s="13" t="s">
        <v>436</v>
      </c>
      <c r="F53" s="13" t="s">
        <v>30</v>
      </c>
      <c r="G53" s="15"/>
      <c r="H53" s="15">
        <v>4</v>
      </c>
      <c r="I53" s="15">
        <v>1</v>
      </c>
      <c r="J53" s="15">
        <v>1</v>
      </c>
      <c r="K53" s="15">
        <v>2</v>
      </c>
      <c r="L53" s="15">
        <v>4</v>
      </c>
      <c r="M53" s="15">
        <v>1</v>
      </c>
      <c r="N53" s="15"/>
      <c r="O53" s="15"/>
      <c r="P53" s="16">
        <f>IF(COUNT(G53:O53)=0,"",SUM(G53:J53))</f>
        <v>6</v>
      </c>
      <c r="Q53" s="16">
        <f>IF(COUNT(G53:O53)=0,"",SUM(K53:N53))</f>
        <v>7</v>
      </c>
      <c r="R53" s="16">
        <f>IF(P53="","",P53+Q53)</f>
        <v>13</v>
      </c>
      <c r="S53" s="16">
        <f>IF(R53="","",IF(C53="Ecuador",R53,0))</f>
        <v>13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17</v>
      </c>
      <c r="C54" s="13" t="s">
        <v>89</v>
      </c>
      <c r="D54" s="14" t="str">
        <f>IF(E54="","",IFERROR(VLOOKUP(E54,'_Catalogos'!$J$2:$K$1000,2,FALSE),""))</f>
        <v>Loja</v>
      </c>
      <c r="E54" s="13" t="s">
        <v>276</v>
      </c>
      <c r="F54" s="13" t="s">
        <v>29</v>
      </c>
      <c r="G54" s="15">
        <v>1</v>
      </c>
      <c r="H54" s="15"/>
      <c r="I54" s="15"/>
      <c r="J54" s="15"/>
      <c r="K54" s="15">
        <v>1</v>
      </c>
      <c r="L54" s="15"/>
      <c r="M54" s="15"/>
      <c r="N54" s="15"/>
      <c r="O54" s="15"/>
      <c r="P54" s="16">
        <f>IF(COUNT(G54:O54)=0,"",SUM(G54:J54))</f>
        <v>1</v>
      </c>
      <c r="Q54" s="16">
        <f>IF(COUNT(G54:O54)=0,"",SUM(K54:N54))</f>
        <v>1</v>
      </c>
      <c r="R54" s="16">
        <f>IF(P54="","",P54+Q54)</f>
        <v>2</v>
      </c>
      <c r="S54" s="16">
        <f>IF(R54="","",IF(C54="Ecuador",R54,0))</f>
        <v>2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17</v>
      </c>
      <c r="C55" s="13" t="s">
        <v>179</v>
      </c>
      <c r="D55" s="14">
        <f>IF(E55="","",IFERROR(VLOOKUP(E55,'_Catalogos'!$J$2:$K$1000,2,FALSE),""))</f>
        <v/>
      </c>
      <c r="E55" s="13"/>
      <c r="F55" s="13" t="s">
        <v>26</v>
      </c>
      <c r="G55" s="15"/>
      <c r="H55" s="15">
        <v>1</v>
      </c>
      <c r="I55" s="15">
        <v>1</v>
      </c>
      <c r="J55" s="15"/>
      <c r="K55" s="15"/>
      <c r="L55" s="15">
        <v>1</v>
      </c>
      <c r="M55" s="15">
        <v>1</v>
      </c>
      <c r="N55" s="15">
        <v>1</v>
      </c>
      <c r="O55" s="15"/>
      <c r="P55" s="16">
        <f>IF(COUNT(G55:O55)=0,"",SUM(G55:J55))</f>
        <v>2</v>
      </c>
      <c r="Q55" s="16">
        <f>IF(COUNT(G55:O55)=0,"",SUM(K55:N55))</f>
        <v>3</v>
      </c>
      <c r="R55" s="16">
        <f>IF(P55="","",P55+Q55)</f>
        <v>5</v>
      </c>
      <c r="S55" s="16">
        <f>IF(R55="","",IF(C55="Ecuador",R55,0))</f>
        <v>0</v>
      </c>
      <c r="T55" s="16">
        <f>IF(R55="","",R55-S55)</f>
        <v>5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18</v>
      </c>
      <c r="C56" s="13" t="s">
        <v>89</v>
      </c>
      <c r="D56" s="14" t="str">
        <f>IF(E56="","",IFERROR(VLOOKUP(E56,'_Catalogos'!$J$2:$K$1000,2,FALSE),""))</f>
        <v>Pichincha</v>
      </c>
      <c r="E56" s="13" t="s">
        <v>431</v>
      </c>
      <c r="F56" s="13" t="s">
        <v>26</v>
      </c>
      <c r="G56" s="15">
        <v>1</v>
      </c>
      <c r="H56" s="15"/>
      <c r="I56" s="15"/>
      <c r="J56" s="15"/>
      <c r="K56" s="15">
        <v>3</v>
      </c>
      <c r="L56" s="15"/>
      <c r="M56" s="15"/>
      <c r="N56" s="15"/>
      <c r="O56" s="15"/>
      <c r="P56" s="16">
        <f>IF(COUNT(G56:O56)=0,"",SUM(G56:J56))</f>
        <v>1</v>
      </c>
      <c r="Q56" s="16">
        <f>IF(COUNT(G56:O56)=0,"",SUM(K56:N56))</f>
        <v>3</v>
      </c>
      <c r="R56" s="16">
        <f>IF(P56="","",P56+Q56)</f>
        <v>4</v>
      </c>
      <c r="S56" s="16">
        <f>IF(R56="","",IF(C56="Ecuador",R56,0))</f>
        <v>4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18</v>
      </c>
      <c r="C57" s="13" t="s">
        <v>104</v>
      </c>
      <c r="D57" s="14">
        <f>IF(E57="","",IFERROR(VLOOKUP(E57,'_Catalogos'!$J$2:$K$1000,2,FALSE),""))</f>
        <v/>
      </c>
      <c r="E57" s="13"/>
      <c r="F57" s="13" t="s">
        <v>27</v>
      </c>
      <c r="G57" s="15">
        <v>1</v>
      </c>
      <c r="H57" s="15"/>
      <c r="I57" s="15"/>
      <c r="J57" s="15"/>
      <c r="K57" s="15">
        <v>2</v>
      </c>
      <c r="L57" s="15">
        <v>1</v>
      </c>
      <c r="M57" s="15">
        <v>1</v>
      </c>
      <c r="N57" s="15">
        <v>1</v>
      </c>
      <c r="O57" s="15"/>
      <c r="P57" s="16">
        <f>IF(COUNT(G57:O57)=0,"",SUM(G57:J57))</f>
        <v>1</v>
      </c>
      <c r="Q57" s="16">
        <f>IF(COUNT(G57:O57)=0,"",SUM(K57:N57))</f>
        <v>5</v>
      </c>
      <c r="R57" s="16">
        <f>IF(P57="","",P57+Q57)</f>
        <v>6</v>
      </c>
      <c r="S57" s="16">
        <f>IF(R57="","",IF(C57="Ecuador",R57,0))</f>
        <v>0</v>
      </c>
      <c r="T57" s="16">
        <f>IF(R57="","",R57-S57)</f>
        <v>6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18</v>
      </c>
      <c r="C58" s="13" t="s">
        <v>97</v>
      </c>
      <c r="D58" s="14">
        <f>IF(E58="","",IFERROR(VLOOKUP(E58,'_Catalogos'!$J$2:$K$1000,2,FALSE),""))</f>
        <v/>
      </c>
      <c r="E58" s="13"/>
      <c r="F58" s="13" t="s">
        <v>27</v>
      </c>
      <c r="G58" s="15"/>
      <c r="H58" s="15">
        <v>1</v>
      </c>
      <c r="I58" s="15"/>
      <c r="J58" s="15"/>
      <c r="K58" s="15">
        <v>1</v>
      </c>
      <c r="L58" s="15"/>
      <c r="M58" s="15"/>
      <c r="N58" s="15">
        <v>1</v>
      </c>
      <c r="O58" s="15">
        <v>3</v>
      </c>
      <c r="P58" s="16">
        <f>IF(COUNT(G58:O58)=0,"",SUM(G58:J58))</f>
        <v>1</v>
      </c>
      <c r="Q58" s="16">
        <f>IF(COUNT(G58:O58)=0,"",SUM(K58:N58))</f>
        <v>2</v>
      </c>
      <c r="R58" s="16">
        <f>IF(P58="","",P58+Q58)</f>
        <v>3</v>
      </c>
      <c r="S58" s="16">
        <f>IF(R58="","",IF(C58="Ecuador",R58,0))</f>
        <v>0</v>
      </c>
      <c r="T58" s="16">
        <f>IF(R58="","",R58-S58)</f>
        <v>3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19</v>
      </c>
      <c r="C59" s="13" t="s">
        <v>179</v>
      </c>
      <c r="D59" s="14">
        <f>IF(E59="","",IFERROR(VLOOKUP(E59,'_Catalogos'!$J$2:$K$1000,2,FALSE),""))</f>
        <v/>
      </c>
      <c r="E59" s="13"/>
      <c r="F59" s="13" t="s">
        <v>26</v>
      </c>
      <c r="G59" s="15">
        <v>1</v>
      </c>
      <c r="H59" s="15">
        <v>3</v>
      </c>
      <c r="I59" s="15"/>
      <c r="J59" s="15"/>
      <c r="K59" s="15">
        <v>1</v>
      </c>
      <c r="L59" s="15"/>
      <c r="M59" s="15"/>
      <c r="N59" s="15"/>
      <c r="O59" s="15"/>
      <c r="P59" s="16">
        <f>IF(COUNT(G59:O59)=0,"",SUM(G59:J59))</f>
        <v>4</v>
      </c>
      <c r="Q59" s="16">
        <f>IF(COUNT(G59:O59)=0,"",SUM(K59:N59))</f>
        <v>1</v>
      </c>
      <c r="R59" s="16">
        <f>IF(P59="","",P59+Q59)</f>
        <v>5</v>
      </c>
      <c r="S59" s="16">
        <f>IF(R59="","",IF(C59="Ecuador",R59,0))</f>
        <v>0</v>
      </c>
      <c r="T59" s="16">
        <f>IF(R59="","",R59-S59)</f>
        <v>5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19</v>
      </c>
      <c r="C60" s="13" t="s">
        <v>89</v>
      </c>
      <c r="D60" s="14" t="str">
        <f>IF(E60="","",IFERROR(VLOOKUP(E60,'_Catalogos'!$J$2:$K$1000,2,FALSE),""))</f>
        <v>Tungurahua</v>
      </c>
      <c r="E60" s="13" t="s">
        <v>403</v>
      </c>
      <c r="F60" s="13" t="s">
        <v>27</v>
      </c>
      <c r="G60" s="15">
        <v>2</v>
      </c>
      <c r="H60" s="15">
        <v>3</v>
      </c>
      <c r="I60" s="15">
        <v>2</v>
      </c>
      <c r="J60" s="15"/>
      <c r="K60" s="15"/>
      <c r="L60" s="15"/>
      <c r="M60" s="15">
        <v>1</v>
      </c>
      <c r="N60" s="15"/>
      <c r="O60" s="15"/>
      <c r="P60" s="16">
        <f>IF(COUNT(G60:O60)=0,"",SUM(G60:J60))</f>
        <v>7</v>
      </c>
      <c r="Q60" s="16">
        <f>IF(COUNT(G60:O60)=0,"",SUM(K60:N60))</f>
        <v>1</v>
      </c>
      <c r="R60" s="16">
        <f>IF(P60="","",P60+Q60)</f>
        <v>8</v>
      </c>
      <c r="S60" s="16">
        <f>IF(R60="","",IF(C60="Ecuador",R60,0))</f>
        <v>8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20</v>
      </c>
      <c r="C61" s="13" t="s">
        <v>89</v>
      </c>
      <c r="D61" s="14" t="str">
        <f>IF(E61="","",IFERROR(VLOOKUP(E61,'_Catalogos'!$J$2:$K$1000,2,FALSE),""))</f>
        <v>Azuay</v>
      </c>
      <c r="E61" s="13" t="s">
        <v>299</v>
      </c>
      <c r="F61" s="13" t="s">
        <v>27</v>
      </c>
      <c r="G61" s="15">
        <v>2</v>
      </c>
      <c r="H61" s="15">
        <v>2</v>
      </c>
      <c r="I61" s="15"/>
      <c r="J61" s="15"/>
      <c r="K61" s="15">
        <v>2</v>
      </c>
      <c r="L61" s="15"/>
      <c r="M61" s="15"/>
      <c r="N61" s="15">
        <v>1</v>
      </c>
      <c r="O61" s="15"/>
      <c r="P61" s="16">
        <f>IF(COUNT(G61:O61)=0,"",SUM(G61:J61))</f>
        <v>4</v>
      </c>
      <c r="Q61" s="16">
        <f>IF(COUNT(G61:O61)=0,"",SUM(K61:N61))</f>
        <v>3</v>
      </c>
      <c r="R61" s="16">
        <f>IF(P61="","",P61+Q61)</f>
        <v>7</v>
      </c>
      <c r="S61" s="16">
        <f>IF(R61="","",IF(C61="Ecuador",R61,0))</f>
        <v>7</v>
      </c>
      <c r="T61" s="16">
        <f>IF(R61="","",R61-S61)</f>
        <v>0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20</v>
      </c>
      <c r="C62" s="13" t="s">
        <v>89</v>
      </c>
      <c r="D62" s="14" t="str">
        <f>IF(E62="","",IFERROR(VLOOKUP(E62,'_Catalogos'!$J$2:$K$1000,2,FALSE),""))</f>
        <v>Tungurahua</v>
      </c>
      <c r="E62" s="13" t="s">
        <v>263</v>
      </c>
      <c r="F62" s="13" t="s">
        <v>26</v>
      </c>
      <c r="G62" s="15">
        <v>4</v>
      </c>
      <c r="H62" s="15">
        <v>1</v>
      </c>
      <c r="I62" s="15">
        <v>2</v>
      </c>
      <c r="J62" s="15"/>
      <c r="K62" s="15"/>
      <c r="L62" s="15"/>
      <c r="M62" s="15">
        <v>2</v>
      </c>
      <c r="N62" s="15">
        <v>2</v>
      </c>
      <c r="O62" s="15">
        <v>1</v>
      </c>
      <c r="P62" s="16">
        <f>IF(COUNT(G62:O62)=0,"",SUM(G62:J62))</f>
        <v>7</v>
      </c>
      <c r="Q62" s="16">
        <f>IF(COUNT(G62:O62)=0,"",SUM(K62:N62))</f>
        <v>4</v>
      </c>
      <c r="R62" s="16">
        <f>IF(P62="","",P62+Q62)</f>
        <v>11</v>
      </c>
      <c r="S62" s="16">
        <f>IF(R62="","",IF(C62="Ecuador",R62,0))</f>
        <v>11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20</v>
      </c>
      <c r="C63" s="13" t="s">
        <v>89</v>
      </c>
      <c r="D63" s="14" t="str">
        <f>IF(E63="","",IFERROR(VLOOKUP(E63,'_Catalogos'!$J$2:$K$1000,2,FALSE),""))</f>
        <v>Loja</v>
      </c>
      <c r="E63" s="13" t="s">
        <v>276</v>
      </c>
      <c r="F63" s="13" t="s">
        <v>27</v>
      </c>
      <c r="G63" s="15"/>
      <c r="H63" s="15">
        <v>2</v>
      </c>
      <c r="I63" s="15"/>
      <c r="J63" s="15"/>
      <c r="K63" s="15">
        <v>4</v>
      </c>
      <c r="L63" s="15">
        <v>2</v>
      </c>
      <c r="M63" s="15">
        <v>3</v>
      </c>
      <c r="N63" s="15"/>
      <c r="O63" s="15"/>
      <c r="P63" s="16">
        <f>IF(COUNT(G63:O63)=0,"",SUM(G63:J63))</f>
        <v>2</v>
      </c>
      <c r="Q63" s="16">
        <f>IF(COUNT(G63:O63)=0,"",SUM(K63:N63))</f>
        <v>9</v>
      </c>
      <c r="R63" s="16">
        <f>IF(P63="","",P63+Q63)</f>
        <v>11</v>
      </c>
      <c r="S63" s="16">
        <f>IF(R63="","",IF(C63="Ecuador",R63,0))</f>
        <v>11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20</v>
      </c>
      <c r="C64" s="13" t="s">
        <v>89</v>
      </c>
      <c r="D64" s="14" t="str">
        <f>IF(E64="","",IFERROR(VLOOKUP(E64,'_Catalogos'!$J$2:$K$1000,2,FALSE),""))</f>
        <v>Chimborazo</v>
      </c>
      <c r="E64" s="13" t="s">
        <v>432</v>
      </c>
      <c r="F64" s="13" t="s">
        <v>28</v>
      </c>
      <c r="G64" s="15">
        <v>1</v>
      </c>
      <c r="H64" s="15">
        <v>2</v>
      </c>
      <c r="I64" s="15">
        <v>2</v>
      </c>
      <c r="J64" s="15">
        <v>1</v>
      </c>
      <c r="K64" s="15">
        <v>6</v>
      </c>
      <c r="L64" s="15">
        <v>1</v>
      </c>
      <c r="M64" s="15">
        <v>1</v>
      </c>
      <c r="N64" s="15"/>
      <c r="O64" s="15"/>
      <c r="P64" s="16">
        <f>IF(COUNT(G64:O64)=0,"",SUM(G64:J64))</f>
        <v>6</v>
      </c>
      <c r="Q64" s="16">
        <f>IF(COUNT(G64:O64)=0,"",SUM(K64:N64))</f>
        <v>8</v>
      </c>
      <c r="R64" s="16">
        <f>IF(P64="","",P64+Q64)</f>
        <v>14</v>
      </c>
      <c r="S64" s="16">
        <f>IF(R64="","",IF(C64="Ecuador",R64,0))</f>
        <v>14</v>
      </c>
      <c r="T64" s="16">
        <f>IF(R64="","",R64-S64)</f>
        <v>0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20</v>
      </c>
      <c r="C65" s="13" t="s">
        <v>156</v>
      </c>
      <c r="D65" s="14">
        <f>IF(E65="","",IFERROR(VLOOKUP(E65,'_Catalogos'!$J$2:$K$1000,2,FALSE),""))</f>
        <v/>
      </c>
      <c r="E65" s="13"/>
      <c r="F65" s="13" t="s">
        <v>28</v>
      </c>
      <c r="G65" s="15">
        <v>1</v>
      </c>
      <c r="H65" s="15">
        <v>2</v>
      </c>
      <c r="I65" s="15">
        <v>3</v>
      </c>
      <c r="J65" s="15">
        <v>1</v>
      </c>
      <c r="K65" s="15">
        <v>1</v>
      </c>
      <c r="L65" s="15">
        <v>1</v>
      </c>
      <c r="M65" s="15">
        <v>1</v>
      </c>
      <c r="N65" s="15">
        <v>1</v>
      </c>
      <c r="O65" s="15"/>
      <c r="P65" s="16">
        <f>IF(COUNT(G65:O65)=0,"",SUM(G65:J65))</f>
        <v>7</v>
      </c>
      <c r="Q65" s="16">
        <f>IF(COUNT(G65:O65)=0,"",SUM(K65:N65))</f>
        <v>4</v>
      </c>
      <c r="R65" s="16">
        <f>IF(P65="","",P65+Q65)</f>
        <v>11</v>
      </c>
      <c r="S65" s="16">
        <f>IF(R65="","",IF(C65="Ecuador",R65,0))</f>
        <v>0</v>
      </c>
      <c r="T65" s="16">
        <f>IF(R65="","",R65-S65)</f>
        <v>11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21</v>
      </c>
      <c r="C66" s="13" t="s">
        <v>89</v>
      </c>
      <c r="D66" s="14" t="str">
        <f>IF(E66="","",IFERROR(VLOOKUP(E66,'_Catalogos'!$J$2:$K$1000,2,FALSE),""))</f>
        <v>Tungurahua</v>
      </c>
      <c r="E66" s="13" t="s">
        <v>263</v>
      </c>
      <c r="F66" s="13" t="s">
        <v>30</v>
      </c>
      <c r="G66" s="15">
        <v>4</v>
      </c>
      <c r="H66" s="15">
        <v>2</v>
      </c>
      <c r="I66" s="15">
        <v>2</v>
      </c>
      <c r="J66" s="15"/>
      <c r="K66" s="15">
        <v>2</v>
      </c>
      <c r="L66" s="15">
        <v>1</v>
      </c>
      <c r="M66" s="15">
        <v>2</v>
      </c>
      <c r="N66" s="15">
        <v>1</v>
      </c>
      <c r="O66" s="15">
        <v>5</v>
      </c>
      <c r="P66" s="16">
        <f>IF(COUNT(G66:O66)=0,"",SUM(G66:J66))</f>
        <v>8</v>
      </c>
      <c r="Q66" s="16">
        <f>IF(COUNT(G66:O66)=0,"",SUM(K66:N66))</f>
        <v>6</v>
      </c>
      <c r="R66" s="16">
        <f>IF(P66="","",P66+Q66)</f>
        <v>14</v>
      </c>
      <c r="S66" s="16">
        <f>IF(R66="","",IF(C66="Ecuador",R66,0))</f>
        <v>14</v>
      </c>
      <c r="T66" s="16">
        <f>IF(R66="","",R66-S66)</f>
        <v>0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21</v>
      </c>
      <c r="C67" s="13" t="s">
        <v>128</v>
      </c>
      <c r="D67" s="14">
        <f>IF(E67="","",IFERROR(VLOOKUP(E67,'_Catalogos'!$J$2:$K$1000,2,FALSE),""))</f>
        <v/>
      </c>
      <c r="E67" s="13"/>
      <c r="F67" s="13" t="s">
        <v>27</v>
      </c>
      <c r="G67" s="15">
        <v>2</v>
      </c>
      <c r="H67" s="15">
        <v>2</v>
      </c>
      <c r="I67" s="15"/>
      <c r="J67" s="15">
        <v>1</v>
      </c>
      <c r="K67" s="15">
        <v>4</v>
      </c>
      <c r="L67" s="15">
        <v>1</v>
      </c>
      <c r="M67" s="15">
        <v>1</v>
      </c>
      <c r="N67" s="15">
        <v>3</v>
      </c>
      <c r="O67" s="15"/>
      <c r="P67" s="16">
        <f>IF(COUNT(G67:O67)=0,"",SUM(G67:J67))</f>
        <v>5</v>
      </c>
      <c r="Q67" s="16">
        <f>IF(COUNT(G67:O67)=0,"",SUM(K67:N67))</f>
        <v>9</v>
      </c>
      <c r="R67" s="16">
        <f>IF(P67="","",P67+Q67)</f>
        <v>14</v>
      </c>
      <c r="S67" s="16">
        <f>IF(R67="","",IF(C67="Ecuador",R67,0))</f>
        <v>0</v>
      </c>
      <c r="T67" s="16">
        <f>IF(R67="","",R67-S67)</f>
        <v>14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21</v>
      </c>
      <c r="C68" s="13" t="s">
        <v>89</v>
      </c>
      <c r="D68" s="14" t="str">
        <f>IF(E68="","",IFERROR(VLOOKUP(E68,'_Catalogos'!$J$2:$K$1000,2,FALSE),""))</f>
        <v>Chimborazo</v>
      </c>
      <c r="E68" s="13" t="s">
        <v>432</v>
      </c>
      <c r="F68" s="13" t="s">
        <v>27</v>
      </c>
      <c r="G68" s="15">
        <v>2</v>
      </c>
      <c r="H68" s="15">
        <v>4</v>
      </c>
      <c r="I68" s="15">
        <v>4</v>
      </c>
      <c r="J68" s="15">
        <v>1</v>
      </c>
      <c r="K68" s="15">
        <v>3</v>
      </c>
      <c r="L68" s="15"/>
      <c r="M68" s="15">
        <v>1</v>
      </c>
      <c r="N68" s="15">
        <v>2</v>
      </c>
      <c r="O68" s="15"/>
      <c r="P68" s="16">
        <f>IF(COUNT(G68:O68)=0,"",SUM(G68:J68))</f>
        <v>11</v>
      </c>
      <c r="Q68" s="16">
        <f>IF(COUNT(G68:O68)=0,"",SUM(K68:N68))</f>
        <v>6</v>
      </c>
      <c r="R68" s="16">
        <f>IF(P68="","",P68+Q68)</f>
        <v>17</v>
      </c>
      <c r="S68" s="16">
        <f>IF(R68="","",IF(C68="Ecuador",R68,0))</f>
        <v>17</v>
      </c>
      <c r="T68" s="16">
        <f>IF(R68="","",R68-S68)</f>
        <v>0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5">
        <v>2026</v>
      </c>
      <c r="B69" s="13" t="s">
        <v>21</v>
      </c>
      <c r="C69" s="13" t="s">
        <v>89</v>
      </c>
      <c r="D69" s="14" t="str">
        <f>IF(E69="","",IFERROR(VLOOKUP(E69,'_Catalogos'!$J$2:$K$1000,2,FALSE),""))</f>
        <v>Pichincha</v>
      </c>
      <c r="E69" s="13" t="s">
        <v>431</v>
      </c>
      <c r="F69" s="13" t="s">
        <v>28</v>
      </c>
      <c r="G69" s="15">
        <v>2</v>
      </c>
      <c r="H69" s="15">
        <v>4</v>
      </c>
      <c r="I69" s="15">
        <v>1</v>
      </c>
      <c r="J69" s="15">
        <v>3</v>
      </c>
      <c r="K69" s="15"/>
      <c r="L69" s="15">
        <v>1</v>
      </c>
      <c r="M69" s="15">
        <v>2</v>
      </c>
      <c r="N69" s="15"/>
      <c r="O69" s="15"/>
      <c r="P69" s="16">
        <f>IF(COUNT(G69:O69)=0,"",SUM(G69:J69))</f>
        <v>10</v>
      </c>
      <c r="Q69" s="16">
        <f>IF(COUNT(G69:O69)=0,"",SUM(K69:N69))</f>
        <v>3</v>
      </c>
      <c r="R69" s="16">
        <f>IF(P69="","",P69+Q69)</f>
        <v>13</v>
      </c>
      <c r="S69" s="16">
        <f>IF(R69="","",IF(C69="Ecuador",R69,0))</f>
        <v>13</v>
      </c>
      <c r="T69" s="16">
        <f>IF(R69="","",R69-S69)</f>
        <v>0</v>
      </c>
      <c r="U69" s="14" t="str">
        <f>IF(R69="","",IF(O69&gt;R69,"Revisar: discapacidad "&amp;O69&amp;" mayor que el total "&amp;R69,IF(OR(A69="",B69="",C69="",F69=""),"Falta año, mes, país o motivo",IF(AND(C69="Ecuador",E69=""),"Falta la ciudad","OK"))))</f>
        <v>OK</v>
      </c>
    </row>
    <row r="70" spans="1:21">
      <c r="A70" s="15">
        <v>2026</v>
      </c>
      <c r="B70" s="13" t="s">
        <v>21</v>
      </c>
      <c r="C70" s="13" t="s">
        <v>179</v>
      </c>
      <c r="D70" s="14">
        <f>IF(E70="","",IFERROR(VLOOKUP(E70,'_Catalogos'!$J$2:$K$1000,2,FALSE),""))</f>
        <v/>
      </c>
      <c r="E70" s="13"/>
      <c r="F70" s="13" t="s">
        <v>27</v>
      </c>
      <c r="G70" s="15">
        <v>1</v>
      </c>
      <c r="H70" s="15"/>
      <c r="I70" s="15">
        <v>2</v>
      </c>
      <c r="J70" s="15"/>
      <c r="K70" s="15">
        <v>1</v>
      </c>
      <c r="L70" s="15">
        <v>3</v>
      </c>
      <c r="M70" s="15">
        <v>1</v>
      </c>
      <c r="N70" s="15"/>
      <c r="O70" s="15"/>
      <c r="P70" s="16">
        <f>IF(COUNT(G70:O70)=0,"",SUM(G70:J70))</f>
        <v>3</v>
      </c>
      <c r="Q70" s="16">
        <f>IF(COUNT(G70:O70)=0,"",SUM(K70:N70))</f>
        <v>5</v>
      </c>
      <c r="R70" s="16">
        <f>IF(P70="","",P70+Q70)</f>
        <v>8</v>
      </c>
      <c r="S70" s="16">
        <f>IF(R70="","",IF(C70="Ecuador",R70,0))</f>
        <v>0</v>
      </c>
      <c r="T70" s="16">
        <f>IF(R70="","",R70-S70)</f>
        <v>8</v>
      </c>
      <c r="U70" s="14" t="str">
        <f>IF(R70="","",IF(O70&gt;R70,"Revisar: discapacidad "&amp;O70&amp;" mayor que el total "&amp;R70,IF(OR(A70="",B70="",C70="",F70=""),"Falta año, mes, país o motivo",IF(AND(C70="Ecuador",E70=""),"Falta la ciudad","OK"))))</f>
        <v>OK</v>
      </c>
    </row>
    <row r="71" spans="1:21">
      <c r="A71" s="15">
        <v>2026</v>
      </c>
      <c r="B71" s="13" t="s">
        <v>22</v>
      </c>
      <c r="C71" s="13" t="s">
        <v>89</v>
      </c>
      <c r="D71" s="14" t="str">
        <f>IF(E71="","",IFERROR(VLOOKUP(E71,'_Catalogos'!$J$2:$K$1000,2,FALSE),""))</f>
        <v>Manabí</v>
      </c>
      <c r="E71" s="13" t="s">
        <v>361</v>
      </c>
      <c r="F71" s="13" t="s">
        <v>28</v>
      </c>
      <c r="G71" s="15">
        <v>3</v>
      </c>
      <c r="H71" s="15">
        <v>3</v>
      </c>
      <c r="I71" s="15"/>
      <c r="J71" s="15">
        <v>1</v>
      </c>
      <c r="K71" s="15">
        <v>2</v>
      </c>
      <c r="L71" s="15">
        <v>5</v>
      </c>
      <c r="M71" s="15">
        <v>2</v>
      </c>
      <c r="N71" s="15"/>
      <c r="O71" s="15"/>
      <c r="P71" s="16">
        <f>IF(COUNT(G71:O71)=0,"",SUM(G71:J71))</f>
        <v>7</v>
      </c>
      <c r="Q71" s="16">
        <f>IF(COUNT(G71:O71)=0,"",SUM(K71:N71))</f>
        <v>9</v>
      </c>
      <c r="R71" s="16">
        <f>IF(P71="","",P71+Q71)</f>
        <v>16</v>
      </c>
      <c r="S71" s="16">
        <f>IF(R71="","",IF(C71="Ecuador",R71,0))</f>
        <v>16</v>
      </c>
      <c r="T71" s="16">
        <f>IF(R71="","",R71-S71)</f>
        <v>0</v>
      </c>
      <c r="U71" s="14" t="str">
        <f>IF(R71="","",IF(O71&gt;R71,"Revisar: discapacidad "&amp;O71&amp;" mayor que el total "&amp;R71,IF(OR(A71="",B71="",C71="",F71=""),"Falta año, mes, país o motivo",IF(AND(C71="Ecuador",E71=""),"Falta la ciudad","OK"))))</f>
        <v>OK</v>
      </c>
    </row>
    <row r="72" spans="1:21">
      <c r="A72" s="15">
        <v>2026</v>
      </c>
      <c r="B72" s="13" t="s">
        <v>22</v>
      </c>
      <c r="C72" s="13" t="s">
        <v>89</v>
      </c>
      <c r="D72" s="14" t="str">
        <f>IF(E72="","",IFERROR(VLOOKUP(E72,'_Catalogos'!$J$2:$K$1000,2,FALSE),""))</f>
        <v>Guayas</v>
      </c>
      <c r="E72" s="13" t="s">
        <v>330</v>
      </c>
      <c r="F72" s="13" t="s">
        <v>26</v>
      </c>
      <c r="G72" s="15">
        <v>3</v>
      </c>
      <c r="H72" s="15"/>
      <c r="I72" s="15">
        <v>2</v>
      </c>
      <c r="J72" s="15">
        <v>2</v>
      </c>
      <c r="K72" s="15"/>
      <c r="L72" s="15">
        <v>2</v>
      </c>
      <c r="M72" s="15">
        <v>1</v>
      </c>
      <c r="N72" s="15">
        <v>2</v>
      </c>
      <c r="O72" s="15"/>
      <c r="P72" s="16">
        <f>IF(COUNT(G72:O72)=0,"",SUM(G72:J72))</f>
        <v>7</v>
      </c>
      <c r="Q72" s="16">
        <f>IF(COUNT(G72:O72)=0,"",SUM(K72:N72))</f>
        <v>5</v>
      </c>
      <c r="R72" s="16">
        <f>IF(P72="","",P72+Q72)</f>
        <v>12</v>
      </c>
      <c r="S72" s="16">
        <f>IF(R72="","",IF(C72="Ecuador",R72,0))</f>
        <v>12</v>
      </c>
      <c r="T72" s="16">
        <f>IF(R72="","",R72-S72)</f>
        <v>0</v>
      </c>
      <c r="U72" s="14" t="str">
        <f>IF(R72="","",IF(O72&gt;R72,"Revisar: discapacidad "&amp;O72&amp;" mayor que el total "&amp;R72,IF(OR(A72="",B72="",C72="",F72=""),"Falta año, mes, país o motivo",IF(AND(C72="Ecuador",E72=""),"Falta la ciudad","OK"))))</f>
        <v>OK</v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72</v>
      </c>
      <c r="D2" s="14">
        <f>IF(E2="","",IFERROR(VLOOKUP(E2,'_Catalogos'!$J$2:$K$1000,2,FALSE),""))</f>
        <v/>
      </c>
      <c r="E2" s="13"/>
      <c r="F2" s="13" t="s">
        <v>26</v>
      </c>
      <c r="G2" s="15">
        <v>6</v>
      </c>
      <c r="H2" s="15">
        <v>6</v>
      </c>
      <c r="I2" s="15">
        <v>2</v>
      </c>
      <c r="J2" s="15"/>
      <c r="K2" s="15">
        <v>2</v>
      </c>
      <c r="L2" s="15">
        <v>6</v>
      </c>
      <c r="M2" s="15">
        <v>4</v>
      </c>
      <c r="N2" s="15"/>
      <c r="O2" s="15"/>
      <c r="P2" s="16">
        <f>IF(COUNT(G2:O2)=0,"",SUM(G2:J2))</f>
        <v>14</v>
      </c>
      <c r="Q2" s="16">
        <f>IF(COUNT(G2:O2)=0,"",SUM(K2:N2))</f>
        <v>12</v>
      </c>
      <c r="R2" s="16">
        <f>IF(P2="","",P2+Q2)</f>
        <v>26</v>
      </c>
      <c r="S2" s="16">
        <f>IF(R2="","",IF(C2="Ecuador",R2,0))</f>
        <v>0</v>
      </c>
      <c r="T2" s="16">
        <f>IF(R2="","",R2-S2)</f>
        <v>26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Morona Santiago</v>
      </c>
      <c r="E3" s="13" t="s">
        <v>353</v>
      </c>
      <c r="F3" s="13" t="s">
        <v>30</v>
      </c>
      <c r="G3" s="15">
        <v>3</v>
      </c>
      <c r="H3" s="15">
        <v>6</v>
      </c>
      <c r="I3" s="15">
        <v>1</v>
      </c>
      <c r="J3" s="15"/>
      <c r="K3" s="15">
        <v>1</v>
      </c>
      <c r="L3" s="15">
        <v>2</v>
      </c>
      <c r="M3" s="15">
        <v>1</v>
      </c>
      <c r="N3" s="15">
        <v>1</v>
      </c>
      <c r="O3" s="15"/>
      <c r="P3" s="16">
        <f>IF(COUNT(G3:O3)=0,"",SUM(G3:J3))</f>
        <v>10</v>
      </c>
      <c r="Q3" s="16">
        <f>IF(COUNT(G3:O3)=0,"",SUM(K3:N3))</f>
        <v>5</v>
      </c>
      <c r="R3" s="16">
        <f>IF(P3="","",P3+Q3)</f>
        <v>15</v>
      </c>
      <c r="S3" s="16">
        <f>IF(R3="","",IF(C3="Ecuador",R3,0))</f>
        <v>15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76</v>
      </c>
      <c r="D4" s="14">
        <f>IF(E4="","",IFERROR(VLOOKUP(E4,'_Catalogos'!$J$2:$K$1000,2,FALSE),""))</f>
        <v/>
      </c>
      <c r="E4" s="13"/>
      <c r="F4" s="13" t="s">
        <v>26</v>
      </c>
      <c r="G4" s="15">
        <v>4</v>
      </c>
      <c r="H4" s="15">
        <v>6</v>
      </c>
      <c r="I4" s="15">
        <v>1</v>
      </c>
      <c r="J4" s="15">
        <v>1</v>
      </c>
      <c r="K4" s="15">
        <v>3</v>
      </c>
      <c r="L4" s="15">
        <v>2</v>
      </c>
      <c r="M4" s="15">
        <v>2</v>
      </c>
      <c r="N4" s="15"/>
      <c r="O4" s="15"/>
      <c r="P4" s="16">
        <f>IF(COUNT(G4:O4)=0,"",SUM(G4:J4))</f>
        <v>12</v>
      </c>
      <c r="Q4" s="16">
        <f>IF(COUNT(G4:O4)=0,"",SUM(K4:N4))</f>
        <v>7</v>
      </c>
      <c r="R4" s="16">
        <f>IF(P4="","",P4+Q4)</f>
        <v>19</v>
      </c>
      <c r="S4" s="16">
        <f>IF(R4="","",IF(C4="Ecuador",R4,0))</f>
        <v>0</v>
      </c>
      <c r="T4" s="16">
        <f>IF(R4="","",R4-S4)</f>
        <v>19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89</v>
      </c>
      <c r="D5" s="14" t="str">
        <f>IF(E5="","",IFERROR(VLOOKUP(E5,'_Catalogos'!$J$2:$K$1000,2,FALSE),""))</f>
        <v>Loja</v>
      </c>
      <c r="E5" s="13" t="s">
        <v>276</v>
      </c>
      <c r="F5" s="13" t="s">
        <v>26</v>
      </c>
      <c r="G5" s="15">
        <v>9</v>
      </c>
      <c r="H5" s="15">
        <v>6</v>
      </c>
      <c r="I5" s="15">
        <v>5</v>
      </c>
      <c r="J5" s="15">
        <v>2</v>
      </c>
      <c r="K5" s="15">
        <v>2</v>
      </c>
      <c r="L5" s="15">
        <v>8</v>
      </c>
      <c r="M5" s="15">
        <v>2</v>
      </c>
      <c r="N5" s="15"/>
      <c r="O5" s="15"/>
      <c r="P5" s="16">
        <f>IF(COUNT(G5:O5)=0,"",SUM(G5:J5))</f>
        <v>22</v>
      </c>
      <c r="Q5" s="16">
        <f>IF(COUNT(G5:O5)=0,"",SUM(K5:N5))</f>
        <v>12</v>
      </c>
      <c r="R5" s="16">
        <f>IF(P5="","",P5+Q5)</f>
        <v>34</v>
      </c>
      <c r="S5" s="16">
        <f>IF(R5="","",IF(C5="Ecuador",R5,0))</f>
        <v>34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Chimborazo</v>
      </c>
      <c r="E6" s="13" t="s">
        <v>432</v>
      </c>
      <c r="F6" s="13" t="s">
        <v>28</v>
      </c>
      <c r="G6" s="15">
        <v>1</v>
      </c>
      <c r="H6" s="15">
        <v>3</v>
      </c>
      <c r="I6" s="15">
        <v>5</v>
      </c>
      <c r="J6" s="15"/>
      <c r="K6" s="15">
        <v>4</v>
      </c>
      <c r="L6" s="15">
        <v>3</v>
      </c>
      <c r="M6" s="15">
        <v>4</v>
      </c>
      <c r="N6" s="15">
        <v>1</v>
      </c>
      <c r="O6" s="15"/>
      <c r="P6" s="16">
        <f>IF(COUNT(G6:O6)=0,"",SUM(G6:J6))</f>
        <v>9</v>
      </c>
      <c r="Q6" s="16">
        <f>IF(COUNT(G6:O6)=0,"",SUM(K6:N6))</f>
        <v>12</v>
      </c>
      <c r="R6" s="16">
        <f>IF(P6="","",P6+Q6)</f>
        <v>21</v>
      </c>
      <c r="S6" s="16">
        <f>IF(R6="","",IF(C6="Ecuador",R6,0))</f>
        <v>21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89</v>
      </c>
      <c r="D7" s="14" t="str">
        <f>IF(E7="","",IFERROR(VLOOKUP(E7,'_Catalogos'!$J$2:$K$1000,2,FALSE),""))</f>
        <v>El Oro</v>
      </c>
      <c r="E7" s="13" t="s">
        <v>485</v>
      </c>
      <c r="F7" s="13" t="s">
        <v>26</v>
      </c>
      <c r="G7" s="15">
        <v>6</v>
      </c>
      <c r="H7" s="15">
        <v>9</v>
      </c>
      <c r="I7" s="15">
        <v>8</v>
      </c>
      <c r="J7" s="15">
        <v>3</v>
      </c>
      <c r="K7" s="15">
        <v>4</v>
      </c>
      <c r="L7" s="15">
        <v>9</v>
      </c>
      <c r="M7" s="15">
        <v>3</v>
      </c>
      <c r="N7" s="15">
        <v>1</v>
      </c>
      <c r="O7" s="15"/>
      <c r="P7" s="16">
        <f>IF(COUNT(G7:O7)=0,"",SUM(G7:J7))</f>
        <v>26</v>
      </c>
      <c r="Q7" s="16">
        <f>IF(COUNT(G7:O7)=0,"",SUM(K7:N7))</f>
        <v>17</v>
      </c>
      <c r="R7" s="16">
        <f>IF(P7="","",P7+Q7)</f>
        <v>43</v>
      </c>
      <c r="S7" s="16">
        <f>IF(R7="","",IF(C7="Ecuador",R7,0))</f>
        <v>43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16</v>
      </c>
      <c r="C8" s="13" t="s">
        <v>76</v>
      </c>
      <c r="D8" s="14">
        <f>IF(E8="","",IFERROR(VLOOKUP(E8,'_Catalogos'!$J$2:$K$1000,2,FALSE),""))</f>
        <v/>
      </c>
      <c r="E8" s="13"/>
      <c r="F8" s="13" t="s">
        <v>27</v>
      </c>
      <c r="G8" s="15"/>
      <c r="H8" s="15">
        <v>1</v>
      </c>
      <c r="I8" s="15">
        <v>1</v>
      </c>
      <c r="J8" s="15">
        <v>1</v>
      </c>
      <c r="K8" s="15"/>
      <c r="L8" s="15">
        <v>1</v>
      </c>
      <c r="M8" s="15">
        <v>1</v>
      </c>
      <c r="N8" s="15"/>
      <c r="O8" s="15"/>
      <c r="P8" s="16">
        <f>IF(COUNT(G8:O8)=0,"",SUM(G8:J8))</f>
        <v>3</v>
      </c>
      <c r="Q8" s="16">
        <f>IF(COUNT(G8:O8)=0,"",SUM(K8:N8))</f>
        <v>2</v>
      </c>
      <c r="R8" s="16">
        <f>IF(P8="","",P8+Q8)</f>
        <v>5</v>
      </c>
      <c r="S8" s="16">
        <f>IF(R8="","",IF(C8="Ecuador",R8,0))</f>
        <v>0</v>
      </c>
      <c r="T8" s="16">
        <f>IF(R8="","",R8-S8)</f>
        <v>5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38</v>
      </c>
      <c r="D9" s="14">
        <f>IF(E9="","",IFERROR(VLOOKUP(E9,'_Catalogos'!$J$2:$K$1000,2,FALSE),""))</f>
        <v/>
      </c>
      <c r="E9" s="13"/>
      <c r="F9" s="13" t="s">
        <v>27</v>
      </c>
      <c r="G9" s="15">
        <v>3</v>
      </c>
      <c r="H9" s="15">
        <v>3</v>
      </c>
      <c r="I9" s="15">
        <v>2</v>
      </c>
      <c r="J9" s="15">
        <v>2</v>
      </c>
      <c r="K9" s="15">
        <v>4</v>
      </c>
      <c r="L9" s="15">
        <v>4</v>
      </c>
      <c r="M9" s="15">
        <v>2</v>
      </c>
      <c r="N9" s="15">
        <v>1</v>
      </c>
      <c r="O9" s="15"/>
      <c r="P9" s="16">
        <f>IF(COUNT(G9:O9)=0,"",SUM(G9:J9))</f>
        <v>10</v>
      </c>
      <c r="Q9" s="16">
        <f>IF(COUNT(G9:O9)=0,"",SUM(K9:N9))</f>
        <v>11</v>
      </c>
      <c r="R9" s="16">
        <f>IF(P9="","",P9+Q9)</f>
        <v>21</v>
      </c>
      <c r="S9" s="16">
        <f>IF(R9="","",IF(C9="Ecuador",R9,0))</f>
        <v>0</v>
      </c>
      <c r="T9" s="16">
        <f>IF(R9="","",R9-S9)</f>
        <v>21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89</v>
      </c>
      <c r="D10" s="14" t="str">
        <f>IF(E10="","",IFERROR(VLOOKUP(E10,'_Catalogos'!$J$2:$K$1000,2,FALSE),""))</f>
        <v>Chimborazo</v>
      </c>
      <c r="E10" s="13" t="s">
        <v>432</v>
      </c>
      <c r="F10" s="13" t="s">
        <v>28</v>
      </c>
      <c r="G10" s="15">
        <v>1</v>
      </c>
      <c r="H10" s="15">
        <v>4</v>
      </c>
      <c r="I10" s="15">
        <v>6</v>
      </c>
      <c r="J10" s="15">
        <v>2</v>
      </c>
      <c r="K10" s="15">
        <v>5</v>
      </c>
      <c r="L10" s="15">
        <v>5</v>
      </c>
      <c r="M10" s="15">
        <v>2</v>
      </c>
      <c r="N10" s="15"/>
      <c r="O10" s="15"/>
      <c r="P10" s="16">
        <f>IF(COUNT(G10:O10)=0,"",SUM(G10:J10))</f>
        <v>13</v>
      </c>
      <c r="Q10" s="16">
        <f>IF(COUNT(G10:O10)=0,"",SUM(K10:N10))</f>
        <v>12</v>
      </c>
      <c r="R10" s="16">
        <f>IF(P10="","",P10+Q10)</f>
        <v>25</v>
      </c>
      <c r="S10" s="16">
        <f>IF(R10="","",IF(C10="Ecuador",R10,0))</f>
        <v>25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17</v>
      </c>
      <c r="C11" s="13" t="s">
        <v>89</v>
      </c>
      <c r="D11" s="14" t="str">
        <f>IF(E11="","",IFERROR(VLOOKUP(E11,'_Catalogos'!$J$2:$K$1000,2,FALSE),""))</f>
        <v>Tungurahua</v>
      </c>
      <c r="E11" s="13" t="s">
        <v>263</v>
      </c>
      <c r="F11" s="13" t="s">
        <v>28</v>
      </c>
      <c r="G11" s="15">
        <v>6</v>
      </c>
      <c r="H11" s="15">
        <v>11</v>
      </c>
      <c r="I11" s="15">
        <v>9</v>
      </c>
      <c r="J11" s="15">
        <v>2</v>
      </c>
      <c r="K11" s="15">
        <v>5</v>
      </c>
      <c r="L11" s="15">
        <v>6</v>
      </c>
      <c r="M11" s="15">
        <v>3</v>
      </c>
      <c r="N11" s="15">
        <v>2</v>
      </c>
      <c r="O11" s="15"/>
      <c r="P11" s="16">
        <f>IF(COUNT(G11:O11)=0,"",SUM(G11:J11))</f>
        <v>28</v>
      </c>
      <c r="Q11" s="16">
        <f>IF(COUNT(G11:O11)=0,"",SUM(K11:N11))</f>
        <v>16</v>
      </c>
      <c r="R11" s="16">
        <f>IF(P11="","",P11+Q11)</f>
        <v>44</v>
      </c>
      <c r="S11" s="16">
        <f>IF(R11="","",IF(C11="Ecuador",R11,0))</f>
        <v>44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17</v>
      </c>
      <c r="C12" s="13" t="s">
        <v>156</v>
      </c>
      <c r="D12" s="14">
        <f>IF(E12="","",IFERROR(VLOOKUP(E12,'_Catalogos'!$J$2:$K$1000,2,FALSE),""))</f>
        <v/>
      </c>
      <c r="E12" s="13"/>
      <c r="F12" s="13" t="s">
        <v>27</v>
      </c>
      <c r="G12" s="15">
        <v>1</v>
      </c>
      <c r="H12" s="15">
        <v>5</v>
      </c>
      <c r="I12" s="15">
        <v>1</v>
      </c>
      <c r="J12" s="15">
        <v>2</v>
      </c>
      <c r="K12" s="15">
        <v>4</v>
      </c>
      <c r="L12" s="15">
        <v>3</v>
      </c>
      <c r="M12" s="15">
        <v>1</v>
      </c>
      <c r="N12" s="15">
        <v>1</v>
      </c>
      <c r="O12" s="15"/>
      <c r="P12" s="16">
        <f>IF(COUNT(G12:O12)=0,"",SUM(G12:J12))</f>
        <v>9</v>
      </c>
      <c r="Q12" s="16">
        <f>IF(COUNT(G12:O12)=0,"",SUM(K12:N12))</f>
        <v>9</v>
      </c>
      <c r="R12" s="16">
        <f>IF(P12="","",P12+Q12)</f>
        <v>18</v>
      </c>
      <c r="S12" s="16">
        <f>IF(R12="","",IF(C12="Ecuador",R12,0))</f>
        <v>0</v>
      </c>
      <c r="T12" s="16">
        <f>IF(R12="","",R12-S12)</f>
        <v>18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18</v>
      </c>
      <c r="C13" s="13" t="s">
        <v>89</v>
      </c>
      <c r="D13" s="14" t="str">
        <f>IF(E13="","",IFERROR(VLOOKUP(E13,'_Catalogos'!$J$2:$K$1000,2,FALSE),""))</f>
        <v>Tungurahua</v>
      </c>
      <c r="E13" s="13" t="s">
        <v>263</v>
      </c>
      <c r="F13" s="13" t="s">
        <v>28</v>
      </c>
      <c r="G13" s="15">
        <v>2</v>
      </c>
      <c r="H13" s="15">
        <v>5</v>
      </c>
      <c r="I13" s="15">
        <v>1</v>
      </c>
      <c r="J13" s="15"/>
      <c r="K13" s="15">
        <v>4</v>
      </c>
      <c r="L13" s="15">
        <v>3</v>
      </c>
      <c r="M13" s="15"/>
      <c r="N13" s="15">
        <v>1</v>
      </c>
      <c r="O13" s="15"/>
      <c r="P13" s="16">
        <f>IF(COUNT(G13:O13)=0,"",SUM(G13:J13))</f>
        <v>8</v>
      </c>
      <c r="Q13" s="16">
        <f>IF(COUNT(G13:O13)=0,"",SUM(K13:N13))</f>
        <v>8</v>
      </c>
      <c r="R13" s="16">
        <f>IF(P13="","",P13+Q13)</f>
        <v>16</v>
      </c>
      <c r="S13" s="16">
        <f>IF(R13="","",IF(C13="Ecuador",R13,0))</f>
        <v>16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18</v>
      </c>
      <c r="C14" s="13" t="s">
        <v>76</v>
      </c>
      <c r="D14" s="14">
        <f>IF(E14="","",IFERROR(VLOOKUP(E14,'_Catalogos'!$J$2:$K$1000,2,FALSE),""))</f>
        <v/>
      </c>
      <c r="E14" s="13"/>
      <c r="F14" s="13" t="s">
        <v>26</v>
      </c>
      <c r="G14" s="15">
        <v>2</v>
      </c>
      <c r="H14" s="15">
        <v>4</v>
      </c>
      <c r="I14" s="15">
        <v>1</v>
      </c>
      <c r="J14" s="15">
        <v>1</v>
      </c>
      <c r="K14" s="15">
        <v>3</v>
      </c>
      <c r="L14" s="15">
        <v>4</v>
      </c>
      <c r="M14" s="15">
        <v>5</v>
      </c>
      <c r="N14" s="15">
        <v>3</v>
      </c>
      <c r="O14" s="15"/>
      <c r="P14" s="16">
        <f>IF(COUNT(G14:O14)=0,"",SUM(G14:J14))</f>
        <v>8</v>
      </c>
      <c r="Q14" s="16">
        <f>IF(COUNT(G14:O14)=0,"",SUM(K14:N14))</f>
        <v>15</v>
      </c>
      <c r="R14" s="16">
        <f>IF(P14="","",P14+Q14)</f>
        <v>23</v>
      </c>
      <c r="S14" s="16">
        <f>IF(R14="","",IF(C14="Ecuador",R14,0))</f>
        <v>0</v>
      </c>
      <c r="T14" s="16">
        <f>IF(R14="","",R14-S14)</f>
        <v>23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19</v>
      </c>
      <c r="C15" s="13" t="s">
        <v>84</v>
      </c>
      <c r="D15" s="14">
        <f>IF(E15="","",IFERROR(VLOOKUP(E15,'_Catalogos'!$J$2:$K$1000,2,FALSE),""))</f>
        <v/>
      </c>
      <c r="E15" s="13"/>
      <c r="F15" s="13" t="s">
        <v>28</v>
      </c>
      <c r="G15" s="15">
        <v>3</v>
      </c>
      <c r="H15" s="15">
        <v>3</v>
      </c>
      <c r="I15" s="15">
        <v>4</v>
      </c>
      <c r="J15" s="15">
        <v>1</v>
      </c>
      <c r="K15" s="15">
        <v>3</v>
      </c>
      <c r="L15" s="15">
        <v>2</v>
      </c>
      <c r="M15" s="15">
        <v>2</v>
      </c>
      <c r="N15" s="15">
        <v>4</v>
      </c>
      <c r="O15" s="15">
        <v>4</v>
      </c>
      <c r="P15" s="16">
        <f>IF(COUNT(G15:O15)=0,"",SUM(G15:J15))</f>
        <v>11</v>
      </c>
      <c r="Q15" s="16">
        <f>IF(COUNT(G15:O15)=0,"",SUM(K15:N15))</f>
        <v>11</v>
      </c>
      <c r="R15" s="16">
        <f>IF(P15="","",P15+Q15)</f>
        <v>22</v>
      </c>
      <c r="S15" s="16">
        <f>IF(R15="","",IF(C15="Ecuador",R15,0))</f>
        <v>0</v>
      </c>
      <c r="T15" s="16">
        <f>IF(R15="","",R15-S15)</f>
        <v>22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19</v>
      </c>
      <c r="C16" s="13" t="s">
        <v>76</v>
      </c>
      <c r="D16" s="14">
        <f>IF(E16="","",IFERROR(VLOOKUP(E16,'_Catalogos'!$J$2:$K$1000,2,FALSE),""))</f>
        <v/>
      </c>
      <c r="E16" s="13"/>
      <c r="F16" s="13" t="s">
        <v>31</v>
      </c>
      <c r="G16" s="15">
        <v>4</v>
      </c>
      <c r="H16" s="15">
        <v>5</v>
      </c>
      <c r="I16" s="15">
        <v>3</v>
      </c>
      <c r="J16" s="15">
        <v>2</v>
      </c>
      <c r="K16" s="15">
        <v>8</v>
      </c>
      <c r="L16" s="15">
        <v>10</v>
      </c>
      <c r="M16" s="15">
        <v>2</v>
      </c>
      <c r="N16" s="15">
        <v>2</v>
      </c>
      <c r="O16" s="15"/>
      <c r="P16" s="16">
        <f>IF(COUNT(G16:O16)=0,"",SUM(G16:J16))</f>
        <v>14</v>
      </c>
      <c r="Q16" s="16">
        <f>IF(COUNT(G16:O16)=0,"",SUM(K16:N16))</f>
        <v>22</v>
      </c>
      <c r="R16" s="16">
        <f>IF(P16="","",P16+Q16)</f>
        <v>36</v>
      </c>
      <c r="S16" s="16">
        <f>IF(R16="","",IF(C16="Ecuador",R16,0))</f>
        <v>0</v>
      </c>
      <c r="T16" s="16">
        <f>IF(R16="","",R16-S16)</f>
        <v>36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20</v>
      </c>
      <c r="C17" s="13" t="s">
        <v>83</v>
      </c>
      <c r="D17" s="14">
        <f>IF(E17="","",IFERROR(VLOOKUP(E17,'_Catalogos'!$J$2:$K$1000,2,FALSE),""))</f>
        <v/>
      </c>
      <c r="E17" s="13"/>
      <c r="F17" s="13" t="s">
        <v>28</v>
      </c>
      <c r="G17" s="15">
        <v>6</v>
      </c>
      <c r="H17" s="15">
        <v>6</v>
      </c>
      <c r="I17" s="15">
        <v>5</v>
      </c>
      <c r="J17" s="15"/>
      <c r="K17" s="15">
        <v>2</v>
      </c>
      <c r="L17" s="15">
        <v>5</v>
      </c>
      <c r="M17" s="15">
        <v>4</v>
      </c>
      <c r="N17" s="15"/>
      <c r="O17" s="15"/>
      <c r="P17" s="16">
        <f>IF(COUNT(G17:O17)=0,"",SUM(G17:J17))</f>
        <v>17</v>
      </c>
      <c r="Q17" s="16">
        <f>IF(COUNT(G17:O17)=0,"",SUM(K17:N17))</f>
        <v>11</v>
      </c>
      <c r="R17" s="16">
        <f>IF(P17="","",P17+Q17)</f>
        <v>28</v>
      </c>
      <c r="S17" s="16">
        <f>IF(R17="","",IF(C17="Ecuador",R17,0))</f>
        <v>0</v>
      </c>
      <c r="T17" s="16">
        <f>IF(R17="","",R17-S17)</f>
        <v>28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20</v>
      </c>
      <c r="C18" s="13" t="s">
        <v>89</v>
      </c>
      <c r="D18" s="14" t="str">
        <f>IF(E18="","",IFERROR(VLOOKUP(E18,'_Catalogos'!$J$2:$K$1000,2,FALSE),""))</f>
        <v>Pichincha</v>
      </c>
      <c r="E18" s="13" t="s">
        <v>419</v>
      </c>
      <c r="F18" s="13" t="s">
        <v>28</v>
      </c>
      <c r="G18" s="15">
        <v>3</v>
      </c>
      <c r="H18" s="15">
        <v>1</v>
      </c>
      <c r="I18" s="15">
        <v>3</v>
      </c>
      <c r="J18" s="15"/>
      <c r="K18" s="15">
        <v>1</v>
      </c>
      <c r="L18" s="15">
        <v>7</v>
      </c>
      <c r="M18" s="15">
        <v>2</v>
      </c>
      <c r="N18" s="15">
        <v>2</v>
      </c>
      <c r="O18" s="15"/>
      <c r="P18" s="16">
        <f>IF(COUNT(G18:O18)=0,"",SUM(G18:J18))</f>
        <v>7</v>
      </c>
      <c r="Q18" s="16">
        <f>IF(COUNT(G18:O18)=0,"",SUM(K18:N18))</f>
        <v>12</v>
      </c>
      <c r="R18" s="16">
        <f>IF(P18="","",P18+Q18)</f>
        <v>19</v>
      </c>
      <c r="S18" s="16">
        <f>IF(R18="","",IF(C18="Ecuador",R18,0))</f>
        <v>19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21</v>
      </c>
      <c r="C19" s="13" t="s">
        <v>89</v>
      </c>
      <c r="D19" s="14" t="str">
        <f>IF(E19="","",IFERROR(VLOOKUP(E19,'_Catalogos'!$J$2:$K$1000,2,FALSE),""))</f>
        <v>Tungurahua</v>
      </c>
      <c r="E19" s="13" t="s">
        <v>263</v>
      </c>
      <c r="F19" s="13" t="s">
        <v>27</v>
      </c>
      <c r="G19" s="15">
        <v>7</v>
      </c>
      <c r="H19" s="15">
        <v>5</v>
      </c>
      <c r="I19" s="15">
        <v>1</v>
      </c>
      <c r="J19" s="15">
        <v>3</v>
      </c>
      <c r="K19" s="15">
        <v>5</v>
      </c>
      <c r="L19" s="15">
        <v>4</v>
      </c>
      <c r="M19" s="15">
        <v>3</v>
      </c>
      <c r="N19" s="15"/>
      <c r="O19" s="15"/>
      <c r="P19" s="16">
        <f>IF(COUNT(G19:O19)=0,"",SUM(G19:J19))</f>
        <v>16</v>
      </c>
      <c r="Q19" s="16">
        <f>IF(COUNT(G19:O19)=0,"",SUM(K19:N19))</f>
        <v>12</v>
      </c>
      <c r="R19" s="16">
        <f>IF(P19="","",P19+Q19)</f>
        <v>28</v>
      </c>
      <c r="S19" s="16">
        <f>IF(R19="","",IF(C19="Ecuador",R19,0))</f>
        <v>28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21</v>
      </c>
      <c r="C20" s="13" t="s">
        <v>89</v>
      </c>
      <c r="D20" s="14" t="str">
        <f>IF(E20="","",IFERROR(VLOOKUP(E20,'_Catalogos'!$J$2:$K$1000,2,FALSE),""))</f>
        <v>Guayas</v>
      </c>
      <c r="E20" s="13" t="s">
        <v>330</v>
      </c>
      <c r="F20" s="13" t="s">
        <v>26</v>
      </c>
      <c r="G20" s="15"/>
      <c r="H20" s="15">
        <v>7</v>
      </c>
      <c r="I20" s="15">
        <v>1</v>
      </c>
      <c r="J20" s="15">
        <v>1</v>
      </c>
      <c r="K20" s="15">
        <v>4</v>
      </c>
      <c r="L20" s="15">
        <v>5</v>
      </c>
      <c r="M20" s="15">
        <v>4</v>
      </c>
      <c r="N20" s="15"/>
      <c r="O20" s="15"/>
      <c r="P20" s="16">
        <f>IF(COUNT(G20:O20)=0,"",SUM(G20:J20))</f>
        <v>9</v>
      </c>
      <c r="Q20" s="16">
        <f>IF(COUNT(G20:O20)=0,"",SUM(K20:N20))</f>
        <v>13</v>
      </c>
      <c r="R20" s="16">
        <f>IF(P20="","",P20+Q20)</f>
        <v>22</v>
      </c>
      <c r="S20" s="16">
        <f>IF(R20="","",IF(C20="Ecuador",R20,0))</f>
        <v>22</v>
      </c>
      <c r="T20" s="16">
        <f>IF(R20="","",R20-S20)</f>
        <v>0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21</v>
      </c>
      <c r="C21" s="13" t="s">
        <v>89</v>
      </c>
      <c r="D21" s="14" t="str">
        <f>IF(E21="","",IFERROR(VLOOKUP(E21,'_Catalogos'!$J$2:$K$1000,2,FALSE),""))</f>
        <v>Pichincha</v>
      </c>
      <c r="E21" s="13" t="s">
        <v>431</v>
      </c>
      <c r="F21" s="13" t="s">
        <v>26</v>
      </c>
      <c r="G21" s="15">
        <v>3</v>
      </c>
      <c r="H21" s="15">
        <v>6</v>
      </c>
      <c r="I21" s="15">
        <v>5</v>
      </c>
      <c r="J21" s="15"/>
      <c r="K21" s="15">
        <v>8</v>
      </c>
      <c r="L21" s="15">
        <v>8</v>
      </c>
      <c r="M21" s="15">
        <v>7</v>
      </c>
      <c r="N21" s="15">
        <v>4</v>
      </c>
      <c r="O21" s="15"/>
      <c r="P21" s="16">
        <f>IF(COUNT(G21:O21)=0,"",SUM(G21:J21))</f>
        <v>14</v>
      </c>
      <c r="Q21" s="16">
        <f>IF(COUNT(G21:O21)=0,"",SUM(K21:N21))</f>
        <v>27</v>
      </c>
      <c r="R21" s="16">
        <f>IF(P21="","",P21+Q21)</f>
        <v>41</v>
      </c>
      <c r="S21" s="16">
        <f>IF(R21="","",IF(C21="Ecuador",R21,0))</f>
        <v>41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21</v>
      </c>
      <c r="C22" s="13" t="s">
        <v>89</v>
      </c>
      <c r="D22" s="14" t="str">
        <f>IF(E22="","",IFERROR(VLOOKUP(E22,'_Catalogos'!$J$2:$K$1000,2,FALSE),""))</f>
        <v>Pichincha</v>
      </c>
      <c r="E22" s="13" t="s">
        <v>431</v>
      </c>
      <c r="F22" s="13" t="s">
        <v>29</v>
      </c>
      <c r="G22" s="15">
        <v>3</v>
      </c>
      <c r="H22" s="15">
        <v>8</v>
      </c>
      <c r="I22" s="15">
        <v>3</v>
      </c>
      <c r="J22" s="15"/>
      <c r="K22" s="15">
        <v>5</v>
      </c>
      <c r="L22" s="15">
        <v>7</v>
      </c>
      <c r="M22" s="15">
        <v>5</v>
      </c>
      <c r="N22" s="15"/>
      <c r="O22" s="15"/>
      <c r="P22" s="16">
        <f>IF(COUNT(G22:O22)=0,"",SUM(G22:J22))</f>
        <v>14</v>
      </c>
      <c r="Q22" s="16">
        <f>IF(COUNT(G22:O22)=0,"",SUM(K22:N22))</f>
        <v>17</v>
      </c>
      <c r="R22" s="16">
        <f>IF(P22="","",P22+Q22)</f>
        <v>31</v>
      </c>
      <c r="S22" s="16">
        <f>IF(R22="","",IF(C22="Ecuador",R22,0))</f>
        <v>31</v>
      </c>
      <c r="T22" s="16">
        <f>IF(R22="","",R22-S22)</f>
        <v>0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21</v>
      </c>
      <c r="C23" s="13" t="s">
        <v>89</v>
      </c>
      <c r="D23" s="14" t="str">
        <f>IF(E23="","",IFERROR(VLOOKUP(E23,'_Catalogos'!$J$2:$K$1000,2,FALSE),""))</f>
        <v>Cotopaxi</v>
      </c>
      <c r="E23" s="13" t="s">
        <v>436</v>
      </c>
      <c r="F23" s="13" t="s">
        <v>26</v>
      </c>
      <c r="G23" s="15">
        <v>5</v>
      </c>
      <c r="H23" s="15">
        <v>5</v>
      </c>
      <c r="I23" s="15">
        <v>1</v>
      </c>
      <c r="J23" s="15">
        <v>2</v>
      </c>
      <c r="K23" s="15">
        <v>5</v>
      </c>
      <c r="L23" s="15">
        <v>5</v>
      </c>
      <c r="M23" s="15"/>
      <c r="N23" s="15">
        <v>1</v>
      </c>
      <c r="O23" s="15"/>
      <c r="P23" s="16">
        <f>IF(COUNT(G23:O23)=0,"",SUM(G23:J23))</f>
        <v>13</v>
      </c>
      <c r="Q23" s="16">
        <f>IF(COUNT(G23:O23)=0,"",SUM(K23:N23))</f>
        <v>11</v>
      </c>
      <c r="R23" s="16">
        <f>IF(P23="","",P23+Q23)</f>
        <v>24</v>
      </c>
      <c r="S23" s="16">
        <f>IF(R23="","",IF(C23="Ecuador",R23,0))</f>
        <v>24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21</v>
      </c>
      <c r="C24" s="13" t="s">
        <v>96</v>
      </c>
      <c r="D24" s="14">
        <f>IF(E24="","",IFERROR(VLOOKUP(E24,'_Catalogos'!$J$2:$K$1000,2,FALSE),""))</f>
        <v/>
      </c>
      <c r="E24" s="13"/>
      <c r="F24" s="13" t="s">
        <v>30</v>
      </c>
      <c r="G24" s="15">
        <v>6</v>
      </c>
      <c r="H24" s="15">
        <v>6</v>
      </c>
      <c r="I24" s="15">
        <v>5</v>
      </c>
      <c r="J24" s="15"/>
      <c r="K24" s="15">
        <v>5</v>
      </c>
      <c r="L24" s="15">
        <v>5</v>
      </c>
      <c r="M24" s="15">
        <v>5</v>
      </c>
      <c r="N24" s="15">
        <v>2</v>
      </c>
      <c r="O24" s="15">
        <v>8</v>
      </c>
      <c r="P24" s="16">
        <f>IF(COUNT(G24:O24)=0,"",SUM(G24:J24))</f>
        <v>17</v>
      </c>
      <c r="Q24" s="16">
        <f>IF(COUNT(G24:O24)=0,"",SUM(K24:N24))</f>
        <v>17</v>
      </c>
      <c r="R24" s="16">
        <f>IF(P24="","",P24+Q24)</f>
        <v>34</v>
      </c>
      <c r="S24" s="16">
        <f>IF(R24="","",IF(C24="Ecuador",R24,0))</f>
        <v>0</v>
      </c>
      <c r="T24" s="16">
        <f>IF(R24="","",R24-S24)</f>
        <v>34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22</v>
      </c>
      <c r="C25" s="13" t="s">
        <v>89</v>
      </c>
      <c r="D25" s="14" t="str">
        <f>IF(E25="","",IFERROR(VLOOKUP(E25,'_Catalogos'!$J$2:$K$1000,2,FALSE),""))</f>
        <v>Guayas</v>
      </c>
      <c r="E25" s="13" t="s">
        <v>330</v>
      </c>
      <c r="F25" s="13" t="s">
        <v>27</v>
      </c>
      <c r="G25" s="15">
        <v>3</v>
      </c>
      <c r="H25" s="15">
        <v>2</v>
      </c>
      <c r="I25" s="15">
        <v>5</v>
      </c>
      <c r="J25" s="15"/>
      <c r="K25" s="15">
        <v>4</v>
      </c>
      <c r="L25" s="15">
        <v>2</v>
      </c>
      <c r="M25" s="15">
        <v>3</v>
      </c>
      <c r="N25" s="15">
        <v>2</v>
      </c>
      <c r="O25" s="15"/>
      <c r="P25" s="16">
        <f>IF(COUNT(G25:O25)=0,"",SUM(G25:J25))</f>
        <v>10</v>
      </c>
      <c r="Q25" s="16">
        <f>IF(COUNT(G25:O25)=0,"",SUM(K25:N25))</f>
        <v>11</v>
      </c>
      <c r="R25" s="16">
        <f>IF(P25="","",P25+Q25)</f>
        <v>21</v>
      </c>
      <c r="S25" s="16">
        <f>IF(R25="","",IF(C25="Ecuador",R25,0))</f>
        <v>21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22</v>
      </c>
      <c r="C26" s="13" t="s">
        <v>179</v>
      </c>
      <c r="D26" s="14">
        <f>IF(E26="","",IFERROR(VLOOKUP(E26,'_Catalogos'!$J$2:$K$1000,2,FALSE),""))</f>
        <v/>
      </c>
      <c r="E26" s="13"/>
      <c r="F26" s="13" t="s">
        <v>27</v>
      </c>
      <c r="G26" s="15">
        <v>4</v>
      </c>
      <c r="H26" s="15">
        <v>2</v>
      </c>
      <c r="I26" s="15">
        <v>2</v>
      </c>
      <c r="J26" s="15">
        <v>1</v>
      </c>
      <c r="K26" s="15">
        <v>2</v>
      </c>
      <c r="L26" s="15">
        <v>2</v>
      </c>
      <c r="M26" s="15">
        <v>3</v>
      </c>
      <c r="N26" s="15">
        <v>2</v>
      </c>
      <c r="O26" s="15">
        <v>5</v>
      </c>
      <c r="P26" s="16">
        <f>IF(COUNT(G26:O26)=0,"",SUM(G26:J26))</f>
        <v>9</v>
      </c>
      <c r="Q26" s="16">
        <f>IF(COUNT(G26:O26)=0,"",SUM(K26:N26))</f>
        <v>9</v>
      </c>
      <c r="R26" s="16">
        <f>IF(P26="","",P26+Q26)</f>
        <v>18</v>
      </c>
      <c r="S26" s="16">
        <f>IF(R26="","",IF(C26="Ecuador",R26,0))</f>
        <v>0</v>
      </c>
      <c r="T26" s="16">
        <f>IF(R26="","",R26-S26)</f>
        <v>18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22</v>
      </c>
      <c r="C27" s="13" t="s">
        <v>156</v>
      </c>
      <c r="D27" s="14">
        <f>IF(E27="","",IFERROR(VLOOKUP(E27,'_Catalogos'!$J$2:$K$1000,2,FALSE),""))</f>
        <v/>
      </c>
      <c r="E27" s="13"/>
      <c r="F27" s="13" t="s">
        <v>27</v>
      </c>
      <c r="G27" s="15">
        <v>1</v>
      </c>
      <c r="H27" s="15">
        <v>3</v>
      </c>
      <c r="I27" s="15">
        <v>1</v>
      </c>
      <c r="J27" s="15"/>
      <c r="K27" s="15">
        <v>1</v>
      </c>
      <c r="L27" s="15">
        <v>4</v>
      </c>
      <c r="M27" s="15">
        <v>2</v>
      </c>
      <c r="N27" s="15">
        <v>1</v>
      </c>
      <c r="O27" s="15"/>
      <c r="P27" s="16">
        <f>IF(COUNT(G27:O27)=0,"",SUM(G27:J27))</f>
        <v>5</v>
      </c>
      <c r="Q27" s="16">
        <f>IF(COUNT(G27:O27)=0,"",SUM(K27:N27))</f>
        <v>8</v>
      </c>
      <c r="R27" s="16">
        <f>IF(P27="","",P27+Q27)</f>
        <v>13</v>
      </c>
      <c r="S27" s="16">
        <f>IF(R27="","",IF(C27="Ecuador",R27,0))</f>
        <v>0</v>
      </c>
      <c r="T27" s="16">
        <f>IF(R27="","",R27-S27)</f>
        <v>13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23</v>
      </c>
      <c r="C28" s="13" t="s">
        <v>38</v>
      </c>
      <c r="D28" s="14">
        <f>IF(E28="","",IFERROR(VLOOKUP(E28,'_Catalogos'!$J$2:$K$1000,2,FALSE),""))</f>
        <v/>
      </c>
      <c r="E28" s="13"/>
      <c r="F28" s="13" t="s">
        <v>27</v>
      </c>
      <c r="G28" s="15">
        <v>2</v>
      </c>
      <c r="H28" s="15">
        <v>7</v>
      </c>
      <c r="I28" s="15">
        <v>3</v>
      </c>
      <c r="J28" s="15">
        <v>1</v>
      </c>
      <c r="K28" s="15">
        <v>7</v>
      </c>
      <c r="L28" s="15">
        <v>6</v>
      </c>
      <c r="M28" s="15">
        <v>1</v>
      </c>
      <c r="N28" s="15">
        <v>2</v>
      </c>
      <c r="O28" s="15">
        <v>2</v>
      </c>
      <c r="P28" s="16">
        <f>IF(COUNT(G28:O28)=0,"",SUM(G28:J28))</f>
        <v>13</v>
      </c>
      <c r="Q28" s="16">
        <f>IF(COUNT(G28:O28)=0,"",SUM(K28:N28))</f>
        <v>16</v>
      </c>
      <c r="R28" s="16">
        <f>IF(P28="","",P28+Q28)</f>
        <v>29</v>
      </c>
      <c r="S28" s="16">
        <f>IF(R28="","",IF(C28="Ecuador",R28,0))</f>
        <v>0</v>
      </c>
      <c r="T28" s="16">
        <f>IF(R28="","",R28-S28)</f>
        <v>29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23</v>
      </c>
      <c r="C29" s="13" t="s">
        <v>89</v>
      </c>
      <c r="D29" s="14" t="str">
        <f>IF(E29="","",IFERROR(VLOOKUP(E29,'_Catalogos'!$J$2:$K$1000,2,FALSE),""))</f>
        <v>Cotopaxi</v>
      </c>
      <c r="E29" s="13" t="s">
        <v>352</v>
      </c>
      <c r="F29" s="13" t="s">
        <v>27</v>
      </c>
      <c r="G29" s="15"/>
      <c r="H29" s="15">
        <v>6</v>
      </c>
      <c r="I29" s="15">
        <v>1</v>
      </c>
      <c r="J29" s="15">
        <v>2</v>
      </c>
      <c r="K29" s="15">
        <v>1</v>
      </c>
      <c r="L29" s="15"/>
      <c r="M29" s="15">
        <v>1</v>
      </c>
      <c r="N29" s="15">
        <v>2</v>
      </c>
      <c r="O29" s="15"/>
      <c r="P29" s="16">
        <f>IF(COUNT(G29:O29)=0,"",SUM(G29:J29))</f>
        <v>9</v>
      </c>
      <c r="Q29" s="16">
        <f>IF(COUNT(G29:O29)=0,"",SUM(K29:N29))</f>
        <v>4</v>
      </c>
      <c r="R29" s="16">
        <f>IF(P29="","",P29+Q29)</f>
        <v>13</v>
      </c>
      <c r="S29" s="16">
        <f>IF(R29="","",IF(C29="Ecuador",R29,0))</f>
        <v>13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24</v>
      </c>
      <c r="C30" s="13" t="s">
        <v>89</v>
      </c>
      <c r="D30" s="14" t="str">
        <f>IF(E30="","",IFERROR(VLOOKUP(E30,'_Catalogos'!$J$2:$K$1000,2,FALSE),""))</f>
        <v>Tungurahua</v>
      </c>
      <c r="E30" s="13" t="s">
        <v>239</v>
      </c>
      <c r="F30" s="13" t="s">
        <v>27</v>
      </c>
      <c r="G30" s="15">
        <v>3</v>
      </c>
      <c r="H30" s="15">
        <v>3</v>
      </c>
      <c r="I30" s="15">
        <v>2</v>
      </c>
      <c r="J30" s="15">
        <v>2</v>
      </c>
      <c r="K30" s="15">
        <v>5</v>
      </c>
      <c r="L30" s="15">
        <v>4</v>
      </c>
      <c r="M30" s="15">
        <v>1</v>
      </c>
      <c r="N30" s="15">
        <v>2</v>
      </c>
      <c r="O30" s="15"/>
      <c r="P30" s="16">
        <f>IF(COUNT(G30:O30)=0,"",SUM(G30:J30))</f>
        <v>10</v>
      </c>
      <c r="Q30" s="16">
        <f>IF(COUNT(G30:O30)=0,"",SUM(K30:N30))</f>
        <v>12</v>
      </c>
      <c r="R30" s="16">
        <f>IF(P30="","",P30+Q30)</f>
        <v>22</v>
      </c>
      <c r="S30" s="16">
        <f>IF(R30="","",IF(C30="Ecuador",R30,0))</f>
        <v>22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24</v>
      </c>
      <c r="C31" s="13" t="s">
        <v>97</v>
      </c>
      <c r="D31" s="14">
        <f>IF(E31="","",IFERROR(VLOOKUP(E31,'_Catalogos'!$J$2:$K$1000,2,FALSE),""))</f>
        <v/>
      </c>
      <c r="E31" s="13"/>
      <c r="F31" s="13" t="s">
        <v>26</v>
      </c>
      <c r="G31" s="15">
        <v>4</v>
      </c>
      <c r="H31" s="15">
        <v>1</v>
      </c>
      <c r="I31" s="15"/>
      <c r="J31" s="15">
        <v>2</v>
      </c>
      <c r="K31" s="15">
        <v>1</v>
      </c>
      <c r="L31" s="15">
        <v>1</v>
      </c>
      <c r="M31" s="15">
        <v>2</v>
      </c>
      <c r="N31" s="15"/>
      <c r="O31" s="15"/>
      <c r="P31" s="16">
        <f>IF(COUNT(G31:O31)=0,"",SUM(G31:J31))</f>
        <v>7</v>
      </c>
      <c r="Q31" s="16">
        <f>IF(COUNT(G31:O31)=0,"",SUM(K31:N31))</f>
        <v>4</v>
      </c>
      <c r="R31" s="16">
        <f>IF(P31="","",P31+Q31)</f>
        <v>11</v>
      </c>
      <c r="S31" s="16">
        <f>IF(R31="","",IF(C31="Ecuador",R31,0))</f>
        <v>0</v>
      </c>
      <c r="T31" s="16">
        <f>IF(R31="","",R31-S31)</f>
        <v>11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24</v>
      </c>
      <c r="C32" s="13" t="s">
        <v>89</v>
      </c>
      <c r="D32" s="14" t="str">
        <f>IF(E32="","",IFERROR(VLOOKUP(E32,'_Catalogos'!$J$2:$K$1000,2,FALSE),""))</f>
        <v>Tungurahua</v>
      </c>
      <c r="E32" s="13" t="s">
        <v>239</v>
      </c>
      <c r="F32" s="13" t="s">
        <v>26</v>
      </c>
      <c r="G32" s="15">
        <v>2</v>
      </c>
      <c r="H32" s="15">
        <v>2</v>
      </c>
      <c r="I32" s="15">
        <v>1</v>
      </c>
      <c r="J32" s="15"/>
      <c r="K32" s="15">
        <v>4</v>
      </c>
      <c r="L32" s="15">
        <v>3</v>
      </c>
      <c r="M32" s="15">
        <v>4</v>
      </c>
      <c r="N32" s="15">
        <v>1</v>
      </c>
      <c r="O32" s="15"/>
      <c r="P32" s="16">
        <f>IF(COUNT(G32:O32)=0,"",SUM(G32:J32))</f>
        <v>5</v>
      </c>
      <c r="Q32" s="16">
        <f>IF(COUNT(G32:O32)=0,"",SUM(K32:N32))</f>
        <v>12</v>
      </c>
      <c r="R32" s="16">
        <f>IF(P32="","",P32+Q32)</f>
        <v>17</v>
      </c>
      <c r="S32" s="16">
        <f>IF(R32="","",IF(C32="Ecuador",R32,0))</f>
        <v>17</v>
      </c>
      <c r="T32" s="16">
        <f>IF(R32="","",R32-S32)</f>
        <v>0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24</v>
      </c>
      <c r="C33" s="13" t="s">
        <v>131</v>
      </c>
      <c r="D33" s="14">
        <f>IF(E33="","",IFERROR(VLOOKUP(E33,'_Catalogos'!$J$2:$K$1000,2,FALSE),""))</f>
        <v/>
      </c>
      <c r="E33" s="13"/>
      <c r="F33" s="13" t="s">
        <v>29</v>
      </c>
      <c r="G33" s="15">
        <v>2</v>
      </c>
      <c r="H33" s="15">
        <v>5</v>
      </c>
      <c r="I33" s="15">
        <v>5</v>
      </c>
      <c r="J33" s="15">
        <v>2</v>
      </c>
      <c r="K33" s="15">
        <v>6</v>
      </c>
      <c r="L33" s="15">
        <v>5</v>
      </c>
      <c r="M33" s="15">
        <v>5</v>
      </c>
      <c r="N33" s="15">
        <v>2</v>
      </c>
      <c r="O33" s="15"/>
      <c r="P33" s="16">
        <f>IF(COUNT(G33:O33)=0,"",SUM(G33:J33))</f>
        <v>14</v>
      </c>
      <c r="Q33" s="16">
        <f>IF(COUNT(G33:O33)=0,"",SUM(K33:N33))</f>
        <v>18</v>
      </c>
      <c r="R33" s="16">
        <f>IF(P33="","",P33+Q33)</f>
        <v>32</v>
      </c>
      <c r="S33" s="16">
        <f>IF(R33="","",IF(C33="Ecuador",R33,0))</f>
        <v>0</v>
      </c>
      <c r="T33" s="16">
        <f>IF(R33="","",R33-S33)</f>
        <v>32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24</v>
      </c>
      <c r="C34" s="13" t="s">
        <v>89</v>
      </c>
      <c r="D34" s="14" t="str">
        <f>IF(E34="","",IFERROR(VLOOKUP(E34,'_Catalogos'!$J$2:$K$1000,2,FALSE),""))</f>
        <v>Manabí</v>
      </c>
      <c r="E34" s="13" t="s">
        <v>361</v>
      </c>
      <c r="F34" s="13" t="s">
        <v>26</v>
      </c>
      <c r="G34" s="15">
        <v>3</v>
      </c>
      <c r="H34" s="15">
        <v>3</v>
      </c>
      <c r="I34" s="15">
        <v>3</v>
      </c>
      <c r="J34" s="15"/>
      <c r="K34" s="15">
        <v>2</v>
      </c>
      <c r="L34" s="15">
        <v>6</v>
      </c>
      <c r="M34" s="15">
        <v>1</v>
      </c>
      <c r="N34" s="15"/>
      <c r="O34" s="15"/>
      <c r="P34" s="16">
        <f>IF(COUNT(G34:O34)=0,"",SUM(G34:J34))</f>
        <v>9</v>
      </c>
      <c r="Q34" s="16">
        <f>IF(COUNT(G34:O34)=0,"",SUM(K34:N34))</f>
        <v>9</v>
      </c>
      <c r="R34" s="16">
        <f>IF(P34="","",P34+Q34)</f>
        <v>18</v>
      </c>
      <c r="S34" s="16">
        <f>IF(R34="","",IF(C34="Ecuador",R34,0))</f>
        <v>18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25</v>
      </c>
      <c r="C35" s="13" t="s">
        <v>89</v>
      </c>
      <c r="D35" s="14" t="str">
        <f>IF(E35="","",IFERROR(VLOOKUP(E35,'_Catalogos'!$J$2:$K$1000,2,FALSE),""))</f>
        <v>El Oro</v>
      </c>
      <c r="E35" s="13" t="s">
        <v>360</v>
      </c>
      <c r="F35" s="13" t="s">
        <v>29</v>
      </c>
      <c r="G35" s="15">
        <v>4</v>
      </c>
      <c r="H35" s="15">
        <v>1</v>
      </c>
      <c r="I35" s="15">
        <v>4</v>
      </c>
      <c r="J35" s="15"/>
      <c r="K35" s="15">
        <v>2</v>
      </c>
      <c r="L35" s="15">
        <v>5</v>
      </c>
      <c r="M35" s="15">
        <v>6</v>
      </c>
      <c r="N35" s="15"/>
      <c r="O35" s="15"/>
      <c r="P35" s="16">
        <f>IF(COUNT(G35:O35)=0,"",SUM(G35:J35))</f>
        <v>9</v>
      </c>
      <c r="Q35" s="16">
        <f>IF(COUNT(G35:O35)=0,"",SUM(K35:N35))</f>
        <v>13</v>
      </c>
      <c r="R35" s="16">
        <f>IF(P35="","",P35+Q35)</f>
        <v>22</v>
      </c>
      <c r="S35" s="16">
        <f>IF(R35="","",IF(C35="Ecuador",R35,0))</f>
        <v>22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25</v>
      </c>
      <c r="C36" s="13" t="s">
        <v>156</v>
      </c>
      <c r="D36" s="14">
        <f>IF(E36="","",IFERROR(VLOOKUP(E36,'_Catalogos'!$J$2:$K$1000,2,FALSE),""))</f>
        <v/>
      </c>
      <c r="E36" s="13"/>
      <c r="F36" s="13" t="s">
        <v>26</v>
      </c>
      <c r="G36" s="15"/>
      <c r="H36" s="15">
        <v>4</v>
      </c>
      <c r="I36" s="15">
        <v>8</v>
      </c>
      <c r="J36" s="15">
        <v>1</v>
      </c>
      <c r="K36" s="15">
        <v>4</v>
      </c>
      <c r="L36" s="15">
        <v>8</v>
      </c>
      <c r="M36" s="15">
        <v>4</v>
      </c>
      <c r="N36" s="15">
        <v>2</v>
      </c>
      <c r="O36" s="15"/>
      <c r="P36" s="16">
        <f>IF(COUNT(G36:O36)=0,"",SUM(G36:J36))</f>
        <v>13</v>
      </c>
      <c r="Q36" s="16">
        <f>IF(COUNT(G36:O36)=0,"",SUM(K36:N36))</f>
        <v>18</v>
      </c>
      <c r="R36" s="16">
        <f>IF(P36="","",P36+Q36)</f>
        <v>31</v>
      </c>
      <c r="S36" s="16">
        <f>IF(R36="","",IF(C36="Ecuador",R36,0))</f>
        <v>0</v>
      </c>
      <c r="T36" s="16">
        <f>IF(R36="","",R36-S36)</f>
        <v>31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2026</v>
      </c>
      <c r="B37" s="13" t="s">
        <v>14</v>
      </c>
      <c r="C37" s="13" t="s">
        <v>97</v>
      </c>
      <c r="D37" s="14">
        <f>IF(E37="","",IFERROR(VLOOKUP(E37,'_Catalogos'!$J$2:$K$1000,2,FALSE),""))</f>
        <v/>
      </c>
      <c r="E37" s="13"/>
      <c r="F37" s="13" t="s">
        <v>26</v>
      </c>
      <c r="G37" s="15">
        <v>2</v>
      </c>
      <c r="H37" s="15">
        <v>4</v>
      </c>
      <c r="I37" s="15">
        <v>2</v>
      </c>
      <c r="J37" s="15">
        <v>2</v>
      </c>
      <c r="K37" s="15">
        <v>4</v>
      </c>
      <c r="L37" s="15">
        <v>1</v>
      </c>
      <c r="M37" s="15">
        <v>10</v>
      </c>
      <c r="N37" s="15">
        <v>2</v>
      </c>
      <c r="O37" s="15"/>
      <c r="P37" s="16">
        <f>IF(COUNT(G37:O37)=0,"",SUM(G37:J37))</f>
        <v>10</v>
      </c>
      <c r="Q37" s="16">
        <f>IF(COUNT(G37:O37)=0,"",SUM(K37:N37))</f>
        <v>17</v>
      </c>
      <c r="R37" s="16">
        <f>IF(P37="","",P37+Q37)</f>
        <v>27</v>
      </c>
      <c r="S37" s="16">
        <f>IF(R37="","",IF(C37="Ecuador",R37,0))</f>
        <v>0</v>
      </c>
      <c r="T37" s="16">
        <f>IF(R37="","",R37-S37)</f>
        <v>27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2026</v>
      </c>
      <c r="B38" s="13" t="s">
        <v>14</v>
      </c>
      <c r="C38" s="13" t="s">
        <v>89</v>
      </c>
      <c r="D38" s="14" t="str">
        <f>IF(E38="","",IFERROR(VLOOKUP(E38,'_Catalogos'!$J$2:$K$1000,2,FALSE),""))</f>
        <v>Cotopaxi</v>
      </c>
      <c r="E38" s="13" t="s">
        <v>436</v>
      </c>
      <c r="F38" s="13" t="s">
        <v>26</v>
      </c>
      <c r="G38" s="15"/>
      <c r="H38" s="15">
        <v>1</v>
      </c>
      <c r="I38" s="15"/>
      <c r="J38" s="15"/>
      <c r="K38" s="15"/>
      <c r="L38" s="15"/>
      <c r="M38" s="15"/>
      <c r="N38" s="15"/>
      <c r="O38" s="15"/>
      <c r="P38" s="16">
        <f>IF(COUNT(G38:O38)=0,"",SUM(G38:J38))</f>
        <v>1</v>
      </c>
      <c r="Q38" s="16">
        <f>IF(COUNT(G38:O38)=0,"",SUM(K38:N38))</f>
        <v>0</v>
      </c>
      <c r="R38" s="16">
        <f>IF(P38="","",P38+Q38)</f>
        <v>1</v>
      </c>
      <c r="S38" s="16">
        <f>IF(R38="","",IF(C38="Ecuador",R38,0))</f>
        <v>1</v>
      </c>
      <c r="T38" s="16">
        <f>IF(R38="","",R38-S38)</f>
        <v>0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2026</v>
      </c>
      <c r="B39" s="13" t="s">
        <v>15</v>
      </c>
      <c r="C39" s="13" t="s">
        <v>89</v>
      </c>
      <c r="D39" s="14" t="str">
        <f>IF(E39="","",IFERROR(VLOOKUP(E39,'_Catalogos'!$J$2:$K$1000,2,FALSE),""))</f>
        <v>Tungurahua</v>
      </c>
      <c r="E39" s="13" t="s">
        <v>239</v>
      </c>
      <c r="F39" s="13" t="s">
        <v>28</v>
      </c>
      <c r="G39" s="15">
        <v>4</v>
      </c>
      <c r="H39" s="15">
        <v>3</v>
      </c>
      <c r="I39" s="15">
        <v>1</v>
      </c>
      <c r="J39" s="15">
        <v>2</v>
      </c>
      <c r="K39" s="15">
        <v>6</v>
      </c>
      <c r="L39" s="15">
        <v>5</v>
      </c>
      <c r="M39" s="15">
        <v>2</v>
      </c>
      <c r="N39" s="15"/>
      <c r="O39" s="15"/>
      <c r="P39" s="16">
        <f>IF(COUNT(G39:O39)=0,"",SUM(G39:J39))</f>
        <v>10</v>
      </c>
      <c r="Q39" s="16">
        <f>IF(COUNT(G39:O39)=0,"",SUM(K39:N39))</f>
        <v>13</v>
      </c>
      <c r="R39" s="16">
        <f>IF(P39="","",P39+Q39)</f>
        <v>23</v>
      </c>
      <c r="S39" s="16">
        <f>IF(R39="","",IF(C39="Ecuador",R39,0))</f>
        <v>23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15</v>
      </c>
      <c r="C40" s="13" t="s">
        <v>89</v>
      </c>
      <c r="D40" s="14" t="str">
        <f>IF(E40="","",IFERROR(VLOOKUP(E40,'_Catalogos'!$J$2:$K$1000,2,FALSE),""))</f>
        <v>Zamora Chinchipe</v>
      </c>
      <c r="E40" s="13" t="s">
        <v>482</v>
      </c>
      <c r="F40" s="13" t="s">
        <v>29</v>
      </c>
      <c r="G40" s="15">
        <v>3</v>
      </c>
      <c r="H40" s="15">
        <v>1</v>
      </c>
      <c r="I40" s="15">
        <v>2</v>
      </c>
      <c r="J40" s="15"/>
      <c r="K40" s="15">
        <v>3</v>
      </c>
      <c r="L40" s="15">
        <v>2</v>
      </c>
      <c r="M40" s="15">
        <v>1</v>
      </c>
      <c r="N40" s="15">
        <v>1</v>
      </c>
      <c r="O40" s="15"/>
      <c r="P40" s="16">
        <f>IF(COUNT(G40:O40)=0,"",SUM(G40:J40))</f>
        <v>6</v>
      </c>
      <c r="Q40" s="16">
        <f>IF(COUNT(G40:O40)=0,"",SUM(K40:N40))</f>
        <v>7</v>
      </c>
      <c r="R40" s="16">
        <f>IF(P40="","",P40+Q40)</f>
        <v>13</v>
      </c>
      <c r="S40" s="16">
        <f>IF(R40="","",IF(C40="Ecuador",R40,0))</f>
        <v>13</v>
      </c>
      <c r="T40" s="16">
        <f>IF(R40="","",R40-S40)</f>
        <v>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16</v>
      </c>
      <c r="C41" s="13" t="s">
        <v>76</v>
      </c>
      <c r="D41" s="14">
        <f>IF(E41="","",IFERROR(VLOOKUP(E41,'_Catalogos'!$J$2:$K$1000,2,FALSE),""))</f>
        <v/>
      </c>
      <c r="E41" s="13"/>
      <c r="F41" s="13" t="s">
        <v>26</v>
      </c>
      <c r="G41" s="15">
        <v>2</v>
      </c>
      <c r="H41" s="15">
        <v>2</v>
      </c>
      <c r="I41" s="15">
        <v>3</v>
      </c>
      <c r="J41" s="15"/>
      <c r="K41" s="15">
        <v>2</v>
      </c>
      <c r="L41" s="15">
        <v>5</v>
      </c>
      <c r="M41" s="15">
        <v>2</v>
      </c>
      <c r="N41" s="15"/>
      <c r="O41" s="15"/>
      <c r="P41" s="16">
        <f>IF(COUNT(G41:O41)=0,"",SUM(G41:J41))</f>
        <v>7</v>
      </c>
      <c r="Q41" s="16">
        <f>IF(COUNT(G41:O41)=0,"",SUM(K41:N41))</f>
        <v>9</v>
      </c>
      <c r="R41" s="16">
        <f>IF(P41="","",P41+Q41)</f>
        <v>16</v>
      </c>
      <c r="S41" s="16">
        <f>IF(R41="","",IF(C41="Ecuador",R41,0))</f>
        <v>0</v>
      </c>
      <c r="T41" s="16">
        <f>IF(R41="","",R41-S41)</f>
        <v>16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16</v>
      </c>
      <c r="C42" s="13" t="s">
        <v>89</v>
      </c>
      <c r="D42" s="14" t="str">
        <f>IF(E42="","",IFERROR(VLOOKUP(E42,'_Catalogos'!$J$2:$K$1000,2,FALSE),""))</f>
        <v>Tungurahua</v>
      </c>
      <c r="E42" s="13" t="s">
        <v>239</v>
      </c>
      <c r="F42" s="13" t="s">
        <v>26</v>
      </c>
      <c r="G42" s="15">
        <v>2</v>
      </c>
      <c r="H42" s="15">
        <v>1</v>
      </c>
      <c r="I42" s="15">
        <v>1</v>
      </c>
      <c r="J42" s="15">
        <v>1</v>
      </c>
      <c r="K42" s="15"/>
      <c r="L42" s="15">
        <v>3</v>
      </c>
      <c r="M42" s="15">
        <v>4</v>
      </c>
      <c r="N42" s="15">
        <v>1</v>
      </c>
      <c r="O42" s="15"/>
      <c r="P42" s="16">
        <f>IF(COUNT(G42:O42)=0,"",SUM(G42:J42))</f>
        <v>5</v>
      </c>
      <c r="Q42" s="16">
        <f>IF(COUNT(G42:O42)=0,"",SUM(K42:N42))</f>
        <v>8</v>
      </c>
      <c r="R42" s="16">
        <f>IF(P42="","",P42+Q42)</f>
        <v>13</v>
      </c>
      <c r="S42" s="16">
        <f>IF(R42="","",IF(C42="Ecuador",R42,0))</f>
        <v>13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17</v>
      </c>
      <c r="C43" s="13" t="s">
        <v>89</v>
      </c>
      <c r="D43" s="14" t="str">
        <f>IF(E43="","",IFERROR(VLOOKUP(E43,'_Catalogos'!$J$2:$K$1000,2,FALSE),""))</f>
        <v>Manabí</v>
      </c>
      <c r="E43" s="13" t="s">
        <v>361</v>
      </c>
      <c r="F43" s="13" t="s">
        <v>26</v>
      </c>
      <c r="G43" s="15">
        <v>4</v>
      </c>
      <c r="H43" s="15">
        <v>5</v>
      </c>
      <c r="I43" s="15">
        <v>2</v>
      </c>
      <c r="J43" s="15">
        <v>1</v>
      </c>
      <c r="K43" s="15">
        <v>4</v>
      </c>
      <c r="L43" s="15">
        <v>5</v>
      </c>
      <c r="M43" s="15">
        <v>2</v>
      </c>
      <c r="N43" s="15">
        <v>1</v>
      </c>
      <c r="O43" s="15"/>
      <c r="P43" s="16">
        <f>IF(COUNT(G43:O43)=0,"",SUM(G43:J43))</f>
        <v>12</v>
      </c>
      <c r="Q43" s="16">
        <f>IF(COUNT(G43:O43)=0,"",SUM(K43:N43))</f>
        <v>12</v>
      </c>
      <c r="R43" s="16">
        <f>IF(P43="","",P43+Q43)</f>
        <v>24</v>
      </c>
      <c r="S43" s="16">
        <f>IF(R43="","",IF(C43="Ecuador",R43,0))</f>
        <v>24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17</v>
      </c>
      <c r="C44" s="13" t="s">
        <v>89</v>
      </c>
      <c r="D44" s="14" t="str">
        <f>IF(E44="","",IFERROR(VLOOKUP(E44,'_Catalogos'!$J$2:$K$1000,2,FALSE),""))</f>
        <v>El Oro</v>
      </c>
      <c r="E44" s="13" t="s">
        <v>360</v>
      </c>
      <c r="F44" s="13" t="s">
        <v>26</v>
      </c>
      <c r="G44" s="15">
        <v>3</v>
      </c>
      <c r="H44" s="15">
        <v>2</v>
      </c>
      <c r="I44" s="15">
        <v>2</v>
      </c>
      <c r="J44" s="15">
        <v>1</v>
      </c>
      <c r="K44" s="15">
        <v>4</v>
      </c>
      <c r="L44" s="15">
        <v>5</v>
      </c>
      <c r="M44" s="15">
        <v>1</v>
      </c>
      <c r="N44" s="15">
        <v>1</v>
      </c>
      <c r="O44" s="15">
        <v>5</v>
      </c>
      <c r="P44" s="16">
        <f>IF(COUNT(G44:O44)=0,"",SUM(G44:J44))</f>
        <v>8</v>
      </c>
      <c r="Q44" s="16">
        <f>IF(COUNT(G44:O44)=0,"",SUM(K44:N44))</f>
        <v>11</v>
      </c>
      <c r="R44" s="16">
        <f>IF(P44="","",P44+Q44)</f>
        <v>19</v>
      </c>
      <c r="S44" s="16">
        <f>IF(R44="","",IF(C44="Ecuador",R44,0))</f>
        <v>19</v>
      </c>
      <c r="T44" s="16">
        <f>IF(R44="","",R44-S44)</f>
        <v>0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18</v>
      </c>
      <c r="C45" s="13" t="s">
        <v>89</v>
      </c>
      <c r="D45" s="14" t="str">
        <f>IF(E45="","",IFERROR(VLOOKUP(E45,'_Catalogos'!$J$2:$K$1000,2,FALSE),""))</f>
        <v>Azuay</v>
      </c>
      <c r="E45" s="13" t="s">
        <v>299</v>
      </c>
      <c r="F45" s="13" t="s">
        <v>28</v>
      </c>
      <c r="G45" s="15">
        <v>2</v>
      </c>
      <c r="H45" s="15">
        <v>2</v>
      </c>
      <c r="I45" s="15">
        <v>4</v>
      </c>
      <c r="J45" s="15">
        <v>1</v>
      </c>
      <c r="K45" s="15">
        <v>4</v>
      </c>
      <c r="L45" s="15">
        <v>2</v>
      </c>
      <c r="M45" s="15">
        <v>1</v>
      </c>
      <c r="N45" s="15">
        <v>1</v>
      </c>
      <c r="O45" s="15"/>
      <c r="P45" s="16">
        <f>IF(COUNT(G45:O45)=0,"",SUM(G45:J45))</f>
        <v>9</v>
      </c>
      <c r="Q45" s="16">
        <f>IF(COUNT(G45:O45)=0,"",SUM(K45:N45))</f>
        <v>8</v>
      </c>
      <c r="R45" s="16">
        <f>IF(P45="","",P45+Q45)</f>
        <v>17</v>
      </c>
      <c r="S45" s="16">
        <f>IF(R45="","",IF(C45="Ecuador",R45,0))</f>
        <v>17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18</v>
      </c>
      <c r="C46" s="13" t="s">
        <v>89</v>
      </c>
      <c r="D46" s="14" t="str">
        <f>IF(E46="","",IFERROR(VLOOKUP(E46,'_Catalogos'!$J$2:$K$1000,2,FALSE),""))</f>
        <v>Tungurahua</v>
      </c>
      <c r="E46" s="13" t="s">
        <v>263</v>
      </c>
      <c r="F46" s="13" t="s">
        <v>26</v>
      </c>
      <c r="G46" s="15">
        <v>4</v>
      </c>
      <c r="H46" s="15">
        <v>5</v>
      </c>
      <c r="I46" s="15">
        <v>4</v>
      </c>
      <c r="J46" s="15">
        <v>2</v>
      </c>
      <c r="K46" s="15">
        <v>4</v>
      </c>
      <c r="L46" s="15">
        <v>5</v>
      </c>
      <c r="M46" s="15">
        <v>6</v>
      </c>
      <c r="N46" s="15">
        <v>1</v>
      </c>
      <c r="O46" s="15"/>
      <c r="P46" s="16">
        <f>IF(COUNT(G46:O46)=0,"",SUM(G46:J46))</f>
        <v>15</v>
      </c>
      <c r="Q46" s="16">
        <f>IF(COUNT(G46:O46)=0,"",SUM(K46:N46))</f>
        <v>16</v>
      </c>
      <c r="R46" s="16">
        <f>IF(P46="","",P46+Q46)</f>
        <v>31</v>
      </c>
      <c r="S46" s="16">
        <f>IF(R46="","",IF(C46="Ecuador",R46,0))</f>
        <v>31</v>
      </c>
      <c r="T46" s="16">
        <f>IF(R46="","",R46-S46)</f>
        <v>0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18</v>
      </c>
      <c r="C47" s="13" t="s">
        <v>89</v>
      </c>
      <c r="D47" s="14" t="str">
        <f>IF(E47="","",IFERROR(VLOOKUP(E47,'_Catalogos'!$J$2:$K$1000,2,FALSE),""))</f>
        <v>Tungurahua</v>
      </c>
      <c r="E47" s="13" t="s">
        <v>263</v>
      </c>
      <c r="F47" s="13" t="s">
        <v>28</v>
      </c>
      <c r="G47" s="15">
        <v>6</v>
      </c>
      <c r="H47" s="15">
        <v>6</v>
      </c>
      <c r="I47" s="15">
        <v>3</v>
      </c>
      <c r="J47" s="15">
        <v>3</v>
      </c>
      <c r="K47" s="15">
        <v>3</v>
      </c>
      <c r="L47" s="15">
        <v>10</v>
      </c>
      <c r="M47" s="15">
        <v>7</v>
      </c>
      <c r="N47" s="15">
        <v>4</v>
      </c>
      <c r="O47" s="15"/>
      <c r="P47" s="16">
        <f>IF(COUNT(G47:O47)=0,"",SUM(G47:J47))</f>
        <v>18</v>
      </c>
      <c r="Q47" s="16">
        <f>IF(COUNT(G47:O47)=0,"",SUM(K47:N47))</f>
        <v>24</v>
      </c>
      <c r="R47" s="16">
        <f>IF(P47="","",P47+Q47)</f>
        <v>42</v>
      </c>
      <c r="S47" s="16">
        <f>IF(R47="","",IF(C47="Ecuador",R47,0))</f>
        <v>42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18</v>
      </c>
      <c r="C48" s="13" t="s">
        <v>89</v>
      </c>
      <c r="D48" s="14" t="str">
        <f>IF(E48="","",IFERROR(VLOOKUP(E48,'_Catalogos'!$J$2:$K$1000,2,FALSE),""))</f>
        <v>Tungurahua</v>
      </c>
      <c r="E48" s="13" t="s">
        <v>403</v>
      </c>
      <c r="F48" s="13" t="s">
        <v>29</v>
      </c>
      <c r="G48" s="15">
        <v>7</v>
      </c>
      <c r="H48" s="15">
        <v>3</v>
      </c>
      <c r="I48" s="15">
        <v>5</v>
      </c>
      <c r="J48" s="15">
        <v>2</v>
      </c>
      <c r="K48" s="15">
        <v>3</v>
      </c>
      <c r="L48" s="15">
        <v>1</v>
      </c>
      <c r="M48" s="15">
        <v>4</v>
      </c>
      <c r="N48" s="15">
        <v>1</v>
      </c>
      <c r="O48" s="15"/>
      <c r="P48" s="16">
        <f>IF(COUNT(G48:O48)=0,"",SUM(G48:J48))</f>
        <v>17</v>
      </c>
      <c r="Q48" s="16">
        <f>IF(COUNT(G48:O48)=0,"",SUM(K48:N48))</f>
        <v>9</v>
      </c>
      <c r="R48" s="16">
        <f>IF(P48="","",P48+Q48)</f>
        <v>26</v>
      </c>
      <c r="S48" s="16">
        <f>IF(R48="","",IF(C48="Ecuador",R48,0))</f>
        <v>26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19</v>
      </c>
      <c r="C49" s="13" t="s">
        <v>108</v>
      </c>
      <c r="D49" s="14">
        <f>IF(E49="","",IFERROR(VLOOKUP(E49,'_Catalogos'!$J$2:$K$1000,2,FALSE),""))</f>
        <v/>
      </c>
      <c r="E49" s="13"/>
      <c r="F49" s="13" t="s">
        <v>27</v>
      </c>
      <c r="G49" s="15">
        <v>4</v>
      </c>
      <c r="H49" s="15">
        <v>2</v>
      </c>
      <c r="I49" s="15">
        <v>4</v>
      </c>
      <c r="J49" s="15">
        <v>3</v>
      </c>
      <c r="K49" s="15">
        <v>12</v>
      </c>
      <c r="L49" s="15">
        <v>8</v>
      </c>
      <c r="M49" s="15">
        <v>4</v>
      </c>
      <c r="N49" s="15">
        <v>5</v>
      </c>
      <c r="O49" s="15"/>
      <c r="P49" s="16">
        <f>IF(COUNT(G49:O49)=0,"",SUM(G49:J49))</f>
        <v>13</v>
      </c>
      <c r="Q49" s="16">
        <f>IF(COUNT(G49:O49)=0,"",SUM(K49:N49))</f>
        <v>29</v>
      </c>
      <c r="R49" s="16">
        <f>IF(P49="","",P49+Q49)</f>
        <v>42</v>
      </c>
      <c r="S49" s="16">
        <f>IF(R49="","",IF(C49="Ecuador",R49,0))</f>
        <v>0</v>
      </c>
      <c r="T49" s="16">
        <f>IF(R49="","",R49-S49)</f>
        <v>42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19</v>
      </c>
      <c r="C50" s="13" t="s">
        <v>89</v>
      </c>
      <c r="D50" s="14" t="str">
        <f>IF(E50="","",IFERROR(VLOOKUP(E50,'_Catalogos'!$J$2:$K$1000,2,FALSE),""))</f>
        <v>Pastaza</v>
      </c>
      <c r="E50" s="13" t="s">
        <v>424</v>
      </c>
      <c r="F50" s="13" t="s">
        <v>29</v>
      </c>
      <c r="G50" s="15">
        <v>4</v>
      </c>
      <c r="H50" s="15">
        <v>5</v>
      </c>
      <c r="I50" s="15">
        <v>1</v>
      </c>
      <c r="J50" s="15">
        <v>1</v>
      </c>
      <c r="K50" s="15">
        <v>7</v>
      </c>
      <c r="L50" s="15">
        <v>2</v>
      </c>
      <c r="M50" s="15">
        <v>1</v>
      </c>
      <c r="N50" s="15">
        <v>1</v>
      </c>
      <c r="O50" s="15"/>
      <c r="P50" s="16">
        <f>IF(COUNT(G50:O50)=0,"",SUM(G50:J50))</f>
        <v>11</v>
      </c>
      <c r="Q50" s="16">
        <f>IF(COUNT(G50:O50)=0,"",SUM(K50:N50))</f>
        <v>11</v>
      </c>
      <c r="R50" s="16">
        <f>IF(P50="","",P50+Q50)</f>
        <v>22</v>
      </c>
      <c r="S50" s="16">
        <f>IF(R50="","",IF(C50="Ecuador",R50,0))</f>
        <v>22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19</v>
      </c>
      <c r="C51" s="13" t="s">
        <v>89</v>
      </c>
      <c r="D51" s="14" t="str">
        <f>IF(E51="","",IFERROR(VLOOKUP(E51,'_Catalogos'!$J$2:$K$1000,2,FALSE),""))</f>
        <v>Loja</v>
      </c>
      <c r="E51" s="13" t="s">
        <v>276</v>
      </c>
      <c r="F51" s="13" t="s">
        <v>26</v>
      </c>
      <c r="G51" s="15">
        <v>7</v>
      </c>
      <c r="H51" s="15">
        <v>8</v>
      </c>
      <c r="I51" s="15">
        <v>5</v>
      </c>
      <c r="J51" s="15">
        <v>2</v>
      </c>
      <c r="K51" s="15">
        <v>5</v>
      </c>
      <c r="L51" s="15">
        <v>7</v>
      </c>
      <c r="M51" s="15">
        <v>2</v>
      </c>
      <c r="N51" s="15">
        <v>3</v>
      </c>
      <c r="O51" s="15"/>
      <c r="P51" s="16">
        <f>IF(COUNT(G51:O51)=0,"",SUM(G51:J51))</f>
        <v>22</v>
      </c>
      <c r="Q51" s="16">
        <f>IF(COUNT(G51:O51)=0,"",SUM(K51:N51))</f>
        <v>17</v>
      </c>
      <c r="R51" s="16">
        <f>IF(P51="","",P51+Q51)</f>
        <v>39</v>
      </c>
      <c r="S51" s="16">
        <f>IF(R51="","",IF(C51="Ecuador",R51,0))</f>
        <v>39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19</v>
      </c>
      <c r="C52" s="13" t="s">
        <v>36</v>
      </c>
      <c r="D52" s="14">
        <f>IF(E52="","",IFERROR(VLOOKUP(E52,'_Catalogos'!$J$2:$K$1000,2,FALSE),""))</f>
        <v/>
      </c>
      <c r="E52" s="13"/>
      <c r="F52" s="13" t="s">
        <v>26</v>
      </c>
      <c r="G52" s="15">
        <v>1</v>
      </c>
      <c r="H52" s="15">
        <v>2</v>
      </c>
      <c r="I52" s="15"/>
      <c r="J52" s="15">
        <v>1</v>
      </c>
      <c r="K52" s="15">
        <v>2</v>
      </c>
      <c r="L52" s="15">
        <v>4</v>
      </c>
      <c r="M52" s="15">
        <v>3</v>
      </c>
      <c r="N52" s="15"/>
      <c r="O52" s="15"/>
      <c r="P52" s="16">
        <f>IF(COUNT(G52:O52)=0,"",SUM(G52:J52))</f>
        <v>4</v>
      </c>
      <c r="Q52" s="16">
        <f>IF(COUNT(G52:O52)=0,"",SUM(K52:N52))</f>
        <v>9</v>
      </c>
      <c r="R52" s="16">
        <f>IF(P52="","",P52+Q52)</f>
        <v>13</v>
      </c>
      <c r="S52" s="16">
        <f>IF(R52="","",IF(C52="Ecuador",R52,0))</f>
        <v>0</v>
      </c>
      <c r="T52" s="16">
        <f>IF(R52="","",R52-S52)</f>
        <v>13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19</v>
      </c>
      <c r="C53" s="13" t="s">
        <v>97</v>
      </c>
      <c r="D53" s="14">
        <f>IF(E53="","",IFERROR(VLOOKUP(E53,'_Catalogos'!$J$2:$K$1000,2,FALSE),""))</f>
        <v/>
      </c>
      <c r="E53" s="13"/>
      <c r="F53" s="13" t="s">
        <v>28</v>
      </c>
      <c r="G53" s="15">
        <v>4</v>
      </c>
      <c r="H53" s="15">
        <v>5</v>
      </c>
      <c r="I53" s="15">
        <v>2</v>
      </c>
      <c r="J53" s="15"/>
      <c r="K53" s="15">
        <v>5</v>
      </c>
      <c r="L53" s="15">
        <v>4</v>
      </c>
      <c r="M53" s="15">
        <v>4</v>
      </c>
      <c r="N53" s="15">
        <v>1</v>
      </c>
      <c r="O53" s="15"/>
      <c r="P53" s="16">
        <f>IF(COUNT(G53:O53)=0,"",SUM(G53:J53))</f>
        <v>11</v>
      </c>
      <c r="Q53" s="16">
        <f>IF(COUNT(G53:O53)=0,"",SUM(K53:N53))</f>
        <v>14</v>
      </c>
      <c r="R53" s="16">
        <f>IF(P53="","",P53+Q53)</f>
        <v>25</v>
      </c>
      <c r="S53" s="16">
        <f>IF(R53="","",IF(C53="Ecuador",R53,0))</f>
        <v>0</v>
      </c>
      <c r="T53" s="16">
        <f>IF(R53="","",R53-S53)</f>
        <v>25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19</v>
      </c>
      <c r="C54" s="13" t="s">
        <v>89</v>
      </c>
      <c r="D54" s="14" t="str">
        <f>IF(E54="","",IFERROR(VLOOKUP(E54,'_Catalogos'!$J$2:$K$1000,2,FALSE),""))</f>
        <v>Imbabura</v>
      </c>
      <c r="E54" s="13" t="s">
        <v>334</v>
      </c>
      <c r="F54" s="13" t="s">
        <v>28</v>
      </c>
      <c r="G54" s="15">
        <v>2</v>
      </c>
      <c r="H54" s="15">
        <v>3</v>
      </c>
      <c r="I54" s="15">
        <v>3</v>
      </c>
      <c r="J54" s="15"/>
      <c r="K54" s="15">
        <v>3</v>
      </c>
      <c r="L54" s="15">
        <v>5</v>
      </c>
      <c r="M54" s="15"/>
      <c r="N54" s="15"/>
      <c r="O54" s="15"/>
      <c r="P54" s="16">
        <f>IF(COUNT(G54:O54)=0,"",SUM(G54:J54))</f>
        <v>8</v>
      </c>
      <c r="Q54" s="16">
        <f>IF(COUNT(G54:O54)=0,"",SUM(K54:N54))</f>
        <v>8</v>
      </c>
      <c r="R54" s="16">
        <f>IF(P54="","",P54+Q54)</f>
        <v>16</v>
      </c>
      <c r="S54" s="16">
        <f>IF(R54="","",IF(C54="Ecuador",R54,0))</f>
        <v>16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20</v>
      </c>
      <c r="C55" s="13" t="s">
        <v>89</v>
      </c>
      <c r="D55" s="14" t="str">
        <f>IF(E55="","",IFERROR(VLOOKUP(E55,'_Catalogos'!$J$2:$K$1000,2,FALSE),""))</f>
        <v>Tungurahua</v>
      </c>
      <c r="E55" s="13" t="s">
        <v>403</v>
      </c>
      <c r="F55" s="13" t="s">
        <v>26</v>
      </c>
      <c r="G55" s="15">
        <v>6</v>
      </c>
      <c r="H55" s="15">
        <v>9</v>
      </c>
      <c r="I55" s="15">
        <v>5</v>
      </c>
      <c r="J55" s="15">
        <v>2</v>
      </c>
      <c r="K55" s="15">
        <v>3</v>
      </c>
      <c r="L55" s="15">
        <v>4</v>
      </c>
      <c r="M55" s="15">
        <v>2</v>
      </c>
      <c r="N55" s="15">
        <v>1</v>
      </c>
      <c r="O55" s="15"/>
      <c r="P55" s="16">
        <f>IF(COUNT(G55:O55)=0,"",SUM(G55:J55))</f>
        <v>22</v>
      </c>
      <c r="Q55" s="16">
        <f>IF(COUNT(G55:O55)=0,"",SUM(K55:N55))</f>
        <v>10</v>
      </c>
      <c r="R55" s="16">
        <f>IF(P55="","",P55+Q55)</f>
        <v>32</v>
      </c>
      <c r="S55" s="16">
        <f>IF(R55="","",IF(C55="Ecuador",R55,0))</f>
        <v>32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20</v>
      </c>
      <c r="C56" s="13" t="s">
        <v>87</v>
      </c>
      <c r="D56" s="14">
        <f>IF(E56="","",IFERROR(VLOOKUP(E56,'_Catalogos'!$J$2:$K$1000,2,FALSE),""))</f>
        <v/>
      </c>
      <c r="E56" s="13"/>
      <c r="F56" s="13" t="s">
        <v>27</v>
      </c>
      <c r="G56" s="15">
        <v>8</v>
      </c>
      <c r="H56" s="15">
        <v>6</v>
      </c>
      <c r="I56" s="15">
        <v>8</v>
      </c>
      <c r="J56" s="15">
        <v>1</v>
      </c>
      <c r="K56" s="15">
        <v>8</v>
      </c>
      <c r="L56" s="15">
        <v>6</v>
      </c>
      <c r="M56" s="15">
        <v>4</v>
      </c>
      <c r="N56" s="15">
        <v>3</v>
      </c>
      <c r="O56" s="15"/>
      <c r="P56" s="16">
        <f>IF(COUNT(G56:O56)=0,"",SUM(G56:J56))</f>
        <v>23</v>
      </c>
      <c r="Q56" s="16">
        <f>IF(COUNT(G56:O56)=0,"",SUM(K56:N56))</f>
        <v>21</v>
      </c>
      <c r="R56" s="16">
        <f>IF(P56="","",P56+Q56)</f>
        <v>44</v>
      </c>
      <c r="S56" s="16">
        <f>IF(R56="","",IF(C56="Ecuador",R56,0))</f>
        <v>0</v>
      </c>
      <c r="T56" s="16">
        <f>IF(R56="","",R56-S56)</f>
        <v>44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20</v>
      </c>
      <c r="C57" s="13" t="s">
        <v>183</v>
      </c>
      <c r="D57" s="14">
        <f>IF(E57="","",IFERROR(VLOOKUP(E57,'_Catalogos'!$J$2:$K$1000,2,FALSE),""))</f>
        <v/>
      </c>
      <c r="E57" s="13"/>
      <c r="F57" s="13" t="s">
        <v>28</v>
      </c>
      <c r="G57" s="15">
        <v>1</v>
      </c>
      <c r="H57" s="15">
        <v>5</v>
      </c>
      <c r="I57" s="15">
        <v>4</v>
      </c>
      <c r="J57" s="15">
        <v>1</v>
      </c>
      <c r="K57" s="15">
        <v>1</v>
      </c>
      <c r="L57" s="15"/>
      <c r="M57" s="15"/>
      <c r="N57" s="15">
        <v>1</v>
      </c>
      <c r="O57" s="15"/>
      <c r="P57" s="16">
        <f>IF(COUNT(G57:O57)=0,"",SUM(G57:J57))</f>
        <v>11</v>
      </c>
      <c r="Q57" s="16">
        <f>IF(COUNT(G57:O57)=0,"",SUM(K57:N57))</f>
        <v>2</v>
      </c>
      <c r="R57" s="16">
        <f>IF(P57="","",P57+Q57)</f>
        <v>13</v>
      </c>
      <c r="S57" s="16">
        <f>IF(R57="","",IF(C57="Ecuador",R57,0))</f>
        <v>0</v>
      </c>
      <c r="T57" s="16">
        <f>IF(R57="","",R57-S57)</f>
        <v>13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20</v>
      </c>
      <c r="C58" s="13" t="s">
        <v>89</v>
      </c>
      <c r="D58" s="14" t="str">
        <f>IF(E58="","",IFERROR(VLOOKUP(E58,'_Catalogos'!$J$2:$K$1000,2,FALSE),""))</f>
        <v>Tungurahua</v>
      </c>
      <c r="E58" s="13" t="s">
        <v>239</v>
      </c>
      <c r="F58" s="13" t="s">
        <v>32</v>
      </c>
      <c r="G58" s="15">
        <v>5</v>
      </c>
      <c r="H58" s="15">
        <v>7</v>
      </c>
      <c r="I58" s="15">
        <v>3</v>
      </c>
      <c r="J58" s="15"/>
      <c r="K58" s="15">
        <v>8</v>
      </c>
      <c r="L58" s="15">
        <v>3</v>
      </c>
      <c r="M58" s="15">
        <v>8</v>
      </c>
      <c r="N58" s="15"/>
      <c r="O58" s="15"/>
      <c r="P58" s="16">
        <f>IF(COUNT(G58:O58)=0,"",SUM(G58:J58))</f>
        <v>15</v>
      </c>
      <c r="Q58" s="16">
        <f>IF(COUNT(G58:O58)=0,"",SUM(K58:N58))</f>
        <v>19</v>
      </c>
      <c r="R58" s="16">
        <f>IF(P58="","",P58+Q58)</f>
        <v>34</v>
      </c>
      <c r="S58" s="16">
        <f>IF(R58="","",IF(C58="Ecuador",R58,0))</f>
        <v>34</v>
      </c>
      <c r="T58" s="16">
        <f>IF(R58="","",R58-S58)</f>
        <v>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21</v>
      </c>
      <c r="C59" s="13" t="s">
        <v>89</v>
      </c>
      <c r="D59" s="14" t="str">
        <f>IF(E59="","",IFERROR(VLOOKUP(E59,'_Catalogos'!$J$2:$K$1000,2,FALSE),""))</f>
        <v>Pichincha</v>
      </c>
      <c r="E59" s="13" t="s">
        <v>431</v>
      </c>
      <c r="F59" s="13" t="s">
        <v>29</v>
      </c>
      <c r="G59" s="15">
        <v>5</v>
      </c>
      <c r="H59" s="15">
        <v>4</v>
      </c>
      <c r="I59" s="15">
        <v>5</v>
      </c>
      <c r="J59" s="15"/>
      <c r="K59" s="15">
        <v>6</v>
      </c>
      <c r="L59" s="15">
        <v>8</v>
      </c>
      <c r="M59" s="15">
        <v>2</v>
      </c>
      <c r="N59" s="15">
        <v>3</v>
      </c>
      <c r="O59" s="15"/>
      <c r="P59" s="16">
        <f>IF(COUNT(G59:O59)=0,"",SUM(G59:J59))</f>
        <v>14</v>
      </c>
      <c r="Q59" s="16">
        <f>IF(COUNT(G59:O59)=0,"",SUM(K59:N59))</f>
        <v>19</v>
      </c>
      <c r="R59" s="16">
        <f>IF(P59="","",P59+Q59)</f>
        <v>33</v>
      </c>
      <c r="S59" s="16">
        <f>IF(R59="","",IF(C59="Ecuador",R59,0))</f>
        <v>33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21</v>
      </c>
      <c r="C60" s="13" t="s">
        <v>89</v>
      </c>
      <c r="D60" s="14" t="str">
        <f>IF(E60="","",IFERROR(VLOOKUP(E60,'_Catalogos'!$J$2:$K$1000,2,FALSE),""))</f>
        <v>El Oro</v>
      </c>
      <c r="E60" s="13" t="s">
        <v>360</v>
      </c>
      <c r="F60" s="13" t="s">
        <v>31</v>
      </c>
      <c r="G60" s="15">
        <v>5</v>
      </c>
      <c r="H60" s="15">
        <v>4</v>
      </c>
      <c r="I60" s="15">
        <v>3</v>
      </c>
      <c r="J60" s="15">
        <v>1</v>
      </c>
      <c r="K60" s="15">
        <v>3</v>
      </c>
      <c r="L60" s="15">
        <v>8</v>
      </c>
      <c r="M60" s="15">
        <v>3</v>
      </c>
      <c r="N60" s="15">
        <v>1</v>
      </c>
      <c r="O60" s="15"/>
      <c r="P60" s="16">
        <f>IF(COUNT(G60:O60)=0,"",SUM(G60:J60))</f>
        <v>13</v>
      </c>
      <c r="Q60" s="16">
        <f>IF(COUNT(G60:O60)=0,"",SUM(K60:N60))</f>
        <v>15</v>
      </c>
      <c r="R60" s="16">
        <f>IF(P60="","",P60+Q60)</f>
        <v>28</v>
      </c>
      <c r="S60" s="16">
        <f>IF(R60="","",IF(C60="Ecuador",R60,0))</f>
        <v>28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22</v>
      </c>
      <c r="C61" s="13" t="s">
        <v>96</v>
      </c>
      <c r="D61" s="14">
        <f>IF(E61="","",IFERROR(VLOOKUP(E61,'_Catalogos'!$J$2:$K$1000,2,FALSE),""))</f>
        <v/>
      </c>
      <c r="E61" s="13"/>
      <c r="F61" s="13" t="s">
        <v>28</v>
      </c>
      <c r="G61" s="15">
        <v>4</v>
      </c>
      <c r="H61" s="15">
        <v>2</v>
      </c>
      <c r="I61" s="15">
        <v>3</v>
      </c>
      <c r="J61" s="15">
        <v>1</v>
      </c>
      <c r="K61" s="15">
        <v>1</v>
      </c>
      <c r="L61" s="15">
        <v>2</v>
      </c>
      <c r="M61" s="15">
        <v>2</v>
      </c>
      <c r="N61" s="15">
        <v>1</v>
      </c>
      <c r="O61" s="15"/>
      <c r="P61" s="16">
        <f>IF(COUNT(G61:O61)=0,"",SUM(G61:J61))</f>
        <v>10</v>
      </c>
      <c r="Q61" s="16">
        <f>IF(COUNT(G61:O61)=0,"",SUM(K61:N61))</f>
        <v>6</v>
      </c>
      <c r="R61" s="16">
        <f>IF(P61="","",P61+Q61)</f>
        <v>16</v>
      </c>
      <c r="S61" s="16">
        <f>IF(R61="","",IF(C61="Ecuador",R61,0))</f>
        <v>0</v>
      </c>
      <c r="T61" s="16">
        <f>IF(R61="","",R61-S61)</f>
        <v>16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22</v>
      </c>
      <c r="C62" s="13" t="s">
        <v>89</v>
      </c>
      <c r="D62" s="14" t="str">
        <f>IF(E62="","",IFERROR(VLOOKUP(E62,'_Catalogos'!$J$2:$K$1000,2,FALSE),""))</f>
        <v>Pastaza</v>
      </c>
      <c r="E62" s="13" t="s">
        <v>424</v>
      </c>
      <c r="F62" s="13" t="s">
        <v>28</v>
      </c>
      <c r="G62" s="15">
        <v>3</v>
      </c>
      <c r="H62" s="15">
        <v>5</v>
      </c>
      <c r="I62" s="15">
        <v>1</v>
      </c>
      <c r="J62" s="15">
        <v>2</v>
      </c>
      <c r="K62" s="15">
        <v>4</v>
      </c>
      <c r="L62" s="15">
        <v>4</v>
      </c>
      <c r="M62" s="15">
        <v>5</v>
      </c>
      <c r="N62" s="15">
        <v>1</v>
      </c>
      <c r="O62" s="15">
        <v>2</v>
      </c>
      <c r="P62" s="16">
        <f>IF(COUNT(G62:O62)=0,"",SUM(G62:J62))</f>
        <v>11</v>
      </c>
      <c r="Q62" s="16">
        <f>IF(COUNT(G62:O62)=0,"",SUM(K62:N62))</f>
        <v>14</v>
      </c>
      <c r="R62" s="16">
        <f>IF(P62="","",P62+Q62)</f>
        <v>25</v>
      </c>
      <c r="S62" s="16">
        <f>IF(R62="","",IF(C62="Ecuador",R62,0))</f>
        <v>25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22</v>
      </c>
      <c r="C63" s="13" t="s">
        <v>89</v>
      </c>
      <c r="D63" s="14" t="str">
        <f>IF(E63="","",IFERROR(VLOOKUP(E63,'_Catalogos'!$J$2:$K$1000,2,FALSE),""))</f>
        <v>Tungurahua</v>
      </c>
      <c r="E63" s="13" t="s">
        <v>263</v>
      </c>
      <c r="F63" s="13" t="s">
        <v>31</v>
      </c>
      <c r="G63" s="15">
        <v>4</v>
      </c>
      <c r="H63" s="15">
        <v>2</v>
      </c>
      <c r="I63" s="15">
        <v>2</v>
      </c>
      <c r="J63" s="15">
        <v>1</v>
      </c>
      <c r="K63" s="15">
        <v>4</v>
      </c>
      <c r="L63" s="15">
        <v>1</v>
      </c>
      <c r="M63" s="15">
        <v>2</v>
      </c>
      <c r="N63" s="15">
        <v>1</v>
      </c>
      <c r="O63" s="15"/>
      <c r="P63" s="16">
        <f>IF(COUNT(G63:O63)=0,"",SUM(G63:J63))</f>
        <v>9</v>
      </c>
      <c r="Q63" s="16">
        <f>IF(COUNT(G63:O63)=0,"",SUM(K63:N63))</f>
        <v>8</v>
      </c>
      <c r="R63" s="16">
        <f>IF(P63="","",P63+Q63)</f>
        <v>17</v>
      </c>
      <c r="S63" s="16">
        <f>IF(R63="","",IF(C63="Ecuador",R63,0))</f>
        <v>17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3"/>
      <c r="B64" s="13"/>
      <c r="C64" s="13"/>
      <c r="D64" s="14">
        <f>IF(E64="","",IFERROR(VLOOKUP(E64,'_Catalogos'!$J$2:$K$1000,2,FALSE),""))</f>
        <v/>
      </c>
      <c r="E64" s="13"/>
      <c r="F64" s="13"/>
      <c r="G64" s="15"/>
      <c r="H64" s="15"/>
      <c r="I64" s="15"/>
      <c r="J64" s="15"/>
      <c r="K64" s="15"/>
      <c r="L64" s="15"/>
      <c r="M64" s="15"/>
      <c r="N64" s="15"/>
      <c r="O64" s="15"/>
      <c r="P64" s="16">
        <f>IF(COUNT(G64:O64)=0,"",SUM(G64:J64))</f>
        <v/>
      </c>
      <c r="Q64" s="16">
        <f>IF(COUNT(G64:O64)=0,"",SUM(K64:N64))</f>
        <v/>
      </c>
      <c r="R64" s="16">
        <f>IF(P64="","",P64+Q64)</f>
        <v/>
      </c>
      <c r="S64" s="16">
        <f>IF(R64="","",IF(C64="Ecuador",R64,0))</f>
        <v/>
      </c>
      <c r="T64" s="16">
        <f>IF(R64="","",R64-S64)</f>
        <v/>
      </c>
      <c r="U64" s="14">
        <f>IF(R64="","",IF(O64&gt;R64,"Revisar: discapacidad "&amp;O64&amp;" mayor que el total "&amp;R64,IF(OR(A64="",B64="",C64="",F64=""),"Falta año, mes, país o motivo",IF(AND(C64="Ecuador",E64=""),"Falta la ciudad","OK"))))</f>
        <v/>
      </c>
    </row>
    <row r="65" spans="1:21">
      <c r="A65" s="13"/>
      <c r="B65" s="13"/>
      <c r="C65" s="13"/>
      <c r="D65" s="14">
        <f>IF(E65="","",IFERROR(VLOOKUP(E65,'_Catalogos'!$J$2:$K$1000,2,FALSE),""))</f>
        <v/>
      </c>
      <c r="E65" s="13"/>
      <c r="F65" s="13"/>
      <c r="G65" s="15"/>
      <c r="H65" s="15"/>
      <c r="I65" s="15"/>
      <c r="J65" s="15"/>
      <c r="K65" s="15"/>
      <c r="L65" s="15"/>
      <c r="M65" s="15"/>
      <c r="N65" s="15"/>
      <c r="O65" s="15"/>
      <c r="P65" s="16">
        <f>IF(COUNT(G65:O65)=0,"",SUM(G65:J65))</f>
        <v/>
      </c>
      <c r="Q65" s="16">
        <f>IF(COUNT(G65:O65)=0,"",SUM(K65:N65))</f>
        <v/>
      </c>
      <c r="R65" s="16">
        <f>IF(P65="","",P65+Q65)</f>
        <v/>
      </c>
      <c r="S65" s="16">
        <f>IF(R65="","",IF(C65="Ecuador",R65,0))</f>
        <v/>
      </c>
      <c r="T65" s="16">
        <f>IF(R65="","",R65-S65)</f>
        <v/>
      </c>
      <c r="U65" s="14">
        <f>IF(R65="","",IF(O65&gt;R65,"Revisar: discapacidad "&amp;O65&amp;" mayor que el total "&amp;R65,IF(OR(A65="",B65="",C65="",F65=""),"Falta año, mes, país o motivo",IF(AND(C65="Ecuador",E65=""),"Falta la ciudad","OK"))))</f>
        <v/>
      </c>
    </row>
    <row r="66" spans="1:21">
      <c r="A66" s="13"/>
      <c r="B66" s="13"/>
      <c r="C66" s="13"/>
      <c r="D66" s="14">
        <f>IF(E66="","",IFERROR(VLOOKUP(E66,'_Catalogos'!$J$2:$K$1000,2,FALSE),""))</f>
        <v/>
      </c>
      <c r="E66" s="13"/>
      <c r="F66" s="13"/>
      <c r="G66" s="15"/>
      <c r="H66" s="15"/>
      <c r="I66" s="15"/>
      <c r="J66" s="15"/>
      <c r="K66" s="15"/>
      <c r="L66" s="15"/>
      <c r="M66" s="15"/>
      <c r="N66" s="15"/>
      <c r="O66" s="15"/>
      <c r="P66" s="16">
        <f>IF(COUNT(G66:O66)=0,"",SUM(G66:J66))</f>
        <v/>
      </c>
      <c r="Q66" s="16">
        <f>IF(COUNT(G66:O66)=0,"",SUM(K66:N66))</f>
        <v/>
      </c>
      <c r="R66" s="16">
        <f>IF(P66="","",P66+Q66)</f>
        <v/>
      </c>
      <c r="S66" s="16">
        <f>IF(R66="","",IF(C66="Ecuador",R66,0))</f>
        <v/>
      </c>
      <c r="T66" s="16">
        <f>IF(R66="","",R66-S66)</f>
        <v/>
      </c>
      <c r="U66" s="14">
        <f>IF(R66="","",IF(O66&gt;R66,"Revisar: discapacidad "&amp;O66&amp;" mayor que el total "&amp;R66,IF(OR(A66="",B66="",C66="",F66=""),"Falta año, mes, país o motivo",IF(AND(C66="Ecuador",E66=""),"Falta la ciudad","OK"))))</f>
        <v/>
      </c>
    </row>
    <row r="67" spans="1:21">
      <c r="A67" s="13"/>
      <c r="B67" s="13"/>
      <c r="C67" s="13"/>
      <c r="D67" s="14">
        <f>IF(E67="","",IFERROR(VLOOKUP(E67,'_Catalogos'!$J$2:$K$1000,2,FALSE),""))</f>
        <v/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6">
        <f>IF(COUNT(G67:O67)=0,"",SUM(G67:J67))</f>
        <v/>
      </c>
      <c r="Q67" s="16">
        <f>IF(COUNT(G67:O67)=0,"",SUM(K67:N67))</f>
        <v/>
      </c>
      <c r="R67" s="16">
        <f>IF(P67="","",P67+Q67)</f>
        <v/>
      </c>
      <c r="S67" s="16">
        <f>IF(R67="","",IF(C67="Ecuador",R67,0))</f>
        <v/>
      </c>
      <c r="T67" s="16">
        <f>IF(R67="","",R67-S67)</f>
        <v/>
      </c>
      <c r="U67" s="14">
        <f>IF(R67="","",IF(O67&gt;R67,"Revisar: discapacidad "&amp;O67&amp;" mayor que el total "&amp;R67,IF(OR(A67="",B67="",C67="",F67=""),"Falta año, mes, país o motivo",IF(AND(C67="Ecuador",E67=""),"Falta la ciudad","OK"))))</f>
        <v/>
      </c>
    </row>
    <row r="68" spans="1:21">
      <c r="A68" s="13"/>
      <c r="B68" s="13"/>
      <c r="C68" s="13"/>
      <c r="D68" s="14">
        <f>IF(E68="","",IFERROR(VLOOKUP(E68,'_Catalogos'!$J$2:$K$1000,2,FALSE),""))</f>
        <v/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6">
        <f>IF(COUNT(G68:O68)=0,"",SUM(G68:J68))</f>
        <v/>
      </c>
      <c r="Q68" s="16">
        <f>IF(COUNT(G68:O68)=0,"",SUM(K68:N68))</f>
        <v/>
      </c>
      <c r="R68" s="16">
        <f>IF(P68="","",P68+Q68)</f>
        <v/>
      </c>
      <c r="S68" s="16">
        <f>IF(R68="","",IF(C68="Ecuador",R68,0))</f>
        <v/>
      </c>
      <c r="T68" s="16">
        <f>IF(R68="","",R68-S68)</f>
        <v/>
      </c>
      <c r="U68" s="14">
        <f>IF(R68="","",IF(O68&gt;R68,"Revisar: discapacidad "&amp;O68&amp;" mayor que el total "&amp;R68,IF(OR(A68="",B68="",C68="",F68=""),"Falta año, mes, país o motivo",IF(AND(C68="Ecuador",E68=""),"Falta la ciudad","OK"))))</f>
        <v/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60</v>
      </c>
      <c r="D2" s="14">
        <f>IF(E2="","",IFERROR(VLOOKUP(E2,'_Catalogos'!$J$2:$K$1000,2,FALSE),""))</f>
        <v/>
      </c>
      <c r="E2" s="13"/>
      <c r="F2" s="13" t="s">
        <v>26</v>
      </c>
      <c r="G2" s="15">
        <v>4</v>
      </c>
      <c r="H2" s="15">
        <v>2</v>
      </c>
      <c r="I2" s="15">
        <v>2</v>
      </c>
      <c r="J2" s="15"/>
      <c r="K2" s="15">
        <v>2</v>
      </c>
      <c r="L2" s="15">
        <v>2</v>
      </c>
      <c r="M2" s="15">
        <v>2</v>
      </c>
      <c r="N2" s="15">
        <v>2</v>
      </c>
      <c r="O2" s="15"/>
      <c r="P2" s="16">
        <f>IF(COUNT(G2:O2)=0,"",SUM(G2:J2))</f>
        <v>8</v>
      </c>
      <c r="Q2" s="16">
        <f>IF(COUNT(G2:O2)=0,"",SUM(K2:N2))</f>
        <v>8</v>
      </c>
      <c r="R2" s="16">
        <f>IF(P2="","",P2+Q2)</f>
        <v>16</v>
      </c>
      <c r="S2" s="16">
        <f>IF(R2="","",IF(C2="Ecuador",R2,0))</f>
        <v>0</v>
      </c>
      <c r="T2" s="16">
        <f>IF(R2="","",R2-S2)</f>
        <v>16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38</v>
      </c>
      <c r="D3" s="14">
        <f>IF(E3="","",IFERROR(VLOOKUP(E3,'_Catalogos'!$J$2:$K$1000,2,FALSE),""))</f>
        <v/>
      </c>
      <c r="E3" s="13"/>
      <c r="F3" s="13" t="s">
        <v>27</v>
      </c>
      <c r="G3" s="15">
        <v>1</v>
      </c>
      <c r="H3" s="15">
        <v>2</v>
      </c>
      <c r="I3" s="15">
        <v>3</v>
      </c>
      <c r="J3" s="15">
        <v>2</v>
      </c>
      <c r="K3" s="15"/>
      <c r="L3" s="15"/>
      <c r="M3" s="15"/>
      <c r="N3" s="15"/>
      <c r="O3" s="15"/>
      <c r="P3" s="16">
        <f>IF(COUNT(G3:O3)=0,"",SUM(G3:J3))</f>
        <v>8</v>
      </c>
      <c r="Q3" s="16">
        <f>IF(COUNT(G3:O3)=0,"",SUM(K3:N3))</f>
        <v>0</v>
      </c>
      <c r="R3" s="16">
        <f>IF(P3="","",P3+Q3)</f>
        <v>8</v>
      </c>
      <c r="S3" s="16">
        <f>IF(R3="","",IF(C3="Ecuador",R3,0))</f>
        <v>0</v>
      </c>
      <c r="T3" s="16">
        <f>IF(R3="","",R3-S3)</f>
        <v>8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15</v>
      </c>
      <c r="C4" s="13" t="s">
        <v>179</v>
      </c>
      <c r="D4" s="14">
        <f>IF(E4="","",IFERROR(VLOOKUP(E4,'_Catalogos'!$J$2:$K$1000,2,FALSE),""))</f>
        <v/>
      </c>
      <c r="E4" s="13"/>
      <c r="F4" s="13" t="s">
        <v>26</v>
      </c>
      <c r="G4" s="15">
        <v>1</v>
      </c>
      <c r="H4" s="15">
        <v>3</v>
      </c>
      <c r="I4" s="15">
        <v>3</v>
      </c>
      <c r="J4" s="15"/>
      <c r="K4" s="15">
        <v>1</v>
      </c>
      <c r="L4" s="15">
        <v>3</v>
      </c>
      <c r="M4" s="15">
        <v>2</v>
      </c>
      <c r="N4" s="15"/>
      <c r="O4" s="15"/>
      <c r="P4" s="16">
        <f>IF(COUNT(G4:O4)=0,"",SUM(G4:J4))</f>
        <v>7</v>
      </c>
      <c r="Q4" s="16">
        <f>IF(COUNT(G4:O4)=0,"",SUM(K4:N4))</f>
        <v>6</v>
      </c>
      <c r="R4" s="16">
        <f>IF(P4="","",P4+Q4)</f>
        <v>13</v>
      </c>
      <c r="S4" s="16">
        <f>IF(R4="","",IF(C4="Ecuador",R4,0))</f>
        <v>0</v>
      </c>
      <c r="T4" s="16">
        <f>IF(R4="","",R4-S4)</f>
        <v>13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44</v>
      </c>
      <c r="D5" s="14">
        <f>IF(E5="","",IFERROR(VLOOKUP(E5,'_Catalogos'!$J$2:$K$1000,2,FALSE),""))</f>
        <v/>
      </c>
      <c r="E5" s="13"/>
      <c r="F5" s="13" t="s">
        <v>27</v>
      </c>
      <c r="G5" s="15"/>
      <c r="H5" s="15">
        <v>6</v>
      </c>
      <c r="I5" s="15">
        <v>2</v>
      </c>
      <c r="J5" s="15"/>
      <c r="K5" s="15">
        <v>1</v>
      </c>
      <c r="L5" s="15">
        <v>5</v>
      </c>
      <c r="M5" s="15">
        <v>1</v>
      </c>
      <c r="N5" s="15"/>
      <c r="O5" s="15"/>
      <c r="P5" s="16">
        <f>IF(COUNT(G5:O5)=0,"",SUM(G5:J5))</f>
        <v>8</v>
      </c>
      <c r="Q5" s="16">
        <f>IF(COUNT(G5:O5)=0,"",SUM(K5:N5))</f>
        <v>7</v>
      </c>
      <c r="R5" s="16">
        <f>IF(P5="","",P5+Q5)</f>
        <v>15</v>
      </c>
      <c r="S5" s="16">
        <f>IF(R5="","",IF(C5="Ecuador",R5,0))</f>
        <v>0</v>
      </c>
      <c r="T5" s="16">
        <f>IF(R5="","",R5-S5)</f>
        <v>15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183</v>
      </c>
      <c r="D6" s="14">
        <f>IF(E6="","",IFERROR(VLOOKUP(E6,'_Catalogos'!$J$2:$K$1000,2,FALSE),""))</f>
        <v/>
      </c>
      <c r="E6" s="13"/>
      <c r="F6" s="13" t="s">
        <v>30</v>
      </c>
      <c r="G6" s="15">
        <v>4</v>
      </c>
      <c r="H6" s="15">
        <v>1</v>
      </c>
      <c r="I6" s="15">
        <v>3</v>
      </c>
      <c r="J6" s="15"/>
      <c r="K6" s="15">
        <v>2</v>
      </c>
      <c r="L6" s="15">
        <v>4</v>
      </c>
      <c r="M6" s="15">
        <v>2</v>
      </c>
      <c r="N6" s="15"/>
      <c r="O6" s="15"/>
      <c r="P6" s="16">
        <f>IF(COUNT(G6:O6)=0,"",SUM(G6:J6))</f>
        <v>8</v>
      </c>
      <c r="Q6" s="16">
        <f>IF(COUNT(G6:O6)=0,"",SUM(K6:N6))</f>
        <v>8</v>
      </c>
      <c r="R6" s="16">
        <f>IF(P6="","",P6+Q6)</f>
        <v>16</v>
      </c>
      <c r="S6" s="16">
        <f>IF(R6="","",IF(C6="Ecuador",R6,0))</f>
        <v>0</v>
      </c>
      <c r="T6" s="16">
        <f>IF(R6="","",R6-S6)</f>
        <v>16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16</v>
      </c>
      <c r="C7" s="13" t="s">
        <v>89</v>
      </c>
      <c r="D7" s="14" t="str">
        <f>IF(E7="","",IFERROR(VLOOKUP(E7,'_Catalogos'!$J$2:$K$1000,2,FALSE),""))</f>
        <v>Tungurahua</v>
      </c>
      <c r="E7" s="13" t="s">
        <v>263</v>
      </c>
      <c r="F7" s="13" t="s">
        <v>28</v>
      </c>
      <c r="G7" s="15">
        <v>1</v>
      </c>
      <c r="H7" s="15">
        <v>4</v>
      </c>
      <c r="I7" s="15">
        <v>2</v>
      </c>
      <c r="J7" s="15"/>
      <c r="K7" s="15">
        <v>3</v>
      </c>
      <c r="L7" s="15"/>
      <c r="M7" s="15"/>
      <c r="N7" s="15"/>
      <c r="O7" s="15"/>
      <c r="P7" s="16">
        <f>IF(COUNT(G7:O7)=0,"",SUM(G7:J7))</f>
        <v>7</v>
      </c>
      <c r="Q7" s="16">
        <f>IF(COUNT(G7:O7)=0,"",SUM(K7:N7))</f>
        <v>3</v>
      </c>
      <c r="R7" s="16">
        <f>IF(P7="","",P7+Q7)</f>
        <v>10</v>
      </c>
      <c r="S7" s="16">
        <f>IF(R7="","",IF(C7="Ecuador",R7,0))</f>
        <v>10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16</v>
      </c>
      <c r="C8" s="13" t="s">
        <v>89</v>
      </c>
      <c r="D8" s="14" t="str">
        <f>IF(E8="","",IFERROR(VLOOKUP(E8,'_Catalogos'!$J$2:$K$1000,2,FALSE),""))</f>
        <v>Pastaza</v>
      </c>
      <c r="E8" s="13" t="s">
        <v>424</v>
      </c>
      <c r="F8" s="13" t="s">
        <v>26</v>
      </c>
      <c r="G8" s="15"/>
      <c r="H8" s="15">
        <v>3</v>
      </c>
      <c r="I8" s="15"/>
      <c r="J8" s="15"/>
      <c r="K8" s="15">
        <v>2</v>
      </c>
      <c r="L8" s="15">
        <v>1</v>
      </c>
      <c r="M8" s="15"/>
      <c r="N8" s="15"/>
      <c r="O8" s="15"/>
      <c r="P8" s="16">
        <f>IF(COUNT(G8:O8)=0,"",SUM(G8:J8))</f>
        <v>3</v>
      </c>
      <c r="Q8" s="16">
        <f>IF(COUNT(G8:O8)=0,"",SUM(K8:N8))</f>
        <v>3</v>
      </c>
      <c r="R8" s="16">
        <f>IF(P8="","",P8+Q8)</f>
        <v>6</v>
      </c>
      <c r="S8" s="16">
        <f>IF(R8="","",IF(C8="Ecuador",R8,0))</f>
        <v>6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17</v>
      </c>
      <c r="C9" s="13" t="s">
        <v>89</v>
      </c>
      <c r="D9" s="14" t="str">
        <f>IF(E9="","",IFERROR(VLOOKUP(E9,'_Catalogos'!$J$2:$K$1000,2,FALSE),""))</f>
        <v>Azuay</v>
      </c>
      <c r="E9" s="13" t="s">
        <v>299</v>
      </c>
      <c r="F9" s="13" t="s">
        <v>27</v>
      </c>
      <c r="G9" s="15">
        <v>1</v>
      </c>
      <c r="H9" s="15">
        <v>1</v>
      </c>
      <c r="I9" s="15">
        <v>1</v>
      </c>
      <c r="J9" s="15"/>
      <c r="K9" s="15"/>
      <c r="L9" s="15"/>
      <c r="M9" s="15">
        <v>1</v>
      </c>
      <c r="N9" s="15">
        <v>2</v>
      </c>
      <c r="O9" s="15"/>
      <c r="P9" s="16">
        <f>IF(COUNT(G9:O9)=0,"",SUM(G9:J9))</f>
        <v>3</v>
      </c>
      <c r="Q9" s="16">
        <f>IF(COUNT(G9:O9)=0,"",SUM(K9:N9))</f>
        <v>3</v>
      </c>
      <c r="R9" s="16">
        <f>IF(P9="","",P9+Q9)</f>
        <v>6</v>
      </c>
      <c r="S9" s="16">
        <f>IF(R9="","",IF(C9="Ecuador",R9,0))</f>
        <v>6</v>
      </c>
      <c r="T9" s="16">
        <f>IF(R9="","",R9-S9)</f>
        <v>0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17</v>
      </c>
      <c r="C10" s="13" t="s">
        <v>89</v>
      </c>
      <c r="D10" s="14" t="str">
        <f>IF(E10="","",IFERROR(VLOOKUP(E10,'_Catalogos'!$J$2:$K$1000,2,FALSE),""))</f>
        <v>Cotopaxi</v>
      </c>
      <c r="E10" s="13" t="s">
        <v>352</v>
      </c>
      <c r="F10" s="13" t="s">
        <v>27</v>
      </c>
      <c r="G10" s="15">
        <v>2</v>
      </c>
      <c r="H10" s="15">
        <v>1</v>
      </c>
      <c r="I10" s="15">
        <v>2</v>
      </c>
      <c r="J10" s="15"/>
      <c r="K10" s="15">
        <v>2</v>
      </c>
      <c r="L10" s="15">
        <v>1</v>
      </c>
      <c r="M10" s="15"/>
      <c r="N10" s="15"/>
      <c r="O10" s="15"/>
      <c r="P10" s="16">
        <f>IF(COUNT(G10:O10)=0,"",SUM(G10:J10))</f>
        <v>5</v>
      </c>
      <c r="Q10" s="16">
        <f>IF(COUNT(G10:O10)=0,"",SUM(K10:N10))</f>
        <v>3</v>
      </c>
      <c r="R10" s="16">
        <f>IF(P10="","",P10+Q10)</f>
        <v>8</v>
      </c>
      <c r="S10" s="16">
        <f>IF(R10="","",IF(C10="Ecuador",R10,0))</f>
        <v>8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18</v>
      </c>
      <c r="C11" s="13" t="s">
        <v>89</v>
      </c>
      <c r="D11" s="14" t="str">
        <f>IF(E11="","",IFERROR(VLOOKUP(E11,'_Catalogos'!$J$2:$K$1000,2,FALSE),""))</f>
        <v>Cotopaxi</v>
      </c>
      <c r="E11" s="13" t="s">
        <v>436</v>
      </c>
      <c r="F11" s="13" t="s">
        <v>26</v>
      </c>
      <c r="G11" s="15">
        <v>2</v>
      </c>
      <c r="H11" s="15">
        <v>1</v>
      </c>
      <c r="I11" s="15">
        <v>1</v>
      </c>
      <c r="J11" s="15"/>
      <c r="K11" s="15">
        <v>2</v>
      </c>
      <c r="L11" s="15">
        <v>3</v>
      </c>
      <c r="M11" s="15">
        <v>1</v>
      </c>
      <c r="N11" s="15">
        <v>1</v>
      </c>
      <c r="O11" s="15"/>
      <c r="P11" s="16">
        <f>IF(COUNT(G11:O11)=0,"",SUM(G11:J11))</f>
        <v>4</v>
      </c>
      <c r="Q11" s="16">
        <f>IF(COUNT(G11:O11)=0,"",SUM(K11:N11))</f>
        <v>7</v>
      </c>
      <c r="R11" s="16">
        <f>IF(P11="","",P11+Q11)</f>
        <v>11</v>
      </c>
      <c r="S11" s="16">
        <f>IF(R11="","",IF(C11="Ecuador",R11,0))</f>
        <v>11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18</v>
      </c>
      <c r="C12" s="13" t="s">
        <v>69</v>
      </c>
      <c r="D12" s="14">
        <f>IF(E12="","",IFERROR(VLOOKUP(E12,'_Catalogos'!$J$2:$K$1000,2,FALSE),""))</f>
        <v/>
      </c>
      <c r="E12" s="13"/>
      <c r="F12" s="13" t="s">
        <v>26</v>
      </c>
      <c r="G12" s="15">
        <v>1</v>
      </c>
      <c r="H12" s="15"/>
      <c r="I12" s="15"/>
      <c r="J12" s="15"/>
      <c r="K12" s="15">
        <v>1</v>
      </c>
      <c r="L12" s="15"/>
      <c r="M12" s="15"/>
      <c r="N12" s="15">
        <v>1</v>
      </c>
      <c r="O12" s="15"/>
      <c r="P12" s="16">
        <f>IF(COUNT(G12:O12)=0,"",SUM(G12:J12))</f>
        <v>1</v>
      </c>
      <c r="Q12" s="16">
        <f>IF(COUNT(G12:O12)=0,"",SUM(K12:N12))</f>
        <v>2</v>
      </c>
      <c r="R12" s="16">
        <f>IF(P12="","",P12+Q12)</f>
        <v>3</v>
      </c>
      <c r="S12" s="16">
        <f>IF(R12="","",IF(C12="Ecuador",R12,0))</f>
        <v>0</v>
      </c>
      <c r="T12" s="16">
        <f>IF(R12="","",R12-S12)</f>
        <v>3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19</v>
      </c>
      <c r="C13" s="13" t="s">
        <v>89</v>
      </c>
      <c r="D13" s="14" t="str">
        <f>IF(E13="","",IFERROR(VLOOKUP(E13,'_Catalogos'!$J$2:$K$1000,2,FALSE),""))</f>
        <v>Tungurahua</v>
      </c>
      <c r="E13" s="13" t="s">
        <v>263</v>
      </c>
      <c r="F13" s="13" t="s">
        <v>26</v>
      </c>
      <c r="G13" s="15">
        <v>1</v>
      </c>
      <c r="H13" s="15"/>
      <c r="I13" s="15">
        <v>1</v>
      </c>
      <c r="J13" s="15"/>
      <c r="K13" s="15">
        <v>2</v>
      </c>
      <c r="L13" s="15">
        <v>2</v>
      </c>
      <c r="M13" s="15">
        <v>2</v>
      </c>
      <c r="N13" s="15"/>
      <c r="O13" s="15"/>
      <c r="P13" s="16">
        <f>IF(COUNT(G13:O13)=0,"",SUM(G13:J13))</f>
        <v>2</v>
      </c>
      <c r="Q13" s="16">
        <f>IF(COUNT(G13:O13)=0,"",SUM(K13:N13))</f>
        <v>6</v>
      </c>
      <c r="R13" s="16">
        <f>IF(P13="","",P13+Q13)</f>
        <v>8</v>
      </c>
      <c r="S13" s="16">
        <f>IF(R13="","",IF(C13="Ecuador",R13,0))</f>
        <v>8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19</v>
      </c>
      <c r="C14" s="13" t="s">
        <v>44</v>
      </c>
      <c r="D14" s="14">
        <f>IF(E14="","",IFERROR(VLOOKUP(E14,'_Catalogos'!$J$2:$K$1000,2,FALSE),""))</f>
        <v/>
      </c>
      <c r="E14" s="13"/>
      <c r="F14" s="13" t="s">
        <v>28</v>
      </c>
      <c r="G14" s="15">
        <v>4</v>
      </c>
      <c r="H14" s="15">
        <v>2</v>
      </c>
      <c r="I14" s="15">
        <v>1</v>
      </c>
      <c r="J14" s="15">
        <v>2</v>
      </c>
      <c r="K14" s="15">
        <v>1</v>
      </c>
      <c r="L14" s="15">
        <v>1</v>
      </c>
      <c r="M14" s="15">
        <v>1</v>
      </c>
      <c r="N14" s="15"/>
      <c r="O14" s="15"/>
      <c r="P14" s="16">
        <f>IF(COUNT(G14:O14)=0,"",SUM(G14:J14))</f>
        <v>9</v>
      </c>
      <c r="Q14" s="16">
        <f>IF(COUNT(G14:O14)=0,"",SUM(K14:N14))</f>
        <v>3</v>
      </c>
      <c r="R14" s="16">
        <f>IF(P14="","",P14+Q14)</f>
        <v>12</v>
      </c>
      <c r="S14" s="16">
        <f>IF(R14="","",IF(C14="Ecuador",R14,0))</f>
        <v>0</v>
      </c>
      <c r="T14" s="16">
        <f>IF(R14="","",R14-S14)</f>
        <v>12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20</v>
      </c>
      <c r="C15" s="13" t="s">
        <v>89</v>
      </c>
      <c r="D15" s="14" t="str">
        <f>IF(E15="","",IFERROR(VLOOKUP(E15,'_Catalogos'!$J$2:$K$1000,2,FALSE),""))</f>
        <v>Sucumbíos</v>
      </c>
      <c r="E15" s="13" t="s">
        <v>278</v>
      </c>
      <c r="F15" s="13" t="s">
        <v>30</v>
      </c>
      <c r="G15" s="15">
        <v>1</v>
      </c>
      <c r="H15" s="15">
        <v>1</v>
      </c>
      <c r="I15" s="15">
        <v>1</v>
      </c>
      <c r="J15" s="15">
        <v>1</v>
      </c>
      <c r="K15" s="15">
        <v>3</v>
      </c>
      <c r="L15" s="15">
        <v>5</v>
      </c>
      <c r="M15" s="15">
        <v>2</v>
      </c>
      <c r="N15" s="15">
        <v>1</v>
      </c>
      <c r="O15" s="15"/>
      <c r="P15" s="16">
        <f>IF(COUNT(G15:O15)=0,"",SUM(G15:J15))</f>
        <v>4</v>
      </c>
      <c r="Q15" s="16">
        <f>IF(COUNT(G15:O15)=0,"",SUM(K15:N15))</f>
        <v>11</v>
      </c>
      <c r="R15" s="16">
        <f>IF(P15="","",P15+Q15)</f>
        <v>15</v>
      </c>
      <c r="S15" s="16">
        <f>IF(R15="","",IF(C15="Ecuador",R15,0))</f>
        <v>15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20</v>
      </c>
      <c r="C16" s="13" t="s">
        <v>89</v>
      </c>
      <c r="D16" s="14" t="str">
        <f>IF(E16="","",IFERROR(VLOOKUP(E16,'_Catalogos'!$J$2:$K$1000,2,FALSE),""))</f>
        <v>Guayas</v>
      </c>
      <c r="E16" s="13" t="s">
        <v>330</v>
      </c>
      <c r="F16" s="13" t="s">
        <v>27</v>
      </c>
      <c r="G16" s="15">
        <v>1</v>
      </c>
      <c r="H16" s="15">
        <v>1</v>
      </c>
      <c r="I16" s="15">
        <v>1</v>
      </c>
      <c r="J16" s="15"/>
      <c r="K16" s="15">
        <v>2</v>
      </c>
      <c r="L16" s="15">
        <v>3</v>
      </c>
      <c r="M16" s="15"/>
      <c r="N16" s="15"/>
      <c r="O16" s="15"/>
      <c r="P16" s="16">
        <f>IF(COUNT(G16:O16)=0,"",SUM(G16:J16))</f>
        <v>3</v>
      </c>
      <c r="Q16" s="16">
        <f>IF(COUNT(G16:O16)=0,"",SUM(K16:N16))</f>
        <v>5</v>
      </c>
      <c r="R16" s="16">
        <f>IF(P16="","",P16+Q16)</f>
        <v>8</v>
      </c>
      <c r="S16" s="16">
        <f>IF(R16="","",IF(C16="Ecuador",R16,0))</f>
        <v>8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21</v>
      </c>
      <c r="C17" s="13" t="s">
        <v>69</v>
      </c>
      <c r="D17" s="14">
        <f>IF(E17="","",IFERROR(VLOOKUP(E17,'_Catalogos'!$J$2:$K$1000,2,FALSE),""))</f>
        <v/>
      </c>
      <c r="E17" s="13"/>
      <c r="F17" s="13" t="s">
        <v>26</v>
      </c>
      <c r="G17" s="15">
        <v>3</v>
      </c>
      <c r="H17" s="15">
        <v>3</v>
      </c>
      <c r="I17" s="15"/>
      <c r="J17" s="15">
        <v>2</v>
      </c>
      <c r="K17" s="15">
        <v>4</v>
      </c>
      <c r="L17" s="15">
        <v>2</v>
      </c>
      <c r="M17" s="15">
        <v>1</v>
      </c>
      <c r="N17" s="15">
        <v>1</v>
      </c>
      <c r="O17" s="15"/>
      <c r="P17" s="16">
        <f>IF(COUNT(G17:O17)=0,"",SUM(G17:J17))</f>
        <v>8</v>
      </c>
      <c r="Q17" s="16">
        <f>IF(COUNT(G17:O17)=0,"",SUM(K17:N17))</f>
        <v>8</v>
      </c>
      <c r="R17" s="16">
        <f>IF(P17="","",P17+Q17)</f>
        <v>16</v>
      </c>
      <c r="S17" s="16">
        <f>IF(R17="","",IF(C17="Ecuador",R17,0))</f>
        <v>0</v>
      </c>
      <c r="T17" s="16">
        <f>IF(R17="","",R17-S17)</f>
        <v>16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21</v>
      </c>
      <c r="C18" s="13" t="s">
        <v>38</v>
      </c>
      <c r="D18" s="14">
        <f>IF(E18="","",IFERROR(VLOOKUP(E18,'_Catalogos'!$J$2:$K$1000,2,FALSE),""))</f>
        <v/>
      </c>
      <c r="E18" s="13"/>
      <c r="F18" s="13" t="s">
        <v>28</v>
      </c>
      <c r="G18" s="15">
        <v>1</v>
      </c>
      <c r="H18" s="15">
        <v>4</v>
      </c>
      <c r="I18" s="15">
        <v>3</v>
      </c>
      <c r="J18" s="15">
        <v>1</v>
      </c>
      <c r="K18" s="15">
        <v>2</v>
      </c>
      <c r="L18" s="15"/>
      <c r="M18" s="15">
        <v>1</v>
      </c>
      <c r="N18" s="15">
        <v>1</v>
      </c>
      <c r="O18" s="15"/>
      <c r="P18" s="16">
        <f>IF(COUNT(G18:O18)=0,"",SUM(G18:J18))</f>
        <v>9</v>
      </c>
      <c r="Q18" s="16">
        <f>IF(COUNT(G18:O18)=0,"",SUM(K18:N18))</f>
        <v>4</v>
      </c>
      <c r="R18" s="16">
        <f>IF(P18="","",P18+Q18)</f>
        <v>13</v>
      </c>
      <c r="S18" s="16">
        <f>IF(R18="","",IF(C18="Ecuador",R18,0))</f>
        <v>0</v>
      </c>
      <c r="T18" s="16">
        <f>IF(R18="","",R18-S18)</f>
        <v>13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21</v>
      </c>
      <c r="C19" s="13" t="s">
        <v>44</v>
      </c>
      <c r="D19" s="14">
        <f>IF(E19="","",IFERROR(VLOOKUP(E19,'_Catalogos'!$J$2:$K$1000,2,FALSE),""))</f>
        <v/>
      </c>
      <c r="E19" s="13"/>
      <c r="F19" s="13" t="s">
        <v>29</v>
      </c>
      <c r="G19" s="15"/>
      <c r="H19" s="15">
        <v>1</v>
      </c>
      <c r="I19" s="15"/>
      <c r="J19" s="15"/>
      <c r="K19" s="15">
        <v>1</v>
      </c>
      <c r="L19" s="15">
        <v>1</v>
      </c>
      <c r="M19" s="15">
        <v>1</v>
      </c>
      <c r="N19" s="15"/>
      <c r="O19" s="15"/>
      <c r="P19" s="16">
        <f>IF(COUNT(G19:O19)=0,"",SUM(G19:J19))</f>
        <v>1</v>
      </c>
      <c r="Q19" s="16">
        <f>IF(COUNT(G19:O19)=0,"",SUM(K19:N19))</f>
        <v>3</v>
      </c>
      <c r="R19" s="16">
        <f>IF(P19="","",P19+Q19)</f>
        <v>4</v>
      </c>
      <c r="S19" s="16">
        <f>IF(R19="","",IF(C19="Ecuador",R19,0))</f>
        <v>0</v>
      </c>
      <c r="T19" s="16">
        <f>IF(R19="","",R19-S19)</f>
        <v>4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22</v>
      </c>
      <c r="C20" s="13" t="s">
        <v>178</v>
      </c>
      <c r="D20" s="14">
        <f>IF(E20="","",IFERROR(VLOOKUP(E20,'_Catalogos'!$J$2:$K$1000,2,FALSE),""))</f>
        <v/>
      </c>
      <c r="E20" s="13"/>
      <c r="F20" s="13" t="s">
        <v>28</v>
      </c>
      <c r="G20" s="15">
        <v>2</v>
      </c>
      <c r="H20" s="15">
        <v>2</v>
      </c>
      <c r="I20" s="15">
        <v>2</v>
      </c>
      <c r="J20" s="15"/>
      <c r="K20" s="15">
        <v>1</v>
      </c>
      <c r="L20" s="15">
        <v>1</v>
      </c>
      <c r="M20" s="15"/>
      <c r="N20" s="15">
        <v>1</v>
      </c>
      <c r="O20" s="15"/>
      <c r="P20" s="16">
        <f>IF(COUNT(G20:O20)=0,"",SUM(G20:J20))</f>
        <v>6</v>
      </c>
      <c r="Q20" s="16">
        <f>IF(COUNT(G20:O20)=0,"",SUM(K20:N20))</f>
        <v>3</v>
      </c>
      <c r="R20" s="16">
        <f>IF(P20="","",P20+Q20)</f>
        <v>9</v>
      </c>
      <c r="S20" s="16">
        <f>IF(R20="","",IF(C20="Ecuador",R20,0))</f>
        <v>0</v>
      </c>
      <c r="T20" s="16">
        <f>IF(R20="","",R20-S20)</f>
        <v>9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22</v>
      </c>
      <c r="C21" s="13" t="s">
        <v>156</v>
      </c>
      <c r="D21" s="14">
        <f>IF(E21="","",IFERROR(VLOOKUP(E21,'_Catalogos'!$J$2:$K$1000,2,FALSE),""))</f>
        <v/>
      </c>
      <c r="E21" s="13"/>
      <c r="F21" s="13" t="s">
        <v>29</v>
      </c>
      <c r="G21" s="15">
        <v>1</v>
      </c>
      <c r="H21" s="15">
        <v>1</v>
      </c>
      <c r="I21" s="15">
        <v>3</v>
      </c>
      <c r="J21" s="15">
        <v>3</v>
      </c>
      <c r="K21" s="15"/>
      <c r="L21" s="15">
        <v>2</v>
      </c>
      <c r="M21" s="15">
        <v>1</v>
      </c>
      <c r="N21" s="15"/>
      <c r="O21" s="15"/>
      <c r="P21" s="16">
        <f>IF(COUNT(G21:O21)=0,"",SUM(G21:J21))</f>
        <v>8</v>
      </c>
      <c r="Q21" s="16">
        <f>IF(COUNT(G21:O21)=0,"",SUM(K21:N21))</f>
        <v>3</v>
      </c>
      <c r="R21" s="16">
        <f>IF(P21="","",P21+Q21)</f>
        <v>11</v>
      </c>
      <c r="S21" s="16">
        <f>IF(R21="","",IF(C21="Ecuador",R21,0))</f>
        <v>0</v>
      </c>
      <c r="T21" s="16">
        <f>IF(R21="","",R21-S21)</f>
        <v>11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23</v>
      </c>
      <c r="C22" s="13" t="s">
        <v>97</v>
      </c>
      <c r="D22" s="14">
        <f>IF(E22="","",IFERROR(VLOOKUP(E22,'_Catalogos'!$J$2:$K$1000,2,FALSE),""))</f>
        <v/>
      </c>
      <c r="E22" s="13"/>
      <c r="F22" s="13" t="s">
        <v>26</v>
      </c>
      <c r="G22" s="15"/>
      <c r="H22" s="15">
        <v>2</v>
      </c>
      <c r="I22" s="15"/>
      <c r="J22" s="15">
        <v>2</v>
      </c>
      <c r="K22" s="15">
        <v>1</v>
      </c>
      <c r="L22" s="15">
        <v>2</v>
      </c>
      <c r="M22" s="15">
        <v>1</v>
      </c>
      <c r="N22" s="15"/>
      <c r="O22" s="15"/>
      <c r="P22" s="16">
        <f>IF(COUNT(G22:O22)=0,"",SUM(G22:J22))</f>
        <v>4</v>
      </c>
      <c r="Q22" s="16">
        <f>IF(COUNT(G22:O22)=0,"",SUM(K22:N22))</f>
        <v>4</v>
      </c>
      <c r="R22" s="16">
        <f>IF(P22="","",P22+Q22)</f>
        <v>8</v>
      </c>
      <c r="S22" s="16">
        <f>IF(R22="","",IF(C22="Ecuador",R22,0))</f>
        <v>0</v>
      </c>
      <c r="T22" s="16">
        <f>IF(R22="","",R22-S22)</f>
        <v>8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23</v>
      </c>
      <c r="C23" s="13" t="s">
        <v>89</v>
      </c>
      <c r="D23" s="14" t="str">
        <f>IF(E23="","",IFERROR(VLOOKUP(E23,'_Catalogos'!$J$2:$K$1000,2,FALSE),""))</f>
        <v>Chimborazo</v>
      </c>
      <c r="E23" s="13" t="s">
        <v>432</v>
      </c>
      <c r="F23" s="13" t="s">
        <v>29</v>
      </c>
      <c r="G23" s="15">
        <v>2</v>
      </c>
      <c r="H23" s="15"/>
      <c r="I23" s="15">
        <v>2</v>
      </c>
      <c r="J23" s="15"/>
      <c r="K23" s="15">
        <v>1</v>
      </c>
      <c r="L23" s="15">
        <v>2</v>
      </c>
      <c r="M23" s="15"/>
      <c r="N23" s="15">
        <v>1</v>
      </c>
      <c r="O23" s="15"/>
      <c r="P23" s="16">
        <f>IF(COUNT(G23:O23)=0,"",SUM(G23:J23))</f>
        <v>4</v>
      </c>
      <c r="Q23" s="16">
        <f>IF(COUNT(G23:O23)=0,"",SUM(K23:N23))</f>
        <v>4</v>
      </c>
      <c r="R23" s="16">
        <f>IF(P23="","",P23+Q23)</f>
        <v>8</v>
      </c>
      <c r="S23" s="16">
        <f>IF(R23="","",IF(C23="Ecuador",R23,0))</f>
        <v>8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23</v>
      </c>
      <c r="C24" s="13" t="s">
        <v>89</v>
      </c>
      <c r="D24" s="14" t="str">
        <f>IF(E24="","",IFERROR(VLOOKUP(E24,'_Catalogos'!$J$2:$K$1000,2,FALSE),""))</f>
        <v>Sucumbíos</v>
      </c>
      <c r="E24" s="13" t="s">
        <v>301</v>
      </c>
      <c r="F24" s="13" t="s">
        <v>29</v>
      </c>
      <c r="G24" s="15"/>
      <c r="H24" s="15">
        <v>2</v>
      </c>
      <c r="I24" s="15"/>
      <c r="J24" s="15"/>
      <c r="K24" s="15">
        <v>1</v>
      </c>
      <c r="L24" s="15">
        <v>1</v>
      </c>
      <c r="M24" s="15"/>
      <c r="N24" s="15"/>
      <c r="O24" s="15"/>
      <c r="P24" s="16">
        <f>IF(COUNT(G24:O24)=0,"",SUM(G24:J24))</f>
        <v>2</v>
      </c>
      <c r="Q24" s="16">
        <f>IF(COUNT(G24:O24)=0,"",SUM(K24:N24))</f>
        <v>2</v>
      </c>
      <c r="R24" s="16">
        <f>IF(P24="","",P24+Q24)</f>
        <v>4</v>
      </c>
      <c r="S24" s="16">
        <f>IF(R24="","",IF(C24="Ecuador",R24,0))</f>
        <v>4</v>
      </c>
      <c r="T24" s="16">
        <f>IF(R24="","",R24-S24)</f>
        <v>0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23</v>
      </c>
      <c r="C25" s="13" t="s">
        <v>89</v>
      </c>
      <c r="D25" s="14" t="str">
        <f>IF(E25="","",IFERROR(VLOOKUP(E25,'_Catalogos'!$J$2:$K$1000,2,FALSE),""))</f>
        <v>Tungurahua</v>
      </c>
      <c r="E25" s="13" t="s">
        <v>263</v>
      </c>
      <c r="F25" s="13" t="s">
        <v>27</v>
      </c>
      <c r="G25" s="15">
        <v>1</v>
      </c>
      <c r="H25" s="15">
        <v>1</v>
      </c>
      <c r="I25" s="15">
        <v>2</v>
      </c>
      <c r="J25" s="15"/>
      <c r="K25" s="15">
        <v>1</v>
      </c>
      <c r="L25" s="15">
        <v>1</v>
      </c>
      <c r="M25" s="15">
        <v>1</v>
      </c>
      <c r="N25" s="15">
        <v>2</v>
      </c>
      <c r="O25" s="15"/>
      <c r="P25" s="16">
        <f>IF(COUNT(G25:O25)=0,"",SUM(G25:J25))</f>
        <v>4</v>
      </c>
      <c r="Q25" s="16">
        <f>IF(COUNT(G25:O25)=0,"",SUM(K25:N25))</f>
        <v>5</v>
      </c>
      <c r="R25" s="16">
        <f>IF(P25="","",P25+Q25)</f>
        <v>9</v>
      </c>
      <c r="S25" s="16">
        <f>IF(R25="","",IF(C25="Ecuador",R25,0))</f>
        <v>9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24</v>
      </c>
      <c r="C26" s="13" t="s">
        <v>89</v>
      </c>
      <c r="D26" s="14" t="str">
        <f>IF(E26="","",IFERROR(VLOOKUP(E26,'_Catalogos'!$J$2:$K$1000,2,FALSE),""))</f>
        <v>Chimborazo</v>
      </c>
      <c r="E26" s="13" t="s">
        <v>432</v>
      </c>
      <c r="F26" s="13" t="s">
        <v>29</v>
      </c>
      <c r="G26" s="15">
        <v>2</v>
      </c>
      <c r="H26" s="15">
        <v>1</v>
      </c>
      <c r="I26" s="15">
        <v>3</v>
      </c>
      <c r="J26" s="15"/>
      <c r="K26" s="15">
        <v>2</v>
      </c>
      <c r="L26" s="15">
        <v>1</v>
      </c>
      <c r="M26" s="15"/>
      <c r="N26" s="15">
        <v>1</v>
      </c>
      <c r="O26" s="15"/>
      <c r="P26" s="16">
        <f>IF(COUNT(G26:O26)=0,"",SUM(G26:J26))</f>
        <v>6</v>
      </c>
      <c r="Q26" s="16">
        <f>IF(COUNT(G26:O26)=0,"",SUM(K26:N26))</f>
        <v>4</v>
      </c>
      <c r="R26" s="16">
        <f>IF(P26="","",P26+Q26)</f>
        <v>10</v>
      </c>
      <c r="S26" s="16">
        <f>IF(R26="","",IF(C26="Ecuador",R26,0))</f>
        <v>10</v>
      </c>
      <c r="T26" s="16">
        <f>IF(R26="","",R26-S26)</f>
        <v>0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24</v>
      </c>
      <c r="C27" s="13" t="s">
        <v>44</v>
      </c>
      <c r="D27" s="14">
        <f>IF(E27="","",IFERROR(VLOOKUP(E27,'_Catalogos'!$J$2:$K$1000,2,FALSE),""))</f>
        <v/>
      </c>
      <c r="E27" s="13"/>
      <c r="F27" s="13" t="s">
        <v>27</v>
      </c>
      <c r="G27" s="15">
        <v>2</v>
      </c>
      <c r="H27" s="15"/>
      <c r="I27" s="15">
        <v>2</v>
      </c>
      <c r="J27" s="15">
        <v>1</v>
      </c>
      <c r="K27" s="15">
        <v>2</v>
      </c>
      <c r="L27" s="15">
        <v>1</v>
      </c>
      <c r="M27" s="15"/>
      <c r="N27" s="15">
        <v>1</v>
      </c>
      <c r="O27" s="15"/>
      <c r="P27" s="16">
        <f>IF(COUNT(G27:O27)=0,"",SUM(G27:J27))</f>
        <v>5</v>
      </c>
      <c r="Q27" s="16">
        <f>IF(COUNT(G27:O27)=0,"",SUM(K27:N27))</f>
        <v>4</v>
      </c>
      <c r="R27" s="16">
        <f>IF(P27="","",P27+Q27)</f>
        <v>9</v>
      </c>
      <c r="S27" s="16">
        <f>IF(R27="","",IF(C27="Ecuador",R27,0))</f>
        <v>0</v>
      </c>
      <c r="T27" s="16">
        <f>IF(R27="","",R27-S27)</f>
        <v>9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24</v>
      </c>
      <c r="C28" s="13" t="s">
        <v>71</v>
      </c>
      <c r="D28" s="14">
        <f>IF(E28="","",IFERROR(VLOOKUP(E28,'_Catalogos'!$J$2:$K$1000,2,FALSE),""))</f>
        <v/>
      </c>
      <c r="E28" s="13"/>
      <c r="F28" s="13" t="s">
        <v>26</v>
      </c>
      <c r="G28" s="15"/>
      <c r="H28" s="15">
        <v>1</v>
      </c>
      <c r="I28" s="15"/>
      <c r="J28" s="15"/>
      <c r="K28" s="15"/>
      <c r="L28" s="15"/>
      <c r="M28" s="15"/>
      <c r="N28" s="15"/>
      <c r="O28" s="15"/>
      <c r="P28" s="16">
        <f>IF(COUNT(G28:O28)=0,"",SUM(G28:J28))</f>
        <v>1</v>
      </c>
      <c r="Q28" s="16">
        <f>IF(COUNT(G28:O28)=0,"",SUM(K28:N28))</f>
        <v>0</v>
      </c>
      <c r="R28" s="16">
        <f>IF(P28="","",P28+Q28)</f>
        <v>1</v>
      </c>
      <c r="S28" s="16">
        <f>IF(R28="","",IF(C28="Ecuador",R28,0))</f>
        <v>0</v>
      </c>
      <c r="T28" s="16">
        <f>IF(R28="","",R28-S28)</f>
        <v>1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24</v>
      </c>
      <c r="C29" s="13" t="s">
        <v>97</v>
      </c>
      <c r="D29" s="14">
        <f>IF(E29="","",IFERROR(VLOOKUP(E29,'_Catalogos'!$J$2:$K$1000,2,FALSE),""))</f>
        <v/>
      </c>
      <c r="E29" s="13"/>
      <c r="F29" s="13" t="s">
        <v>26</v>
      </c>
      <c r="G29" s="15">
        <v>1</v>
      </c>
      <c r="H29" s="15"/>
      <c r="I29" s="15"/>
      <c r="J29" s="15"/>
      <c r="K29" s="15">
        <v>1</v>
      </c>
      <c r="L29" s="15">
        <v>1</v>
      </c>
      <c r="M29" s="15"/>
      <c r="N29" s="15"/>
      <c r="O29" s="15"/>
      <c r="P29" s="16">
        <f>IF(COUNT(G29:O29)=0,"",SUM(G29:J29))</f>
        <v>1</v>
      </c>
      <c r="Q29" s="16">
        <f>IF(COUNT(G29:O29)=0,"",SUM(K29:N29))</f>
        <v>2</v>
      </c>
      <c r="R29" s="16">
        <f>IF(P29="","",P29+Q29)</f>
        <v>3</v>
      </c>
      <c r="S29" s="16">
        <f>IF(R29="","",IF(C29="Ecuador",R29,0))</f>
        <v>0</v>
      </c>
      <c r="T29" s="16">
        <f>IF(R29="","",R29-S29)</f>
        <v>3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25</v>
      </c>
      <c r="C30" s="13" t="s">
        <v>128</v>
      </c>
      <c r="D30" s="14">
        <f>IF(E30="","",IFERROR(VLOOKUP(E30,'_Catalogos'!$J$2:$K$1000,2,FALSE),""))</f>
        <v/>
      </c>
      <c r="E30" s="13"/>
      <c r="F30" s="13" t="s">
        <v>28</v>
      </c>
      <c r="G30" s="15">
        <v>2</v>
      </c>
      <c r="H30" s="15">
        <v>3</v>
      </c>
      <c r="I30" s="15"/>
      <c r="J30" s="15">
        <v>1</v>
      </c>
      <c r="K30" s="15">
        <v>2</v>
      </c>
      <c r="L30" s="15">
        <v>2</v>
      </c>
      <c r="M30" s="15">
        <v>1</v>
      </c>
      <c r="N30" s="15"/>
      <c r="O30" s="15"/>
      <c r="P30" s="16">
        <f>IF(COUNT(G30:O30)=0,"",SUM(G30:J30))</f>
        <v>6</v>
      </c>
      <c r="Q30" s="16">
        <f>IF(COUNT(G30:O30)=0,"",SUM(K30:N30))</f>
        <v>5</v>
      </c>
      <c r="R30" s="16">
        <f>IF(P30="","",P30+Q30)</f>
        <v>11</v>
      </c>
      <c r="S30" s="16">
        <f>IF(R30="","",IF(C30="Ecuador",R30,0))</f>
        <v>0</v>
      </c>
      <c r="T30" s="16">
        <f>IF(R30="","",R30-S30)</f>
        <v>11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25</v>
      </c>
      <c r="C31" s="13" t="s">
        <v>89</v>
      </c>
      <c r="D31" s="14" t="str">
        <f>IF(E31="","",IFERROR(VLOOKUP(E31,'_Catalogos'!$J$2:$K$1000,2,FALSE),""))</f>
        <v>Manabí</v>
      </c>
      <c r="E31" s="13" t="s">
        <v>361</v>
      </c>
      <c r="F31" s="13" t="s">
        <v>28</v>
      </c>
      <c r="G31" s="15">
        <v>1</v>
      </c>
      <c r="H31" s="15">
        <v>2</v>
      </c>
      <c r="I31" s="15">
        <v>2</v>
      </c>
      <c r="J31" s="15">
        <v>2</v>
      </c>
      <c r="K31" s="15">
        <v>2</v>
      </c>
      <c r="L31" s="15">
        <v>1</v>
      </c>
      <c r="M31" s="15"/>
      <c r="N31" s="15">
        <v>3</v>
      </c>
      <c r="O31" s="15"/>
      <c r="P31" s="16">
        <f>IF(COUNT(G31:O31)=0,"",SUM(G31:J31))</f>
        <v>7</v>
      </c>
      <c r="Q31" s="16">
        <f>IF(COUNT(G31:O31)=0,"",SUM(K31:N31))</f>
        <v>6</v>
      </c>
      <c r="R31" s="16">
        <f>IF(P31="","",P31+Q31)</f>
        <v>13</v>
      </c>
      <c r="S31" s="16">
        <f>IF(R31="","",IF(C31="Ecuador",R31,0))</f>
        <v>13</v>
      </c>
      <c r="T31" s="16">
        <f>IF(R31="","",R31-S31)</f>
        <v>0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25</v>
      </c>
      <c r="C32" s="13" t="s">
        <v>89</v>
      </c>
      <c r="D32" s="14" t="str">
        <f>IF(E32="","",IFERROR(VLOOKUP(E32,'_Catalogos'!$J$2:$K$1000,2,FALSE),""))</f>
        <v>Tungurahua</v>
      </c>
      <c r="E32" s="13" t="s">
        <v>263</v>
      </c>
      <c r="F32" s="13" t="s">
        <v>26</v>
      </c>
      <c r="G32" s="15">
        <v>2</v>
      </c>
      <c r="H32" s="15"/>
      <c r="I32" s="15"/>
      <c r="J32" s="15"/>
      <c r="K32" s="15">
        <v>2</v>
      </c>
      <c r="L32" s="15">
        <v>1</v>
      </c>
      <c r="M32" s="15">
        <v>1</v>
      </c>
      <c r="N32" s="15"/>
      <c r="O32" s="15"/>
      <c r="P32" s="16">
        <f>IF(COUNT(G32:O32)=0,"",SUM(G32:J32))</f>
        <v>2</v>
      </c>
      <c r="Q32" s="16">
        <f>IF(COUNT(G32:O32)=0,"",SUM(K32:N32))</f>
        <v>4</v>
      </c>
      <c r="R32" s="16">
        <f>IF(P32="","",P32+Q32)</f>
        <v>6</v>
      </c>
      <c r="S32" s="16">
        <f>IF(R32="","",IF(C32="Ecuador",R32,0))</f>
        <v>6</v>
      </c>
      <c r="T32" s="16">
        <f>IF(R32="","",R32-S32)</f>
        <v>0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25</v>
      </c>
      <c r="C33" s="13" t="s">
        <v>97</v>
      </c>
      <c r="D33" s="14">
        <f>IF(E33="","",IFERROR(VLOOKUP(E33,'_Catalogos'!$J$2:$K$1000,2,FALSE),""))</f>
        <v/>
      </c>
      <c r="E33" s="13"/>
      <c r="F33" s="13" t="s">
        <v>26</v>
      </c>
      <c r="G33" s="15">
        <v>1</v>
      </c>
      <c r="H33" s="15">
        <v>3</v>
      </c>
      <c r="I33" s="15">
        <v>1</v>
      </c>
      <c r="J33" s="15">
        <v>2</v>
      </c>
      <c r="K33" s="15"/>
      <c r="L33" s="15"/>
      <c r="M33" s="15">
        <v>3</v>
      </c>
      <c r="N33" s="15">
        <v>1</v>
      </c>
      <c r="O33" s="15"/>
      <c r="P33" s="16">
        <f>IF(COUNT(G33:O33)=0,"",SUM(G33:J33))</f>
        <v>7</v>
      </c>
      <c r="Q33" s="16">
        <f>IF(COUNT(G33:O33)=0,"",SUM(K33:N33))</f>
        <v>4</v>
      </c>
      <c r="R33" s="16">
        <f>IF(P33="","",P33+Q33)</f>
        <v>11</v>
      </c>
      <c r="S33" s="16">
        <f>IF(R33="","",IF(C33="Ecuador",R33,0))</f>
        <v>0</v>
      </c>
      <c r="T33" s="16">
        <f>IF(R33="","",R33-S33)</f>
        <v>11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2026</v>
      </c>
      <c r="B34" s="13" t="s">
        <v>14</v>
      </c>
      <c r="C34" s="13" t="s">
        <v>120</v>
      </c>
      <c r="D34" s="14">
        <f>IF(E34="","",IFERROR(VLOOKUP(E34,'_Catalogos'!$J$2:$K$1000,2,FALSE),""))</f>
        <v/>
      </c>
      <c r="E34" s="13"/>
      <c r="F34" s="13" t="s">
        <v>28</v>
      </c>
      <c r="G34" s="15">
        <v>1</v>
      </c>
      <c r="H34" s="15">
        <v>2</v>
      </c>
      <c r="I34" s="15">
        <v>1</v>
      </c>
      <c r="J34" s="15">
        <v>1</v>
      </c>
      <c r="K34" s="15">
        <v>2</v>
      </c>
      <c r="L34" s="15">
        <v>1</v>
      </c>
      <c r="M34" s="15">
        <v>1</v>
      </c>
      <c r="N34" s="15"/>
      <c r="O34" s="15"/>
      <c r="P34" s="16">
        <f>IF(COUNT(G34:O34)=0,"",SUM(G34:J34))</f>
        <v>5</v>
      </c>
      <c r="Q34" s="16">
        <f>IF(COUNT(G34:O34)=0,"",SUM(K34:N34))</f>
        <v>4</v>
      </c>
      <c r="R34" s="16">
        <f>IF(P34="","",P34+Q34)</f>
        <v>9</v>
      </c>
      <c r="S34" s="16">
        <f>IF(R34="","",IF(C34="Ecuador",R34,0))</f>
        <v>0</v>
      </c>
      <c r="T34" s="16">
        <f>IF(R34="","",R34-S34)</f>
        <v>9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2026</v>
      </c>
      <c r="B35" s="13" t="s">
        <v>14</v>
      </c>
      <c r="C35" s="13" t="s">
        <v>89</v>
      </c>
      <c r="D35" s="14" t="str">
        <f>IF(E35="","",IFERROR(VLOOKUP(E35,'_Catalogos'!$J$2:$K$1000,2,FALSE),""))</f>
        <v>Guayas</v>
      </c>
      <c r="E35" s="13" t="s">
        <v>330</v>
      </c>
      <c r="F35" s="13" t="s">
        <v>27</v>
      </c>
      <c r="G35" s="15">
        <v>1</v>
      </c>
      <c r="H35" s="15">
        <v>2</v>
      </c>
      <c r="I35" s="15">
        <v>2</v>
      </c>
      <c r="J35" s="15"/>
      <c r="K35" s="15">
        <v>2</v>
      </c>
      <c r="L35" s="15">
        <v>1</v>
      </c>
      <c r="M35" s="15"/>
      <c r="N35" s="15">
        <v>1</v>
      </c>
      <c r="O35" s="15"/>
      <c r="P35" s="16">
        <f>IF(COUNT(G35:O35)=0,"",SUM(G35:J35))</f>
        <v>5</v>
      </c>
      <c r="Q35" s="16">
        <f>IF(COUNT(G35:O35)=0,"",SUM(K35:N35))</f>
        <v>4</v>
      </c>
      <c r="R35" s="16">
        <f>IF(P35="","",P35+Q35)</f>
        <v>9</v>
      </c>
      <c r="S35" s="16">
        <f>IF(R35="","",IF(C35="Ecuador",R35,0))</f>
        <v>9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2026</v>
      </c>
      <c r="B36" s="13" t="s">
        <v>14</v>
      </c>
      <c r="C36" s="13" t="s">
        <v>89</v>
      </c>
      <c r="D36" s="14" t="str">
        <f>IF(E36="","",IFERROR(VLOOKUP(E36,'_Catalogos'!$J$2:$K$1000,2,FALSE),""))</f>
        <v>Tungurahua</v>
      </c>
      <c r="E36" s="13" t="s">
        <v>239</v>
      </c>
      <c r="F36" s="13" t="s">
        <v>26</v>
      </c>
      <c r="G36" s="15"/>
      <c r="H36" s="15">
        <v>4</v>
      </c>
      <c r="I36" s="15">
        <v>3</v>
      </c>
      <c r="J36" s="15">
        <v>1</v>
      </c>
      <c r="K36" s="15">
        <v>2</v>
      </c>
      <c r="L36" s="15">
        <v>2</v>
      </c>
      <c r="M36" s="15">
        <v>2</v>
      </c>
      <c r="N36" s="15"/>
      <c r="O36" s="15"/>
      <c r="P36" s="16">
        <f>IF(COUNT(G36:O36)=0,"",SUM(G36:J36))</f>
        <v>8</v>
      </c>
      <c r="Q36" s="16">
        <f>IF(COUNT(G36:O36)=0,"",SUM(K36:N36))</f>
        <v>6</v>
      </c>
      <c r="R36" s="16">
        <f>IF(P36="","",P36+Q36)</f>
        <v>14</v>
      </c>
      <c r="S36" s="16">
        <f>IF(R36="","",IF(C36="Ecuador",R36,0))</f>
        <v>14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2026</v>
      </c>
      <c r="B37" s="13" t="s">
        <v>14</v>
      </c>
      <c r="C37" s="13" t="s">
        <v>89</v>
      </c>
      <c r="D37" s="14" t="str">
        <f>IF(E37="","",IFERROR(VLOOKUP(E37,'_Catalogos'!$J$2:$K$1000,2,FALSE),""))</f>
        <v>Tungurahua</v>
      </c>
      <c r="E37" s="13" t="s">
        <v>263</v>
      </c>
      <c r="F37" s="13" t="s">
        <v>26</v>
      </c>
      <c r="G37" s="15"/>
      <c r="H37" s="15"/>
      <c r="I37" s="15">
        <v>2</v>
      </c>
      <c r="J37" s="15"/>
      <c r="K37" s="15">
        <v>1</v>
      </c>
      <c r="L37" s="15">
        <v>2</v>
      </c>
      <c r="M37" s="15"/>
      <c r="N37" s="15"/>
      <c r="O37" s="15"/>
      <c r="P37" s="16">
        <f>IF(COUNT(G37:O37)=0,"",SUM(G37:J37))</f>
        <v>2</v>
      </c>
      <c r="Q37" s="16">
        <f>IF(COUNT(G37:O37)=0,"",SUM(K37:N37))</f>
        <v>3</v>
      </c>
      <c r="R37" s="16">
        <f>IF(P37="","",P37+Q37)</f>
        <v>5</v>
      </c>
      <c r="S37" s="16">
        <f>IF(R37="","",IF(C37="Ecuador",R37,0))</f>
        <v>5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2026</v>
      </c>
      <c r="B38" s="13" t="s">
        <v>14</v>
      </c>
      <c r="C38" s="13" t="s">
        <v>89</v>
      </c>
      <c r="D38" s="14" t="str">
        <f>IF(E38="","",IFERROR(VLOOKUP(E38,'_Catalogos'!$J$2:$K$1000,2,FALSE),""))</f>
        <v>Loja</v>
      </c>
      <c r="E38" s="13" t="s">
        <v>276</v>
      </c>
      <c r="F38" s="13" t="s">
        <v>26</v>
      </c>
      <c r="G38" s="15">
        <v>1</v>
      </c>
      <c r="H38" s="15"/>
      <c r="I38" s="15"/>
      <c r="J38" s="15"/>
      <c r="K38" s="15">
        <v>3</v>
      </c>
      <c r="L38" s="15">
        <v>1</v>
      </c>
      <c r="M38" s="15">
        <v>1</v>
      </c>
      <c r="N38" s="15"/>
      <c r="O38" s="15"/>
      <c r="P38" s="16">
        <f>IF(COUNT(G38:O38)=0,"",SUM(G38:J38))</f>
        <v>1</v>
      </c>
      <c r="Q38" s="16">
        <f>IF(COUNT(G38:O38)=0,"",SUM(K38:N38))</f>
        <v>5</v>
      </c>
      <c r="R38" s="16">
        <f>IF(P38="","",P38+Q38)</f>
        <v>6</v>
      </c>
      <c r="S38" s="16">
        <f>IF(R38="","",IF(C38="Ecuador",R38,0))</f>
        <v>6</v>
      </c>
      <c r="T38" s="16">
        <f>IF(R38="","",R38-S38)</f>
        <v>0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2026</v>
      </c>
      <c r="B39" s="13" t="s">
        <v>15</v>
      </c>
      <c r="C39" s="13" t="s">
        <v>179</v>
      </c>
      <c r="D39" s="14">
        <f>IF(E39="","",IFERROR(VLOOKUP(E39,'_Catalogos'!$J$2:$K$1000,2,FALSE),""))</f>
        <v/>
      </c>
      <c r="E39" s="13"/>
      <c r="F39" s="13" t="s">
        <v>32</v>
      </c>
      <c r="G39" s="15">
        <v>1</v>
      </c>
      <c r="H39" s="15">
        <v>1</v>
      </c>
      <c r="I39" s="15">
        <v>1</v>
      </c>
      <c r="J39" s="15">
        <v>3</v>
      </c>
      <c r="K39" s="15">
        <v>1</v>
      </c>
      <c r="L39" s="15">
        <v>5</v>
      </c>
      <c r="M39" s="15"/>
      <c r="N39" s="15">
        <v>2</v>
      </c>
      <c r="O39" s="15"/>
      <c r="P39" s="16">
        <f>IF(COUNT(G39:O39)=0,"",SUM(G39:J39))</f>
        <v>6</v>
      </c>
      <c r="Q39" s="16">
        <f>IF(COUNT(G39:O39)=0,"",SUM(K39:N39))</f>
        <v>8</v>
      </c>
      <c r="R39" s="16">
        <f>IF(P39="","",P39+Q39)</f>
        <v>14</v>
      </c>
      <c r="S39" s="16">
        <f>IF(R39="","",IF(C39="Ecuador",R39,0))</f>
        <v>0</v>
      </c>
      <c r="T39" s="16">
        <f>IF(R39="","",R39-S39)</f>
        <v>14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15</v>
      </c>
      <c r="C40" s="13" t="s">
        <v>96</v>
      </c>
      <c r="D40" s="14">
        <f>IF(E40="","",IFERROR(VLOOKUP(E40,'_Catalogos'!$J$2:$K$1000,2,FALSE),""))</f>
        <v/>
      </c>
      <c r="E40" s="13"/>
      <c r="F40" s="13" t="s">
        <v>30</v>
      </c>
      <c r="G40" s="15">
        <v>2</v>
      </c>
      <c r="H40" s="15">
        <v>2</v>
      </c>
      <c r="I40" s="15">
        <v>1</v>
      </c>
      <c r="J40" s="15">
        <v>2</v>
      </c>
      <c r="K40" s="15">
        <v>2</v>
      </c>
      <c r="L40" s="15">
        <v>3</v>
      </c>
      <c r="M40" s="15">
        <v>4</v>
      </c>
      <c r="N40" s="15"/>
      <c r="O40" s="15"/>
      <c r="P40" s="16">
        <f>IF(COUNT(G40:O40)=0,"",SUM(G40:J40))</f>
        <v>7</v>
      </c>
      <c r="Q40" s="16">
        <f>IF(COUNT(G40:O40)=0,"",SUM(K40:N40))</f>
        <v>9</v>
      </c>
      <c r="R40" s="16">
        <f>IF(P40="","",P40+Q40)</f>
        <v>16</v>
      </c>
      <c r="S40" s="16">
        <f>IF(R40="","",IF(C40="Ecuador",R40,0))</f>
        <v>0</v>
      </c>
      <c r="T40" s="16">
        <f>IF(R40="","",R40-S40)</f>
        <v>16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16</v>
      </c>
      <c r="C41" s="13" t="s">
        <v>69</v>
      </c>
      <c r="D41" s="14">
        <f>IF(E41="","",IFERROR(VLOOKUP(E41,'_Catalogos'!$J$2:$K$1000,2,FALSE),""))</f>
        <v/>
      </c>
      <c r="E41" s="13"/>
      <c r="F41" s="13" t="s">
        <v>30</v>
      </c>
      <c r="G41" s="15">
        <v>2</v>
      </c>
      <c r="H41" s="15">
        <v>2</v>
      </c>
      <c r="I41" s="15">
        <v>4</v>
      </c>
      <c r="J41" s="15"/>
      <c r="K41" s="15">
        <v>2</v>
      </c>
      <c r="L41" s="15">
        <v>3</v>
      </c>
      <c r="M41" s="15">
        <v>3</v>
      </c>
      <c r="N41" s="15">
        <v>1</v>
      </c>
      <c r="O41" s="15"/>
      <c r="P41" s="16">
        <f>IF(COUNT(G41:O41)=0,"",SUM(G41:J41))</f>
        <v>8</v>
      </c>
      <c r="Q41" s="16">
        <f>IF(COUNT(G41:O41)=0,"",SUM(K41:N41))</f>
        <v>9</v>
      </c>
      <c r="R41" s="16">
        <f>IF(P41="","",P41+Q41)</f>
        <v>17</v>
      </c>
      <c r="S41" s="16">
        <f>IF(R41="","",IF(C41="Ecuador",R41,0))</f>
        <v>0</v>
      </c>
      <c r="T41" s="16">
        <f>IF(R41="","",R41-S41)</f>
        <v>17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16</v>
      </c>
      <c r="C42" s="13" t="s">
        <v>89</v>
      </c>
      <c r="D42" s="14" t="str">
        <f>IF(E42="","",IFERROR(VLOOKUP(E42,'_Catalogos'!$J$2:$K$1000,2,FALSE),""))</f>
        <v>Tungurahua</v>
      </c>
      <c r="E42" s="13" t="s">
        <v>263</v>
      </c>
      <c r="F42" s="13" t="s">
        <v>28</v>
      </c>
      <c r="G42" s="15">
        <v>3</v>
      </c>
      <c r="H42" s="15">
        <v>2</v>
      </c>
      <c r="I42" s="15"/>
      <c r="J42" s="15"/>
      <c r="K42" s="15">
        <v>3</v>
      </c>
      <c r="L42" s="15">
        <v>1</v>
      </c>
      <c r="M42" s="15">
        <v>1</v>
      </c>
      <c r="N42" s="15">
        <v>1</v>
      </c>
      <c r="O42" s="15"/>
      <c r="P42" s="16">
        <f>IF(COUNT(G42:O42)=0,"",SUM(G42:J42))</f>
        <v>5</v>
      </c>
      <c r="Q42" s="16">
        <f>IF(COUNT(G42:O42)=0,"",SUM(K42:N42))</f>
        <v>6</v>
      </c>
      <c r="R42" s="16">
        <f>IF(P42="","",P42+Q42)</f>
        <v>11</v>
      </c>
      <c r="S42" s="16">
        <f>IF(R42="","",IF(C42="Ecuador",R42,0))</f>
        <v>11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16</v>
      </c>
      <c r="C43" s="13" t="s">
        <v>156</v>
      </c>
      <c r="D43" s="14">
        <f>IF(E43="","",IFERROR(VLOOKUP(E43,'_Catalogos'!$J$2:$K$1000,2,FALSE),""))</f>
        <v/>
      </c>
      <c r="E43" s="13"/>
      <c r="F43" s="13" t="s">
        <v>26</v>
      </c>
      <c r="G43" s="15">
        <v>1</v>
      </c>
      <c r="H43" s="15"/>
      <c r="I43" s="15"/>
      <c r="J43" s="15"/>
      <c r="K43" s="15"/>
      <c r="L43" s="15">
        <v>2</v>
      </c>
      <c r="M43" s="15">
        <v>1</v>
      </c>
      <c r="N43" s="15"/>
      <c r="O43" s="15">
        <v>2</v>
      </c>
      <c r="P43" s="16">
        <f>IF(COUNT(G43:O43)=0,"",SUM(G43:J43))</f>
        <v>1</v>
      </c>
      <c r="Q43" s="16">
        <f>IF(COUNT(G43:O43)=0,"",SUM(K43:N43))</f>
        <v>3</v>
      </c>
      <c r="R43" s="16">
        <f>IF(P43="","",P43+Q43)</f>
        <v>4</v>
      </c>
      <c r="S43" s="16">
        <f>IF(R43="","",IF(C43="Ecuador",R43,0))</f>
        <v>0</v>
      </c>
      <c r="T43" s="16">
        <f>IF(R43="","",R43-S43)</f>
        <v>4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17</v>
      </c>
      <c r="C44" s="13" t="s">
        <v>97</v>
      </c>
      <c r="D44" s="14">
        <f>IF(E44="","",IFERROR(VLOOKUP(E44,'_Catalogos'!$J$2:$K$1000,2,FALSE),""))</f>
        <v/>
      </c>
      <c r="E44" s="13"/>
      <c r="F44" s="13" t="s">
        <v>26</v>
      </c>
      <c r="G44" s="15"/>
      <c r="H44" s="15">
        <v>2</v>
      </c>
      <c r="I44" s="15">
        <v>1</v>
      </c>
      <c r="J44" s="15"/>
      <c r="K44" s="15">
        <v>3</v>
      </c>
      <c r="L44" s="15"/>
      <c r="M44" s="15">
        <v>1</v>
      </c>
      <c r="N44" s="15">
        <v>1</v>
      </c>
      <c r="O44" s="15"/>
      <c r="P44" s="16">
        <f>IF(COUNT(G44:O44)=0,"",SUM(G44:J44))</f>
        <v>3</v>
      </c>
      <c r="Q44" s="16">
        <f>IF(COUNT(G44:O44)=0,"",SUM(K44:N44))</f>
        <v>5</v>
      </c>
      <c r="R44" s="16">
        <f>IF(P44="","",P44+Q44)</f>
        <v>8</v>
      </c>
      <c r="S44" s="16">
        <f>IF(R44="","",IF(C44="Ecuador",R44,0))</f>
        <v>0</v>
      </c>
      <c r="T44" s="16">
        <f>IF(R44="","",R44-S44)</f>
        <v>8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17</v>
      </c>
      <c r="C45" s="13" t="s">
        <v>96</v>
      </c>
      <c r="D45" s="14">
        <f>IF(E45="","",IFERROR(VLOOKUP(E45,'_Catalogos'!$J$2:$K$1000,2,FALSE),""))</f>
        <v/>
      </c>
      <c r="E45" s="13"/>
      <c r="F45" s="13" t="s">
        <v>31</v>
      </c>
      <c r="G45" s="15">
        <v>1</v>
      </c>
      <c r="H45" s="15">
        <v>1</v>
      </c>
      <c r="I45" s="15">
        <v>1</v>
      </c>
      <c r="J45" s="15"/>
      <c r="K45" s="15">
        <v>3</v>
      </c>
      <c r="L45" s="15">
        <v>4</v>
      </c>
      <c r="M45" s="15"/>
      <c r="N45" s="15">
        <v>2</v>
      </c>
      <c r="O45" s="15">
        <v>2</v>
      </c>
      <c r="P45" s="16">
        <f>IF(COUNT(G45:O45)=0,"",SUM(G45:J45))</f>
        <v>3</v>
      </c>
      <c r="Q45" s="16">
        <f>IF(COUNT(G45:O45)=0,"",SUM(K45:N45))</f>
        <v>9</v>
      </c>
      <c r="R45" s="16">
        <f>IF(P45="","",P45+Q45)</f>
        <v>12</v>
      </c>
      <c r="S45" s="16">
        <f>IF(R45="","",IF(C45="Ecuador",R45,0))</f>
        <v>0</v>
      </c>
      <c r="T45" s="16">
        <f>IF(R45="","",R45-S45)</f>
        <v>12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18</v>
      </c>
      <c r="C46" s="13" t="s">
        <v>179</v>
      </c>
      <c r="D46" s="14">
        <f>IF(E46="","",IFERROR(VLOOKUP(E46,'_Catalogos'!$J$2:$K$1000,2,FALSE),""))</f>
        <v/>
      </c>
      <c r="E46" s="13"/>
      <c r="F46" s="13" t="s">
        <v>26</v>
      </c>
      <c r="G46" s="15">
        <v>1</v>
      </c>
      <c r="H46" s="15"/>
      <c r="I46" s="15"/>
      <c r="J46" s="15"/>
      <c r="K46" s="15"/>
      <c r="L46" s="15">
        <v>1</v>
      </c>
      <c r="M46" s="15">
        <v>1</v>
      </c>
      <c r="N46" s="15">
        <v>1</v>
      </c>
      <c r="O46" s="15"/>
      <c r="P46" s="16">
        <f>IF(COUNT(G46:O46)=0,"",SUM(G46:J46))</f>
        <v>1</v>
      </c>
      <c r="Q46" s="16">
        <f>IF(COUNT(G46:O46)=0,"",SUM(K46:N46))</f>
        <v>3</v>
      </c>
      <c r="R46" s="16">
        <f>IF(P46="","",P46+Q46)</f>
        <v>4</v>
      </c>
      <c r="S46" s="16">
        <f>IF(R46="","",IF(C46="Ecuador",R46,0))</f>
        <v>0</v>
      </c>
      <c r="T46" s="16">
        <f>IF(R46="","",R46-S46)</f>
        <v>4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18</v>
      </c>
      <c r="C47" s="13" t="s">
        <v>89</v>
      </c>
      <c r="D47" s="14" t="str">
        <f>IF(E47="","",IFERROR(VLOOKUP(E47,'_Catalogos'!$J$2:$K$1000,2,FALSE),""))</f>
        <v>Cotopaxi</v>
      </c>
      <c r="E47" s="13" t="s">
        <v>352</v>
      </c>
      <c r="F47" s="13" t="s">
        <v>29</v>
      </c>
      <c r="G47" s="15">
        <v>2</v>
      </c>
      <c r="H47" s="15">
        <v>2</v>
      </c>
      <c r="I47" s="15"/>
      <c r="J47" s="15">
        <v>1</v>
      </c>
      <c r="K47" s="15">
        <v>1</v>
      </c>
      <c r="L47" s="15">
        <v>2</v>
      </c>
      <c r="M47" s="15">
        <v>1</v>
      </c>
      <c r="N47" s="15"/>
      <c r="O47" s="15"/>
      <c r="P47" s="16">
        <f>IF(COUNT(G47:O47)=0,"",SUM(G47:J47))</f>
        <v>5</v>
      </c>
      <c r="Q47" s="16">
        <f>IF(COUNT(G47:O47)=0,"",SUM(K47:N47))</f>
        <v>4</v>
      </c>
      <c r="R47" s="16">
        <f>IF(P47="","",P47+Q47)</f>
        <v>9</v>
      </c>
      <c r="S47" s="16">
        <f>IF(R47="","",IF(C47="Ecuador",R47,0))</f>
        <v>9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18</v>
      </c>
      <c r="C48" s="13" t="s">
        <v>89</v>
      </c>
      <c r="D48" s="14" t="str">
        <f>IF(E48="","",IFERROR(VLOOKUP(E48,'_Catalogos'!$J$2:$K$1000,2,FALSE),""))</f>
        <v>Tungurahua</v>
      </c>
      <c r="E48" s="13" t="s">
        <v>403</v>
      </c>
      <c r="F48" s="13" t="s">
        <v>27</v>
      </c>
      <c r="G48" s="15"/>
      <c r="H48" s="15">
        <v>1</v>
      </c>
      <c r="I48" s="15">
        <v>1</v>
      </c>
      <c r="J48" s="15">
        <v>1</v>
      </c>
      <c r="K48" s="15">
        <v>2</v>
      </c>
      <c r="L48" s="15">
        <v>3</v>
      </c>
      <c r="M48" s="15">
        <v>2</v>
      </c>
      <c r="N48" s="15"/>
      <c r="O48" s="15"/>
      <c r="P48" s="16">
        <f>IF(COUNT(G48:O48)=0,"",SUM(G48:J48))</f>
        <v>3</v>
      </c>
      <c r="Q48" s="16">
        <f>IF(COUNT(G48:O48)=0,"",SUM(K48:N48))</f>
        <v>7</v>
      </c>
      <c r="R48" s="16">
        <f>IF(P48="","",P48+Q48)</f>
        <v>10</v>
      </c>
      <c r="S48" s="16">
        <f>IF(R48="","",IF(C48="Ecuador",R48,0))</f>
        <v>10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19</v>
      </c>
      <c r="C49" s="13" t="s">
        <v>97</v>
      </c>
      <c r="D49" s="14">
        <f>IF(E49="","",IFERROR(VLOOKUP(E49,'_Catalogos'!$J$2:$K$1000,2,FALSE),""))</f>
        <v/>
      </c>
      <c r="E49" s="13"/>
      <c r="F49" s="13" t="s">
        <v>27</v>
      </c>
      <c r="G49" s="15">
        <v>2</v>
      </c>
      <c r="H49" s="15">
        <v>1</v>
      </c>
      <c r="I49" s="15"/>
      <c r="J49" s="15"/>
      <c r="K49" s="15">
        <v>2</v>
      </c>
      <c r="L49" s="15">
        <v>1</v>
      </c>
      <c r="M49" s="15">
        <v>2</v>
      </c>
      <c r="N49" s="15"/>
      <c r="O49" s="15"/>
      <c r="P49" s="16">
        <f>IF(COUNT(G49:O49)=0,"",SUM(G49:J49))</f>
        <v>3</v>
      </c>
      <c r="Q49" s="16">
        <f>IF(COUNT(G49:O49)=0,"",SUM(K49:N49))</f>
        <v>5</v>
      </c>
      <c r="R49" s="16">
        <f>IF(P49="","",P49+Q49)</f>
        <v>8</v>
      </c>
      <c r="S49" s="16">
        <f>IF(R49="","",IF(C49="Ecuador",R49,0))</f>
        <v>0</v>
      </c>
      <c r="T49" s="16">
        <f>IF(R49="","",R49-S49)</f>
        <v>8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19</v>
      </c>
      <c r="C50" s="13" t="s">
        <v>89</v>
      </c>
      <c r="D50" s="14" t="str">
        <f>IF(E50="","",IFERROR(VLOOKUP(E50,'_Catalogos'!$J$2:$K$1000,2,FALSE),""))</f>
        <v>Manabí</v>
      </c>
      <c r="E50" s="13" t="s">
        <v>361</v>
      </c>
      <c r="F50" s="13" t="s">
        <v>29</v>
      </c>
      <c r="G50" s="15">
        <v>1</v>
      </c>
      <c r="H50" s="15">
        <v>3</v>
      </c>
      <c r="I50" s="15"/>
      <c r="J50" s="15"/>
      <c r="K50" s="15">
        <v>1</v>
      </c>
      <c r="L50" s="15">
        <v>4</v>
      </c>
      <c r="M50" s="15">
        <v>2</v>
      </c>
      <c r="N50" s="15"/>
      <c r="O50" s="15"/>
      <c r="P50" s="16">
        <f>IF(COUNT(G50:O50)=0,"",SUM(G50:J50))</f>
        <v>4</v>
      </c>
      <c r="Q50" s="16">
        <f>IF(COUNT(G50:O50)=0,"",SUM(K50:N50))</f>
        <v>7</v>
      </c>
      <c r="R50" s="16">
        <f>IF(P50="","",P50+Q50)</f>
        <v>11</v>
      </c>
      <c r="S50" s="16">
        <f>IF(R50="","",IF(C50="Ecuador",R50,0))</f>
        <v>11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19</v>
      </c>
      <c r="C51" s="13" t="s">
        <v>89</v>
      </c>
      <c r="D51" s="14" t="str">
        <f>IF(E51="","",IFERROR(VLOOKUP(E51,'_Catalogos'!$J$2:$K$1000,2,FALSE),""))</f>
        <v>Loja</v>
      </c>
      <c r="E51" s="13" t="s">
        <v>276</v>
      </c>
      <c r="F51" s="13" t="s">
        <v>27</v>
      </c>
      <c r="G51" s="15">
        <v>3</v>
      </c>
      <c r="H51" s="15">
        <v>3</v>
      </c>
      <c r="I51" s="15">
        <v>2</v>
      </c>
      <c r="J51" s="15"/>
      <c r="K51" s="15">
        <v>2</v>
      </c>
      <c r="L51" s="15">
        <v>3</v>
      </c>
      <c r="M51" s="15">
        <v>1</v>
      </c>
      <c r="N51" s="15"/>
      <c r="O51" s="15"/>
      <c r="P51" s="16">
        <f>IF(COUNT(G51:O51)=0,"",SUM(G51:J51))</f>
        <v>8</v>
      </c>
      <c r="Q51" s="16">
        <f>IF(COUNT(G51:O51)=0,"",SUM(K51:N51))</f>
        <v>6</v>
      </c>
      <c r="R51" s="16">
        <f>IF(P51="","",P51+Q51)</f>
        <v>14</v>
      </c>
      <c r="S51" s="16">
        <f>IF(R51="","",IF(C51="Ecuador",R51,0))</f>
        <v>14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20</v>
      </c>
      <c r="C52" s="13" t="s">
        <v>89</v>
      </c>
      <c r="D52" s="14" t="str">
        <f>IF(E52="","",IFERROR(VLOOKUP(E52,'_Catalogos'!$J$2:$K$1000,2,FALSE),""))</f>
        <v>Orellana</v>
      </c>
      <c r="E52" s="13" t="s">
        <v>233</v>
      </c>
      <c r="F52" s="13" t="s">
        <v>26</v>
      </c>
      <c r="G52" s="15">
        <v>3</v>
      </c>
      <c r="H52" s="15">
        <v>3</v>
      </c>
      <c r="I52" s="15">
        <v>1</v>
      </c>
      <c r="J52" s="15"/>
      <c r="K52" s="15">
        <v>1</v>
      </c>
      <c r="L52" s="15">
        <v>3</v>
      </c>
      <c r="M52" s="15">
        <v>1</v>
      </c>
      <c r="N52" s="15">
        <v>1</v>
      </c>
      <c r="O52" s="15"/>
      <c r="P52" s="16">
        <f>IF(COUNT(G52:O52)=0,"",SUM(G52:J52))</f>
        <v>7</v>
      </c>
      <c r="Q52" s="16">
        <f>IF(COUNT(G52:O52)=0,"",SUM(K52:N52))</f>
        <v>6</v>
      </c>
      <c r="R52" s="16">
        <f>IF(P52="","",P52+Q52)</f>
        <v>13</v>
      </c>
      <c r="S52" s="16">
        <f>IF(R52="","",IF(C52="Ecuador",R52,0))</f>
        <v>13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20</v>
      </c>
      <c r="C53" s="13" t="s">
        <v>89</v>
      </c>
      <c r="D53" s="14" t="str">
        <f>IF(E53="","",IFERROR(VLOOKUP(E53,'_Catalogos'!$J$2:$K$1000,2,FALSE),""))</f>
        <v>El Oro</v>
      </c>
      <c r="E53" s="13" t="s">
        <v>360</v>
      </c>
      <c r="F53" s="13" t="s">
        <v>27</v>
      </c>
      <c r="G53" s="15">
        <v>1</v>
      </c>
      <c r="H53" s="15">
        <v>1</v>
      </c>
      <c r="I53" s="15">
        <v>3</v>
      </c>
      <c r="J53" s="15"/>
      <c r="K53" s="15">
        <v>1</v>
      </c>
      <c r="L53" s="15">
        <v>2</v>
      </c>
      <c r="M53" s="15">
        <v>1</v>
      </c>
      <c r="N53" s="15">
        <v>2</v>
      </c>
      <c r="O53" s="15"/>
      <c r="P53" s="16">
        <f>IF(COUNT(G53:O53)=0,"",SUM(G53:J53))</f>
        <v>5</v>
      </c>
      <c r="Q53" s="16">
        <f>IF(COUNT(G53:O53)=0,"",SUM(K53:N53))</f>
        <v>6</v>
      </c>
      <c r="R53" s="16">
        <f>IF(P53="","",P53+Q53)</f>
        <v>11</v>
      </c>
      <c r="S53" s="16">
        <f>IF(R53="","",IF(C53="Ecuador",R53,0))</f>
        <v>11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20</v>
      </c>
      <c r="C54" s="13" t="s">
        <v>176</v>
      </c>
      <c r="D54" s="14">
        <f>IF(E54="","",IFERROR(VLOOKUP(E54,'_Catalogos'!$J$2:$K$1000,2,FALSE),""))</f>
        <v/>
      </c>
      <c r="E54" s="13"/>
      <c r="F54" s="13" t="s">
        <v>26</v>
      </c>
      <c r="G54" s="15">
        <v>1</v>
      </c>
      <c r="H54" s="15">
        <v>3</v>
      </c>
      <c r="I54" s="15">
        <v>1</v>
      </c>
      <c r="J54" s="15">
        <v>1</v>
      </c>
      <c r="K54" s="15">
        <v>1</v>
      </c>
      <c r="L54" s="15">
        <v>1</v>
      </c>
      <c r="M54" s="15">
        <v>3</v>
      </c>
      <c r="N54" s="15"/>
      <c r="O54" s="15"/>
      <c r="P54" s="16">
        <f>IF(COUNT(G54:O54)=0,"",SUM(G54:J54))</f>
        <v>6</v>
      </c>
      <c r="Q54" s="16">
        <f>IF(COUNT(G54:O54)=0,"",SUM(K54:N54))</f>
        <v>5</v>
      </c>
      <c r="R54" s="16">
        <f>IF(P54="","",P54+Q54)</f>
        <v>11</v>
      </c>
      <c r="S54" s="16">
        <f>IF(R54="","",IF(C54="Ecuador",R54,0))</f>
        <v>0</v>
      </c>
      <c r="T54" s="16">
        <f>IF(R54="","",R54-S54)</f>
        <v>11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21</v>
      </c>
      <c r="C55" s="13" t="s">
        <v>104</v>
      </c>
      <c r="D55" s="14">
        <f>IF(E55="","",IFERROR(VLOOKUP(E55,'_Catalogos'!$J$2:$K$1000,2,FALSE),""))</f>
        <v/>
      </c>
      <c r="E55" s="13"/>
      <c r="F55" s="13" t="s">
        <v>29</v>
      </c>
      <c r="G55" s="15"/>
      <c r="H55" s="15">
        <v>2</v>
      </c>
      <c r="I55" s="15"/>
      <c r="J55" s="15"/>
      <c r="K55" s="15"/>
      <c r="L55" s="15">
        <v>3</v>
      </c>
      <c r="M55" s="15">
        <v>1</v>
      </c>
      <c r="N55" s="15">
        <v>1</v>
      </c>
      <c r="O55" s="15"/>
      <c r="P55" s="16">
        <f>IF(COUNT(G55:O55)=0,"",SUM(G55:J55))</f>
        <v>2</v>
      </c>
      <c r="Q55" s="16">
        <f>IF(COUNT(G55:O55)=0,"",SUM(K55:N55))</f>
        <v>5</v>
      </c>
      <c r="R55" s="16">
        <f>IF(P55="","",P55+Q55)</f>
        <v>7</v>
      </c>
      <c r="S55" s="16">
        <f>IF(R55="","",IF(C55="Ecuador",R55,0))</f>
        <v>0</v>
      </c>
      <c r="T55" s="16">
        <f>IF(R55="","",R55-S55)</f>
        <v>7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21</v>
      </c>
      <c r="C56" s="13" t="s">
        <v>89</v>
      </c>
      <c r="D56" s="14" t="str">
        <f>IF(E56="","",IFERROR(VLOOKUP(E56,'_Catalogos'!$J$2:$K$1000,2,FALSE),""))</f>
        <v>Manabí</v>
      </c>
      <c r="E56" s="13" t="s">
        <v>361</v>
      </c>
      <c r="F56" s="13" t="s">
        <v>27</v>
      </c>
      <c r="G56" s="15"/>
      <c r="H56" s="15">
        <v>5</v>
      </c>
      <c r="I56" s="15">
        <v>5</v>
      </c>
      <c r="J56" s="15">
        <v>2</v>
      </c>
      <c r="K56" s="15">
        <v>4</v>
      </c>
      <c r="L56" s="15">
        <v>1</v>
      </c>
      <c r="M56" s="15">
        <v>1</v>
      </c>
      <c r="N56" s="15"/>
      <c r="O56" s="15"/>
      <c r="P56" s="16">
        <f>IF(COUNT(G56:O56)=0,"",SUM(G56:J56))</f>
        <v>12</v>
      </c>
      <c r="Q56" s="16">
        <f>IF(COUNT(G56:O56)=0,"",SUM(K56:N56))</f>
        <v>6</v>
      </c>
      <c r="R56" s="16">
        <f>IF(P56="","",P56+Q56)</f>
        <v>18</v>
      </c>
      <c r="S56" s="16">
        <f>IF(R56="","",IF(C56="Ecuador",R56,0))</f>
        <v>18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22</v>
      </c>
      <c r="C57" s="13" t="s">
        <v>89</v>
      </c>
      <c r="D57" s="14" t="str">
        <f>IF(E57="","",IFERROR(VLOOKUP(E57,'_Catalogos'!$J$2:$K$1000,2,FALSE),""))</f>
        <v>Guayas</v>
      </c>
      <c r="E57" s="13" t="s">
        <v>330</v>
      </c>
      <c r="F57" s="13" t="s">
        <v>28</v>
      </c>
      <c r="G57" s="15">
        <v>1</v>
      </c>
      <c r="H57" s="15">
        <v>2</v>
      </c>
      <c r="I57" s="15">
        <v>3</v>
      </c>
      <c r="J57" s="15"/>
      <c r="K57" s="15">
        <v>2</v>
      </c>
      <c r="L57" s="15">
        <v>2</v>
      </c>
      <c r="M57" s="15">
        <v>1</v>
      </c>
      <c r="N57" s="15"/>
      <c r="O57" s="15"/>
      <c r="P57" s="16">
        <f>IF(COUNT(G57:O57)=0,"",SUM(G57:J57))</f>
        <v>6</v>
      </c>
      <c r="Q57" s="16">
        <f>IF(COUNT(G57:O57)=0,"",SUM(K57:N57))</f>
        <v>5</v>
      </c>
      <c r="R57" s="16">
        <f>IF(P57="","",P57+Q57)</f>
        <v>11</v>
      </c>
      <c r="S57" s="16">
        <f>IF(R57="","",IF(C57="Ecuador",R57,0))</f>
        <v>11</v>
      </c>
      <c r="T57" s="16">
        <f>IF(R57="","",R57-S57)</f>
        <v>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22</v>
      </c>
      <c r="C58" s="13" t="s">
        <v>60</v>
      </c>
      <c r="D58" s="14">
        <f>IF(E58="","",IFERROR(VLOOKUP(E58,'_Catalogos'!$J$2:$K$1000,2,FALSE),""))</f>
        <v/>
      </c>
      <c r="E58" s="13"/>
      <c r="F58" s="13" t="s">
        <v>29</v>
      </c>
      <c r="G58" s="15">
        <v>3</v>
      </c>
      <c r="H58" s="15">
        <v>1</v>
      </c>
      <c r="I58" s="15">
        <v>2</v>
      </c>
      <c r="J58" s="15">
        <v>1</v>
      </c>
      <c r="K58" s="15">
        <v>2</v>
      </c>
      <c r="L58" s="15">
        <v>2</v>
      </c>
      <c r="M58" s="15">
        <v>2</v>
      </c>
      <c r="N58" s="15">
        <v>1</v>
      </c>
      <c r="O58" s="15"/>
      <c r="P58" s="16">
        <f>IF(COUNT(G58:O58)=0,"",SUM(G58:J58))</f>
        <v>7</v>
      </c>
      <c r="Q58" s="16">
        <f>IF(COUNT(G58:O58)=0,"",SUM(K58:N58))</f>
        <v>7</v>
      </c>
      <c r="R58" s="16">
        <f>IF(P58="","",P58+Q58)</f>
        <v>14</v>
      </c>
      <c r="S58" s="16">
        <f>IF(R58="","",IF(C58="Ecuador",R58,0))</f>
        <v>0</v>
      </c>
      <c r="T58" s="16">
        <f>IF(R58="","",R58-S58)</f>
        <v>14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3"/>
      <c r="B59" s="13"/>
      <c r="C59" s="13"/>
      <c r="D59" s="14">
        <f>IF(E59="","",IFERROR(VLOOKUP(E59,'_Catalogos'!$J$2:$K$1000,2,FALSE),""))</f>
        <v/>
      </c>
      <c r="E59" s="13"/>
      <c r="F59" s="13"/>
      <c r="G59" s="15"/>
      <c r="H59" s="15"/>
      <c r="I59" s="15"/>
      <c r="J59" s="15"/>
      <c r="K59" s="15"/>
      <c r="L59" s="15"/>
      <c r="M59" s="15"/>
      <c r="N59" s="15"/>
      <c r="O59" s="15"/>
      <c r="P59" s="16">
        <f>IF(COUNT(G59:O59)=0,"",SUM(G59:J59))</f>
        <v/>
      </c>
      <c r="Q59" s="16">
        <f>IF(COUNT(G59:O59)=0,"",SUM(K59:N59))</f>
        <v/>
      </c>
      <c r="R59" s="16">
        <f>IF(P59="","",P59+Q59)</f>
        <v/>
      </c>
      <c r="S59" s="16">
        <f>IF(R59="","",IF(C59="Ecuador",R59,0))</f>
        <v/>
      </c>
      <c r="T59" s="16">
        <f>IF(R59="","",R59-S59)</f>
        <v/>
      </c>
      <c r="U59" s="14">
        <f>IF(R59="","",IF(O59&gt;R59,"Revisar: discapacidad "&amp;O59&amp;" mayor que el total "&amp;R59,IF(OR(A59="",B59="",C59="",F59=""),"Falta año, mes, país o motivo",IF(AND(C59="Ecuador",E59=""),"Falta la ciudad","OK"))))</f>
        <v/>
      </c>
    </row>
    <row r="60" spans="1:21">
      <c r="A60" s="13"/>
      <c r="B60" s="13"/>
      <c r="C60" s="13"/>
      <c r="D60" s="14">
        <f>IF(E60="","",IFERROR(VLOOKUP(E60,'_Catalogos'!$J$2:$K$1000,2,FALSE),""))</f>
        <v/>
      </c>
      <c r="E60" s="13"/>
      <c r="F60" s="13"/>
      <c r="G60" s="15"/>
      <c r="H60" s="15"/>
      <c r="I60" s="15"/>
      <c r="J60" s="15"/>
      <c r="K60" s="15"/>
      <c r="L60" s="15"/>
      <c r="M60" s="15"/>
      <c r="N60" s="15"/>
      <c r="O60" s="15"/>
      <c r="P60" s="16">
        <f>IF(COUNT(G60:O60)=0,"",SUM(G60:J60))</f>
        <v/>
      </c>
      <c r="Q60" s="16">
        <f>IF(COUNT(G60:O60)=0,"",SUM(K60:N60))</f>
        <v/>
      </c>
      <c r="R60" s="16">
        <f>IF(P60="","",P60+Q60)</f>
        <v/>
      </c>
      <c r="S60" s="16">
        <f>IF(R60="","",IF(C60="Ecuador",R60,0))</f>
        <v/>
      </c>
      <c r="T60" s="16">
        <f>IF(R60="","",R60-S60)</f>
        <v/>
      </c>
      <c r="U60" s="14">
        <f>IF(R60="","",IF(O60&gt;R60,"Revisar: discapacidad "&amp;O60&amp;" mayor que el total "&amp;R60,IF(OR(A60="",B60="",C60="",F60=""),"Falta año, mes, país o motivo",IF(AND(C60="Ecuador",E60=""),"Falta la ciudad","OK"))))</f>
        <v/>
      </c>
    </row>
    <row r="61" spans="1:21">
      <c r="A61" s="13"/>
      <c r="B61" s="13"/>
      <c r="C61" s="13"/>
      <c r="D61" s="14">
        <f>IF(E61="","",IFERROR(VLOOKUP(E61,'_Catalogos'!$J$2:$K$1000,2,FALSE),""))</f>
        <v/>
      </c>
      <c r="E61" s="13"/>
      <c r="F61" s="13"/>
      <c r="G61" s="15"/>
      <c r="H61" s="15"/>
      <c r="I61" s="15"/>
      <c r="J61" s="15"/>
      <c r="K61" s="15"/>
      <c r="L61" s="15"/>
      <c r="M61" s="15"/>
      <c r="N61" s="15"/>
      <c r="O61" s="15"/>
      <c r="P61" s="16">
        <f>IF(COUNT(G61:O61)=0,"",SUM(G61:J61))</f>
        <v/>
      </c>
      <c r="Q61" s="16">
        <f>IF(COUNT(G61:O61)=0,"",SUM(K61:N61))</f>
        <v/>
      </c>
      <c r="R61" s="16">
        <f>IF(P61="","",P61+Q61)</f>
        <v/>
      </c>
      <c r="S61" s="16">
        <f>IF(R61="","",IF(C61="Ecuador",R61,0))</f>
        <v/>
      </c>
      <c r="T61" s="16">
        <f>IF(R61="","",R61-S61)</f>
        <v/>
      </c>
      <c r="U61" s="14">
        <f>IF(R61="","",IF(O61&gt;R61,"Revisar: discapacidad "&amp;O61&amp;" mayor que el total "&amp;R61,IF(OR(A61="",B61="",C61="",F61=""),"Falta año, mes, país o motivo",IF(AND(C61="Ecuador",E61=""),"Falta la ciudad","OK"))))</f>
        <v/>
      </c>
    </row>
    <row r="62" spans="1:21">
      <c r="A62" s="13"/>
      <c r="B62" s="13"/>
      <c r="C62" s="13"/>
      <c r="D62" s="14">
        <f>IF(E62="","",IFERROR(VLOOKUP(E62,'_Catalogos'!$J$2:$K$1000,2,FALSE),""))</f>
        <v/>
      </c>
      <c r="E62" s="13"/>
      <c r="F62" s="13"/>
      <c r="G62" s="15"/>
      <c r="H62" s="15"/>
      <c r="I62" s="15"/>
      <c r="J62" s="15"/>
      <c r="K62" s="15"/>
      <c r="L62" s="15"/>
      <c r="M62" s="15"/>
      <c r="N62" s="15"/>
      <c r="O62" s="15"/>
      <c r="P62" s="16">
        <f>IF(COUNT(G62:O62)=0,"",SUM(G62:J62))</f>
        <v/>
      </c>
      <c r="Q62" s="16">
        <f>IF(COUNT(G62:O62)=0,"",SUM(K62:N62))</f>
        <v/>
      </c>
      <c r="R62" s="16">
        <f>IF(P62="","",P62+Q62)</f>
        <v/>
      </c>
      <c r="S62" s="16">
        <f>IF(R62="","",IF(C62="Ecuador",R62,0))</f>
        <v/>
      </c>
      <c r="T62" s="16">
        <f>IF(R62="","",R62-S62)</f>
        <v/>
      </c>
      <c r="U62" s="14">
        <f>IF(R62="","",IF(O62&gt;R62,"Revisar: discapacidad "&amp;O62&amp;" mayor que el total "&amp;R62,IF(OR(A62="",B62="",C62="",F62=""),"Falta año, mes, país o motivo",IF(AND(C62="Ecuador",E62=""),"Falta la ciudad","OK"))))</f>
        <v/>
      </c>
    </row>
    <row r="63" spans="1:21">
      <c r="A63" s="13"/>
      <c r="B63" s="13"/>
      <c r="C63" s="13"/>
      <c r="D63" s="14">
        <f>IF(E63="","",IFERROR(VLOOKUP(E63,'_Catalogos'!$J$2:$K$1000,2,FALSE),""))</f>
        <v/>
      </c>
      <c r="E63" s="13"/>
      <c r="F63" s="13"/>
      <c r="G63" s="15"/>
      <c r="H63" s="15"/>
      <c r="I63" s="15"/>
      <c r="J63" s="15"/>
      <c r="K63" s="15"/>
      <c r="L63" s="15"/>
      <c r="M63" s="15"/>
      <c r="N63" s="15"/>
      <c r="O63" s="15"/>
      <c r="P63" s="16">
        <f>IF(COUNT(G63:O63)=0,"",SUM(G63:J63))</f>
        <v/>
      </c>
      <c r="Q63" s="16">
        <f>IF(COUNT(G63:O63)=0,"",SUM(K63:N63))</f>
        <v/>
      </c>
      <c r="R63" s="16">
        <f>IF(P63="","",P63+Q63)</f>
        <v/>
      </c>
      <c r="S63" s="16">
        <f>IF(R63="","",IF(C63="Ecuador",R63,0))</f>
        <v/>
      </c>
      <c r="T63" s="16">
        <f>IF(R63="","",R63-S63)</f>
        <v/>
      </c>
      <c r="U63" s="14">
        <f>IF(R63="","",IF(O63&gt;R63,"Revisar: discapacidad "&amp;O63&amp;" mayor que el total "&amp;R63,IF(OR(A63="",B63="",C63="",F63=""),"Falta año, mes, país o motivo",IF(AND(C63="Ecuador",E63=""),"Falta la ciudad","OK"))))</f>
        <v/>
      </c>
    </row>
    <row r="64" spans="1:21">
      <c r="A64" s="13"/>
      <c r="B64" s="13"/>
      <c r="C64" s="13"/>
      <c r="D64" s="14">
        <f>IF(E64="","",IFERROR(VLOOKUP(E64,'_Catalogos'!$J$2:$K$1000,2,FALSE),""))</f>
        <v/>
      </c>
      <c r="E64" s="13"/>
      <c r="F64" s="13"/>
      <c r="G64" s="15"/>
      <c r="H64" s="15"/>
      <c r="I64" s="15"/>
      <c r="J64" s="15"/>
      <c r="K64" s="15"/>
      <c r="L64" s="15"/>
      <c r="M64" s="15"/>
      <c r="N64" s="15"/>
      <c r="O64" s="15"/>
      <c r="P64" s="16">
        <f>IF(COUNT(G64:O64)=0,"",SUM(G64:J64))</f>
        <v/>
      </c>
      <c r="Q64" s="16">
        <f>IF(COUNT(G64:O64)=0,"",SUM(K64:N64))</f>
        <v/>
      </c>
      <c r="R64" s="16">
        <f>IF(P64="","",P64+Q64)</f>
        <v/>
      </c>
      <c r="S64" s="16">
        <f>IF(R64="","",IF(C64="Ecuador",R64,0))</f>
        <v/>
      </c>
      <c r="T64" s="16">
        <f>IF(R64="","",R64-S64)</f>
        <v/>
      </c>
      <c r="U64" s="14">
        <f>IF(R64="","",IF(O64&gt;R64,"Revisar: discapacidad "&amp;O64&amp;" mayor que el total "&amp;R64,IF(OR(A64="",B64="",C64="",F64=""),"Falta año, mes, país o motivo",IF(AND(C64="Ecuador",E64=""),"Falta la ciudad","OK"))))</f>
        <v/>
      </c>
    </row>
    <row r="65" spans="1:21">
      <c r="A65" s="13"/>
      <c r="B65" s="13"/>
      <c r="C65" s="13"/>
      <c r="D65" s="14">
        <f>IF(E65="","",IFERROR(VLOOKUP(E65,'_Catalogos'!$J$2:$K$1000,2,FALSE),""))</f>
        <v/>
      </c>
      <c r="E65" s="13"/>
      <c r="F65" s="13"/>
      <c r="G65" s="15"/>
      <c r="H65" s="15"/>
      <c r="I65" s="15"/>
      <c r="J65" s="15"/>
      <c r="K65" s="15"/>
      <c r="L65" s="15"/>
      <c r="M65" s="15"/>
      <c r="N65" s="15"/>
      <c r="O65" s="15"/>
      <c r="P65" s="16">
        <f>IF(COUNT(G65:O65)=0,"",SUM(G65:J65))</f>
        <v/>
      </c>
      <c r="Q65" s="16">
        <f>IF(COUNT(G65:O65)=0,"",SUM(K65:N65))</f>
        <v/>
      </c>
      <c r="R65" s="16">
        <f>IF(P65="","",P65+Q65)</f>
        <v/>
      </c>
      <c r="S65" s="16">
        <f>IF(R65="","",IF(C65="Ecuador",R65,0))</f>
        <v/>
      </c>
      <c r="T65" s="16">
        <f>IF(R65="","",R65-S65)</f>
        <v/>
      </c>
      <c r="U65" s="14">
        <f>IF(R65="","",IF(O65&gt;R65,"Revisar: discapacidad "&amp;O65&amp;" mayor que el total "&amp;R65,IF(OR(A65="",B65="",C65="",F65=""),"Falta año, mes, país o motivo",IF(AND(C65="Ecuador",E65=""),"Falta la ciudad","OK"))))</f>
        <v/>
      </c>
    </row>
    <row r="66" spans="1:21">
      <c r="A66" s="13"/>
      <c r="B66" s="13"/>
      <c r="C66" s="13"/>
      <c r="D66" s="14">
        <f>IF(E66="","",IFERROR(VLOOKUP(E66,'_Catalogos'!$J$2:$K$1000,2,FALSE),""))</f>
        <v/>
      </c>
      <c r="E66" s="13"/>
      <c r="F66" s="13"/>
      <c r="G66" s="15"/>
      <c r="H66" s="15"/>
      <c r="I66" s="15"/>
      <c r="J66" s="15"/>
      <c r="K66" s="15"/>
      <c r="L66" s="15"/>
      <c r="M66" s="15"/>
      <c r="N66" s="15"/>
      <c r="O66" s="15"/>
      <c r="P66" s="16">
        <f>IF(COUNT(G66:O66)=0,"",SUM(G66:J66))</f>
        <v/>
      </c>
      <c r="Q66" s="16">
        <f>IF(COUNT(G66:O66)=0,"",SUM(K66:N66))</f>
        <v/>
      </c>
      <c r="R66" s="16">
        <f>IF(P66="","",P66+Q66)</f>
        <v/>
      </c>
      <c r="S66" s="16">
        <f>IF(R66="","",IF(C66="Ecuador",R66,0))</f>
        <v/>
      </c>
      <c r="T66" s="16">
        <f>IF(R66="","",R66-S66)</f>
        <v/>
      </c>
      <c r="U66" s="14">
        <f>IF(R66="","",IF(O66&gt;R66,"Revisar: discapacidad "&amp;O66&amp;" mayor que el total "&amp;R66,IF(OR(A66="",B66="",C66="",F66=""),"Falta año, mes, país o motivo",IF(AND(C66="Ecuador",E66=""),"Falta la ciudad","OK"))))</f>
        <v/>
      </c>
    </row>
    <row r="67" spans="1:21">
      <c r="A67" s="13"/>
      <c r="B67" s="13"/>
      <c r="C67" s="13"/>
      <c r="D67" s="14">
        <f>IF(E67="","",IFERROR(VLOOKUP(E67,'_Catalogos'!$J$2:$K$1000,2,FALSE),""))</f>
        <v/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6">
        <f>IF(COUNT(G67:O67)=0,"",SUM(G67:J67))</f>
        <v/>
      </c>
      <c r="Q67" s="16">
        <f>IF(COUNT(G67:O67)=0,"",SUM(K67:N67))</f>
        <v/>
      </c>
      <c r="R67" s="16">
        <f>IF(P67="","",P67+Q67)</f>
        <v/>
      </c>
      <c r="S67" s="16">
        <f>IF(R67="","",IF(C67="Ecuador",R67,0))</f>
        <v/>
      </c>
      <c r="T67" s="16">
        <f>IF(R67="","",R67-S67)</f>
        <v/>
      </c>
      <c r="U67" s="14">
        <f>IF(R67="","",IF(O67&gt;R67,"Revisar: discapacidad "&amp;O67&amp;" mayor que el total "&amp;R67,IF(OR(A67="",B67="",C67="",F67=""),"Falta año, mes, país o motivo",IF(AND(C67="Ecuador",E67=""),"Falta la ciudad","OK"))))</f>
        <v/>
      </c>
    </row>
    <row r="68" spans="1:21">
      <c r="A68" s="13"/>
      <c r="B68" s="13"/>
      <c r="C68" s="13"/>
      <c r="D68" s="14">
        <f>IF(E68="","",IFERROR(VLOOKUP(E68,'_Catalogos'!$J$2:$K$1000,2,FALSE),""))</f>
        <v/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6">
        <f>IF(COUNT(G68:O68)=0,"",SUM(G68:J68))</f>
        <v/>
      </c>
      <c r="Q68" s="16">
        <f>IF(COUNT(G68:O68)=0,"",SUM(K68:N68))</f>
        <v/>
      </c>
      <c r="R68" s="16">
        <f>IF(P68="","",P68+Q68)</f>
        <v/>
      </c>
      <c r="S68" s="16">
        <f>IF(R68="","",IF(C68="Ecuador",R68,0))</f>
        <v/>
      </c>
      <c r="T68" s="16">
        <f>IF(R68="","",R68-S68)</f>
        <v/>
      </c>
      <c r="U68" s="14">
        <f>IF(R68="","",IF(O68&gt;R68,"Revisar: discapacidad "&amp;O68&amp;" mayor que el total "&amp;R68,IF(OR(A68="",B68="",C68="",F68=""),"Falta año, mes, país o motivo",IF(AND(C68="Ecuador",E68=""),"Falta la ciudad","OK"))))</f>
        <v/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76</v>
      </c>
      <c r="D2" s="14">
        <f>IF(E2="","",IFERROR(VLOOKUP(E2,'_Catalogos'!$J$2:$K$1000,2,FALSE),""))</f>
        <v/>
      </c>
      <c r="E2" s="13"/>
      <c r="F2" s="13" t="s">
        <v>26</v>
      </c>
      <c r="G2" s="15">
        <v>2</v>
      </c>
      <c r="H2" s="15">
        <v>5</v>
      </c>
      <c r="I2" s="15">
        <v>2</v>
      </c>
      <c r="J2" s="15">
        <v>1</v>
      </c>
      <c r="K2" s="15">
        <v>1</v>
      </c>
      <c r="L2" s="15">
        <v>4</v>
      </c>
      <c r="M2" s="15">
        <v>1</v>
      </c>
      <c r="N2" s="15">
        <v>2</v>
      </c>
      <c r="O2" s="15"/>
      <c r="P2" s="16">
        <f>IF(COUNT(G2:O2)=0,"",SUM(G2:J2))</f>
        <v>10</v>
      </c>
      <c r="Q2" s="16">
        <f>IF(COUNT(G2:O2)=0,"",SUM(K2:N2))</f>
        <v>8</v>
      </c>
      <c r="R2" s="16">
        <f>IF(P2="","",P2+Q2)</f>
        <v>18</v>
      </c>
      <c r="S2" s="16">
        <f>IF(R2="","",IF(C2="Ecuador",R2,0))</f>
        <v>0</v>
      </c>
      <c r="T2" s="16">
        <f>IF(R2="","",R2-S2)</f>
        <v>18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Cotopaxi</v>
      </c>
      <c r="E3" s="13" t="s">
        <v>352</v>
      </c>
      <c r="F3" s="13" t="s">
        <v>26</v>
      </c>
      <c r="G3" s="15">
        <v>4</v>
      </c>
      <c r="H3" s="15">
        <v>6</v>
      </c>
      <c r="I3" s="15">
        <v>4</v>
      </c>
      <c r="J3" s="15"/>
      <c r="K3" s="15">
        <v>3</v>
      </c>
      <c r="L3" s="15">
        <v>7</v>
      </c>
      <c r="M3" s="15">
        <v>2</v>
      </c>
      <c r="N3" s="15">
        <v>2</v>
      </c>
      <c r="O3" s="15"/>
      <c r="P3" s="16">
        <f>IF(COUNT(G3:O3)=0,"",SUM(G3:J3))</f>
        <v>14</v>
      </c>
      <c r="Q3" s="16">
        <f>IF(COUNT(G3:O3)=0,"",SUM(K3:N3))</f>
        <v>14</v>
      </c>
      <c r="R3" s="16">
        <f>IF(P3="","",P3+Q3)</f>
        <v>28</v>
      </c>
      <c r="S3" s="16">
        <f>IF(R3="","",IF(C3="Ecuador",R3,0))</f>
        <v>28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89</v>
      </c>
      <c r="D4" s="14" t="str">
        <f>IF(E4="","",IFERROR(VLOOKUP(E4,'_Catalogos'!$J$2:$K$1000,2,FALSE),""))</f>
        <v>Manabí</v>
      </c>
      <c r="E4" s="13" t="s">
        <v>361</v>
      </c>
      <c r="F4" s="13" t="s">
        <v>26</v>
      </c>
      <c r="G4" s="15">
        <v>4</v>
      </c>
      <c r="H4" s="15">
        <v>7</v>
      </c>
      <c r="I4" s="15">
        <v>4</v>
      </c>
      <c r="J4" s="15">
        <v>2</v>
      </c>
      <c r="K4" s="15">
        <v>3</v>
      </c>
      <c r="L4" s="15"/>
      <c r="M4" s="15">
        <v>4</v>
      </c>
      <c r="N4" s="15">
        <v>1</v>
      </c>
      <c r="O4" s="15"/>
      <c r="P4" s="16">
        <f>IF(COUNT(G4:O4)=0,"",SUM(G4:J4))</f>
        <v>17</v>
      </c>
      <c r="Q4" s="16">
        <f>IF(COUNT(G4:O4)=0,"",SUM(K4:N4))</f>
        <v>8</v>
      </c>
      <c r="R4" s="16">
        <f>IF(P4="","",P4+Q4)</f>
        <v>25</v>
      </c>
      <c r="S4" s="16">
        <f>IF(R4="","",IF(C4="Ecuador",R4,0))</f>
        <v>25</v>
      </c>
      <c r="T4" s="16">
        <f>IF(R4="","",R4-S4)</f>
        <v>0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14</v>
      </c>
      <c r="C5" s="13" t="s">
        <v>76</v>
      </c>
      <c r="D5" s="14">
        <f>IF(E5="","",IFERROR(VLOOKUP(E5,'_Catalogos'!$J$2:$K$1000,2,FALSE),""))</f>
        <v/>
      </c>
      <c r="E5" s="13"/>
      <c r="F5" s="13" t="s">
        <v>32</v>
      </c>
      <c r="G5" s="15">
        <v>5</v>
      </c>
      <c r="H5" s="15">
        <v>5</v>
      </c>
      <c r="I5" s="15">
        <v>2</v>
      </c>
      <c r="J5" s="15">
        <v>1</v>
      </c>
      <c r="K5" s="15">
        <v>2</v>
      </c>
      <c r="L5" s="15">
        <v>1</v>
      </c>
      <c r="M5" s="15">
        <v>2</v>
      </c>
      <c r="N5" s="15">
        <v>1</v>
      </c>
      <c r="O5" s="15"/>
      <c r="P5" s="16">
        <f>IF(COUNT(G5:O5)=0,"",SUM(G5:J5))</f>
        <v>13</v>
      </c>
      <c r="Q5" s="16">
        <f>IF(COUNT(G5:O5)=0,"",SUM(K5:N5))</f>
        <v>6</v>
      </c>
      <c r="R5" s="16">
        <f>IF(P5="","",P5+Q5)</f>
        <v>19</v>
      </c>
      <c r="S5" s="16">
        <f>IF(R5="","",IF(C5="Ecuador",R5,0))</f>
        <v>0</v>
      </c>
      <c r="T5" s="16">
        <f>IF(R5="","",R5-S5)</f>
        <v>19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14</v>
      </c>
      <c r="C6" s="13" t="s">
        <v>89</v>
      </c>
      <c r="D6" s="14" t="str">
        <f>IF(E6="","",IFERROR(VLOOKUP(E6,'_Catalogos'!$J$2:$K$1000,2,FALSE),""))</f>
        <v>Cotopaxi</v>
      </c>
      <c r="E6" s="13" t="s">
        <v>436</v>
      </c>
      <c r="F6" s="13" t="s">
        <v>27</v>
      </c>
      <c r="G6" s="15">
        <v>6</v>
      </c>
      <c r="H6" s="15">
        <v>2</v>
      </c>
      <c r="I6" s="15">
        <v>2</v>
      </c>
      <c r="J6" s="15">
        <v>2</v>
      </c>
      <c r="K6" s="15">
        <v>3</v>
      </c>
      <c r="L6" s="15">
        <v>2</v>
      </c>
      <c r="M6" s="15"/>
      <c r="N6" s="15">
        <v>1</v>
      </c>
      <c r="O6" s="15"/>
      <c r="P6" s="16">
        <f>IF(COUNT(G6:O6)=0,"",SUM(G6:J6))</f>
        <v>12</v>
      </c>
      <c r="Q6" s="16">
        <f>IF(COUNT(G6:O6)=0,"",SUM(K6:N6))</f>
        <v>6</v>
      </c>
      <c r="R6" s="16">
        <f>IF(P6="","",P6+Q6)</f>
        <v>18</v>
      </c>
      <c r="S6" s="16">
        <f>IF(R6="","",IF(C6="Ecuador",R6,0))</f>
        <v>18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89</v>
      </c>
      <c r="D7" s="14" t="str">
        <f>IF(E7="","",IFERROR(VLOOKUP(E7,'_Catalogos'!$J$2:$K$1000,2,FALSE),""))</f>
        <v>Pichincha</v>
      </c>
      <c r="E7" s="13" t="s">
        <v>431</v>
      </c>
      <c r="F7" s="13" t="s">
        <v>28</v>
      </c>
      <c r="G7" s="15">
        <v>5</v>
      </c>
      <c r="H7" s="15">
        <v>6</v>
      </c>
      <c r="I7" s="15">
        <v>3</v>
      </c>
      <c r="J7" s="15">
        <v>3</v>
      </c>
      <c r="K7" s="15">
        <v>4</v>
      </c>
      <c r="L7" s="15">
        <v>6</v>
      </c>
      <c r="M7" s="15">
        <v>6</v>
      </c>
      <c r="N7" s="15"/>
      <c r="O7" s="15"/>
      <c r="P7" s="16">
        <f>IF(COUNT(G7:O7)=0,"",SUM(G7:J7))</f>
        <v>17</v>
      </c>
      <c r="Q7" s="16">
        <f>IF(COUNT(G7:O7)=0,"",SUM(K7:N7))</f>
        <v>16</v>
      </c>
      <c r="R7" s="16">
        <f>IF(P7="","",P7+Q7)</f>
        <v>33</v>
      </c>
      <c r="S7" s="16">
        <f>IF(R7="","",IF(C7="Ecuador",R7,0))</f>
        <v>33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15</v>
      </c>
      <c r="C8" s="13" t="s">
        <v>89</v>
      </c>
      <c r="D8" s="14" t="str">
        <f>IF(E8="","",IFERROR(VLOOKUP(E8,'_Catalogos'!$J$2:$K$1000,2,FALSE),""))</f>
        <v>Guayas</v>
      </c>
      <c r="E8" s="13" t="s">
        <v>330</v>
      </c>
      <c r="F8" s="13" t="s">
        <v>27</v>
      </c>
      <c r="G8" s="15">
        <v>3</v>
      </c>
      <c r="H8" s="15">
        <v>4</v>
      </c>
      <c r="I8" s="15"/>
      <c r="J8" s="15"/>
      <c r="K8" s="15">
        <v>5</v>
      </c>
      <c r="L8" s="15">
        <v>1</v>
      </c>
      <c r="M8" s="15">
        <v>2</v>
      </c>
      <c r="N8" s="15">
        <v>2</v>
      </c>
      <c r="O8" s="15"/>
      <c r="P8" s="16">
        <f>IF(COUNT(G8:O8)=0,"",SUM(G8:J8))</f>
        <v>7</v>
      </c>
      <c r="Q8" s="16">
        <f>IF(COUNT(G8:O8)=0,"",SUM(K8:N8))</f>
        <v>10</v>
      </c>
      <c r="R8" s="16">
        <f>IF(P8="","",P8+Q8)</f>
        <v>17</v>
      </c>
      <c r="S8" s="16">
        <f>IF(R8="","",IF(C8="Ecuador",R8,0))</f>
        <v>17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128</v>
      </c>
      <c r="D9" s="14">
        <f>IF(E9="","",IFERROR(VLOOKUP(E9,'_Catalogos'!$J$2:$K$1000,2,FALSE),""))</f>
        <v/>
      </c>
      <c r="E9" s="13"/>
      <c r="F9" s="13" t="s">
        <v>32</v>
      </c>
      <c r="G9" s="15">
        <v>4</v>
      </c>
      <c r="H9" s="15">
        <v>3</v>
      </c>
      <c r="I9" s="15">
        <v>6</v>
      </c>
      <c r="J9" s="15">
        <v>1</v>
      </c>
      <c r="K9" s="15">
        <v>4</v>
      </c>
      <c r="L9" s="15">
        <v>2</v>
      </c>
      <c r="M9" s="15">
        <v>5</v>
      </c>
      <c r="N9" s="15">
        <v>2</v>
      </c>
      <c r="O9" s="15"/>
      <c r="P9" s="16">
        <f>IF(COUNT(G9:O9)=0,"",SUM(G9:J9))</f>
        <v>14</v>
      </c>
      <c r="Q9" s="16">
        <f>IF(COUNT(G9:O9)=0,"",SUM(K9:N9))</f>
        <v>13</v>
      </c>
      <c r="R9" s="16">
        <f>IF(P9="","",P9+Q9)</f>
        <v>27</v>
      </c>
      <c r="S9" s="16">
        <f>IF(R9="","",IF(C9="Ecuador",R9,0))</f>
        <v>0</v>
      </c>
      <c r="T9" s="16">
        <f>IF(R9="","",R9-S9)</f>
        <v>27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97</v>
      </c>
      <c r="D10" s="14">
        <f>IF(E10="","",IFERROR(VLOOKUP(E10,'_Catalogos'!$J$2:$K$1000,2,FALSE),""))</f>
        <v/>
      </c>
      <c r="E10" s="13"/>
      <c r="F10" s="13" t="s">
        <v>27</v>
      </c>
      <c r="G10" s="15">
        <v>3</v>
      </c>
      <c r="H10" s="15">
        <v>4</v>
      </c>
      <c r="I10" s="15">
        <v>5</v>
      </c>
      <c r="J10" s="15">
        <v>3</v>
      </c>
      <c r="K10" s="15">
        <v>2</v>
      </c>
      <c r="L10" s="15">
        <v>5</v>
      </c>
      <c r="M10" s="15">
        <v>4</v>
      </c>
      <c r="N10" s="15"/>
      <c r="O10" s="15"/>
      <c r="P10" s="16">
        <f>IF(COUNT(G10:O10)=0,"",SUM(G10:J10))</f>
        <v>15</v>
      </c>
      <c r="Q10" s="16">
        <f>IF(COUNT(G10:O10)=0,"",SUM(K10:N10))</f>
        <v>11</v>
      </c>
      <c r="R10" s="16">
        <f>IF(P10="","",P10+Q10)</f>
        <v>26</v>
      </c>
      <c r="S10" s="16">
        <f>IF(R10="","",IF(C10="Ecuador",R10,0))</f>
        <v>0</v>
      </c>
      <c r="T10" s="16">
        <f>IF(R10="","",R10-S10)</f>
        <v>26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16</v>
      </c>
      <c r="C11" s="13" t="s">
        <v>89</v>
      </c>
      <c r="D11" s="14" t="str">
        <f>IF(E11="","",IFERROR(VLOOKUP(E11,'_Catalogos'!$J$2:$K$1000,2,FALSE),""))</f>
        <v>Manabí</v>
      </c>
      <c r="E11" s="13" t="s">
        <v>340</v>
      </c>
      <c r="F11" s="13" t="s">
        <v>30</v>
      </c>
      <c r="G11" s="15">
        <v>4</v>
      </c>
      <c r="H11" s="15">
        <v>5</v>
      </c>
      <c r="I11" s="15">
        <v>2</v>
      </c>
      <c r="J11" s="15">
        <v>1</v>
      </c>
      <c r="K11" s="15">
        <v>4</v>
      </c>
      <c r="L11" s="15">
        <v>4</v>
      </c>
      <c r="M11" s="15">
        <v>3</v>
      </c>
      <c r="N11" s="15">
        <v>1</v>
      </c>
      <c r="O11" s="15"/>
      <c r="P11" s="16">
        <f>IF(COUNT(G11:O11)=0,"",SUM(G11:J11))</f>
        <v>12</v>
      </c>
      <c r="Q11" s="16">
        <f>IF(COUNT(G11:O11)=0,"",SUM(K11:N11))</f>
        <v>12</v>
      </c>
      <c r="R11" s="16">
        <f>IF(P11="","",P11+Q11)</f>
        <v>24</v>
      </c>
      <c r="S11" s="16">
        <f>IF(R11="","",IF(C11="Ecuador",R11,0))</f>
        <v>24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17</v>
      </c>
      <c r="C12" s="13" t="s">
        <v>197</v>
      </c>
      <c r="D12" s="14">
        <f>IF(E12="","",IFERROR(VLOOKUP(E12,'_Catalogos'!$J$2:$K$1000,2,FALSE),""))</f>
        <v/>
      </c>
      <c r="E12" s="13"/>
      <c r="F12" s="13" t="s">
        <v>26</v>
      </c>
      <c r="G12" s="15">
        <v>2</v>
      </c>
      <c r="H12" s="15">
        <v>3</v>
      </c>
      <c r="I12" s="15">
        <v>2</v>
      </c>
      <c r="J12" s="15">
        <v>2</v>
      </c>
      <c r="K12" s="15">
        <v>2</v>
      </c>
      <c r="L12" s="15">
        <v>5</v>
      </c>
      <c r="M12" s="15">
        <v>1</v>
      </c>
      <c r="N12" s="15">
        <v>1</v>
      </c>
      <c r="O12" s="15"/>
      <c r="P12" s="16">
        <f>IF(COUNT(G12:O12)=0,"",SUM(G12:J12))</f>
        <v>9</v>
      </c>
      <c r="Q12" s="16">
        <f>IF(COUNT(G12:O12)=0,"",SUM(K12:N12))</f>
        <v>9</v>
      </c>
      <c r="R12" s="16">
        <f>IF(P12="","",P12+Q12)</f>
        <v>18</v>
      </c>
      <c r="S12" s="16">
        <f>IF(R12="","",IF(C12="Ecuador",R12,0))</f>
        <v>0</v>
      </c>
      <c r="T12" s="16">
        <f>IF(R12="","",R12-S12)</f>
        <v>18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17</v>
      </c>
      <c r="C13" s="13" t="s">
        <v>89</v>
      </c>
      <c r="D13" s="14" t="str">
        <f>IF(E13="","",IFERROR(VLOOKUP(E13,'_Catalogos'!$J$2:$K$1000,2,FALSE),""))</f>
        <v>Chimborazo</v>
      </c>
      <c r="E13" s="13" t="s">
        <v>432</v>
      </c>
      <c r="F13" s="13" t="s">
        <v>27</v>
      </c>
      <c r="G13" s="15"/>
      <c r="H13" s="15">
        <v>2</v>
      </c>
      <c r="I13" s="15">
        <v>2</v>
      </c>
      <c r="J13" s="15">
        <v>2</v>
      </c>
      <c r="K13" s="15">
        <v>3</v>
      </c>
      <c r="L13" s="15">
        <v>3</v>
      </c>
      <c r="M13" s="15">
        <v>2</v>
      </c>
      <c r="N13" s="15"/>
      <c r="O13" s="15"/>
      <c r="P13" s="16">
        <f>IF(COUNT(G13:O13)=0,"",SUM(G13:J13))</f>
        <v>6</v>
      </c>
      <c r="Q13" s="16">
        <f>IF(COUNT(G13:O13)=0,"",SUM(K13:N13))</f>
        <v>8</v>
      </c>
      <c r="R13" s="16">
        <f>IF(P13="","",P13+Q13)</f>
        <v>14</v>
      </c>
      <c r="S13" s="16">
        <f>IF(R13="","",IF(C13="Ecuador",R13,0))</f>
        <v>14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17</v>
      </c>
      <c r="C14" s="13" t="s">
        <v>89</v>
      </c>
      <c r="D14" s="14" t="str">
        <f>IF(E14="","",IFERROR(VLOOKUP(E14,'_Catalogos'!$J$2:$K$1000,2,FALSE),""))</f>
        <v>Cotopaxi</v>
      </c>
      <c r="E14" s="13" t="s">
        <v>352</v>
      </c>
      <c r="F14" s="13" t="s">
        <v>27</v>
      </c>
      <c r="G14" s="15">
        <v>3</v>
      </c>
      <c r="H14" s="15">
        <v>4</v>
      </c>
      <c r="I14" s="15">
        <v>2</v>
      </c>
      <c r="J14" s="15">
        <v>4</v>
      </c>
      <c r="K14" s="15">
        <v>7</v>
      </c>
      <c r="L14" s="15">
        <v>5</v>
      </c>
      <c r="M14" s="15">
        <v>5</v>
      </c>
      <c r="N14" s="15">
        <v>1</v>
      </c>
      <c r="O14" s="15"/>
      <c r="P14" s="16">
        <f>IF(COUNT(G14:O14)=0,"",SUM(G14:J14))</f>
        <v>13</v>
      </c>
      <c r="Q14" s="16">
        <f>IF(COUNT(G14:O14)=0,"",SUM(K14:N14))</f>
        <v>18</v>
      </c>
      <c r="R14" s="16">
        <f>IF(P14="","",P14+Q14)</f>
        <v>31</v>
      </c>
      <c r="S14" s="16">
        <f>IF(R14="","",IF(C14="Ecuador",R14,0))</f>
        <v>31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17</v>
      </c>
      <c r="C15" s="13" t="s">
        <v>76</v>
      </c>
      <c r="D15" s="14">
        <f>IF(E15="","",IFERROR(VLOOKUP(E15,'_Catalogos'!$J$2:$K$1000,2,FALSE),""))</f>
        <v/>
      </c>
      <c r="E15" s="13"/>
      <c r="F15" s="13" t="s">
        <v>26</v>
      </c>
      <c r="G15" s="15">
        <v>2</v>
      </c>
      <c r="H15" s="15">
        <v>3</v>
      </c>
      <c r="I15" s="15">
        <v>4</v>
      </c>
      <c r="J15" s="15">
        <v>1</v>
      </c>
      <c r="K15" s="15">
        <v>2</v>
      </c>
      <c r="L15" s="15">
        <v>5</v>
      </c>
      <c r="M15" s="15">
        <v>3</v>
      </c>
      <c r="N15" s="15">
        <v>2</v>
      </c>
      <c r="O15" s="15"/>
      <c r="P15" s="16">
        <f>IF(COUNT(G15:O15)=0,"",SUM(G15:J15))</f>
        <v>10</v>
      </c>
      <c r="Q15" s="16">
        <f>IF(COUNT(G15:O15)=0,"",SUM(K15:N15))</f>
        <v>12</v>
      </c>
      <c r="R15" s="16">
        <f>IF(P15="","",P15+Q15)</f>
        <v>22</v>
      </c>
      <c r="S15" s="16">
        <f>IF(R15="","",IF(C15="Ecuador",R15,0))</f>
        <v>0</v>
      </c>
      <c r="T15" s="16">
        <f>IF(R15="","",R15-S15)</f>
        <v>22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18</v>
      </c>
      <c r="C16" s="13" t="s">
        <v>179</v>
      </c>
      <c r="D16" s="14">
        <f>IF(E16="","",IFERROR(VLOOKUP(E16,'_Catalogos'!$J$2:$K$1000,2,FALSE),""))</f>
        <v/>
      </c>
      <c r="E16" s="13"/>
      <c r="F16" s="13" t="s">
        <v>26</v>
      </c>
      <c r="G16" s="15">
        <v>1</v>
      </c>
      <c r="H16" s="15"/>
      <c r="I16" s="15"/>
      <c r="J16" s="15"/>
      <c r="K16" s="15">
        <v>1</v>
      </c>
      <c r="L16" s="15">
        <v>5</v>
      </c>
      <c r="M16" s="15"/>
      <c r="N16" s="15"/>
      <c r="O16" s="15"/>
      <c r="P16" s="16">
        <f>IF(COUNT(G16:O16)=0,"",SUM(G16:J16))</f>
        <v>1</v>
      </c>
      <c r="Q16" s="16">
        <f>IF(COUNT(G16:O16)=0,"",SUM(K16:N16))</f>
        <v>6</v>
      </c>
      <c r="R16" s="16">
        <f>IF(P16="","",P16+Q16)</f>
        <v>7</v>
      </c>
      <c r="S16" s="16">
        <f>IF(R16="","",IF(C16="Ecuador",R16,0))</f>
        <v>0</v>
      </c>
      <c r="T16" s="16">
        <f>IF(R16="","",R16-S16)</f>
        <v>7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18</v>
      </c>
      <c r="C17" s="13" t="s">
        <v>128</v>
      </c>
      <c r="D17" s="14">
        <f>IF(E17="","",IFERROR(VLOOKUP(E17,'_Catalogos'!$J$2:$K$1000,2,FALSE),""))</f>
        <v/>
      </c>
      <c r="E17" s="13"/>
      <c r="F17" s="13" t="s">
        <v>28</v>
      </c>
      <c r="G17" s="15">
        <v>3</v>
      </c>
      <c r="H17" s="15">
        <v>1</v>
      </c>
      <c r="I17" s="15">
        <v>3</v>
      </c>
      <c r="J17" s="15">
        <v>2</v>
      </c>
      <c r="K17" s="15">
        <v>3</v>
      </c>
      <c r="L17" s="15">
        <v>7</v>
      </c>
      <c r="M17" s="15">
        <v>2</v>
      </c>
      <c r="N17" s="15"/>
      <c r="O17" s="15">
        <v>2</v>
      </c>
      <c r="P17" s="16">
        <f>IF(COUNT(G17:O17)=0,"",SUM(G17:J17))</f>
        <v>9</v>
      </c>
      <c r="Q17" s="16">
        <f>IF(COUNT(G17:O17)=0,"",SUM(K17:N17))</f>
        <v>12</v>
      </c>
      <c r="R17" s="16">
        <f>IF(P17="","",P17+Q17)</f>
        <v>21</v>
      </c>
      <c r="S17" s="16">
        <f>IF(R17="","",IF(C17="Ecuador",R17,0))</f>
        <v>0</v>
      </c>
      <c r="T17" s="16">
        <f>IF(R17="","",R17-S17)</f>
        <v>21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18</v>
      </c>
      <c r="C18" s="13" t="s">
        <v>89</v>
      </c>
      <c r="D18" s="14" t="str">
        <f>IF(E18="","",IFERROR(VLOOKUP(E18,'_Catalogos'!$J$2:$K$1000,2,FALSE),""))</f>
        <v>Pichincha</v>
      </c>
      <c r="E18" s="13" t="s">
        <v>431</v>
      </c>
      <c r="F18" s="13" t="s">
        <v>28</v>
      </c>
      <c r="G18" s="15"/>
      <c r="H18" s="15">
        <v>3</v>
      </c>
      <c r="I18" s="15"/>
      <c r="J18" s="15"/>
      <c r="K18" s="15"/>
      <c r="L18" s="15"/>
      <c r="M18" s="15"/>
      <c r="N18" s="15"/>
      <c r="O18" s="15">
        <v>3</v>
      </c>
      <c r="P18" s="16">
        <f>IF(COUNT(G18:O18)=0,"",SUM(G18:J18))</f>
        <v>3</v>
      </c>
      <c r="Q18" s="16">
        <f>IF(COUNT(G18:O18)=0,"",SUM(K18:N18))</f>
        <v>0</v>
      </c>
      <c r="R18" s="16">
        <f>IF(P18="","",P18+Q18)</f>
        <v>3</v>
      </c>
      <c r="S18" s="16">
        <f>IF(R18="","",IF(C18="Ecuador",R18,0))</f>
        <v>3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18</v>
      </c>
      <c r="C19" s="13" t="s">
        <v>89</v>
      </c>
      <c r="D19" s="14" t="str">
        <f>IF(E19="","",IFERROR(VLOOKUP(E19,'_Catalogos'!$J$2:$K$1000,2,FALSE),""))</f>
        <v>Azuay</v>
      </c>
      <c r="E19" s="13" t="s">
        <v>299</v>
      </c>
      <c r="F19" s="13" t="s">
        <v>26</v>
      </c>
      <c r="G19" s="15">
        <v>3</v>
      </c>
      <c r="H19" s="15">
        <v>1</v>
      </c>
      <c r="I19" s="15"/>
      <c r="J19" s="15"/>
      <c r="K19" s="15">
        <v>3</v>
      </c>
      <c r="L19" s="15">
        <v>1</v>
      </c>
      <c r="M19" s="15"/>
      <c r="N19" s="15"/>
      <c r="O19" s="15"/>
      <c r="P19" s="16">
        <f>IF(COUNT(G19:O19)=0,"",SUM(G19:J19))</f>
        <v>4</v>
      </c>
      <c r="Q19" s="16">
        <f>IF(COUNT(G19:O19)=0,"",SUM(K19:N19))</f>
        <v>4</v>
      </c>
      <c r="R19" s="16">
        <f>IF(P19="","",P19+Q19)</f>
        <v>8</v>
      </c>
      <c r="S19" s="16">
        <f>IF(R19="","",IF(C19="Ecuador",R19,0))</f>
        <v>8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89</v>
      </c>
      <c r="D20" s="14" t="str">
        <f>IF(E20="","",IFERROR(VLOOKUP(E20,'_Catalogos'!$J$2:$K$1000,2,FALSE),""))</f>
        <v>Pichincha</v>
      </c>
      <c r="E20" s="13" t="s">
        <v>419</v>
      </c>
      <c r="F20" s="13" t="s">
        <v>27</v>
      </c>
      <c r="G20" s="15">
        <v>5</v>
      </c>
      <c r="H20" s="15">
        <v>7</v>
      </c>
      <c r="I20" s="15">
        <v>2</v>
      </c>
      <c r="J20" s="15"/>
      <c r="K20" s="15">
        <v>2</v>
      </c>
      <c r="L20" s="15">
        <v>5</v>
      </c>
      <c r="M20" s="15">
        <v>1</v>
      </c>
      <c r="N20" s="15">
        <v>2</v>
      </c>
      <c r="O20" s="15"/>
      <c r="P20" s="16">
        <f>IF(COUNT(G20:O20)=0,"",SUM(G20:J20))</f>
        <v>14</v>
      </c>
      <c r="Q20" s="16">
        <f>IF(COUNT(G20:O20)=0,"",SUM(K20:N20))</f>
        <v>10</v>
      </c>
      <c r="R20" s="16">
        <f>IF(P20="","",P20+Q20)</f>
        <v>24</v>
      </c>
      <c r="S20" s="16">
        <f>IF(R20="","",IF(C20="Ecuador",R20,0))</f>
        <v>24</v>
      </c>
      <c r="T20" s="16">
        <f>IF(R20="","",R20-S20)</f>
        <v>0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19</v>
      </c>
      <c r="C21" s="13" t="s">
        <v>183</v>
      </c>
      <c r="D21" s="14">
        <f>IF(E21="","",IFERROR(VLOOKUP(E21,'_Catalogos'!$J$2:$K$1000,2,FALSE),""))</f>
        <v/>
      </c>
      <c r="E21" s="13"/>
      <c r="F21" s="13" t="s">
        <v>27</v>
      </c>
      <c r="G21" s="15">
        <v>2</v>
      </c>
      <c r="H21" s="15">
        <v>1</v>
      </c>
      <c r="I21" s="15">
        <v>1</v>
      </c>
      <c r="J21" s="15"/>
      <c r="K21" s="15">
        <v>2</v>
      </c>
      <c r="L21" s="15">
        <v>2</v>
      </c>
      <c r="M21" s="15">
        <v>1</v>
      </c>
      <c r="N21" s="15">
        <v>1</v>
      </c>
      <c r="O21" s="15"/>
      <c r="P21" s="16">
        <f>IF(COUNT(G21:O21)=0,"",SUM(G21:J21))</f>
        <v>4</v>
      </c>
      <c r="Q21" s="16">
        <f>IF(COUNT(G21:O21)=0,"",SUM(K21:N21))</f>
        <v>6</v>
      </c>
      <c r="R21" s="16">
        <f>IF(P21="","",P21+Q21)</f>
        <v>10</v>
      </c>
      <c r="S21" s="16">
        <f>IF(R21="","",IF(C21="Ecuador",R21,0))</f>
        <v>0</v>
      </c>
      <c r="T21" s="16">
        <f>IF(R21="","",R21-S21)</f>
        <v>10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19</v>
      </c>
      <c r="C22" s="13" t="s">
        <v>97</v>
      </c>
      <c r="D22" s="14">
        <f>IF(E22="","",IFERROR(VLOOKUP(E22,'_Catalogos'!$J$2:$K$1000,2,FALSE),""))</f>
        <v/>
      </c>
      <c r="E22" s="13"/>
      <c r="F22" s="13" t="s">
        <v>29</v>
      </c>
      <c r="G22" s="15">
        <v>8</v>
      </c>
      <c r="H22" s="15">
        <v>7</v>
      </c>
      <c r="I22" s="15">
        <v>5</v>
      </c>
      <c r="J22" s="15">
        <v>1</v>
      </c>
      <c r="K22" s="15">
        <v>3</v>
      </c>
      <c r="L22" s="15">
        <v>4</v>
      </c>
      <c r="M22" s="15">
        <v>4</v>
      </c>
      <c r="N22" s="15">
        <v>1</v>
      </c>
      <c r="O22" s="15"/>
      <c r="P22" s="16">
        <f>IF(COUNT(G22:O22)=0,"",SUM(G22:J22))</f>
        <v>21</v>
      </c>
      <c r="Q22" s="16">
        <f>IF(COUNT(G22:O22)=0,"",SUM(K22:N22))</f>
        <v>12</v>
      </c>
      <c r="R22" s="16">
        <f>IF(P22="","",P22+Q22)</f>
        <v>33</v>
      </c>
      <c r="S22" s="16">
        <f>IF(R22="","",IF(C22="Ecuador",R22,0))</f>
        <v>0</v>
      </c>
      <c r="T22" s="16">
        <f>IF(R22="","",R22-S22)</f>
        <v>33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19</v>
      </c>
      <c r="C23" s="13" t="s">
        <v>89</v>
      </c>
      <c r="D23" s="14" t="str">
        <f>IF(E23="","",IFERROR(VLOOKUP(E23,'_Catalogos'!$J$2:$K$1000,2,FALSE),""))</f>
        <v>Manabí</v>
      </c>
      <c r="E23" s="13" t="s">
        <v>361</v>
      </c>
      <c r="F23" s="13" t="s">
        <v>26</v>
      </c>
      <c r="G23" s="15">
        <v>2</v>
      </c>
      <c r="H23" s="15">
        <v>5</v>
      </c>
      <c r="I23" s="15">
        <v>4</v>
      </c>
      <c r="J23" s="15">
        <v>1</v>
      </c>
      <c r="K23" s="15">
        <v>5</v>
      </c>
      <c r="L23" s="15">
        <v>3</v>
      </c>
      <c r="M23" s="15">
        <v>2</v>
      </c>
      <c r="N23" s="15">
        <v>4</v>
      </c>
      <c r="O23" s="15"/>
      <c r="P23" s="16">
        <f>IF(COUNT(G23:O23)=0,"",SUM(G23:J23))</f>
        <v>12</v>
      </c>
      <c r="Q23" s="16">
        <f>IF(COUNT(G23:O23)=0,"",SUM(K23:N23))</f>
        <v>14</v>
      </c>
      <c r="R23" s="16">
        <f>IF(P23="","",P23+Q23)</f>
        <v>26</v>
      </c>
      <c r="S23" s="16">
        <f>IF(R23="","",IF(C23="Ecuador",R23,0))</f>
        <v>26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20</v>
      </c>
      <c r="C24" s="13" t="s">
        <v>97</v>
      </c>
      <c r="D24" s="14">
        <f>IF(E24="","",IFERROR(VLOOKUP(E24,'_Catalogos'!$J$2:$K$1000,2,FALSE),""))</f>
        <v/>
      </c>
      <c r="E24" s="13"/>
      <c r="F24" s="13" t="s">
        <v>28</v>
      </c>
      <c r="G24" s="15">
        <v>3</v>
      </c>
      <c r="H24" s="15">
        <v>2</v>
      </c>
      <c r="I24" s="15">
        <v>4</v>
      </c>
      <c r="J24" s="15"/>
      <c r="K24" s="15">
        <v>3</v>
      </c>
      <c r="L24" s="15">
        <v>1</v>
      </c>
      <c r="M24" s="15">
        <v>5</v>
      </c>
      <c r="N24" s="15"/>
      <c r="O24" s="15"/>
      <c r="P24" s="16">
        <f>IF(COUNT(G24:O24)=0,"",SUM(G24:J24))</f>
        <v>9</v>
      </c>
      <c r="Q24" s="16">
        <f>IF(COUNT(G24:O24)=0,"",SUM(K24:N24))</f>
        <v>9</v>
      </c>
      <c r="R24" s="16">
        <f>IF(P24="","",P24+Q24)</f>
        <v>18</v>
      </c>
      <c r="S24" s="16">
        <f>IF(R24="","",IF(C24="Ecuador",R24,0))</f>
        <v>0</v>
      </c>
      <c r="T24" s="16">
        <f>IF(R24="","",R24-S24)</f>
        <v>18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20</v>
      </c>
      <c r="C25" s="13" t="s">
        <v>89</v>
      </c>
      <c r="D25" s="14" t="str">
        <f>IF(E25="","",IFERROR(VLOOKUP(E25,'_Catalogos'!$J$2:$K$1000,2,FALSE),""))</f>
        <v>Pichincha</v>
      </c>
      <c r="E25" s="13" t="s">
        <v>431</v>
      </c>
      <c r="F25" s="13" t="s">
        <v>27</v>
      </c>
      <c r="G25" s="15">
        <v>1</v>
      </c>
      <c r="H25" s="15">
        <v>2</v>
      </c>
      <c r="I25" s="15">
        <v>3</v>
      </c>
      <c r="J25" s="15"/>
      <c r="K25" s="15">
        <v>3</v>
      </c>
      <c r="L25" s="15">
        <v>3</v>
      </c>
      <c r="M25" s="15">
        <v>1</v>
      </c>
      <c r="N25" s="15">
        <v>1</v>
      </c>
      <c r="O25" s="15"/>
      <c r="P25" s="16">
        <f>IF(COUNT(G25:O25)=0,"",SUM(G25:J25))</f>
        <v>6</v>
      </c>
      <c r="Q25" s="16">
        <f>IF(COUNT(G25:O25)=0,"",SUM(K25:N25))</f>
        <v>8</v>
      </c>
      <c r="R25" s="16">
        <f>IF(P25="","",P25+Q25)</f>
        <v>14</v>
      </c>
      <c r="S25" s="16">
        <f>IF(R25="","",IF(C25="Ecuador",R25,0))</f>
        <v>14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20</v>
      </c>
      <c r="C26" s="13" t="s">
        <v>89</v>
      </c>
      <c r="D26" s="14" t="str">
        <f>IF(E26="","",IFERROR(VLOOKUP(E26,'_Catalogos'!$J$2:$K$1000,2,FALSE),""))</f>
        <v>Cotopaxi</v>
      </c>
      <c r="E26" s="13" t="s">
        <v>352</v>
      </c>
      <c r="F26" s="13" t="s">
        <v>26</v>
      </c>
      <c r="G26" s="15">
        <v>3</v>
      </c>
      <c r="H26" s="15">
        <v>2</v>
      </c>
      <c r="I26" s="15">
        <v>4</v>
      </c>
      <c r="J26" s="15"/>
      <c r="K26" s="15">
        <v>2</v>
      </c>
      <c r="L26" s="15">
        <v>2</v>
      </c>
      <c r="M26" s="15">
        <v>1</v>
      </c>
      <c r="N26" s="15">
        <v>3</v>
      </c>
      <c r="O26" s="15"/>
      <c r="P26" s="16">
        <f>IF(COUNT(G26:O26)=0,"",SUM(G26:J26))</f>
        <v>9</v>
      </c>
      <c r="Q26" s="16">
        <f>IF(COUNT(G26:O26)=0,"",SUM(K26:N26))</f>
        <v>8</v>
      </c>
      <c r="R26" s="16">
        <f>IF(P26="","",P26+Q26)</f>
        <v>17</v>
      </c>
      <c r="S26" s="16">
        <f>IF(R26="","",IF(C26="Ecuador",R26,0))</f>
        <v>17</v>
      </c>
      <c r="T26" s="16">
        <f>IF(R26="","",R26-S26)</f>
        <v>0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20</v>
      </c>
      <c r="C27" s="13" t="s">
        <v>89</v>
      </c>
      <c r="D27" s="14">
        <f>IF(E27="","",IFERROR(VLOOKUP(E27,'_Catalogos'!$J$2:$K$1000,2,FALSE),""))</f>
        <v/>
      </c>
      <c r="E27" s="13"/>
      <c r="F27" s="13" t="s">
        <v>28</v>
      </c>
      <c r="G27" s="15">
        <v>3</v>
      </c>
      <c r="H27" s="15">
        <v>4</v>
      </c>
      <c r="I27" s="15">
        <v>3</v>
      </c>
      <c r="J27" s="15">
        <v>1</v>
      </c>
      <c r="K27" s="15">
        <v>1</v>
      </c>
      <c r="L27" s="15">
        <v>3</v>
      </c>
      <c r="M27" s="15">
        <v>3</v>
      </c>
      <c r="N27" s="15">
        <v>1</v>
      </c>
      <c r="O27" s="15">
        <v>3</v>
      </c>
      <c r="P27" s="16">
        <f>IF(COUNT(G27:O27)=0,"",SUM(G27:J27))</f>
        <v>11</v>
      </c>
      <c r="Q27" s="16">
        <f>IF(COUNT(G27:O27)=0,"",SUM(K27:N27))</f>
        <v>8</v>
      </c>
      <c r="R27" s="16">
        <f>IF(P27="","",P27+Q27)</f>
        <v>19</v>
      </c>
      <c r="S27" s="16">
        <f>IF(R27="","",IF(C27="Ecuador",R27,0))</f>
        <v>19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21</v>
      </c>
      <c r="C28" s="13" t="s">
        <v>89</v>
      </c>
      <c r="D28" s="14" t="str">
        <f>IF(E28="","",IFERROR(VLOOKUP(E28,'_Catalogos'!$J$2:$K$1000,2,FALSE),""))</f>
        <v>Tungurahua</v>
      </c>
      <c r="E28" s="13" t="s">
        <v>239</v>
      </c>
      <c r="F28" s="13" t="s">
        <v>26</v>
      </c>
      <c r="G28" s="15">
        <v>2</v>
      </c>
      <c r="H28" s="15">
        <v>4</v>
      </c>
      <c r="I28" s="15">
        <v>1</v>
      </c>
      <c r="J28" s="15">
        <v>1</v>
      </c>
      <c r="K28" s="15">
        <v>4</v>
      </c>
      <c r="L28" s="15">
        <v>2</v>
      </c>
      <c r="M28" s="15">
        <v>7</v>
      </c>
      <c r="N28" s="15">
        <v>1</v>
      </c>
      <c r="O28" s="15"/>
      <c r="P28" s="16">
        <f>IF(COUNT(G28:O28)=0,"",SUM(G28:J28))</f>
        <v>8</v>
      </c>
      <c r="Q28" s="16">
        <f>IF(COUNT(G28:O28)=0,"",SUM(K28:N28))</f>
        <v>14</v>
      </c>
      <c r="R28" s="16">
        <f>IF(P28="","",P28+Q28)</f>
        <v>22</v>
      </c>
      <c r="S28" s="16">
        <f>IF(R28="","",IF(C28="Ecuador",R28,0))</f>
        <v>22</v>
      </c>
      <c r="T28" s="16">
        <f>IF(R28="","",R28-S28)</f>
        <v>0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21</v>
      </c>
      <c r="C29" s="13" t="s">
        <v>89</v>
      </c>
      <c r="D29" s="14" t="str">
        <f>IF(E29="","",IFERROR(VLOOKUP(E29,'_Catalogos'!$J$2:$K$1000,2,FALSE),""))</f>
        <v>Chimborazo</v>
      </c>
      <c r="E29" s="13" t="s">
        <v>432</v>
      </c>
      <c r="F29" s="13" t="s">
        <v>29</v>
      </c>
      <c r="G29" s="15">
        <v>4</v>
      </c>
      <c r="H29" s="15">
        <v>1</v>
      </c>
      <c r="I29" s="15"/>
      <c r="J29" s="15">
        <v>3</v>
      </c>
      <c r="K29" s="15">
        <v>3</v>
      </c>
      <c r="L29" s="15">
        <v>5</v>
      </c>
      <c r="M29" s="15">
        <v>4</v>
      </c>
      <c r="N29" s="15">
        <v>2</v>
      </c>
      <c r="O29" s="15"/>
      <c r="P29" s="16">
        <f>IF(COUNT(G29:O29)=0,"",SUM(G29:J29))</f>
        <v>8</v>
      </c>
      <c r="Q29" s="16">
        <f>IF(COUNT(G29:O29)=0,"",SUM(K29:N29))</f>
        <v>14</v>
      </c>
      <c r="R29" s="16">
        <f>IF(P29="","",P29+Q29)</f>
        <v>22</v>
      </c>
      <c r="S29" s="16">
        <f>IF(R29="","",IF(C29="Ecuador",R29,0))</f>
        <v>22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21</v>
      </c>
      <c r="C30" s="13" t="s">
        <v>89</v>
      </c>
      <c r="D30" s="14" t="str">
        <f>IF(E30="","",IFERROR(VLOOKUP(E30,'_Catalogos'!$J$2:$K$1000,2,FALSE),""))</f>
        <v>Chimborazo</v>
      </c>
      <c r="E30" s="13" t="s">
        <v>432</v>
      </c>
      <c r="F30" s="13" t="s">
        <v>28</v>
      </c>
      <c r="G30" s="15">
        <v>6</v>
      </c>
      <c r="H30" s="15">
        <v>6</v>
      </c>
      <c r="I30" s="15">
        <v>4</v>
      </c>
      <c r="J30" s="15">
        <v>2</v>
      </c>
      <c r="K30" s="15">
        <v>2</v>
      </c>
      <c r="L30" s="15">
        <v>2</v>
      </c>
      <c r="M30" s="15">
        <v>4</v>
      </c>
      <c r="N30" s="15">
        <v>1</v>
      </c>
      <c r="O30" s="15"/>
      <c r="P30" s="16">
        <f>IF(COUNT(G30:O30)=0,"",SUM(G30:J30))</f>
        <v>18</v>
      </c>
      <c r="Q30" s="16">
        <f>IF(COUNT(G30:O30)=0,"",SUM(K30:N30))</f>
        <v>9</v>
      </c>
      <c r="R30" s="16">
        <f>IF(P30="","",P30+Q30)</f>
        <v>27</v>
      </c>
      <c r="S30" s="16">
        <f>IF(R30="","",IF(C30="Ecuador",R30,0))</f>
        <v>27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22</v>
      </c>
      <c r="C31" s="13" t="s">
        <v>104</v>
      </c>
      <c r="D31" s="14">
        <f>IF(E31="","",IFERROR(VLOOKUP(E31,'_Catalogos'!$J$2:$K$1000,2,FALSE),""))</f>
        <v/>
      </c>
      <c r="E31" s="13"/>
      <c r="F31" s="13" t="s">
        <v>28</v>
      </c>
      <c r="G31" s="15">
        <v>2</v>
      </c>
      <c r="H31" s="15">
        <v>1</v>
      </c>
      <c r="I31" s="15"/>
      <c r="J31" s="15">
        <v>1</v>
      </c>
      <c r="K31" s="15">
        <v>1</v>
      </c>
      <c r="L31" s="15"/>
      <c r="M31" s="15"/>
      <c r="N31" s="15"/>
      <c r="O31" s="15"/>
      <c r="P31" s="16">
        <f>IF(COUNT(G31:O31)=0,"",SUM(G31:J31))</f>
        <v>4</v>
      </c>
      <c r="Q31" s="16">
        <f>IF(COUNT(G31:O31)=0,"",SUM(K31:N31))</f>
        <v>1</v>
      </c>
      <c r="R31" s="16">
        <f>IF(P31="","",P31+Q31)</f>
        <v>5</v>
      </c>
      <c r="S31" s="16">
        <f>IF(R31="","",IF(C31="Ecuador",R31,0))</f>
        <v>0</v>
      </c>
      <c r="T31" s="16">
        <f>IF(R31="","",R31-S31)</f>
        <v>5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22</v>
      </c>
      <c r="C32" s="13" t="s">
        <v>179</v>
      </c>
      <c r="D32" s="14">
        <f>IF(E32="","",IFERROR(VLOOKUP(E32,'_Catalogos'!$J$2:$K$1000,2,FALSE),""))</f>
        <v/>
      </c>
      <c r="E32" s="13"/>
      <c r="F32" s="13" t="s">
        <v>26</v>
      </c>
      <c r="G32" s="15"/>
      <c r="H32" s="15">
        <v>3</v>
      </c>
      <c r="I32" s="15"/>
      <c r="J32" s="15">
        <v>1</v>
      </c>
      <c r="K32" s="15"/>
      <c r="L32" s="15">
        <v>3</v>
      </c>
      <c r="M32" s="15">
        <v>1</v>
      </c>
      <c r="N32" s="15"/>
      <c r="O32" s="15"/>
      <c r="P32" s="16">
        <f>IF(COUNT(G32:O32)=0,"",SUM(G32:J32))</f>
        <v>4</v>
      </c>
      <c r="Q32" s="16">
        <f>IF(COUNT(G32:O32)=0,"",SUM(K32:N32))</f>
        <v>4</v>
      </c>
      <c r="R32" s="16">
        <f>IF(P32="","",P32+Q32)</f>
        <v>8</v>
      </c>
      <c r="S32" s="16">
        <f>IF(R32="","",IF(C32="Ecuador",R32,0))</f>
        <v>0</v>
      </c>
      <c r="T32" s="16">
        <f>IF(R32="","",R32-S32)</f>
        <v>8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22</v>
      </c>
      <c r="C33" s="13" t="s">
        <v>44</v>
      </c>
      <c r="D33" s="14">
        <f>IF(E33="","",IFERROR(VLOOKUP(E33,'_Catalogos'!$J$2:$K$1000,2,FALSE),""))</f>
        <v/>
      </c>
      <c r="E33" s="13"/>
      <c r="F33" s="13" t="s">
        <v>26</v>
      </c>
      <c r="G33" s="15">
        <v>3</v>
      </c>
      <c r="H33" s="15">
        <v>1</v>
      </c>
      <c r="I33" s="15">
        <v>2</v>
      </c>
      <c r="J33" s="15"/>
      <c r="K33" s="15"/>
      <c r="L33" s="15">
        <v>5</v>
      </c>
      <c r="M33" s="15"/>
      <c r="N33" s="15">
        <v>1</v>
      </c>
      <c r="O33" s="15"/>
      <c r="P33" s="16">
        <f>IF(COUNT(G33:O33)=0,"",SUM(G33:J33))</f>
        <v>6</v>
      </c>
      <c r="Q33" s="16">
        <f>IF(COUNT(G33:O33)=0,"",SUM(K33:N33))</f>
        <v>6</v>
      </c>
      <c r="R33" s="16">
        <f>IF(P33="","",P33+Q33)</f>
        <v>12</v>
      </c>
      <c r="S33" s="16">
        <f>IF(R33="","",IF(C33="Ecuador",R33,0))</f>
        <v>0</v>
      </c>
      <c r="T33" s="16">
        <f>IF(R33="","",R33-S33)</f>
        <v>12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22</v>
      </c>
      <c r="C34" s="13" t="s">
        <v>89</v>
      </c>
      <c r="D34" s="14" t="str">
        <f>IF(E34="","",IFERROR(VLOOKUP(E34,'_Catalogos'!$J$2:$K$1000,2,FALSE),""))</f>
        <v>Cotopaxi</v>
      </c>
      <c r="E34" s="13" t="s">
        <v>352</v>
      </c>
      <c r="F34" s="13" t="s">
        <v>26</v>
      </c>
      <c r="G34" s="15">
        <v>2</v>
      </c>
      <c r="H34" s="15">
        <v>5</v>
      </c>
      <c r="I34" s="15">
        <v>2</v>
      </c>
      <c r="J34" s="15">
        <v>1</v>
      </c>
      <c r="K34" s="15">
        <v>5</v>
      </c>
      <c r="L34" s="15">
        <v>3</v>
      </c>
      <c r="M34" s="15">
        <v>2</v>
      </c>
      <c r="N34" s="15">
        <v>1</v>
      </c>
      <c r="O34" s="15"/>
      <c r="P34" s="16">
        <f>IF(COUNT(G34:O34)=0,"",SUM(G34:J34))</f>
        <v>10</v>
      </c>
      <c r="Q34" s="16">
        <f>IF(COUNT(G34:O34)=0,"",SUM(K34:N34))</f>
        <v>11</v>
      </c>
      <c r="R34" s="16">
        <f>IF(P34="","",P34+Q34)</f>
        <v>21</v>
      </c>
      <c r="S34" s="16">
        <f>IF(R34="","",IF(C34="Ecuador",R34,0))</f>
        <v>21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23</v>
      </c>
      <c r="C35" s="13" t="s">
        <v>89</v>
      </c>
      <c r="D35" s="14" t="str">
        <f>IF(E35="","",IFERROR(VLOOKUP(E35,'_Catalogos'!$J$2:$K$1000,2,FALSE),""))</f>
        <v>Tungurahua</v>
      </c>
      <c r="E35" s="13" t="s">
        <v>239</v>
      </c>
      <c r="F35" s="13" t="s">
        <v>27</v>
      </c>
      <c r="G35" s="15"/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5"/>
      <c r="N35" s="15"/>
      <c r="O35" s="15"/>
      <c r="P35" s="16">
        <f>IF(COUNT(G35:O35)=0,"",SUM(G35:J35))</f>
        <v>3</v>
      </c>
      <c r="Q35" s="16">
        <f>IF(COUNT(G35:O35)=0,"",SUM(K35:N35))</f>
        <v>2</v>
      </c>
      <c r="R35" s="16">
        <f>IF(P35="","",P35+Q35)</f>
        <v>5</v>
      </c>
      <c r="S35" s="16">
        <f>IF(R35="","",IF(C35="Ecuador",R35,0))</f>
        <v>5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23</v>
      </c>
      <c r="C36" s="13" t="s">
        <v>189</v>
      </c>
      <c r="D36" s="14">
        <f>IF(E36="","",IFERROR(VLOOKUP(E36,'_Catalogos'!$J$2:$K$1000,2,FALSE),""))</f>
        <v/>
      </c>
      <c r="E36" s="13"/>
      <c r="F36" s="13" t="s">
        <v>28</v>
      </c>
      <c r="G36" s="15">
        <v>3</v>
      </c>
      <c r="H36" s="15">
        <v>1</v>
      </c>
      <c r="I36" s="15">
        <v>1</v>
      </c>
      <c r="J36" s="15"/>
      <c r="K36" s="15">
        <v>3</v>
      </c>
      <c r="L36" s="15">
        <v>1</v>
      </c>
      <c r="M36" s="15">
        <v>1</v>
      </c>
      <c r="N36" s="15">
        <v>2</v>
      </c>
      <c r="O36" s="15"/>
      <c r="P36" s="16">
        <f>IF(COUNT(G36:O36)=0,"",SUM(G36:J36))</f>
        <v>5</v>
      </c>
      <c r="Q36" s="16">
        <f>IF(COUNT(G36:O36)=0,"",SUM(K36:N36))</f>
        <v>7</v>
      </c>
      <c r="R36" s="16">
        <f>IF(P36="","",P36+Q36)</f>
        <v>12</v>
      </c>
      <c r="S36" s="16">
        <f>IF(R36="","",IF(C36="Ecuador",R36,0))</f>
        <v>0</v>
      </c>
      <c r="T36" s="16">
        <f>IF(R36="","",R36-S36)</f>
        <v>12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23</v>
      </c>
      <c r="C37" s="13" t="s">
        <v>183</v>
      </c>
      <c r="D37" s="14">
        <f>IF(E37="","",IFERROR(VLOOKUP(E37,'_Catalogos'!$J$2:$K$1000,2,FALSE),""))</f>
        <v/>
      </c>
      <c r="E37" s="13"/>
      <c r="F37" s="13" t="s">
        <v>26</v>
      </c>
      <c r="G37" s="15">
        <v>2</v>
      </c>
      <c r="H37" s="15">
        <v>4</v>
      </c>
      <c r="I37" s="15">
        <v>5</v>
      </c>
      <c r="J37" s="15"/>
      <c r="K37" s="15">
        <v>3</v>
      </c>
      <c r="L37" s="15">
        <v>5</v>
      </c>
      <c r="M37" s="15">
        <v>1</v>
      </c>
      <c r="N37" s="15">
        <v>1</v>
      </c>
      <c r="O37" s="15"/>
      <c r="P37" s="16">
        <f>IF(COUNT(G37:O37)=0,"",SUM(G37:J37))</f>
        <v>11</v>
      </c>
      <c r="Q37" s="16">
        <f>IF(COUNT(G37:O37)=0,"",SUM(K37:N37))</f>
        <v>10</v>
      </c>
      <c r="R37" s="16">
        <f>IF(P37="","",P37+Q37)</f>
        <v>21</v>
      </c>
      <c r="S37" s="16">
        <f>IF(R37="","",IF(C37="Ecuador",R37,0))</f>
        <v>0</v>
      </c>
      <c r="T37" s="16">
        <f>IF(R37="","",R37-S37)</f>
        <v>21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2025</v>
      </c>
      <c r="B38" s="13" t="s">
        <v>23</v>
      </c>
      <c r="C38" s="13" t="s">
        <v>89</v>
      </c>
      <c r="D38" s="14" t="str">
        <f>IF(E38="","",IFERROR(VLOOKUP(E38,'_Catalogos'!$J$2:$K$1000,2,FALSE),""))</f>
        <v>Tungurahua</v>
      </c>
      <c r="E38" s="13" t="s">
        <v>403</v>
      </c>
      <c r="F38" s="13" t="s">
        <v>29</v>
      </c>
      <c r="G38" s="15"/>
      <c r="H38" s="15">
        <v>4</v>
      </c>
      <c r="I38" s="15">
        <v>7</v>
      </c>
      <c r="J38" s="15"/>
      <c r="K38" s="15">
        <v>3</v>
      </c>
      <c r="L38" s="15">
        <v>1</v>
      </c>
      <c r="M38" s="15">
        <v>1</v>
      </c>
      <c r="N38" s="15">
        <v>1</v>
      </c>
      <c r="O38" s="15"/>
      <c r="P38" s="16">
        <f>IF(COUNT(G38:O38)=0,"",SUM(G38:J38))</f>
        <v>11</v>
      </c>
      <c r="Q38" s="16">
        <f>IF(COUNT(G38:O38)=0,"",SUM(K38:N38))</f>
        <v>6</v>
      </c>
      <c r="R38" s="16">
        <f>IF(P38="","",P38+Q38)</f>
        <v>17</v>
      </c>
      <c r="S38" s="16">
        <f>IF(R38="","",IF(C38="Ecuador",R38,0))</f>
        <v>17</v>
      </c>
      <c r="T38" s="16">
        <f>IF(R38="","",R38-S38)</f>
        <v>0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2025</v>
      </c>
      <c r="B39" s="13" t="s">
        <v>24</v>
      </c>
      <c r="C39" s="13" t="s">
        <v>89</v>
      </c>
      <c r="D39" s="14" t="str">
        <f>IF(E39="","",IFERROR(VLOOKUP(E39,'_Catalogos'!$J$2:$K$1000,2,FALSE),""))</f>
        <v>Guayas</v>
      </c>
      <c r="E39" s="13" t="s">
        <v>330</v>
      </c>
      <c r="F39" s="13" t="s">
        <v>28</v>
      </c>
      <c r="G39" s="15"/>
      <c r="H39" s="15">
        <v>2</v>
      </c>
      <c r="I39" s="15"/>
      <c r="J39" s="15"/>
      <c r="K39" s="15">
        <v>1</v>
      </c>
      <c r="L39" s="15">
        <v>3</v>
      </c>
      <c r="M39" s="15">
        <v>1</v>
      </c>
      <c r="N39" s="15">
        <v>1</v>
      </c>
      <c r="O39" s="15"/>
      <c r="P39" s="16">
        <f>IF(COUNT(G39:O39)=0,"",SUM(G39:J39))</f>
        <v>2</v>
      </c>
      <c r="Q39" s="16">
        <f>IF(COUNT(G39:O39)=0,"",SUM(K39:N39))</f>
        <v>6</v>
      </c>
      <c r="R39" s="16">
        <f>IF(P39="","",P39+Q39)</f>
        <v>8</v>
      </c>
      <c r="S39" s="16">
        <f>IF(R39="","",IF(C39="Ecuador",R39,0))</f>
        <v>8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2025</v>
      </c>
      <c r="B40" s="13" t="s">
        <v>24</v>
      </c>
      <c r="C40" s="13" t="s">
        <v>128</v>
      </c>
      <c r="D40" s="14">
        <f>IF(E40="","",IFERROR(VLOOKUP(E40,'_Catalogos'!$J$2:$K$1000,2,FALSE),""))</f>
        <v/>
      </c>
      <c r="E40" s="13"/>
      <c r="F40" s="13" t="s">
        <v>28</v>
      </c>
      <c r="G40" s="15">
        <v>5</v>
      </c>
      <c r="H40" s="15">
        <v>2</v>
      </c>
      <c r="I40" s="15">
        <v>2</v>
      </c>
      <c r="J40" s="15"/>
      <c r="K40" s="15">
        <v>3</v>
      </c>
      <c r="L40" s="15">
        <v>3</v>
      </c>
      <c r="M40" s="15"/>
      <c r="N40" s="15">
        <v>2</v>
      </c>
      <c r="O40" s="15"/>
      <c r="P40" s="16">
        <f>IF(COUNT(G40:O40)=0,"",SUM(G40:J40))</f>
        <v>9</v>
      </c>
      <c r="Q40" s="16">
        <f>IF(COUNT(G40:O40)=0,"",SUM(K40:N40))</f>
        <v>8</v>
      </c>
      <c r="R40" s="16">
        <f>IF(P40="","",P40+Q40)</f>
        <v>17</v>
      </c>
      <c r="S40" s="16">
        <f>IF(R40="","",IF(C40="Ecuador",R40,0))</f>
        <v>0</v>
      </c>
      <c r="T40" s="16">
        <f>IF(R40="","",R40-S40)</f>
        <v>17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2025</v>
      </c>
      <c r="B41" s="13" t="s">
        <v>25</v>
      </c>
      <c r="C41" s="13" t="s">
        <v>89</v>
      </c>
      <c r="D41" s="14" t="str">
        <f>IF(E41="","",IFERROR(VLOOKUP(E41,'_Catalogos'!$J$2:$K$1000,2,FALSE),""))</f>
        <v>Loja</v>
      </c>
      <c r="E41" s="13" t="s">
        <v>276</v>
      </c>
      <c r="F41" s="13" t="s">
        <v>26</v>
      </c>
      <c r="G41" s="15">
        <v>2</v>
      </c>
      <c r="H41" s="15">
        <v>6</v>
      </c>
      <c r="I41" s="15">
        <v>1</v>
      </c>
      <c r="J41" s="15"/>
      <c r="K41" s="15">
        <v>2</v>
      </c>
      <c r="L41" s="15">
        <v>5</v>
      </c>
      <c r="M41" s="15">
        <v>1</v>
      </c>
      <c r="N41" s="15">
        <v>1</v>
      </c>
      <c r="O41" s="15"/>
      <c r="P41" s="16">
        <f>IF(COUNT(G41:O41)=0,"",SUM(G41:J41))</f>
        <v>9</v>
      </c>
      <c r="Q41" s="16">
        <f>IF(COUNT(G41:O41)=0,"",SUM(K41:N41))</f>
        <v>9</v>
      </c>
      <c r="R41" s="16">
        <f>IF(P41="","",P41+Q41)</f>
        <v>18</v>
      </c>
      <c r="S41" s="16">
        <f>IF(R41="","",IF(C41="Ecuador",R41,0))</f>
        <v>18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2025</v>
      </c>
      <c r="B42" s="13" t="s">
        <v>25</v>
      </c>
      <c r="C42" s="13" t="s">
        <v>89</v>
      </c>
      <c r="D42" s="14" t="str">
        <f>IF(E42="","",IFERROR(VLOOKUP(E42,'_Catalogos'!$J$2:$K$1000,2,FALSE),""))</f>
        <v>Pichincha</v>
      </c>
      <c r="E42" s="13" t="s">
        <v>431</v>
      </c>
      <c r="F42" s="13" t="s">
        <v>28</v>
      </c>
      <c r="G42" s="15">
        <v>2</v>
      </c>
      <c r="H42" s="15">
        <v>8</v>
      </c>
      <c r="I42" s="15">
        <v>2</v>
      </c>
      <c r="J42" s="15">
        <v>3</v>
      </c>
      <c r="K42" s="15">
        <v>4</v>
      </c>
      <c r="L42" s="15">
        <v>2</v>
      </c>
      <c r="M42" s="15">
        <v>2</v>
      </c>
      <c r="N42" s="15">
        <v>1</v>
      </c>
      <c r="O42" s="15"/>
      <c r="P42" s="16">
        <f>IF(COUNT(G42:O42)=0,"",SUM(G42:J42))</f>
        <v>15</v>
      </c>
      <c r="Q42" s="16">
        <f>IF(COUNT(G42:O42)=0,"",SUM(K42:N42))</f>
        <v>9</v>
      </c>
      <c r="R42" s="16">
        <f>IF(P42="","",P42+Q42)</f>
        <v>24</v>
      </c>
      <c r="S42" s="16">
        <f>IF(R42="","",IF(C42="Ecuador",R42,0))</f>
        <v>24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14</v>
      </c>
      <c r="C43" s="13" t="s">
        <v>89</v>
      </c>
      <c r="D43" s="14" t="str">
        <f>IF(E43="","",IFERROR(VLOOKUP(E43,'_Catalogos'!$J$2:$K$1000,2,FALSE),""))</f>
        <v>Azuay</v>
      </c>
      <c r="E43" s="13" t="s">
        <v>299</v>
      </c>
      <c r="F43" s="13" t="s">
        <v>29</v>
      </c>
      <c r="G43" s="15">
        <v>6</v>
      </c>
      <c r="H43" s="15">
        <v>2</v>
      </c>
      <c r="I43" s="15"/>
      <c r="J43" s="15">
        <v>1</v>
      </c>
      <c r="K43" s="15">
        <v>3</v>
      </c>
      <c r="L43" s="15">
        <v>8</v>
      </c>
      <c r="M43" s="15">
        <v>5</v>
      </c>
      <c r="N43" s="15">
        <v>1</v>
      </c>
      <c r="O43" s="15"/>
      <c r="P43" s="16">
        <f>IF(COUNT(G43:O43)=0,"",SUM(G43:J43))</f>
        <v>9</v>
      </c>
      <c r="Q43" s="16">
        <f>IF(COUNT(G43:O43)=0,"",SUM(K43:N43))</f>
        <v>17</v>
      </c>
      <c r="R43" s="16">
        <f>IF(P43="","",P43+Q43)</f>
        <v>26</v>
      </c>
      <c r="S43" s="16">
        <f>IF(R43="","",IF(C43="Ecuador",R43,0))</f>
        <v>26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14</v>
      </c>
      <c r="C44" s="13" t="s">
        <v>183</v>
      </c>
      <c r="D44" s="14">
        <f>IF(E44="","",IFERROR(VLOOKUP(E44,'_Catalogos'!$J$2:$K$1000,2,FALSE),""))</f>
        <v/>
      </c>
      <c r="E44" s="13"/>
      <c r="F44" s="13" t="s">
        <v>26</v>
      </c>
      <c r="G44" s="15">
        <v>2</v>
      </c>
      <c r="H44" s="15">
        <v>4</v>
      </c>
      <c r="I44" s="15">
        <v>2</v>
      </c>
      <c r="J44" s="15">
        <v>4</v>
      </c>
      <c r="K44" s="15">
        <v>3</v>
      </c>
      <c r="L44" s="15">
        <v>3</v>
      </c>
      <c r="M44" s="15">
        <v>3</v>
      </c>
      <c r="N44" s="15"/>
      <c r="O44" s="15">
        <v>1</v>
      </c>
      <c r="P44" s="16">
        <f>IF(COUNT(G44:O44)=0,"",SUM(G44:J44))</f>
        <v>12</v>
      </c>
      <c r="Q44" s="16">
        <f>IF(COUNT(G44:O44)=0,"",SUM(K44:N44))</f>
        <v>9</v>
      </c>
      <c r="R44" s="16">
        <f>IF(P44="","",P44+Q44)</f>
        <v>21</v>
      </c>
      <c r="S44" s="16">
        <f>IF(R44="","",IF(C44="Ecuador",R44,0))</f>
        <v>0</v>
      </c>
      <c r="T44" s="16">
        <f>IF(R44="","",R44-S44)</f>
        <v>21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14</v>
      </c>
      <c r="C45" s="13" t="s">
        <v>89</v>
      </c>
      <c r="D45" s="14" t="str">
        <f>IF(E45="","",IFERROR(VLOOKUP(E45,'_Catalogos'!$J$2:$K$1000,2,FALSE),""))</f>
        <v>Tungurahua</v>
      </c>
      <c r="E45" s="13" t="s">
        <v>403</v>
      </c>
      <c r="F45" s="13" t="s">
        <v>26</v>
      </c>
      <c r="G45" s="15">
        <v>4</v>
      </c>
      <c r="H45" s="15">
        <v>6</v>
      </c>
      <c r="I45" s="15">
        <v>1</v>
      </c>
      <c r="J45" s="15">
        <v>1</v>
      </c>
      <c r="K45" s="15">
        <v>1</v>
      </c>
      <c r="L45" s="15">
        <v>1</v>
      </c>
      <c r="M45" s="15">
        <v>2</v>
      </c>
      <c r="N45" s="15">
        <v>1</v>
      </c>
      <c r="O45" s="15"/>
      <c r="P45" s="16">
        <f>IF(COUNT(G45:O45)=0,"",SUM(G45:J45))</f>
        <v>12</v>
      </c>
      <c r="Q45" s="16">
        <f>IF(COUNT(G45:O45)=0,"",SUM(K45:N45))</f>
        <v>5</v>
      </c>
      <c r="R45" s="16">
        <f>IF(P45="","",P45+Q45)</f>
        <v>17</v>
      </c>
      <c r="S45" s="16">
        <f>IF(R45="","",IF(C45="Ecuador",R45,0))</f>
        <v>17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15</v>
      </c>
      <c r="C46" s="13" t="s">
        <v>42</v>
      </c>
      <c r="D46" s="14">
        <f>IF(E46="","",IFERROR(VLOOKUP(E46,'_Catalogos'!$J$2:$K$1000,2,FALSE),""))</f>
        <v/>
      </c>
      <c r="E46" s="13"/>
      <c r="F46" s="13" t="s">
        <v>30</v>
      </c>
      <c r="G46" s="15">
        <v>2</v>
      </c>
      <c r="H46" s="15">
        <v>1</v>
      </c>
      <c r="I46" s="15">
        <v>3</v>
      </c>
      <c r="J46" s="15">
        <v>1</v>
      </c>
      <c r="K46" s="15">
        <v>2</v>
      </c>
      <c r="L46" s="15">
        <v>3</v>
      </c>
      <c r="M46" s="15">
        <v>4</v>
      </c>
      <c r="N46" s="15">
        <v>1</v>
      </c>
      <c r="O46" s="15"/>
      <c r="P46" s="16">
        <f>IF(COUNT(G46:O46)=0,"",SUM(G46:J46))</f>
        <v>7</v>
      </c>
      <c r="Q46" s="16">
        <f>IF(COUNT(G46:O46)=0,"",SUM(K46:N46))</f>
        <v>10</v>
      </c>
      <c r="R46" s="16">
        <f>IF(P46="","",P46+Q46)</f>
        <v>17</v>
      </c>
      <c r="S46" s="16">
        <f>IF(R46="","",IF(C46="Ecuador",R46,0))</f>
        <v>0</v>
      </c>
      <c r="T46" s="16">
        <f>IF(R46="","",R46-S46)</f>
        <v>17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15</v>
      </c>
      <c r="C47" s="13" t="s">
        <v>96</v>
      </c>
      <c r="D47" s="14">
        <f>IF(E47="","",IFERROR(VLOOKUP(E47,'_Catalogos'!$J$2:$K$1000,2,FALSE),""))</f>
        <v/>
      </c>
      <c r="E47" s="13"/>
      <c r="F47" s="13" t="s">
        <v>30</v>
      </c>
      <c r="G47" s="15">
        <v>3</v>
      </c>
      <c r="H47" s="15">
        <v>7</v>
      </c>
      <c r="I47" s="15">
        <v>2</v>
      </c>
      <c r="J47" s="15"/>
      <c r="K47" s="15">
        <v>5</v>
      </c>
      <c r="L47" s="15">
        <v>9</v>
      </c>
      <c r="M47" s="15">
        <v>2</v>
      </c>
      <c r="N47" s="15">
        <v>1</v>
      </c>
      <c r="O47" s="15"/>
      <c r="P47" s="16">
        <f>IF(COUNT(G47:O47)=0,"",SUM(G47:J47))</f>
        <v>12</v>
      </c>
      <c r="Q47" s="16">
        <f>IF(COUNT(G47:O47)=0,"",SUM(K47:N47))</f>
        <v>17</v>
      </c>
      <c r="R47" s="16">
        <f>IF(P47="","",P47+Q47)</f>
        <v>29</v>
      </c>
      <c r="S47" s="16">
        <f>IF(R47="","",IF(C47="Ecuador",R47,0))</f>
        <v>0</v>
      </c>
      <c r="T47" s="16">
        <f>IF(R47="","",R47-S47)</f>
        <v>29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15</v>
      </c>
      <c r="C48" s="13" t="s">
        <v>89</v>
      </c>
      <c r="D48" s="14" t="str">
        <f>IF(E48="","",IFERROR(VLOOKUP(E48,'_Catalogos'!$J$2:$K$1000,2,FALSE),""))</f>
        <v>Sucumbíos</v>
      </c>
      <c r="E48" s="13" t="s">
        <v>301</v>
      </c>
      <c r="F48" s="13" t="s">
        <v>26</v>
      </c>
      <c r="G48" s="15">
        <v>3</v>
      </c>
      <c r="H48" s="15">
        <v>4</v>
      </c>
      <c r="I48" s="15">
        <v>5</v>
      </c>
      <c r="J48" s="15"/>
      <c r="K48" s="15">
        <v>1</v>
      </c>
      <c r="L48" s="15">
        <v>1</v>
      </c>
      <c r="M48" s="15">
        <v>1</v>
      </c>
      <c r="N48" s="15">
        <v>2</v>
      </c>
      <c r="O48" s="15"/>
      <c r="P48" s="16">
        <f>IF(COUNT(G48:O48)=0,"",SUM(G48:J48))</f>
        <v>12</v>
      </c>
      <c r="Q48" s="16">
        <f>IF(COUNT(G48:O48)=0,"",SUM(K48:N48))</f>
        <v>5</v>
      </c>
      <c r="R48" s="16">
        <f>IF(P48="","",P48+Q48)</f>
        <v>17</v>
      </c>
      <c r="S48" s="16">
        <f>IF(R48="","",IF(C48="Ecuador",R48,0))</f>
        <v>17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15</v>
      </c>
      <c r="C49" s="13" t="s">
        <v>89</v>
      </c>
      <c r="D49" s="14" t="str">
        <f>IF(E49="","",IFERROR(VLOOKUP(E49,'_Catalogos'!$J$2:$K$1000,2,FALSE),""))</f>
        <v>Cotopaxi</v>
      </c>
      <c r="E49" s="13" t="s">
        <v>352</v>
      </c>
      <c r="F49" s="13" t="s">
        <v>30</v>
      </c>
      <c r="G49" s="15">
        <v>5</v>
      </c>
      <c r="H49" s="15">
        <v>4</v>
      </c>
      <c r="I49" s="15"/>
      <c r="J49" s="15">
        <v>1</v>
      </c>
      <c r="K49" s="15">
        <v>5</v>
      </c>
      <c r="L49" s="15">
        <v>5</v>
      </c>
      <c r="M49" s="15">
        <v>2</v>
      </c>
      <c r="N49" s="15"/>
      <c r="O49" s="15">
        <v>4</v>
      </c>
      <c r="P49" s="16">
        <f>IF(COUNT(G49:O49)=0,"",SUM(G49:J49))</f>
        <v>10</v>
      </c>
      <c r="Q49" s="16">
        <f>IF(COUNT(G49:O49)=0,"",SUM(K49:N49))</f>
        <v>12</v>
      </c>
      <c r="R49" s="16">
        <f>IF(P49="","",P49+Q49)</f>
        <v>22</v>
      </c>
      <c r="S49" s="16">
        <f>IF(R49="","",IF(C49="Ecuador",R49,0))</f>
        <v>22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15</v>
      </c>
      <c r="C50" s="13" t="s">
        <v>89</v>
      </c>
      <c r="D50" s="14" t="str">
        <f>IF(E50="","",IFERROR(VLOOKUP(E50,'_Catalogos'!$J$2:$K$1000,2,FALSE),""))</f>
        <v>Chimborazo</v>
      </c>
      <c r="E50" s="13" t="s">
        <v>432</v>
      </c>
      <c r="F50" s="13" t="s">
        <v>27</v>
      </c>
      <c r="G50" s="15">
        <v>3</v>
      </c>
      <c r="H50" s="15">
        <v>2</v>
      </c>
      <c r="I50" s="15">
        <v>3</v>
      </c>
      <c r="J50" s="15"/>
      <c r="K50" s="15">
        <v>8</v>
      </c>
      <c r="L50" s="15">
        <v>3</v>
      </c>
      <c r="M50" s="15">
        <v>2</v>
      </c>
      <c r="N50" s="15">
        <v>1</v>
      </c>
      <c r="O50" s="15">
        <v>2</v>
      </c>
      <c r="P50" s="16">
        <f>IF(COUNT(G50:O50)=0,"",SUM(G50:J50))</f>
        <v>8</v>
      </c>
      <c r="Q50" s="16">
        <f>IF(COUNT(G50:O50)=0,"",SUM(K50:N50))</f>
        <v>14</v>
      </c>
      <c r="R50" s="16">
        <f>IF(P50="","",P50+Q50)</f>
        <v>22</v>
      </c>
      <c r="S50" s="16">
        <f>IF(R50="","",IF(C50="Ecuador",R50,0))</f>
        <v>22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16</v>
      </c>
      <c r="C51" s="13" t="s">
        <v>89</v>
      </c>
      <c r="D51" s="14" t="str">
        <f>IF(E51="","",IFERROR(VLOOKUP(E51,'_Catalogos'!$J$2:$K$1000,2,FALSE),""))</f>
        <v>Pichincha</v>
      </c>
      <c r="E51" s="13" t="s">
        <v>431</v>
      </c>
      <c r="F51" s="13" t="s">
        <v>26</v>
      </c>
      <c r="G51" s="15">
        <v>3</v>
      </c>
      <c r="H51" s="15">
        <v>3</v>
      </c>
      <c r="I51" s="15">
        <v>1</v>
      </c>
      <c r="J51" s="15">
        <v>1</v>
      </c>
      <c r="K51" s="15">
        <v>1</v>
      </c>
      <c r="L51" s="15">
        <v>1</v>
      </c>
      <c r="M51" s="15">
        <v>1</v>
      </c>
      <c r="N51" s="15">
        <v>5</v>
      </c>
      <c r="O51" s="15"/>
      <c r="P51" s="16">
        <f>IF(COUNT(G51:O51)=0,"",SUM(G51:J51))</f>
        <v>8</v>
      </c>
      <c r="Q51" s="16">
        <f>IF(COUNT(G51:O51)=0,"",SUM(K51:N51))</f>
        <v>8</v>
      </c>
      <c r="R51" s="16">
        <f>IF(P51="","",P51+Q51)</f>
        <v>16</v>
      </c>
      <c r="S51" s="16">
        <f>IF(R51="","",IF(C51="Ecuador",R51,0))</f>
        <v>16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16</v>
      </c>
      <c r="C52" s="13" t="s">
        <v>89</v>
      </c>
      <c r="D52" s="14" t="str">
        <f>IF(E52="","",IFERROR(VLOOKUP(E52,'_Catalogos'!$J$2:$K$1000,2,FALSE),""))</f>
        <v>Manabí</v>
      </c>
      <c r="E52" s="13" t="s">
        <v>387</v>
      </c>
      <c r="F52" s="13" t="s">
        <v>26</v>
      </c>
      <c r="G52" s="15"/>
      <c r="H52" s="15">
        <v>2</v>
      </c>
      <c r="I52" s="15"/>
      <c r="J52" s="15"/>
      <c r="K52" s="15">
        <v>1</v>
      </c>
      <c r="L52" s="15">
        <v>1</v>
      </c>
      <c r="M52" s="15">
        <v>2</v>
      </c>
      <c r="N52" s="15"/>
      <c r="O52" s="15"/>
      <c r="P52" s="16">
        <f>IF(COUNT(G52:O52)=0,"",SUM(G52:J52))</f>
        <v>2</v>
      </c>
      <c r="Q52" s="16">
        <f>IF(COUNT(G52:O52)=0,"",SUM(K52:N52))</f>
        <v>4</v>
      </c>
      <c r="R52" s="16">
        <f>IF(P52="","",P52+Q52)</f>
        <v>6</v>
      </c>
      <c r="S52" s="16">
        <f>IF(R52="","",IF(C52="Ecuador",R52,0))</f>
        <v>6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17</v>
      </c>
      <c r="C53" s="13" t="s">
        <v>76</v>
      </c>
      <c r="D53" s="14">
        <f>IF(E53="","",IFERROR(VLOOKUP(E53,'_Catalogos'!$J$2:$K$1000,2,FALSE),""))</f>
        <v/>
      </c>
      <c r="E53" s="13"/>
      <c r="F53" s="13" t="s">
        <v>26</v>
      </c>
      <c r="G53" s="15">
        <v>6</v>
      </c>
      <c r="H53" s="15">
        <v>4</v>
      </c>
      <c r="I53" s="15"/>
      <c r="J53" s="15">
        <v>2</v>
      </c>
      <c r="K53" s="15">
        <v>4</v>
      </c>
      <c r="L53" s="15">
        <v>2</v>
      </c>
      <c r="M53" s="15">
        <v>1</v>
      </c>
      <c r="N53" s="15">
        <v>1</v>
      </c>
      <c r="O53" s="15"/>
      <c r="P53" s="16">
        <f>IF(COUNT(G53:O53)=0,"",SUM(G53:J53))</f>
        <v>12</v>
      </c>
      <c r="Q53" s="16">
        <f>IF(COUNT(G53:O53)=0,"",SUM(K53:N53))</f>
        <v>8</v>
      </c>
      <c r="R53" s="16">
        <f>IF(P53="","",P53+Q53)</f>
        <v>20</v>
      </c>
      <c r="S53" s="16">
        <f>IF(R53="","",IF(C53="Ecuador",R53,0))</f>
        <v>0</v>
      </c>
      <c r="T53" s="16">
        <f>IF(R53="","",R53-S53)</f>
        <v>20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17</v>
      </c>
      <c r="C54" s="13" t="s">
        <v>156</v>
      </c>
      <c r="D54" s="14">
        <f>IF(E54="","",IFERROR(VLOOKUP(E54,'_Catalogos'!$J$2:$K$1000,2,FALSE),""))</f>
        <v/>
      </c>
      <c r="E54" s="13"/>
      <c r="F54" s="13" t="s">
        <v>27</v>
      </c>
      <c r="G54" s="15"/>
      <c r="H54" s="15">
        <v>2</v>
      </c>
      <c r="I54" s="15"/>
      <c r="J54" s="15">
        <v>1</v>
      </c>
      <c r="K54" s="15">
        <v>2</v>
      </c>
      <c r="L54" s="15">
        <v>1</v>
      </c>
      <c r="M54" s="15">
        <v>2</v>
      </c>
      <c r="N54" s="15"/>
      <c r="O54" s="15">
        <v>3</v>
      </c>
      <c r="P54" s="16">
        <f>IF(COUNT(G54:O54)=0,"",SUM(G54:J54))</f>
        <v>3</v>
      </c>
      <c r="Q54" s="16">
        <f>IF(COUNT(G54:O54)=0,"",SUM(K54:N54))</f>
        <v>5</v>
      </c>
      <c r="R54" s="16">
        <f>IF(P54="","",P54+Q54)</f>
        <v>8</v>
      </c>
      <c r="S54" s="16">
        <f>IF(R54="","",IF(C54="Ecuador",R54,0))</f>
        <v>0</v>
      </c>
      <c r="T54" s="16">
        <f>IF(R54="","",R54-S54)</f>
        <v>8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18</v>
      </c>
      <c r="C55" s="13" t="s">
        <v>89</v>
      </c>
      <c r="D55" s="14" t="str">
        <f>IF(E55="","",IFERROR(VLOOKUP(E55,'_Catalogos'!$J$2:$K$1000,2,FALSE),""))</f>
        <v>Tungurahua</v>
      </c>
      <c r="E55" s="13" t="s">
        <v>403</v>
      </c>
      <c r="F55" s="13" t="s">
        <v>27</v>
      </c>
      <c r="G55" s="15">
        <v>4</v>
      </c>
      <c r="H55" s="15">
        <v>2</v>
      </c>
      <c r="I55" s="15"/>
      <c r="J55" s="15">
        <v>1</v>
      </c>
      <c r="K55" s="15">
        <v>3</v>
      </c>
      <c r="L55" s="15">
        <v>1</v>
      </c>
      <c r="M55" s="15">
        <v>3</v>
      </c>
      <c r="N55" s="15">
        <v>1</v>
      </c>
      <c r="O55" s="15"/>
      <c r="P55" s="16">
        <f>IF(COUNT(G55:O55)=0,"",SUM(G55:J55))</f>
        <v>7</v>
      </c>
      <c r="Q55" s="16">
        <f>IF(COUNT(G55:O55)=0,"",SUM(K55:N55))</f>
        <v>8</v>
      </c>
      <c r="R55" s="16">
        <f>IF(P55="","",P55+Q55)</f>
        <v>15</v>
      </c>
      <c r="S55" s="16">
        <f>IF(R55="","",IF(C55="Ecuador",R55,0))</f>
        <v>15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18</v>
      </c>
      <c r="C56" s="13" t="s">
        <v>69</v>
      </c>
      <c r="D56" s="14">
        <f>IF(E56="","",IFERROR(VLOOKUP(E56,'_Catalogos'!$J$2:$K$1000,2,FALSE),""))</f>
        <v/>
      </c>
      <c r="E56" s="13"/>
      <c r="F56" s="13" t="s">
        <v>27</v>
      </c>
      <c r="G56" s="15"/>
      <c r="H56" s="15">
        <v>1</v>
      </c>
      <c r="I56" s="15">
        <v>1</v>
      </c>
      <c r="J56" s="15">
        <v>1</v>
      </c>
      <c r="K56" s="15"/>
      <c r="L56" s="15">
        <v>1</v>
      </c>
      <c r="M56" s="15">
        <v>1</v>
      </c>
      <c r="N56" s="15"/>
      <c r="O56" s="15">
        <v>1</v>
      </c>
      <c r="P56" s="16">
        <f>IF(COUNT(G56:O56)=0,"",SUM(G56:J56))</f>
        <v>3</v>
      </c>
      <c r="Q56" s="16">
        <f>IF(COUNT(G56:O56)=0,"",SUM(K56:N56))</f>
        <v>2</v>
      </c>
      <c r="R56" s="16">
        <f>IF(P56="","",P56+Q56)</f>
        <v>5</v>
      </c>
      <c r="S56" s="16">
        <f>IF(R56="","",IF(C56="Ecuador",R56,0))</f>
        <v>0</v>
      </c>
      <c r="T56" s="16">
        <f>IF(R56="","",R56-S56)</f>
        <v>5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19</v>
      </c>
      <c r="C57" s="13" t="s">
        <v>104</v>
      </c>
      <c r="D57" s="14">
        <f>IF(E57="","",IFERROR(VLOOKUP(E57,'_Catalogos'!$J$2:$K$1000,2,FALSE),""))</f>
        <v/>
      </c>
      <c r="E57" s="13"/>
      <c r="F57" s="13" t="s">
        <v>26</v>
      </c>
      <c r="G57" s="15">
        <v>4</v>
      </c>
      <c r="H57" s="15">
        <v>1</v>
      </c>
      <c r="I57" s="15">
        <v>4</v>
      </c>
      <c r="J57" s="15">
        <v>1</v>
      </c>
      <c r="K57" s="15">
        <v>4</v>
      </c>
      <c r="L57" s="15">
        <v>2</v>
      </c>
      <c r="M57" s="15">
        <v>2</v>
      </c>
      <c r="N57" s="15">
        <v>1</v>
      </c>
      <c r="O57" s="15"/>
      <c r="P57" s="16">
        <f>IF(COUNT(G57:O57)=0,"",SUM(G57:J57))</f>
        <v>10</v>
      </c>
      <c r="Q57" s="16">
        <f>IF(COUNT(G57:O57)=0,"",SUM(K57:N57))</f>
        <v>9</v>
      </c>
      <c r="R57" s="16">
        <f>IF(P57="","",P57+Q57)</f>
        <v>19</v>
      </c>
      <c r="S57" s="16">
        <f>IF(R57="","",IF(C57="Ecuador",R57,0))</f>
        <v>0</v>
      </c>
      <c r="T57" s="16">
        <f>IF(R57="","",R57-S57)</f>
        <v>19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19</v>
      </c>
      <c r="C58" s="13" t="s">
        <v>89</v>
      </c>
      <c r="D58" s="14" t="str">
        <f>IF(E58="","",IFERROR(VLOOKUP(E58,'_Catalogos'!$J$2:$K$1000,2,FALSE),""))</f>
        <v>Cotopaxi</v>
      </c>
      <c r="E58" s="13" t="s">
        <v>436</v>
      </c>
      <c r="F58" s="13" t="s">
        <v>27</v>
      </c>
      <c r="G58" s="15"/>
      <c r="H58" s="15">
        <v>3</v>
      </c>
      <c r="I58" s="15"/>
      <c r="J58" s="15">
        <v>1</v>
      </c>
      <c r="K58" s="15">
        <v>3</v>
      </c>
      <c r="L58" s="15">
        <v>3</v>
      </c>
      <c r="M58" s="15"/>
      <c r="N58" s="15"/>
      <c r="O58" s="15"/>
      <c r="P58" s="16">
        <f>IF(COUNT(G58:O58)=0,"",SUM(G58:J58))</f>
        <v>4</v>
      </c>
      <c r="Q58" s="16">
        <f>IF(COUNT(G58:O58)=0,"",SUM(K58:N58))</f>
        <v>6</v>
      </c>
      <c r="R58" s="16">
        <f>IF(P58="","",P58+Q58)</f>
        <v>10</v>
      </c>
      <c r="S58" s="16">
        <f>IF(R58="","",IF(C58="Ecuador",R58,0))</f>
        <v>10</v>
      </c>
      <c r="T58" s="16">
        <f>IF(R58="","",R58-S58)</f>
        <v>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20</v>
      </c>
      <c r="C59" s="13" t="s">
        <v>89</v>
      </c>
      <c r="D59" s="14" t="str">
        <f>IF(E59="","",IFERROR(VLOOKUP(E59,'_Catalogos'!$J$2:$K$1000,2,FALSE),""))</f>
        <v>Tungurahua</v>
      </c>
      <c r="E59" s="13" t="s">
        <v>403</v>
      </c>
      <c r="F59" s="13" t="s">
        <v>26</v>
      </c>
      <c r="G59" s="15">
        <v>2</v>
      </c>
      <c r="H59" s="15">
        <v>7</v>
      </c>
      <c r="I59" s="15">
        <v>5</v>
      </c>
      <c r="J59" s="15">
        <v>2</v>
      </c>
      <c r="K59" s="15">
        <v>8</v>
      </c>
      <c r="L59" s="15">
        <v>10</v>
      </c>
      <c r="M59" s="15">
        <v>2</v>
      </c>
      <c r="N59" s="15">
        <v>1</v>
      </c>
      <c r="O59" s="15"/>
      <c r="P59" s="16">
        <f>IF(COUNT(G59:O59)=0,"",SUM(G59:J59))</f>
        <v>16</v>
      </c>
      <c r="Q59" s="16">
        <f>IF(COUNT(G59:O59)=0,"",SUM(K59:N59))</f>
        <v>21</v>
      </c>
      <c r="R59" s="16">
        <f>IF(P59="","",P59+Q59)</f>
        <v>37</v>
      </c>
      <c r="S59" s="16">
        <f>IF(R59="","",IF(C59="Ecuador",R59,0))</f>
        <v>37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20</v>
      </c>
      <c r="C60" s="13" t="s">
        <v>96</v>
      </c>
      <c r="D60" s="14">
        <f>IF(E60="","",IFERROR(VLOOKUP(E60,'_Catalogos'!$J$2:$K$1000,2,FALSE),""))</f>
        <v/>
      </c>
      <c r="E60" s="13"/>
      <c r="F60" s="13" t="s">
        <v>31</v>
      </c>
      <c r="G60" s="15">
        <v>4</v>
      </c>
      <c r="H60" s="15">
        <v>5</v>
      </c>
      <c r="I60" s="15">
        <v>3</v>
      </c>
      <c r="J60" s="15">
        <v>5</v>
      </c>
      <c r="K60" s="15">
        <v>3</v>
      </c>
      <c r="L60" s="15">
        <v>6</v>
      </c>
      <c r="M60" s="15">
        <v>4</v>
      </c>
      <c r="N60" s="15">
        <v>1</v>
      </c>
      <c r="O60" s="15"/>
      <c r="P60" s="16">
        <f>IF(COUNT(G60:O60)=0,"",SUM(G60:J60))</f>
        <v>17</v>
      </c>
      <c r="Q60" s="16">
        <f>IF(COUNT(G60:O60)=0,"",SUM(K60:N60))</f>
        <v>14</v>
      </c>
      <c r="R60" s="16">
        <f>IF(P60="","",P60+Q60)</f>
        <v>31</v>
      </c>
      <c r="S60" s="16">
        <f>IF(R60="","",IF(C60="Ecuador",R60,0))</f>
        <v>0</v>
      </c>
      <c r="T60" s="16">
        <f>IF(R60="","",R60-S60)</f>
        <v>31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20</v>
      </c>
      <c r="C61" s="13" t="s">
        <v>89</v>
      </c>
      <c r="D61" s="14" t="str">
        <f>IF(E61="","",IFERROR(VLOOKUP(E61,'_Catalogos'!$J$2:$K$1000,2,FALSE),""))</f>
        <v>Azuay</v>
      </c>
      <c r="E61" s="13" t="s">
        <v>299</v>
      </c>
      <c r="F61" s="13" t="s">
        <v>28</v>
      </c>
      <c r="G61" s="15">
        <v>4</v>
      </c>
      <c r="H61" s="15"/>
      <c r="I61" s="15">
        <v>2</v>
      </c>
      <c r="J61" s="15">
        <v>3</v>
      </c>
      <c r="K61" s="15">
        <v>6</v>
      </c>
      <c r="L61" s="15">
        <v>4</v>
      </c>
      <c r="M61" s="15">
        <v>2</v>
      </c>
      <c r="N61" s="15">
        <v>2</v>
      </c>
      <c r="O61" s="15"/>
      <c r="P61" s="16">
        <f>IF(COUNT(G61:O61)=0,"",SUM(G61:J61))</f>
        <v>9</v>
      </c>
      <c r="Q61" s="16">
        <f>IF(COUNT(G61:O61)=0,"",SUM(K61:N61))</f>
        <v>14</v>
      </c>
      <c r="R61" s="16">
        <f>IF(P61="","",P61+Q61)</f>
        <v>23</v>
      </c>
      <c r="S61" s="16">
        <f>IF(R61="","",IF(C61="Ecuador",R61,0))</f>
        <v>23</v>
      </c>
      <c r="T61" s="16">
        <f>IF(R61="","",R61-S61)</f>
        <v>0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20</v>
      </c>
      <c r="C62" s="13" t="s">
        <v>89</v>
      </c>
      <c r="D62" s="14" t="str">
        <f>IF(E62="","",IFERROR(VLOOKUP(E62,'_Catalogos'!$J$2:$K$1000,2,FALSE),""))</f>
        <v>Cotopaxi</v>
      </c>
      <c r="E62" s="13" t="s">
        <v>352</v>
      </c>
      <c r="F62" s="13" t="s">
        <v>26</v>
      </c>
      <c r="G62" s="15">
        <v>2</v>
      </c>
      <c r="H62" s="15">
        <v>2</v>
      </c>
      <c r="I62" s="15">
        <v>3</v>
      </c>
      <c r="J62" s="15"/>
      <c r="K62" s="15">
        <v>7</v>
      </c>
      <c r="L62" s="15">
        <v>2</v>
      </c>
      <c r="M62" s="15">
        <v>3</v>
      </c>
      <c r="N62" s="15">
        <v>2</v>
      </c>
      <c r="O62" s="15"/>
      <c r="P62" s="16">
        <f>IF(COUNT(G62:O62)=0,"",SUM(G62:J62))</f>
        <v>7</v>
      </c>
      <c r="Q62" s="16">
        <f>IF(COUNT(G62:O62)=0,"",SUM(K62:N62))</f>
        <v>14</v>
      </c>
      <c r="R62" s="16">
        <f>IF(P62="","",P62+Q62)</f>
        <v>21</v>
      </c>
      <c r="S62" s="16">
        <f>IF(R62="","",IF(C62="Ecuador",R62,0))</f>
        <v>21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20</v>
      </c>
      <c r="C63" s="13" t="s">
        <v>76</v>
      </c>
      <c r="D63" s="14">
        <f>IF(E63="","",IFERROR(VLOOKUP(E63,'_Catalogos'!$J$2:$K$1000,2,FALSE),""))</f>
        <v/>
      </c>
      <c r="E63" s="13"/>
      <c r="F63" s="13" t="s">
        <v>26</v>
      </c>
      <c r="G63" s="15">
        <v>3</v>
      </c>
      <c r="H63" s="15">
        <v>9</v>
      </c>
      <c r="I63" s="15">
        <v>4</v>
      </c>
      <c r="J63" s="15"/>
      <c r="K63" s="15">
        <v>5</v>
      </c>
      <c r="L63" s="15">
        <v>6</v>
      </c>
      <c r="M63" s="15">
        <v>4</v>
      </c>
      <c r="N63" s="15"/>
      <c r="O63" s="15"/>
      <c r="P63" s="16">
        <f>IF(COUNT(G63:O63)=0,"",SUM(G63:J63))</f>
        <v>16</v>
      </c>
      <c r="Q63" s="16">
        <f>IF(COUNT(G63:O63)=0,"",SUM(K63:N63))</f>
        <v>15</v>
      </c>
      <c r="R63" s="16">
        <f>IF(P63="","",P63+Q63)</f>
        <v>31</v>
      </c>
      <c r="S63" s="16">
        <f>IF(R63="","",IF(C63="Ecuador",R63,0))</f>
        <v>0</v>
      </c>
      <c r="T63" s="16">
        <f>IF(R63="","",R63-S63)</f>
        <v>31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20</v>
      </c>
      <c r="C64" s="13" t="s">
        <v>96</v>
      </c>
      <c r="D64" s="14">
        <f>IF(E64="","",IFERROR(VLOOKUP(E64,'_Catalogos'!$J$2:$K$1000,2,FALSE),""))</f>
        <v/>
      </c>
      <c r="E64" s="13"/>
      <c r="F64" s="13" t="s">
        <v>28</v>
      </c>
      <c r="G64" s="15">
        <v>3</v>
      </c>
      <c r="H64" s="15">
        <v>4</v>
      </c>
      <c r="I64" s="15">
        <v>3</v>
      </c>
      <c r="J64" s="15"/>
      <c r="K64" s="15">
        <v>3</v>
      </c>
      <c r="L64" s="15">
        <v>5</v>
      </c>
      <c r="M64" s="15">
        <v>3</v>
      </c>
      <c r="N64" s="15">
        <v>2</v>
      </c>
      <c r="O64" s="15"/>
      <c r="P64" s="16">
        <f>IF(COUNT(G64:O64)=0,"",SUM(G64:J64))</f>
        <v>10</v>
      </c>
      <c r="Q64" s="16">
        <f>IF(COUNT(G64:O64)=0,"",SUM(K64:N64))</f>
        <v>13</v>
      </c>
      <c r="R64" s="16">
        <f>IF(P64="","",P64+Q64)</f>
        <v>23</v>
      </c>
      <c r="S64" s="16">
        <f>IF(R64="","",IF(C64="Ecuador",R64,0))</f>
        <v>0</v>
      </c>
      <c r="T64" s="16">
        <f>IF(R64="","",R64-S64)</f>
        <v>23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21</v>
      </c>
      <c r="C65" s="13" t="s">
        <v>89</v>
      </c>
      <c r="D65" s="14" t="str">
        <f>IF(E65="","",IFERROR(VLOOKUP(E65,'_Catalogos'!$J$2:$K$1000,2,FALSE),""))</f>
        <v>Tungurahua</v>
      </c>
      <c r="E65" s="13" t="s">
        <v>403</v>
      </c>
      <c r="F65" s="13" t="s">
        <v>28</v>
      </c>
      <c r="G65" s="15">
        <v>2</v>
      </c>
      <c r="H65" s="15">
        <v>5</v>
      </c>
      <c r="I65" s="15">
        <v>2</v>
      </c>
      <c r="J65" s="15">
        <v>2</v>
      </c>
      <c r="K65" s="15">
        <v>4</v>
      </c>
      <c r="L65" s="15">
        <v>2</v>
      </c>
      <c r="M65" s="15">
        <v>4</v>
      </c>
      <c r="N65" s="15">
        <v>1</v>
      </c>
      <c r="O65" s="15"/>
      <c r="P65" s="16">
        <f>IF(COUNT(G65:O65)=0,"",SUM(G65:J65))</f>
        <v>11</v>
      </c>
      <c r="Q65" s="16">
        <f>IF(COUNT(G65:O65)=0,"",SUM(K65:N65))</f>
        <v>11</v>
      </c>
      <c r="R65" s="16">
        <f>IF(P65="","",P65+Q65)</f>
        <v>22</v>
      </c>
      <c r="S65" s="16">
        <f>IF(R65="","",IF(C65="Ecuador",R65,0))</f>
        <v>22</v>
      </c>
      <c r="T65" s="16">
        <f>IF(R65="","",R65-S65)</f>
        <v>0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21</v>
      </c>
      <c r="C66" s="13" t="s">
        <v>89</v>
      </c>
      <c r="D66" s="14" t="str">
        <f>IF(E66="","",IFERROR(VLOOKUP(E66,'_Catalogos'!$J$2:$K$1000,2,FALSE),""))</f>
        <v>Loja</v>
      </c>
      <c r="E66" s="13" t="s">
        <v>276</v>
      </c>
      <c r="F66" s="13" t="s">
        <v>27</v>
      </c>
      <c r="G66" s="15">
        <v>5</v>
      </c>
      <c r="H66" s="15">
        <v>2</v>
      </c>
      <c r="I66" s="15">
        <v>7</v>
      </c>
      <c r="J66" s="15">
        <v>2</v>
      </c>
      <c r="K66" s="15">
        <v>1</v>
      </c>
      <c r="L66" s="15">
        <v>3</v>
      </c>
      <c r="M66" s="15">
        <v>4</v>
      </c>
      <c r="N66" s="15">
        <v>2</v>
      </c>
      <c r="O66" s="15"/>
      <c r="P66" s="16">
        <f>IF(COUNT(G66:O66)=0,"",SUM(G66:J66))</f>
        <v>16</v>
      </c>
      <c r="Q66" s="16">
        <f>IF(COUNT(G66:O66)=0,"",SUM(K66:N66))</f>
        <v>10</v>
      </c>
      <c r="R66" s="16">
        <f>IF(P66="","",P66+Q66)</f>
        <v>26</v>
      </c>
      <c r="S66" s="16">
        <f>IF(R66="","",IF(C66="Ecuador",R66,0))</f>
        <v>26</v>
      </c>
      <c r="T66" s="16">
        <f>IF(R66="","",R66-S66)</f>
        <v>0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22</v>
      </c>
      <c r="C67" s="13" t="s">
        <v>96</v>
      </c>
      <c r="D67" s="14">
        <f>IF(E67="","",IFERROR(VLOOKUP(E67,'_Catalogos'!$J$2:$K$1000,2,FALSE),""))</f>
        <v/>
      </c>
      <c r="E67" s="13"/>
      <c r="F67" s="13" t="s">
        <v>29</v>
      </c>
      <c r="G67" s="15">
        <v>4</v>
      </c>
      <c r="H67" s="15">
        <v>3</v>
      </c>
      <c r="I67" s="15">
        <v>1</v>
      </c>
      <c r="J67" s="15"/>
      <c r="K67" s="15">
        <v>3</v>
      </c>
      <c r="L67" s="15">
        <v>3</v>
      </c>
      <c r="M67" s="15">
        <v>2</v>
      </c>
      <c r="N67" s="15"/>
      <c r="O67" s="15"/>
      <c r="P67" s="16">
        <f>IF(COUNT(G67:O67)=0,"",SUM(G67:J67))</f>
        <v>8</v>
      </c>
      <c r="Q67" s="16">
        <f>IF(COUNT(G67:O67)=0,"",SUM(K67:N67))</f>
        <v>8</v>
      </c>
      <c r="R67" s="16">
        <f>IF(P67="","",P67+Q67)</f>
        <v>16</v>
      </c>
      <c r="S67" s="16">
        <f>IF(R67="","",IF(C67="Ecuador",R67,0))</f>
        <v>0</v>
      </c>
      <c r="T67" s="16">
        <f>IF(R67="","",R67-S67)</f>
        <v>16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22</v>
      </c>
      <c r="C68" s="13" t="s">
        <v>89</v>
      </c>
      <c r="D68" s="14" t="str">
        <f>IF(E68="","",IFERROR(VLOOKUP(E68,'_Catalogos'!$J$2:$K$1000,2,FALSE),""))</f>
        <v>Manabí</v>
      </c>
      <c r="E68" s="13" t="s">
        <v>361</v>
      </c>
      <c r="F68" s="13" t="s">
        <v>26</v>
      </c>
      <c r="G68" s="15">
        <v>3</v>
      </c>
      <c r="H68" s="15">
        <v>3</v>
      </c>
      <c r="I68" s="15">
        <v>2</v>
      </c>
      <c r="J68" s="15">
        <v>1</v>
      </c>
      <c r="K68" s="15">
        <v>2</v>
      </c>
      <c r="L68" s="15">
        <v>1</v>
      </c>
      <c r="M68" s="15">
        <v>2</v>
      </c>
      <c r="N68" s="15">
        <v>1</v>
      </c>
      <c r="O68" s="15"/>
      <c r="P68" s="16">
        <f>IF(COUNT(G68:O68)=0,"",SUM(G68:J68))</f>
        <v>9</v>
      </c>
      <c r="Q68" s="16">
        <f>IF(COUNT(G68:O68)=0,"",SUM(K68:N68))</f>
        <v>6</v>
      </c>
      <c r="R68" s="16">
        <f>IF(P68="","",P68+Q68)</f>
        <v>15</v>
      </c>
      <c r="S68" s="16">
        <f>IF(R68="","",IF(C68="Ecuador",R68,0))</f>
        <v>15</v>
      </c>
      <c r="T68" s="16">
        <f>IF(R68="","",R68-S68)</f>
        <v>0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76</v>
      </c>
      <c r="D2" s="14">
        <f>IF(E2="","",IFERROR(VLOOKUP(E2,'_Catalogos'!$J$2:$K$1000,2,FALSE),""))</f>
        <v/>
      </c>
      <c r="E2" s="13"/>
      <c r="F2" s="13" t="s">
        <v>27</v>
      </c>
      <c r="G2" s="15">
        <v>1</v>
      </c>
      <c r="H2" s="15">
        <v>3</v>
      </c>
      <c r="I2" s="15"/>
      <c r="J2" s="15"/>
      <c r="K2" s="15">
        <v>2</v>
      </c>
      <c r="L2" s="15">
        <v>2</v>
      </c>
      <c r="M2" s="15">
        <v>3</v>
      </c>
      <c r="N2" s="15"/>
      <c r="O2" s="15"/>
      <c r="P2" s="16">
        <f>IF(COUNT(G2:O2)=0,"",SUM(G2:J2))</f>
        <v>4</v>
      </c>
      <c r="Q2" s="16">
        <f>IF(COUNT(G2:O2)=0,"",SUM(K2:N2))</f>
        <v>7</v>
      </c>
      <c r="R2" s="16">
        <f>IF(P2="","",P2+Q2)</f>
        <v>11</v>
      </c>
      <c r="S2" s="16">
        <f>IF(R2="","",IF(C2="Ecuador",R2,0))</f>
        <v>0</v>
      </c>
      <c r="T2" s="16">
        <f>IF(R2="","",R2-S2)</f>
        <v>11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41</v>
      </c>
      <c r="D3" s="14">
        <f>IF(E3="","",IFERROR(VLOOKUP(E3,'_Catalogos'!$J$2:$K$1000,2,FALSE),""))</f>
        <v/>
      </c>
      <c r="E3" s="13"/>
      <c r="F3" s="13" t="s">
        <v>26</v>
      </c>
      <c r="G3" s="15">
        <v>3</v>
      </c>
      <c r="H3" s="15">
        <v>2</v>
      </c>
      <c r="I3" s="15">
        <v>1</v>
      </c>
      <c r="J3" s="15"/>
      <c r="K3" s="15">
        <v>5</v>
      </c>
      <c r="L3" s="15">
        <v>4</v>
      </c>
      <c r="M3" s="15">
        <v>1</v>
      </c>
      <c r="N3" s="15"/>
      <c r="O3" s="15"/>
      <c r="P3" s="16">
        <f>IF(COUNT(G3:O3)=0,"",SUM(G3:J3))</f>
        <v>6</v>
      </c>
      <c r="Q3" s="16">
        <f>IF(COUNT(G3:O3)=0,"",SUM(K3:N3))</f>
        <v>10</v>
      </c>
      <c r="R3" s="16">
        <f>IF(P3="","",P3+Q3)</f>
        <v>16</v>
      </c>
      <c r="S3" s="16">
        <f>IF(R3="","",IF(C3="Ecuador",R3,0))</f>
        <v>0</v>
      </c>
      <c r="T3" s="16">
        <f>IF(R3="","",R3-S3)</f>
        <v>16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15</v>
      </c>
      <c r="C4" s="13" t="s">
        <v>89</v>
      </c>
      <c r="D4" s="14" t="str">
        <f>IF(E4="","",IFERROR(VLOOKUP(E4,'_Catalogos'!$J$2:$K$1000,2,FALSE),""))</f>
        <v>Pichincha</v>
      </c>
      <c r="E4" s="13" t="s">
        <v>431</v>
      </c>
      <c r="F4" s="13" t="s">
        <v>28</v>
      </c>
      <c r="G4" s="15">
        <v>1</v>
      </c>
      <c r="H4" s="15">
        <v>1</v>
      </c>
      <c r="I4" s="15">
        <v>1</v>
      </c>
      <c r="J4" s="15"/>
      <c r="K4" s="15">
        <v>3</v>
      </c>
      <c r="L4" s="15">
        <v>1</v>
      </c>
      <c r="M4" s="15">
        <v>1</v>
      </c>
      <c r="N4" s="15">
        <v>1</v>
      </c>
      <c r="O4" s="15"/>
      <c r="P4" s="16">
        <f>IF(COUNT(G4:O4)=0,"",SUM(G4:J4))</f>
        <v>3</v>
      </c>
      <c r="Q4" s="16">
        <f>IF(COUNT(G4:O4)=0,"",SUM(K4:N4))</f>
        <v>6</v>
      </c>
      <c r="R4" s="16">
        <f>IF(P4="","",P4+Q4)</f>
        <v>9</v>
      </c>
      <c r="S4" s="16">
        <f>IF(R4="","",IF(C4="Ecuador",R4,0))</f>
        <v>9</v>
      </c>
      <c r="T4" s="16">
        <f>IF(R4="","",R4-S4)</f>
        <v>0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82</v>
      </c>
      <c r="D5" s="14">
        <f>IF(E5="","",IFERROR(VLOOKUP(E5,'_Catalogos'!$J$2:$K$1000,2,FALSE),""))</f>
        <v/>
      </c>
      <c r="E5" s="13"/>
      <c r="F5" s="13" t="s">
        <v>27</v>
      </c>
      <c r="G5" s="15">
        <v>3</v>
      </c>
      <c r="H5" s="15">
        <v>2</v>
      </c>
      <c r="I5" s="15">
        <v>2</v>
      </c>
      <c r="J5" s="15"/>
      <c r="K5" s="15">
        <v>3</v>
      </c>
      <c r="L5" s="15">
        <v>5</v>
      </c>
      <c r="M5" s="15"/>
      <c r="N5" s="15"/>
      <c r="O5" s="15"/>
      <c r="P5" s="16">
        <f>IF(COUNT(G5:O5)=0,"",SUM(G5:J5))</f>
        <v>7</v>
      </c>
      <c r="Q5" s="16">
        <f>IF(COUNT(G5:O5)=0,"",SUM(K5:N5))</f>
        <v>8</v>
      </c>
      <c r="R5" s="16">
        <f>IF(P5="","",P5+Q5)</f>
        <v>15</v>
      </c>
      <c r="S5" s="16">
        <f>IF(R5="","",IF(C5="Ecuador",R5,0))</f>
        <v>0</v>
      </c>
      <c r="T5" s="16">
        <f>IF(R5="","",R5-S5)</f>
        <v>15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Tungurahua</v>
      </c>
      <c r="E6" s="13" t="s">
        <v>239</v>
      </c>
      <c r="F6" s="13" t="s">
        <v>26</v>
      </c>
      <c r="G6" s="15"/>
      <c r="H6" s="15"/>
      <c r="I6" s="15">
        <v>1</v>
      </c>
      <c r="J6" s="15"/>
      <c r="K6" s="15"/>
      <c r="L6" s="15"/>
      <c r="M6" s="15"/>
      <c r="N6" s="15"/>
      <c r="O6" s="15"/>
      <c r="P6" s="16">
        <f>IF(COUNT(G6:O6)=0,"",SUM(G6:J6))</f>
        <v>1</v>
      </c>
      <c r="Q6" s="16">
        <f>IF(COUNT(G6:O6)=0,"",SUM(K6:N6))</f>
        <v>0</v>
      </c>
      <c r="R6" s="16">
        <f>IF(P6="","",P6+Q6)</f>
        <v>1</v>
      </c>
      <c r="S6" s="16">
        <f>IF(R6="","",IF(C6="Ecuador",R6,0))</f>
        <v>1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16</v>
      </c>
      <c r="C7" s="13" t="s">
        <v>89</v>
      </c>
      <c r="D7" s="14" t="str">
        <f>IF(E7="","",IFERROR(VLOOKUP(E7,'_Catalogos'!$J$2:$K$1000,2,FALSE),""))</f>
        <v>Guayas</v>
      </c>
      <c r="E7" s="13" t="s">
        <v>330</v>
      </c>
      <c r="F7" s="13" t="s">
        <v>27</v>
      </c>
      <c r="G7" s="15">
        <v>1</v>
      </c>
      <c r="H7" s="15">
        <v>2</v>
      </c>
      <c r="I7" s="15">
        <v>2</v>
      </c>
      <c r="J7" s="15"/>
      <c r="K7" s="15"/>
      <c r="L7" s="15"/>
      <c r="M7" s="15">
        <v>4</v>
      </c>
      <c r="N7" s="15"/>
      <c r="O7" s="15"/>
      <c r="P7" s="16">
        <f>IF(COUNT(G7:O7)=0,"",SUM(G7:J7))</f>
        <v>5</v>
      </c>
      <c r="Q7" s="16">
        <f>IF(COUNT(G7:O7)=0,"",SUM(K7:N7))</f>
        <v>4</v>
      </c>
      <c r="R7" s="16">
        <f>IF(P7="","",P7+Q7)</f>
        <v>9</v>
      </c>
      <c r="S7" s="16">
        <f>IF(R7="","",IF(C7="Ecuador",R7,0))</f>
        <v>9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16</v>
      </c>
      <c r="C8" s="13" t="s">
        <v>89</v>
      </c>
      <c r="D8" s="14" t="str">
        <f>IF(E8="","",IFERROR(VLOOKUP(E8,'_Catalogos'!$J$2:$K$1000,2,FALSE),""))</f>
        <v>Tungurahua</v>
      </c>
      <c r="E8" s="13" t="s">
        <v>239</v>
      </c>
      <c r="F8" s="13" t="s">
        <v>26</v>
      </c>
      <c r="G8" s="15">
        <v>1</v>
      </c>
      <c r="H8" s="15">
        <v>2</v>
      </c>
      <c r="I8" s="15">
        <v>1</v>
      </c>
      <c r="J8" s="15"/>
      <c r="K8" s="15"/>
      <c r="L8" s="15">
        <v>3</v>
      </c>
      <c r="M8" s="15">
        <v>4</v>
      </c>
      <c r="N8" s="15"/>
      <c r="O8" s="15"/>
      <c r="P8" s="16">
        <f>IF(COUNT(G8:O8)=0,"",SUM(G8:J8))</f>
        <v>4</v>
      </c>
      <c r="Q8" s="16">
        <f>IF(COUNT(G8:O8)=0,"",SUM(K8:N8))</f>
        <v>7</v>
      </c>
      <c r="R8" s="16">
        <f>IF(P8="","",P8+Q8)</f>
        <v>11</v>
      </c>
      <c r="S8" s="16">
        <f>IF(R8="","",IF(C8="Ecuador",R8,0))</f>
        <v>11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89</v>
      </c>
      <c r="D9" s="14" t="str">
        <f>IF(E9="","",IFERROR(VLOOKUP(E9,'_Catalogos'!$J$2:$K$1000,2,FALSE),""))</f>
        <v>Guayas</v>
      </c>
      <c r="E9" s="13" t="s">
        <v>330</v>
      </c>
      <c r="F9" s="13" t="s">
        <v>28</v>
      </c>
      <c r="G9" s="15">
        <v>1</v>
      </c>
      <c r="H9" s="15">
        <v>1</v>
      </c>
      <c r="I9" s="15">
        <v>1</v>
      </c>
      <c r="J9" s="15"/>
      <c r="K9" s="15"/>
      <c r="L9" s="15"/>
      <c r="M9" s="15"/>
      <c r="N9" s="15"/>
      <c r="O9" s="15"/>
      <c r="P9" s="16">
        <f>IF(COUNT(G9:O9)=0,"",SUM(G9:J9))</f>
        <v>3</v>
      </c>
      <c r="Q9" s="16">
        <f>IF(COUNT(G9:O9)=0,"",SUM(K9:N9))</f>
        <v>0</v>
      </c>
      <c r="R9" s="16">
        <f>IF(P9="","",P9+Q9)</f>
        <v>3</v>
      </c>
      <c r="S9" s="16">
        <f>IF(R9="","",IF(C9="Ecuador",R9,0))</f>
        <v>3</v>
      </c>
      <c r="T9" s="16">
        <f>IF(R9="","",R9-S9)</f>
        <v>0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89</v>
      </c>
      <c r="D10" s="14" t="str">
        <f>IF(E10="","",IFERROR(VLOOKUP(E10,'_Catalogos'!$J$2:$K$1000,2,FALSE),""))</f>
        <v>Los Ríos</v>
      </c>
      <c r="E10" s="13" t="s">
        <v>371</v>
      </c>
      <c r="F10" s="13" t="s">
        <v>26</v>
      </c>
      <c r="G10" s="15">
        <v>3</v>
      </c>
      <c r="H10" s="15">
        <v>3</v>
      </c>
      <c r="I10" s="15">
        <v>2</v>
      </c>
      <c r="J10" s="15">
        <v>1</v>
      </c>
      <c r="K10" s="15">
        <v>1</v>
      </c>
      <c r="L10" s="15">
        <v>3</v>
      </c>
      <c r="M10" s="15">
        <v>2</v>
      </c>
      <c r="N10" s="15">
        <v>1</v>
      </c>
      <c r="O10" s="15"/>
      <c r="P10" s="16">
        <f>IF(COUNT(G10:O10)=0,"",SUM(G10:J10))</f>
        <v>9</v>
      </c>
      <c r="Q10" s="16">
        <f>IF(COUNT(G10:O10)=0,"",SUM(K10:N10))</f>
        <v>7</v>
      </c>
      <c r="R10" s="16">
        <f>IF(P10="","",P10+Q10)</f>
        <v>16</v>
      </c>
      <c r="S10" s="16">
        <f>IF(R10="","",IF(C10="Ecuador",R10,0))</f>
        <v>16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16</v>
      </c>
      <c r="C11" s="13" t="s">
        <v>179</v>
      </c>
      <c r="D11" s="14">
        <f>IF(E11="","",IFERROR(VLOOKUP(E11,'_Catalogos'!$J$2:$K$1000,2,FALSE),""))</f>
        <v/>
      </c>
      <c r="E11" s="13"/>
      <c r="F11" s="13" t="s">
        <v>29</v>
      </c>
      <c r="G11" s="15">
        <v>1</v>
      </c>
      <c r="H11" s="15">
        <v>2</v>
      </c>
      <c r="I11" s="15">
        <v>2</v>
      </c>
      <c r="J11" s="15">
        <v>1</v>
      </c>
      <c r="K11" s="15">
        <v>4</v>
      </c>
      <c r="L11" s="15">
        <v>5</v>
      </c>
      <c r="M11" s="15">
        <v>4</v>
      </c>
      <c r="N11" s="15">
        <v>2</v>
      </c>
      <c r="O11" s="15"/>
      <c r="P11" s="16">
        <f>IF(COUNT(G11:O11)=0,"",SUM(G11:J11))</f>
        <v>6</v>
      </c>
      <c r="Q11" s="16">
        <f>IF(COUNT(G11:O11)=0,"",SUM(K11:N11))</f>
        <v>15</v>
      </c>
      <c r="R11" s="16">
        <f>IF(P11="","",P11+Q11)</f>
        <v>21</v>
      </c>
      <c r="S11" s="16">
        <f>IF(R11="","",IF(C11="Ecuador",R11,0))</f>
        <v>0</v>
      </c>
      <c r="T11" s="16">
        <f>IF(R11="","",R11-S11)</f>
        <v>21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17</v>
      </c>
      <c r="C12" s="13" t="s">
        <v>97</v>
      </c>
      <c r="D12" s="14">
        <f>IF(E12="","",IFERROR(VLOOKUP(E12,'_Catalogos'!$J$2:$K$1000,2,FALSE),""))</f>
        <v/>
      </c>
      <c r="E12" s="13"/>
      <c r="F12" s="13" t="s">
        <v>27</v>
      </c>
      <c r="G12" s="15">
        <v>1</v>
      </c>
      <c r="H12" s="15">
        <v>1</v>
      </c>
      <c r="I12" s="15">
        <v>5</v>
      </c>
      <c r="J12" s="15">
        <v>1</v>
      </c>
      <c r="K12" s="15">
        <v>3</v>
      </c>
      <c r="L12" s="15">
        <v>3</v>
      </c>
      <c r="M12" s="15">
        <v>2</v>
      </c>
      <c r="N12" s="15"/>
      <c r="O12" s="15">
        <v>6</v>
      </c>
      <c r="P12" s="16">
        <f>IF(COUNT(G12:O12)=0,"",SUM(G12:J12))</f>
        <v>8</v>
      </c>
      <c r="Q12" s="16">
        <f>IF(COUNT(G12:O12)=0,"",SUM(K12:N12))</f>
        <v>8</v>
      </c>
      <c r="R12" s="16">
        <f>IF(P12="","",P12+Q12)</f>
        <v>16</v>
      </c>
      <c r="S12" s="16">
        <f>IF(R12="","",IF(C12="Ecuador",R12,0))</f>
        <v>0</v>
      </c>
      <c r="T12" s="16">
        <f>IF(R12="","",R12-S12)</f>
        <v>16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17</v>
      </c>
      <c r="C13" s="13" t="s">
        <v>89</v>
      </c>
      <c r="D13" s="14" t="str">
        <f>IF(E13="","",IFERROR(VLOOKUP(E13,'_Catalogos'!$J$2:$K$1000,2,FALSE),""))</f>
        <v>Manabí</v>
      </c>
      <c r="E13" s="13" t="s">
        <v>268</v>
      </c>
      <c r="F13" s="13" t="s">
        <v>27</v>
      </c>
      <c r="G13" s="15">
        <v>1</v>
      </c>
      <c r="H13" s="15">
        <v>2</v>
      </c>
      <c r="I13" s="15">
        <v>2</v>
      </c>
      <c r="J13" s="15">
        <v>1</v>
      </c>
      <c r="K13" s="15">
        <v>3</v>
      </c>
      <c r="L13" s="15">
        <v>2</v>
      </c>
      <c r="M13" s="15">
        <v>1</v>
      </c>
      <c r="N13" s="15"/>
      <c r="O13" s="15"/>
      <c r="P13" s="16">
        <f>IF(COUNT(G13:O13)=0,"",SUM(G13:J13))</f>
        <v>6</v>
      </c>
      <c r="Q13" s="16">
        <f>IF(COUNT(G13:O13)=0,"",SUM(K13:N13))</f>
        <v>6</v>
      </c>
      <c r="R13" s="16">
        <f>IF(P13="","",P13+Q13)</f>
        <v>12</v>
      </c>
      <c r="S13" s="16">
        <f>IF(R13="","",IF(C13="Ecuador",R13,0))</f>
        <v>12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17</v>
      </c>
      <c r="C14" s="13" t="s">
        <v>179</v>
      </c>
      <c r="D14" s="14">
        <f>IF(E14="","",IFERROR(VLOOKUP(E14,'_Catalogos'!$J$2:$K$1000,2,FALSE),""))</f>
        <v/>
      </c>
      <c r="E14" s="13"/>
      <c r="F14" s="13" t="s">
        <v>27</v>
      </c>
      <c r="G14" s="15">
        <v>2</v>
      </c>
      <c r="H14" s="15">
        <v>1</v>
      </c>
      <c r="I14" s="15">
        <v>2</v>
      </c>
      <c r="J14" s="15">
        <v>1</v>
      </c>
      <c r="K14" s="15">
        <v>1</v>
      </c>
      <c r="L14" s="15">
        <v>1</v>
      </c>
      <c r="M14" s="15"/>
      <c r="N14" s="15"/>
      <c r="O14" s="15"/>
      <c r="P14" s="16">
        <f>IF(COUNT(G14:O14)=0,"",SUM(G14:J14))</f>
        <v>6</v>
      </c>
      <c r="Q14" s="16">
        <f>IF(COUNT(G14:O14)=0,"",SUM(K14:N14))</f>
        <v>2</v>
      </c>
      <c r="R14" s="16">
        <f>IF(P14="","",P14+Q14)</f>
        <v>8</v>
      </c>
      <c r="S14" s="16">
        <f>IF(R14="","",IF(C14="Ecuador",R14,0))</f>
        <v>0</v>
      </c>
      <c r="T14" s="16">
        <f>IF(R14="","",R14-S14)</f>
        <v>8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17</v>
      </c>
      <c r="C15" s="13" t="s">
        <v>89</v>
      </c>
      <c r="D15" s="14" t="str">
        <f>IF(E15="","",IFERROR(VLOOKUP(E15,'_Catalogos'!$J$2:$K$1000,2,FALSE),""))</f>
        <v>Manabí</v>
      </c>
      <c r="E15" s="13" t="s">
        <v>361</v>
      </c>
      <c r="F15" s="13" t="s">
        <v>28</v>
      </c>
      <c r="G15" s="15">
        <v>2</v>
      </c>
      <c r="H15" s="15">
        <v>3</v>
      </c>
      <c r="I15" s="15"/>
      <c r="J15" s="15"/>
      <c r="K15" s="15">
        <v>1</v>
      </c>
      <c r="L15" s="15">
        <v>1</v>
      </c>
      <c r="M15" s="15">
        <v>2</v>
      </c>
      <c r="N15" s="15"/>
      <c r="O15" s="15"/>
      <c r="P15" s="16">
        <f>IF(COUNT(G15:O15)=0,"",SUM(G15:J15))</f>
        <v>5</v>
      </c>
      <c r="Q15" s="16">
        <f>IF(COUNT(G15:O15)=0,"",SUM(K15:N15))</f>
        <v>4</v>
      </c>
      <c r="R15" s="16">
        <f>IF(P15="","",P15+Q15)</f>
        <v>9</v>
      </c>
      <c r="S15" s="16">
        <f>IF(R15="","",IF(C15="Ecuador",R15,0))</f>
        <v>9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18</v>
      </c>
      <c r="C16" s="13" t="s">
        <v>89</v>
      </c>
      <c r="D16" s="14" t="str">
        <f>IF(E16="","",IFERROR(VLOOKUP(E16,'_Catalogos'!$J$2:$K$1000,2,FALSE),""))</f>
        <v>Tungurahua</v>
      </c>
      <c r="E16" s="13" t="s">
        <v>403</v>
      </c>
      <c r="F16" s="13" t="s">
        <v>26</v>
      </c>
      <c r="G16" s="15">
        <v>1</v>
      </c>
      <c r="H16" s="15">
        <v>1</v>
      </c>
      <c r="I16" s="15"/>
      <c r="J16" s="15"/>
      <c r="K16" s="15">
        <v>1</v>
      </c>
      <c r="L16" s="15">
        <v>3</v>
      </c>
      <c r="M16" s="15">
        <v>3</v>
      </c>
      <c r="N16" s="15"/>
      <c r="O16" s="15">
        <v>1</v>
      </c>
      <c r="P16" s="16">
        <f>IF(COUNT(G16:O16)=0,"",SUM(G16:J16))</f>
        <v>2</v>
      </c>
      <c r="Q16" s="16">
        <f>IF(COUNT(G16:O16)=0,"",SUM(K16:N16))</f>
        <v>7</v>
      </c>
      <c r="R16" s="16">
        <f>IF(P16="","",P16+Q16)</f>
        <v>9</v>
      </c>
      <c r="S16" s="16">
        <f>IF(R16="","",IF(C16="Ecuador",R16,0))</f>
        <v>9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18</v>
      </c>
      <c r="C17" s="13" t="s">
        <v>89</v>
      </c>
      <c r="D17" s="14" t="str">
        <f>IF(E17="","",IFERROR(VLOOKUP(E17,'_Catalogos'!$J$2:$K$1000,2,FALSE),""))</f>
        <v>Azuay</v>
      </c>
      <c r="E17" s="13" t="s">
        <v>311</v>
      </c>
      <c r="F17" s="13" t="s">
        <v>27</v>
      </c>
      <c r="G17" s="15"/>
      <c r="H17" s="15">
        <v>2</v>
      </c>
      <c r="I17" s="15"/>
      <c r="J17" s="15"/>
      <c r="K17" s="15"/>
      <c r="L17" s="15">
        <v>1</v>
      </c>
      <c r="M17" s="15">
        <v>1</v>
      </c>
      <c r="N17" s="15">
        <v>1</v>
      </c>
      <c r="O17" s="15">
        <v>4</v>
      </c>
      <c r="P17" s="16">
        <f>IF(COUNT(G17:O17)=0,"",SUM(G17:J17))</f>
        <v>2</v>
      </c>
      <c r="Q17" s="16">
        <f>IF(COUNT(G17:O17)=0,"",SUM(K17:N17))</f>
        <v>3</v>
      </c>
      <c r="R17" s="16">
        <f>IF(P17="","",P17+Q17)</f>
        <v>5</v>
      </c>
      <c r="S17" s="16">
        <f>IF(R17="","",IF(C17="Ecuador",R17,0))</f>
        <v>5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18</v>
      </c>
      <c r="C18" s="13" t="s">
        <v>89</v>
      </c>
      <c r="D18" s="14" t="str">
        <f>IF(E18="","",IFERROR(VLOOKUP(E18,'_Catalogos'!$J$2:$K$1000,2,FALSE),""))</f>
        <v>Cotopaxi</v>
      </c>
      <c r="E18" s="13" t="s">
        <v>352</v>
      </c>
      <c r="F18" s="13" t="s">
        <v>28</v>
      </c>
      <c r="G18" s="15">
        <v>1</v>
      </c>
      <c r="H18" s="15">
        <v>1</v>
      </c>
      <c r="I18" s="15">
        <v>1</v>
      </c>
      <c r="J18" s="15"/>
      <c r="K18" s="15">
        <v>3</v>
      </c>
      <c r="L18" s="15">
        <v>2</v>
      </c>
      <c r="M18" s="15">
        <v>2</v>
      </c>
      <c r="N18" s="15">
        <v>1</v>
      </c>
      <c r="O18" s="15"/>
      <c r="P18" s="16">
        <f>IF(COUNT(G18:O18)=0,"",SUM(G18:J18))</f>
        <v>3</v>
      </c>
      <c r="Q18" s="16">
        <f>IF(COUNT(G18:O18)=0,"",SUM(K18:N18))</f>
        <v>8</v>
      </c>
      <c r="R18" s="16">
        <f>IF(P18="","",P18+Q18)</f>
        <v>11</v>
      </c>
      <c r="S18" s="16">
        <f>IF(R18="","",IF(C18="Ecuador",R18,0))</f>
        <v>11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19</v>
      </c>
      <c r="C19" s="13" t="s">
        <v>89</v>
      </c>
      <c r="D19" s="14" t="str">
        <f>IF(E19="","",IFERROR(VLOOKUP(E19,'_Catalogos'!$J$2:$K$1000,2,FALSE),""))</f>
        <v>Tungurahua</v>
      </c>
      <c r="E19" s="13" t="s">
        <v>239</v>
      </c>
      <c r="F19" s="13" t="s">
        <v>30</v>
      </c>
      <c r="G19" s="15"/>
      <c r="H19" s="15"/>
      <c r="I19" s="15">
        <v>2</v>
      </c>
      <c r="J19" s="15"/>
      <c r="K19" s="15">
        <v>1</v>
      </c>
      <c r="L19" s="15"/>
      <c r="M19" s="15">
        <v>1</v>
      </c>
      <c r="N19" s="15"/>
      <c r="O19" s="15"/>
      <c r="P19" s="16">
        <f>IF(COUNT(G19:O19)=0,"",SUM(G19:J19))</f>
        <v>2</v>
      </c>
      <c r="Q19" s="16">
        <f>IF(COUNT(G19:O19)=0,"",SUM(K19:N19))</f>
        <v>2</v>
      </c>
      <c r="R19" s="16">
        <f>IF(P19="","",P19+Q19)</f>
        <v>4</v>
      </c>
      <c r="S19" s="16">
        <f>IF(R19="","",IF(C19="Ecuador",R19,0))</f>
        <v>4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179</v>
      </c>
      <c r="D20" s="14">
        <f>IF(E20="","",IFERROR(VLOOKUP(E20,'_Catalogos'!$J$2:$K$1000,2,FALSE),""))</f>
        <v/>
      </c>
      <c r="E20" s="13"/>
      <c r="F20" s="13" t="s">
        <v>26</v>
      </c>
      <c r="G20" s="15"/>
      <c r="H20" s="15"/>
      <c r="I20" s="15"/>
      <c r="J20" s="15"/>
      <c r="K20" s="15">
        <v>1</v>
      </c>
      <c r="L20" s="15">
        <v>3</v>
      </c>
      <c r="M20" s="15">
        <v>1</v>
      </c>
      <c r="N20" s="15"/>
      <c r="O20" s="15"/>
      <c r="P20" s="16">
        <f>IF(COUNT(G20:O20)=0,"",SUM(G20:J20))</f>
        <v>0</v>
      </c>
      <c r="Q20" s="16">
        <f>IF(COUNT(G20:O20)=0,"",SUM(K20:N20))</f>
        <v>5</v>
      </c>
      <c r="R20" s="16">
        <f>IF(P20="","",P20+Q20)</f>
        <v>5</v>
      </c>
      <c r="S20" s="16">
        <f>IF(R20="","",IF(C20="Ecuador",R20,0))</f>
        <v>0</v>
      </c>
      <c r="T20" s="16">
        <f>IF(R20="","",R20-S20)</f>
        <v>5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20</v>
      </c>
      <c r="C21" s="13" t="s">
        <v>89</v>
      </c>
      <c r="D21" s="14" t="str">
        <f>IF(E21="","",IFERROR(VLOOKUP(E21,'_Catalogos'!$J$2:$K$1000,2,FALSE),""))</f>
        <v>Imbabura</v>
      </c>
      <c r="E21" s="13" t="s">
        <v>334</v>
      </c>
      <c r="F21" s="13" t="s">
        <v>26</v>
      </c>
      <c r="G21" s="15">
        <v>3</v>
      </c>
      <c r="H21" s="15">
        <v>2</v>
      </c>
      <c r="I21" s="15">
        <v>2</v>
      </c>
      <c r="J21" s="15"/>
      <c r="K21" s="15">
        <v>1</v>
      </c>
      <c r="L21" s="15">
        <v>1</v>
      </c>
      <c r="M21" s="15">
        <v>1</v>
      </c>
      <c r="N21" s="15">
        <v>1</v>
      </c>
      <c r="O21" s="15"/>
      <c r="P21" s="16">
        <f>IF(COUNT(G21:O21)=0,"",SUM(G21:J21))</f>
        <v>7</v>
      </c>
      <c r="Q21" s="16">
        <f>IF(COUNT(G21:O21)=0,"",SUM(K21:N21))</f>
        <v>4</v>
      </c>
      <c r="R21" s="16">
        <f>IF(P21="","",P21+Q21)</f>
        <v>11</v>
      </c>
      <c r="S21" s="16">
        <f>IF(R21="","",IF(C21="Ecuador",R21,0))</f>
        <v>11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20</v>
      </c>
      <c r="C22" s="13" t="s">
        <v>89</v>
      </c>
      <c r="D22" s="14" t="str">
        <f>IF(E22="","",IFERROR(VLOOKUP(E22,'_Catalogos'!$J$2:$K$1000,2,FALSE),""))</f>
        <v>Cotopaxi</v>
      </c>
      <c r="E22" s="13" t="s">
        <v>352</v>
      </c>
      <c r="F22" s="13" t="s">
        <v>28</v>
      </c>
      <c r="G22" s="15">
        <v>1</v>
      </c>
      <c r="H22" s="15">
        <v>5</v>
      </c>
      <c r="I22" s="15">
        <v>1</v>
      </c>
      <c r="J22" s="15"/>
      <c r="K22" s="15">
        <v>4</v>
      </c>
      <c r="L22" s="15">
        <v>3</v>
      </c>
      <c r="M22" s="15"/>
      <c r="N22" s="15"/>
      <c r="O22" s="15"/>
      <c r="P22" s="16">
        <f>IF(COUNT(G22:O22)=0,"",SUM(G22:J22))</f>
        <v>7</v>
      </c>
      <c r="Q22" s="16">
        <f>IF(COUNT(G22:O22)=0,"",SUM(K22:N22))</f>
        <v>7</v>
      </c>
      <c r="R22" s="16">
        <f>IF(P22="","",P22+Q22)</f>
        <v>14</v>
      </c>
      <c r="S22" s="16">
        <f>IF(R22="","",IF(C22="Ecuador",R22,0))</f>
        <v>14</v>
      </c>
      <c r="T22" s="16">
        <f>IF(R22="","",R22-S22)</f>
        <v>0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21</v>
      </c>
      <c r="C23" s="13" t="s">
        <v>89</v>
      </c>
      <c r="D23" s="14" t="str">
        <f>IF(E23="","",IFERROR(VLOOKUP(E23,'_Catalogos'!$J$2:$K$1000,2,FALSE),""))</f>
        <v>Loja</v>
      </c>
      <c r="E23" s="13" t="s">
        <v>276</v>
      </c>
      <c r="F23" s="13" t="s">
        <v>26</v>
      </c>
      <c r="G23" s="15">
        <v>1</v>
      </c>
      <c r="H23" s="15">
        <v>3</v>
      </c>
      <c r="I23" s="15">
        <v>1</v>
      </c>
      <c r="J23" s="15">
        <v>2</v>
      </c>
      <c r="K23" s="15">
        <v>1</v>
      </c>
      <c r="L23" s="15">
        <v>4</v>
      </c>
      <c r="M23" s="15">
        <v>3</v>
      </c>
      <c r="N23" s="15">
        <v>1</v>
      </c>
      <c r="O23" s="15">
        <v>1</v>
      </c>
      <c r="P23" s="16">
        <f>IF(COUNT(G23:O23)=0,"",SUM(G23:J23))</f>
        <v>7</v>
      </c>
      <c r="Q23" s="16">
        <f>IF(COUNT(G23:O23)=0,"",SUM(K23:N23))</f>
        <v>9</v>
      </c>
      <c r="R23" s="16">
        <f>IF(P23="","",P23+Q23)</f>
        <v>16</v>
      </c>
      <c r="S23" s="16">
        <f>IF(R23="","",IF(C23="Ecuador",R23,0))</f>
        <v>16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21</v>
      </c>
      <c r="C24" s="13" t="s">
        <v>97</v>
      </c>
      <c r="D24" s="14">
        <f>IF(E24="","",IFERROR(VLOOKUP(E24,'_Catalogos'!$J$2:$K$1000,2,FALSE),""))</f>
        <v/>
      </c>
      <c r="E24" s="13"/>
      <c r="F24" s="13" t="s">
        <v>26</v>
      </c>
      <c r="G24" s="15">
        <v>1</v>
      </c>
      <c r="H24" s="15">
        <v>2</v>
      </c>
      <c r="I24" s="15">
        <v>1</v>
      </c>
      <c r="J24" s="15">
        <v>1</v>
      </c>
      <c r="K24" s="15">
        <v>2</v>
      </c>
      <c r="L24" s="15">
        <v>4</v>
      </c>
      <c r="M24" s="15">
        <v>5</v>
      </c>
      <c r="N24" s="15">
        <v>4</v>
      </c>
      <c r="O24" s="15"/>
      <c r="P24" s="16">
        <f>IF(COUNT(G24:O24)=0,"",SUM(G24:J24))</f>
        <v>5</v>
      </c>
      <c r="Q24" s="16">
        <f>IF(COUNT(G24:O24)=0,"",SUM(K24:N24))</f>
        <v>15</v>
      </c>
      <c r="R24" s="16">
        <f>IF(P24="","",P24+Q24)</f>
        <v>20</v>
      </c>
      <c r="S24" s="16">
        <f>IF(R24="","",IF(C24="Ecuador",R24,0))</f>
        <v>0</v>
      </c>
      <c r="T24" s="16">
        <f>IF(R24="","",R24-S24)</f>
        <v>20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22</v>
      </c>
      <c r="C25" s="13" t="s">
        <v>89</v>
      </c>
      <c r="D25" s="14" t="str">
        <f>IF(E25="","",IFERROR(VLOOKUP(E25,'_Catalogos'!$J$2:$K$1000,2,FALSE),""))</f>
        <v>El Oro</v>
      </c>
      <c r="E25" s="13" t="s">
        <v>360</v>
      </c>
      <c r="F25" s="13" t="s">
        <v>28</v>
      </c>
      <c r="G25" s="15">
        <v>3</v>
      </c>
      <c r="H25" s="15">
        <v>6</v>
      </c>
      <c r="I25" s="15">
        <v>7</v>
      </c>
      <c r="J25" s="15">
        <v>2</v>
      </c>
      <c r="K25" s="15">
        <v>1</v>
      </c>
      <c r="L25" s="15">
        <v>7</v>
      </c>
      <c r="M25" s="15"/>
      <c r="N25" s="15"/>
      <c r="O25" s="15"/>
      <c r="P25" s="16">
        <f>IF(COUNT(G25:O25)=0,"",SUM(G25:J25))</f>
        <v>18</v>
      </c>
      <c r="Q25" s="16">
        <f>IF(COUNT(G25:O25)=0,"",SUM(K25:N25))</f>
        <v>8</v>
      </c>
      <c r="R25" s="16">
        <f>IF(P25="","",P25+Q25)</f>
        <v>26</v>
      </c>
      <c r="S25" s="16">
        <f>IF(R25="","",IF(C25="Ecuador",R25,0))</f>
        <v>26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22</v>
      </c>
      <c r="C26" s="13" t="s">
        <v>89</v>
      </c>
      <c r="D26" s="14" t="str">
        <f>IF(E26="","",IFERROR(VLOOKUP(E26,'_Catalogos'!$J$2:$K$1000,2,FALSE),""))</f>
        <v>Tungurahua</v>
      </c>
      <c r="E26" s="13" t="s">
        <v>239</v>
      </c>
      <c r="F26" s="13" t="s">
        <v>27</v>
      </c>
      <c r="G26" s="15">
        <v>1</v>
      </c>
      <c r="H26" s="15"/>
      <c r="I26" s="15"/>
      <c r="J26" s="15"/>
      <c r="K26" s="15"/>
      <c r="L26" s="15">
        <v>1</v>
      </c>
      <c r="M26" s="15">
        <v>1</v>
      </c>
      <c r="N26" s="15"/>
      <c r="O26" s="15"/>
      <c r="P26" s="16">
        <f>IF(COUNT(G26:O26)=0,"",SUM(G26:J26))</f>
        <v>1</v>
      </c>
      <c r="Q26" s="16">
        <f>IF(COUNT(G26:O26)=0,"",SUM(K26:N26))</f>
        <v>2</v>
      </c>
      <c r="R26" s="16">
        <f>IF(P26="","",P26+Q26)</f>
        <v>3</v>
      </c>
      <c r="S26" s="16">
        <f>IF(R26="","",IF(C26="Ecuador",R26,0))</f>
        <v>3</v>
      </c>
      <c r="T26" s="16">
        <f>IF(R26="","",R26-S26)</f>
        <v>0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22</v>
      </c>
      <c r="C27" s="13" t="s">
        <v>89</v>
      </c>
      <c r="D27" s="14" t="str">
        <f>IF(E27="","",IFERROR(VLOOKUP(E27,'_Catalogos'!$J$2:$K$1000,2,FALSE),""))</f>
        <v>Cotopaxi</v>
      </c>
      <c r="E27" s="13" t="s">
        <v>352</v>
      </c>
      <c r="F27" s="13" t="s">
        <v>27</v>
      </c>
      <c r="G27" s="15">
        <v>1</v>
      </c>
      <c r="H27" s="15">
        <v>1</v>
      </c>
      <c r="I27" s="15">
        <v>2</v>
      </c>
      <c r="J27" s="15"/>
      <c r="K27" s="15"/>
      <c r="L27" s="15"/>
      <c r="M27" s="15">
        <v>1</v>
      </c>
      <c r="N27" s="15"/>
      <c r="O27" s="15"/>
      <c r="P27" s="16">
        <f>IF(COUNT(G27:O27)=0,"",SUM(G27:J27))</f>
        <v>4</v>
      </c>
      <c r="Q27" s="16">
        <f>IF(COUNT(G27:O27)=0,"",SUM(K27:N27))</f>
        <v>1</v>
      </c>
      <c r="R27" s="16">
        <f>IF(P27="","",P27+Q27)</f>
        <v>5</v>
      </c>
      <c r="S27" s="16">
        <f>IF(R27="","",IF(C27="Ecuador",R27,0))</f>
        <v>5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23</v>
      </c>
      <c r="C28" s="13" t="s">
        <v>89</v>
      </c>
      <c r="D28" s="14" t="str">
        <f>IF(E28="","",IFERROR(VLOOKUP(E28,'_Catalogos'!$J$2:$K$1000,2,FALSE),""))</f>
        <v>Azuay</v>
      </c>
      <c r="E28" s="13" t="s">
        <v>299</v>
      </c>
      <c r="F28" s="13" t="s">
        <v>28</v>
      </c>
      <c r="G28" s="15">
        <v>4</v>
      </c>
      <c r="H28" s="15">
        <v>3</v>
      </c>
      <c r="I28" s="15">
        <v>2</v>
      </c>
      <c r="J28" s="15">
        <v>2</v>
      </c>
      <c r="K28" s="15">
        <v>1</v>
      </c>
      <c r="L28" s="15">
        <v>1</v>
      </c>
      <c r="M28" s="15">
        <v>1</v>
      </c>
      <c r="N28" s="15"/>
      <c r="O28" s="15"/>
      <c r="P28" s="16">
        <f>IF(COUNT(G28:O28)=0,"",SUM(G28:J28))</f>
        <v>11</v>
      </c>
      <c r="Q28" s="16">
        <f>IF(COUNT(G28:O28)=0,"",SUM(K28:N28))</f>
        <v>3</v>
      </c>
      <c r="R28" s="16">
        <f>IF(P28="","",P28+Q28)</f>
        <v>14</v>
      </c>
      <c r="S28" s="16">
        <f>IF(R28="","",IF(C28="Ecuador",R28,0))</f>
        <v>14</v>
      </c>
      <c r="T28" s="16">
        <f>IF(R28="","",R28-S28)</f>
        <v>0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23</v>
      </c>
      <c r="C29" s="13" t="s">
        <v>44</v>
      </c>
      <c r="D29" s="14">
        <f>IF(E29="","",IFERROR(VLOOKUP(E29,'_Catalogos'!$J$2:$K$1000,2,FALSE),""))</f>
        <v/>
      </c>
      <c r="E29" s="13"/>
      <c r="F29" s="13" t="s">
        <v>26</v>
      </c>
      <c r="G29" s="15">
        <v>2</v>
      </c>
      <c r="H29" s="15">
        <v>3</v>
      </c>
      <c r="I29" s="15">
        <v>4</v>
      </c>
      <c r="J29" s="15">
        <v>3</v>
      </c>
      <c r="K29" s="15">
        <v>3</v>
      </c>
      <c r="L29" s="15">
        <v>4</v>
      </c>
      <c r="M29" s="15">
        <v>1</v>
      </c>
      <c r="N29" s="15"/>
      <c r="O29" s="15"/>
      <c r="P29" s="16">
        <f>IF(COUNT(G29:O29)=0,"",SUM(G29:J29))</f>
        <v>12</v>
      </c>
      <c r="Q29" s="16">
        <f>IF(COUNT(G29:O29)=0,"",SUM(K29:N29))</f>
        <v>8</v>
      </c>
      <c r="R29" s="16">
        <f>IF(P29="","",P29+Q29)</f>
        <v>20</v>
      </c>
      <c r="S29" s="16">
        <f>IF(R29="","",IF(C29="Ecuador",R29,0))</f>
        <v>0</v>
      </c>
      <c r="T29" s="16">
        <f>IF(R29="","",R29-S29)</f>
        <v>20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23</v>
      </c>
      <c r="C30" s="13" t="s">
        <v>97</v>
      </c>
      <c r="D30" s="14">
        <f>IF(E30="","",IFERROR(VLOOKUP(E30,'_Catalogos'!$J$2:$K$1000,2,FALSE),""))</f>
        <v/>
      </c>
      <c r="E30" s="13"/>
      <c r="F30" s="13" t="s">
        <v>26</v>
      </c>
      <c r="G30" s="15"/>
      <c r="H30" s="15">
        <v>5</v>
      </c>
      <c r="I30" s="15">
        <v>2</v>
      </c>
      <c r="J30" s="15">
        <v>2</v>
      </c>
      <c r="K30" s="15">
        <v>1</v>
      </c>
      <c r="L30" s="15">
        <v>1</v>
      </c>
      <c r="M30" s="15">
        <v>2</v>
      </c>
      <c r="N30" s="15">
        <v>1</v>
      </c>
      <c r="O30" s="15"/>
      <c r="P30" s="16">
        <f>IF(COUNT(G30:O30)=0,"",SUM(G30:J30))</f>
        <v>9</v>
      </c>
      <c r="Q30" s="16">
        <f>IF(COUNT(G30:O30)=0,"",SUM(K30:N30))</f>
        <v>5</v>
      </c>
      <c r="R30" s="16">
        <f>IF(P30="","",P30+Q30)</f>
        <v>14</v>
      </c>
      <c r="S30" s="16">
        <f>IF(R30="","",IF(C30="Ecuador",R30,0))</f>
        <v>0</v>
      </c>
      <c r="T30" s="16">
        <f>IF(R30="","",R30-S30)</f>
        <v>14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24</v>
      </c>
      <c r="C31" s="13" t="s">
        <v>179</v>
      </c>
      <c r="D31" s="14">
        <f>IF(E31="","",IFERROR(VLOOKUP(E31,'_Catalogos'!$J$2:$K$1000,2,FALSE),""))</f>
        <v/>
      </c>
      <c r="E31" s="13"/>
      <c r="F31" s="13" t="s">
        <v>26</v>
      </c>
      <c r="G31" s="15"/>
      <c r="H31" s="15"/>
      <c r="I31" s="15">
        <v>1</v>
      </c>
      <c r="J31" s="15"/>
      <c r="K31" s="15"/>
      <c r="L31" s="15"/>
      <c r="M31" s="15"/>
      <c r="N31" s="15"/>
      <c r="O31" s="15">
        <v>1</v>
      </c>
      <c r="P31" s="16">
        <f>IF(COUNT(G31:O31)=0,"",SUM(G31:J31))</f>
        <v>1</v>
      </c>
      <c r="Q31" s="16">
        <f>IF(COUNT(G31:O31)=0,"",SUM(K31:N31))</f>
        <v>0</v>
      </c>
      <c r="R31" s="16">
        <f>IF(P31="","",P31+Q31)</f>
        <v>1</v>
      </c>
      <c r="S31" s="16">
        <f>IF(R31="","",IF(C31="Ecuador",R31,0))</f>
        <v>0</v>
      </c>
      <c r="T31" s="16">
        <f>IF(R31="","",R31-S31)</f>
        <v>1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24</v>
      </c>
      <c r="C32" s="13" t="s">
        <v>128</v>
      </c>
      <c r="D32" s="14">
        <f>IF(E32="","",IFERROR(VLOOKUP(E32,'_Catalogos'!$J$2:$K$1000,2,FALSE),""))</f>
        <v/>
      </c>
      <c r="E32" s="13"/>
      <c r="F32" s="13" t="s">
        <v>29</v>
      </c>
      <c r="G32" s="15">
        <v>4</v>
      </c>
      <c r="H32" s="15">
        <v>2</v>
      </c>
      <c r="I32" s="15">
        <v>3</v>
      </c>
      <c r="J32" s="15">
        <v>2</v>
      </c>
      <c r="K32" s="15">
        <v>5</v>
      </c>
      <c r="L32" s="15">
        <v>2</v>
      </c>
      <c r="M32" s="15">
        <v>2</v>
      </c>
      <c r="N32" s="15">
        <v>1</v>
      </c>
      <c r="O32" s="15"/>
      <c r="P32" s="16">
        <f>IF(COUNT(G32:O32)=0,"",SUM(G32:J32))</f>
        <v>11</v>
      </c>
      <c r="Q32" s="16">
        <f>IF(COUNT(G32:O32)=0,"",SUM(K32:N32))</f>
        <v>10</v>
      </c>
      <c r="R32" s="16">
        <f>IF(P32="","",P32+Q32)</f>
        <v>21</v>
      </c>
      <c r="S32" s="16">
        <f>IF(R32="","",IF(C32="Ecuador",R32,0))</f>
        <v>0</v>
      </c>
      <c r="T32" s="16">
        <f>IF(R32="","",R32-S32)</f>
        <v>21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24</v>
      </c>
      <c r="C33" s="13" t="s">
        <v>89</v>
      </c>
      <c r="D33" s="14" t="str">
        <f>IF(E33="","",IFERROR(VLOOKUP(E33,'_Catalogos'!$J$2:$K$1000,2,FALSE),""))</f>
        <v>Azuay</v>
      </c>
      <c r="E33" s="13" t="s">
        <v>299</v>
      </c>
      <c r="F33" s="13" t="s">
        <v>29</v>
      </c>
      <c r="G33" s="15">
        <v>1</v>
      </c>
      <c r="H33" s="15"/>
      <c r="I33" s="15">
        <v>1</v>
      </c>
      <c r="J33" s="15">
        <v>1</v>
      </c>
      <c r="K33" s="15">
        <v>1</v>
      </c>
      <c r="L33" s="15"/>
      <c r="M33" s="15">
        <v>1</v>
      </c>
      <c r="N33" s="15">
        <v>2</v>
      </c>
      <c r="O33" s="15"/>
      <c r="P33" s="16">
        <f>IF(COUNT(G33:O33)=0,"",SUM(G33:J33))</f>
        <v>3</v>
      </c>
      <c r="Q33" s="16">
        <f>IF(COUNT(G33:O33)=0,"",SUM(K33:N33))</f>
        <v>4</v>
      </c>
      <c r="R33" s="16">
        <f>IF(P33="","",P33+Q33)</f>
        <v>7</v>
      </c>
      <c r="S33" s="16">
        <f>IF(R33="","",IF(C33="Ecuador",R33,0))</f>
        <v>7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24</v>
      </c>
      <c r="C34" s="13" t="s">
        <v>67</v>
      </c>
      <c r="D34" s="14">
        <f>IF(E34="","",IFERROR(VLOOKUP(E34,'_Catalogos'!$J$2:$K$1000,2,FALSE),""))</f>
        <v/>
      </c>
      <c r="E34" s="13"/>
      <c r="F34" s="13" t="s">
        <v>30</v>
      </c>
      <c r="G34" s="15">
        <v>6</v>
      </c>
      <c r="H34" s="15">
        <v>2</v>
      </c>
      <c r="I34" s="15">
        <v>3</v>
      </c>
      <c r="J34" s="15">
        <v>2</v>
      </c>
      <c r="K34" s="15">
        <v>4</v>
      </c>
      <c r="L34" s="15">
        <v>3</v>
      </c>
      <c r="M34" s="15">
        <v>3</v>
      </c>
      <c r="N34" s="15"/>
      <c r="O34" s="15"/>
      <c r="P34" s="16">
        <f>IF(COUNT(G34:O34)=0,"",SUM(G34:J34))</f>
        <v>13</v>
      </c>
      <c r="Q34" s="16">
        <f>IF(COUNT(G34:O34)=0,"",SUM(K34:N34))</f>
        <v>10</v>
      </c>
      <c r="R34" s="16">
        <f>IF(P34="","",P34+Q34)</f>
        <v>23</v>
      </c>
      <c r="S34" s="16">
        <f>IF(R34="","",IF(C34="Ecuador",R34,0))</f>
        <v>0</v>
      </c>
      <c r="T34" s="16">
        <f>IF(R34="","",R34-S34)</f>
        <v>23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25</v>
      </c>
      <c r="C35" s="13" t="s">
        <v>156</v>
      </c>
      <c r="D35" s="14">
        <f>IF(E35="","",IFERROR(VLOOKUP(E35,'_Catalogos'!$J$2:$K$1000,2,FALSE),""))</f>
        <v/>
      </c>
      <c r="E35" s="13"/>
      <c r="F35" s="13" t="s">
        <v>29</v>
      </c>
      <c r="G35" s="15">
        <v>1</v>
      </c>
      <c r="H35" s="15">
        <v>4</v>
      </c>
      <c r="I35" s="15"/>
      <c r="J35" s="15">
        <v>2</v>
      </c>
      <c r="K35" s="15">
        <v>4</v>
      </c>
      <c r="L35" s="15">
        <v>2</v>
      </c>
      <c r="M35" s="15">
        <v>1</v>
      </c>
      <c r="N35" s="15"/>
      <c r="O35" s="15">
        <v>2</v>
      </c>
      <c r="P35" s="16">
        <f>IF(COUNT(G35:O35)=0,"",SUM(G35:J35))</f>
        <v>7</v>
      </c>
      <c r="Q35" s="16">
        <f>IF(COUNT(G35:O35)=0,"",SUM(K35:N35))</f>
        <v>7</v>
      </c>
      <c r="R35" s="16">
        <f>IF(P35="","",P35+Q35)</f>
        <v>14</v>
      </c>
      <c r="S35" s="16">
        <f>IF(R35="","",IF(C35="Ecuador",R35,0))</f>
        <v>0</v>
      </c>
      <c r="T35" s="16">
        <f>IF(R35="","",R35-S35)</f>
        <v>14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25</v>
      </c>
      <c r="C36" s="13" t="s">
        <v>89</v>
      </c>
      <c r="D36" s="14" t="str">
        <f>IF(E36="","",IFERROR(VLOOKUP(E36,'_Catalogos'!$J$2:$K$1000,2,FALSE),""))</f>
        <v>Cotopaxi</v>
      </c>
      <c r="E36" s="13" t="s">
        <v>352</v>
      </c>
      <c r="F36" s="13" t="s">
        <v>27</v>
      </c>
      <c r="G36" s="15">
        <v>6</v>
      </c>
      <c r="H36" s="15">
        <v>3</v>
      </c>
      <c r="I36" s="15">
        <v>2</v>
      </c>
      <c r="J36" s="15"/>
      <c r="K36" s="15">
        <v>3</v>
      </c>
      <c r="L36" s="15">
        <v>4</v>
      </c>
      <c r="M36" s="15"/>
      <c r="N36" s="15"/>
      <c r="O36" s="15">
        <v>5</v>
      </c>
      <c r="P36" s="16">
        <f>IF(COUNT(G36:O36)=0,"",SUM(G36:J36))</f>
        <v>11</v>
      </c>
      <c r="Q36" s="16">
        <f>IF(COUNT(G36:O36)=0,"",SUM(K36:N36))</f>
        <v>7</v>
      </c>
      <c r="R36" s="16">
        <f>IF(P36="","",P36+Q36)</f>
        <v>18</v>
      </c>
      <c r="S36" s="16">
        <f>IF(R36="","",IF(C36="Ecuador",R36,0))</f>
        <v>18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2026</v>
      </c>
      <c r="B37" s="13" t="s">
        <v>14</v>
      </c>
      <c r="C37" s="13" t="s">
        <v>89</v>
      </c>
      <c r="D37" s="14" t="str">
        <f>IF(E37="","",IFERROR(VLOOKUP(E37,'_Catalogos'!$J$2:$K$1000,2,FALSE),""))</f>
        <v>Tungurahua</v>
      </c>
      <c r="E37" s="13" t="s">
        <v>263</v>
      </c>
      <c r="F37" s="13" t="s">
        <v>27</v>
      </c>
      <c r="G37" s="15"/>
      <c r="H37" s="15">
        <v>3</v>
      </c>
      <c r="I37" s="15">
        <v>4</v>
      </c>
      <c r="J37" s="15">
        <v>1</v>
      </c>
      <c r="K37" s="15">
        <v>1</v>
      </c>
      <c r="L37" s="15">
        <v>4</v>
      </c>
      <c r="M37" s="15">
        <v>1</v>
      </c>
      <c r="N37" s="15">
        <v>1</v>
      </c>
      <c r="O37" s="15"/>
      <c r="P37" s="16">
        <f>IF(COUNT(G37:O37)=0,"",SUM(G37:J37))</f>
        <v>8</v>
      </c>
      <c r="Q37" s="16">
        <f>IF(COUNT(G37:O37)=0,"",SUM(K37:N37))</f>
        <v>7</v>
      </c>
      <c r="R37" s="16">
        <f>IF(P37="","",P37+Q37)</f>
        <v>15</v>
      </c>
      <c r="S37" s="16">
        <f>IF(R37="","",IF(C37="Ecuador",R37,0))</f>
        <v>15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2026</v>
      </c>
      <c r="B38" s="13" t="s">
        <v>14</v>
      </c>
      <c r="C38" s="13" t="s">
        <v>179</v>
      </c>
      <c r="D38" s="14">
        <f>IF(E38="","",IFERROR(VLOOKUP(E38,'_Catalogos'!$J$2:$K$1000,2,FALSE),""))</f>
        <v/>
      </c>
      <c r="E38" s="13"/>
      <c r="F38" s="13" t="s">
        <v>31</v>
      </c>
      <c r="G38" s="15"/>
      <c r="H38" s="15">
        <v>1</v>
      </c>
      <c r="I38" s="15"/>
      <c r="J38" s="15"/>
      <c r="K38" s="15"/>
      <c r="L38" s="15"/>
      <c r="M38" s="15">
        <v>1</v>
      </c>
      <c r="N38" s="15">
        <v>1</v>
      </c>
      <c r="O38" s="15"/>
      <c r="P38" s="16">
        <f>IF(COUNT(G38:O38)=0,"",SUM(G38:J38))</f>
        <v>1</v>
      </c>
      <c r="Q38" s="16">
        <f>IF(COUNT(G38:O38)=0,"",SUM(K38:N38))</f>
        <v>2</v>
      </c>
      <c r="R38" s="16">
        <f>IF(P38="","",P38+Q38)</f>
        <v>3</v>
      </c>
      <c r="S38" s="16">
        <f>IF(R38="","",IF(C38="Ecuador",R38,0))</f>
        <v>0</v>
      </c>
      <c r="T38" s="16">
        <f>IF(R38="","",R38-S38)</f>
        <v>3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2026</v>
      </c>
      <c r="B39" s="13" t="s">
        <v>14</v>
      </c>
      <c r="C39" s="13" t="s">
        <v>188</v>
      </c>
      <c r="D39" s="14">
        <f>IF(E39="","",IFERROR(VLOOKUP(E39,'_Catalogos'!$J$2:$K$1000,2,FALSE),""))</f>
        <v/>
      </c>
      <c r="E39" s="13"/>
      <c r="F39" s="13" t="s">
        <v>26</v>
      </c>
      <c r="G39" s="15"/>
      <c r="H39" s="15">
        <v>1</v>
      </c>
      <c r="I39" s="15"/>
      <c r="J39" s="15"/>
      <c r="K39" s="15"/>
      <c r="L39" s="15">
        <v>1</v>
      </c>
      <c r="M39" s="15">
        <v>1</v>
      </c>
      <c r="N39" s="15">
        <v>1</v>
      </c>
      <c r="O39" s="15"/>
      <c r="P39" s="16">
        <f>IF(COUNT(G39:O39)=0,"",SUM(G39:J39))</f>
        <v>1</v>
      </c>
      <c r="Q39" s="16">
        <f>IF(COUNT(G39:O39)=0,"",SUM(K39:N39))</f>
        <v>3</v>
      </c>
      <c r="R39" s="16">
        <f>IF(P39="","",P39+Q39)</f>
        <v>4</v>
      </c>
      <c r="S39" s="16">
        <f>IF(R39="","",IF(C39="Ecuador",R39,0))</f>
        <v>0</v>
      </c>
      <c r="T39" s="16">
        <f>IF(R39="","",R39-S39)</f>
        <v>4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15</v>
      </c>
      <c r="C40" s="13" t="s">
        <v>163</v>
      </c>
      <c r="D40" s="14">
        <f>IF(E40="","",IFERROR(VLOOKUP(E40,'_Catalogos'!$J$2:$K$1000,2,FALSE),""))</f>
        <v/>
      </c>
      <c r="E40" s="13"/>
      <c r="F40" s="13" t="s">
        <v>26</v>
      </c>
      <c r="G40" s="15">
        <v>2</v>
      </c>
      <c r="H40" s="15">
        <v>4</v>
      </c>
      <c r="I40" s="15">
        <v>3</v>
      </c>
      <c r="J40" s="15">
        <v>3</v>
      </c>
      <c r="K40" s="15">
        <v>4</v>
      </c>
      <c r="L40" s="15">
        <v>3</v>
      </c>
      <c r="M40" s="15">
        <v>1</v>
      </c>
      <c r="N40" s="15"/>
      <c r="O40" s="15"/>
      <c r="P40" s="16">
        <f>IF(COUNT(G40:O40)=0,"",SUM(G40:J40))</f>
        <v>12</v>
      </c>
      <c r="Q40" s="16">
        <f>IF(COUNT(G40:O40)=0,"",SUM(K40:N40))</f>
        <v>8</v>
      </c>
      <c r="R40" s="16">
        <f>IF(P40="","",P40+Q40)</f>
        <v>20</v>
      </c>
      <c r="S40" s="16">
        <f>IF(R40="","",IF(C40="Ecuador",R40,0))</f>
        <v>0</v>
      </c>
      <c r="T40" s="16">
        <f>IF(R40="","",R40-S40)</f>
        <v>20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15</v>
      </c>
      <c r="C41" s="13" t="s">
        <v>89</v>
      </c>
      <c r="D41" s="14" t="str">
        <f>IF(E41="","",IFERROR(VLOOKUP(E41,'_Catalogos'!$J$2:$K$1000,2,FALSE),""))</f>
        <v>Manabí</v>
      </c>
      <c r="E41" s="13" t="s">
        <v>361</v>
      </c>
      <c r="F41" s="13" t="s">
        <v>29</v>
      </c>
      <c r="G41" s="15">
        <v>2</v>
      </c>
      <c r="H41" s="15">
        <v>3</v>
      </c>
      <c r="I41" s="15">
        <v>2</v>
      </c>
      <c r="J41" s="15"/>
      <c r="K41" s="15">
        <v>3</v>
      </c>
      <c r="L41" s="15">
        <v>2</v>
      </c>
      <c r="M41" s="15">
        <v>3</v>
      </c>
      <c r="N41" s="15">
        <v>1</v>
      </c>
      <c r="O41" s="15"/>
      <c r="P41" s="16">
        <f>IF(COUNT(G41:O41)=0,"",SUM(G41:J41))</f>
        <v>7</v>
      </c>
      <c r="Q41" s="16">
        <f>IF(COUNT(G41:O41)=0,"",SUM(K41:N41))</f>
        <v>9</v>
      </c>
      <c r="R41" s="16">
        <f>IF(P41="","",P41+Q41)</f>
        <v>16</v>
      </c>
      <c r="S41" s="16">
        <f>IF(R41="","",IF(C41="Ecuador",R41,0))</f>
        <v>16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15</v>
      </c>
      <c r="C42" s="13" t="s">
        <v>89</v>
      </c>
      <c r="D42" s="14" t="str">
        <f>IF(E42="","",IFERROR(VLOOKUP(E42,'_Catalogos'!$J$2:$K$1000,2,FALSE),""))</f>
        <v>Pastaza</v>
      </c>
      <c r="E42" s="13" t="s">
        <v>424</v>
      </c>
      <c r="F42" s="13" t="s">
        <v>26</v>
      </c>
      <c r="G42" s="15">
        <v>1</v>
      </c>
      <c r="H42" s="15">
        <v>5</v>
      </c>
      <c r="I42" s="15">
        <v>3</v>
      </c>
      <c r="J42" s="15"/>
      <c r="K42" s="15">
        <v>3</v>
      </c>
      <c r="L42" s="15">
        <v>1</v>
      </c>
      <c r="M42" s="15"/>
      <c r="N42" s="15">
        <v>1</v>
      </c>
      <c r="O42" s="15"/>
      <c r="P42" s="16">
        <f>IF(COUNT(G42:O42)=0,"",SUM(G42:J42))</f>
        <v>9</v>
      </c>
      <c r="Q42" s="16">
        <f>IF(COUNT(G42:O42)=0,"",SUM(K42:N42))</f>
        <v>5</v>
      </c>
      <c r="R42" s="16">
        <f>IF(P42="","",P42+Q42)</f>
        <v>14</v>
      </c>
      <c r="S42" s="16">
        <f>IF(R42="","",IF(C42="Ecuador",R42,0))</f>
        <v>14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15</v>
      </c>
      <c r="C43" s="13" t="s">
        <v>89</v>
      </c>
      <c r="D43" s="14" t="str">
        <f>IF(E43="","",IFERROR(VLOOKUP(E43,'_Catalogos'!$J$2:$K$1000,2,FALSE),""))</f>
        <v>Azuay</v>
      </c>
      <c r="E43" s="13" t="s">
        <v>299</v>
      </c>
      <c r="F43" s="13" t="s">
        <v>27</v>
      </c>
      <c r="G43" s="15"/>
      <c r="H43" s="15">
        <v>2</v>
      </c>
      <c r="I43" s="15">
        <v>1</v>
      </c>
      <c r="J43" s="15"/>
      <c r="K43" s="15">
        <v>3</v>
      </c>
      <c r="L43" s="15">
        <v>5</v>
      </c>
      <c r="M43" s="15">
        <v>1</v>
      </c>
      <c r="N43" s="15">
        <v>2</v>
      </c>
      <c r="O43" s="15">
        <v>1</v>
      </c>
      <c r="P43" s="16">
        <f>IF(COUNT(G43:O43)=0,"",SUM(G43:J43))</f>
        <v>3</v>
      </c>
      <c r="Q43" s="16">
        <f>IF(COUNT(G43:O43)=0,"",SUM(K43:N43))</f>
        <v>11</v>
      </c>
      <c r="R43" s="16">
        <f>IF(P43="","",P43+Q43)</f>
        <v>14</v>
      </c>
      <c r="S43" s="16">
        <f>IF(R43="","",IF(C43="Ecuador",R43,0))</f>
        <v>14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16</v>
      </c>
      <c r="C44" s="13" t="s">
        <v>112</v>
      </c>
      <c r="D44" s="14">
        <f>IF(E44="","",IFERROR(VLOOKUP(E44,'_Catalogos'!$J$2:$K$1000,2,FALSE),""))</f>
        <v/>
      </c>
      <c r="E44" s="13"/>
      <c r="F44" s="13" t="s">
        <v>26</v>
      </c>
      <c r="G44" s="15">
        <v>2</v>
      </c>
      <c r="H44" s="15">
        <v>2</v>
      </c>
      <c r="I44" s="15">
        <v>2</v>
      </c>
      <c r="J44" s="15">
        <v>2</v>
      </c>
      <c r="K44" s="15">
        <v>2</v>
      </c>
      <c r="L44" s="15">
        <v>3</v>
      </c>
      <c r="M44" s="15">
        <v>2</v>
      </c>
      <c r="N44" s="15"/>
      <c r="O44" s="15"/>
      <c r="P44" s="16">
        <f>IF(COUNT(G44:O44)=0,"",SUM(G44:J44))</f>
        <v>8</v>
      </c>
      <c r="Q44" s="16">
        <f>IF(COUNT(G44:O44)=0,"",SUM(K44:N44))</f>
        <v>7</v>
      </c>
      <c r="R44" s="16">
        <f>IF(P44="","",P44+Q44)</f>
        <v>15</v>
      </c>
      <c r="S44" s="16">
        <f>IF(R44="","",IF(C44="Ecuador",R44,0))</f>
        <v>0</v>
      </c>
      <c r="T44" s="16">
        <f>IF(R44="","",R44-S44)</f>
        <v>15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16</v>
      </c>
      <c r="C45" s="13" t="s">
        <v>89</v>
      </c>
      <c r="D45" s="14" t="str">
        <f>IF(E45="","",IFERROR(VLOOKUP(E45,'_Catalogos'!$J$2:$K$1000,2,FALSE),""))</f>
        <v>Guayas</v>
      </c>
      <c r="E45" s="13" t="s">
        <v>330</v>
      </c>
      <c r="F45" s="13" t="s">
        <v>26</v>
      </c>
      <c r="G45" s="15">
        <v>2</v>
      </c>
      <c r="H45" s="15">
        <v>3</v>
      </c>
      <c r="I45" s="15"/>
      <c r="J45" s="15">
        <v>2</v>
      </c>
      <c r="K45" s="15">
        <v>1</v>
      </c>
      <c r="L45" s="15">
        <v>1</v>
      </c>
      <c r="M45" s="15">
        <v>2</v>
      </c>
      <c r="N45" s="15">
        <v>2</v>
      </c>
      <c r="O45" s="15"/>
      <c r="P45" s="16">
        <f>IF(COUNT(G45:O45)=0,"",SUM(G45:J45))</f>
        <v>7</v>
      </c>
      <c r="Q45" s="16">
        <f>IF(COUNT(G45:O45)=0,"",SUM(K45:N45))</f>
        <v>6</v>
      </c>
      <c r="R45" s="16">
        <f>IF(P45="","",P45+Q45)</f>
        <v>13</v>
      </c>
      <c r="S45" s="16">
        <f>IF(R45="","",IF(C45="Ecuador",R45,0))</f>
        <v>13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17</v>
      </c>
      <c r="C46" s="13" t="s">
        <v>89</v>
      </c>
      <c r="D46" s="14" t="str">
        <f>IF(E46="","",IFERROR(VLOOKUP(E46,'_Catalogos'!$J$2:$K$1000,2,FALSE),""))</f>
        <v>Guayas</v>
      </c>
      <c r="E46" s="13" t="s">
        <v>330</v>
      </c>
      <c r="F46" s="13" t="s">
        <v>30</v>
      </c>
      <c r="G46" s="15">
        <v>2</v>
      </c>
      <c r="H46" s="15">
        <v>1</v>
      </c>
      <c r="I46" s="15">
        <v>3</v>
      </c>
      <c r="J46" s="15">
        <v>2</v>
      </c>
      <c r="K46" s="15">
        <v>2</v>
      </c>
      <c r="L46" s="15">
        <v>1</v>
      </c>
      <c r="M46" s="15">
        <v>1</v>
      </c>
      <c r="N46" s="15"/>
      <c r="O46" s="15"/>
      <c r="P46" s="16">
        <f>IF(COUNT(G46:O46)=0,"",SUM(G46:J46))</f>
        <v>8</v>
      </c>
      <c r="Q46" s="16">
        <f>IF(COUNT(G46:O46)=0,"",SUM(K46:N46))</f>
        <v>4</v>
      </c>
      <c r="R46" s="16">
        <f>IF(P46="","",P46+Q46)</f>
        <v>12</v>
      </c>
      <c r="S46" s="16">
        <f>IF(R46="","",IF(C46="Ecuador",R46,0))</f>
        <v>12</v>
      </c>
      <c r="T46" s="16">
        <f>IF(R46="","",R46-S46)</f>
        <v>0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17</v>
      </c>
      <c r="C47" s="13" t="s">
        <v>89</v>
      </c>
      <c r="D47" s="14" t="str">
        <f>IF(E47="","",IFERROR(VLOOKUP(E47,'_Catalogos'!$J$2:$K$1000,2,FALSE),""))</f>
        <v>Guayas</v>
      </c>
      <c r="E47" s="13" t="s">
        <v>330</v>
      </c>
      <c r="F47" s="13" t="s">
        <v>26</v>
      </c>
      <c r="G47" s="15">
        <v>2</v>
      </c>
      <c r="H47" s="15">
        <v>4</v>
      </c>
      <c r="I47" s="15"/>
      <c r="J47" s="15">
        <v>1</v>
      </c>
      <c r="K47" s="15">
        <v>5</v>
      </c>
      <c r="L47" s="15">
        <v>2</v>
      </c>
      <c r="M47" s="15">
        <v>3</v>
      </c>
      <c r="N47" s="15"/>
      <c r="O47" s="15"/>
      <c r="P47" s="16">
        <f>IF(COUNT(G47:O47)=0,"",SUM(G47:J47))</f>
        <v>7</v>
      </c>
      <c r="Q47" s="16">
        <f>IF(COUNT(G47:O47)=0,"",SUM(K47:N47))</f>
        <v>10</v>
      </c>
      <c r="R47" s="16">
        <f>IF(P47="","",P47+Q47)</f>
        <v>17</v>
      </c>
      <c r="S47" s="16">
        <f>IF(R47="","",IF(C47="Ecuador",R47,0))</f>
        <v>17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17</v>
      </c>
      <c r="C48" s="13" t="s">
        <v>89</v>
      </c>
      <c r="D48" s="14" t="str">
        <f>IF(E48="","",IFERROR(VLOOKUP(E48,'_Catalogos'!$J$2:$K$1000,2,FALSE),""))</f>
        <v>Tungurahua</v>
      </c>
      <c r="E48" s="13" t="s">
        <v>403</v>
      </c>
      <c r="F48" s="13" t="s">
        <v>28</v>
      </c>
      <c r="G48" s="15"/>
      <c r="H48" s="15"/>
      <c r="I48" s="15"/>
      <c r="J48" s="15"/>
      <c r="K48" s="15"/>
      <c r="L48" s="15"/>
      <c r="M48" s="15">
        <v>1</v>
      </c>
      <c r="N48" s="15"/>
      <c r="O48" s="15"/>
      <c r="P48" s="16">
        <f>IF(COUNT(G48:O48)=0,"",SUM(G48:J48))</f>
        <v>0</v>
      </c>
      <c r="Q48" s="16">
        <f>IF(COUNT(G48:O48)=0,"",SUM(K48:N48))</f>
        <v>1</v>
      </c>
      <c r="R48" s="16">
        <f>IF(P48="","",P48+Q48)</f>
        <v>1</v>
      </c>
      <c r="S48" s="16">
        <f>IF(R48="","",IF(C48="Ecuador",R48,0))</f>
        <v>1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17</v>
      </c>
      <c r="C49" s="13" t="s">
        <v>89</v>
      </c>
      <c r="D49" s="14" t="str">
        <f>IF(E49="","",IFERROR(VLOOKUP(E49,'_Catalogos'!$J$2:$K$1000,2,FALSE),""))</f>
        <v>Tungurahua</v>
      </c>
      <c r="E49" s="13" t="s">
        <v>369</v>
      </c>
      <c r="F49" s="13" t="s">
        <v>28</v>
      </c>
      <c r="G49" s="15">
        <v>1</v>
      </c>
      <c r="H49" s="15">
        <v>2</v>
      </c>
      <c r="I49" s="15">
        <v>2</v>
      </c>
      <c r="J49" s="15">
        <v>1</v>
      </c>
      <c r="K49" s="15">
        <v>3</v>
      </c>
      <c r="L49" s="15">
        <v>3</v>
      </c>
      <c r="M49" s="15">
        <v>1</v>
      </c>
      <c r="N49" s="15">
        <v>3</v>
      </c>
      <c r="O49" s="15">
        <v>1</v>
      </c>
      <c r="P49" s="16">
        <f>IF(COUNT(G49:O49)=0,"",SUM(G49:J49))</f>
        <v>6</v>
      </c>
      <c r="Q49" s="16">
        <f>IF(COUNT(G49:O49)=0,"",SUM(K49:N49))</f>
        <v>10</v>
      </c>
      <c r="R49" s="16">
        <f>IF(P49="","",P49+Q49)</f>
        <v>16</v>
      </c>
      <c r="S49" s="16">
        <f>IF(R49="","",IF(C49="Ecuador",R49,0))</f>
        <v>16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18</v>
      </c>
      <c r="C50" s="13" t="s">
        <v>60</v>
      </c>
      <c r="D50" s="14">
        <f>IF(E50="","",IFERROR(VLOOKUP(E50,'_Catalogos'!$J$2:$K$1000,2,FALSE),""))</f>
        <v/>
      </c>
      <c r="E50" s="13"/>
      <c r="F50" s="13" t="s">
        <v>30</v>
      </c>
      <c r="G50" s="15">
        <v>2</v>
      </c>
      <c r="H50" s="15">
        <v>2</v>
      </c>
      <c r="I50" s="15"/>
      <c r="J50" s="15">
        <v>2</v>
      </c>
      <c r="K50" s="15">
        <v>4</v>
      </c>
      <c r="L50" s="15">
        <v>3</v>
      </c>
      <c r="M50" s="15">
        <v>1</v>
      </c>
      <c r="N50" s="15">
        <v>1</v>
      </c>
      <c r="O50" s="15"/>
      <c r="P50" s="16">
        <f>IF(COUNT(G50:O50)=0,"",SUM(G50:J50))</f>
        <v>6</v>
      </c>
      <c r="Q50" s="16">
        <f>IF(COUNT(G50:O50)=0,"",SUM(K50:N50))</f>
        <v>9</v>
      </c>
      <c r="R50" s="16">
        <f>IF(P50="","",P50+Q50)</f>
        <v>15</v>
      </c>
      <c r="S50" s="16">
        <f>IF(R50="","",IF(C50="Ecuador",R50,0))</f>
        <v>0</v>
      </c>
      <c r="T50" s="16">
        <f>IF(R50="","",R50-S50)</f>
        <v>15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18</v>
      </c>
      <c r="C51" s="13" t="s">
        <v>89</v>
      </c>
      <c r="D51" s="14" t="str">
        <f>IF(E51="","",IFERROR(VLOOKUP(E51,'_Catalogos'!$J$2:$K$1000,2,FALSE),""))</f>
        <v>Azuay</v>
      </c>
      <c r="E51" s="13" t="s">
        <v>299</v>
      </c>
      <c r="F51" s="13" t="s">
        <v>29</v>
      </c>
      <c r="G51" s="15">
        <v>3</v>
      </c>
      <c r="H51" s="15">
        <v>2</v>
      </c>
      <c r="I51" s="15">
        <v>1</v>
      </c>
      <c r="J51" s="15">
        <v>2</v>
      </c>
      <c r="K51" s="15"/>
      <c r="L51" s="15">
        <v>4</v>
      </c>
      <c r="M51" s="15"/>
      <c r="N51" s="15"/>
      <c r="O51" s="15"/>
      <c r="P51" s="16">
        <f>IF(COUNT(G51:O51)=0,"",SUM(G51:J51))</f>
        <v>8</v>
      </c>
      <c r="Q51" s="16">
        <f>IF(COUNT(G51:O51)=0,"",SUM(K51:N51))</f>
        <v>4</v>
      </c>
      <c r="R51" s="16">
        <f>IF(P51="","",P51+Q51)</f>
        <v>12</v>
      </c>
      <c r="S51" s="16">
        <f>IF(R51="","",IF(C51="Ecuador",R51,0))</f>
        <v>12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18</v>
      </c>
      <c r="C52" s="13" t="s">
        <v>89</v>
      </c>
      <c r="D52" s="14" t="str">
        <f>IF(E52="","",IFERROR(VLOOKUP(E52,'_Catalogos'!$J$2:$K$1000,2,FALSE),""))</f>
        <v>Azuay</v>
      </c>
      <c r="E52" s="13" t="s">
        <v>299</v>
      </c>
      <c r="F52" s="13" t="s">
        <v>28</v>
      </c>
      <c r="G52" s="15">
        <v>1</v>
      </c>
      <c r="H52" s="15">
        <v>1</v>
      </c>
      <c r="I52" s="15"/>
      <c r="J52" s="15">
        <v>1</v>
      </c>
      <c r="K52" s="15">
        <v>1</v>
      </c>
      <c r="L52" s="15">
        <v>1</v>
      </c>
      <c r="M52" s="15">
        <v>1</v>
      </c>
      <c r="N52" s="15"/>
      <c r="O52" s="15">
        <v>1</v>
      </c>
      <c r="P52" s="16">
        <f>IF(COUNT(G52:O52)=0,"",SUM(G52:J52))</f>
        <v>3</v>
      </c>
      <c r="Q52" s="16">
        <f>IF(COUNT(G52:O52)=0,"",SUM(K52:N52))</f>
        <v>3</v>
      </c>
      <c r="R52" s="16">
        <f>IF(P52="","",P52+Q52)</f>
        <v>6</v>
      </c>
      <c r="S52" s="16">
        <f>IF(R52="","",IF(C52="Ecuador",R52,0))</f>
        <v>6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18</v>
      </c>
      <c r="C53" s="13" t="s">
        <v>89</v>
      </c>
      <c r="D53" s="14" t="str">
        <f>IF(E53="","",IFERROR(VLOOKUP(E53,'_Catalogos'!$J$2:$K$1000,2,FALSE),""))</f>
        <v>Guayas</v>
      </c>
      <c r="E53" s="13" t="s">
        <v>330</v>
      </c>
      <c r="F53" s="13" t="s">
        <v>26</v>
      </c>
      <c r="G53" s="15">
        <v>1</v>
      </c>
      <c r="H53" s="15">
        <v>4</v>
      </c>
      <c r="I53" s="15">
        <v>4</v>
      </c>
      <c r="J53" s="15"/>
      <c r="K53" s="15">
        <v>1</v>
      </c>
      <c r="L53" s="15">
        <v>5</v>
      </c>
      <c r="M53" s="15">
        <v>2</v>
      </c>
      <c r="N53" s="15">
        <v>1</v>
      </c>
      <c r="O53" s="15"/>
      <c r="P53" s="16">
        <f>IF(COUNT(G53:O53)=0,"",SUM(G53:J53))</f>
        <v>9</v>
      </c>
      <c r="Q53" s="16">
        <f>IF(COUNT(G53:O53)=0,"",SUM(K53:N53))</f>
        <v>9</v>
      </c>
      <c r="R53" s="16">
        <f>IF(P53="","",P53+Q53)</f>
        <v>18</v>
      </c>
      <c r="S53" s="16">
        <f>IF(R53="","",IF(C53="Ecuador",R53,0))</f>
        <v>18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19</v>
      </c>
      <c r="C54" s="13" t="s">
        <v>89</v>
      </c>
      <c r="D54" s="14" t="str">
        <f>IF(E54="","",IFERROR(VLOOKUP(E54,'_Catalogos'!$J$2:$K$1000,2,FALSE),""))</f>
        <v>Loja</v>
      </c>
      <c r="E54" s="13" t="s">
        <v>276</v>
      </c>
      <c r="F54" s="13" t="s">
        <v>26</v>
      </c>
      <c r="G54" s="15">
        <v>5</v>
      </c>
      <c r="H54" s="15">
        <v>2</v>
      </c>
      <c r="I54" s="15">
        <v>3</v>
      </c>
      <c r="J54" s="15">
        <v>2</v>
      </c>
      <c r="K54" s="15">
        <v>2</v>
      </c>
      <c r="L54" s="15">
        <v>1</v>
      </c>
      <c r="M54" s="15"/>
      <c r="N54" s="15">
        <v>2</v>
      </c>
      <c r="O54" s="15"/>
      <c r="P54" s="16">
        <f>IF(COUNT(G54:O54)=0,"",SUM(G54:J54))</f>
        <v>12</v>
      </c>
      <c r="Q54" s="16">
        <f>IF(COUNT(G54:O54)=0,"",SUM(K54:N54))</f>
        <v>5</v>
      </c>
      <c r="R54" s="16">
        <f>IF(P54="","",P54+Q54)</f>
        <v>17</v>
      </c>
      <c r="S54" s="16">
        <f>IF(R54="","",IF(C54="Ecuador",R54,0))</f>
        <v>17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19</v>
      </c>
      <c r="C55" s="13" t="s">
        <v>89</v>
      </c>
      <c r="D55" s="14" t="str">
        <f>IF(E55="","",IFERROR(VLOOKUP(E55,'_Catalogos'!$J$2:$K$1000,2,FALSE),""))</f>
        <v>Orellana</v>
      </c>
      <c r="E55" s="13" t="s">
        <v>318</v>
      </c>
      <c r="F55" s="13" t="s">
        <v>26</v>
      </c>
      <c r="G55" s="15">
        <v>2</v>
      </c>
      <c r="H55" s="15">
        <v>1</v>
      </c>
      <c r="I55" s="15">
        <v>1</v>
      </c>
      <c r="J55" s="15"/>
      <c r="K55" s="15">
        <v>2</v>
      </c>
      <c r="L55" s="15">
        <v>2</v>
      </c>
      <c r="M55" s="15"/>
      <c r="N55" s="15">
        <v>1</v>
      </c>
      <c r="O55" s="15"/>
      <c r="P55" s="16">
        <f>IF(COUNT(G55:O55)=0,"",SUM(G55:J55))</f>
        <v>4</v>
      </c>
      <c r="Q55" s="16">
        <f>IF(COUNT(G55:O55)=0,"",SUM(K55:N55))</f>
        <v>5</v>
      </c>
      <c r="R55" s="16">
        <f>IF(P55="","",P55+Q55)</f>
        <v>9</v>
      </c>
      <c r="S55" s="16">
        <f>IF(R55="","",IF(C55="Ecuador",R55,0))</f>
        <v>9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19</v>
      </c>
      <c r="C56" s="13" t="s">
        <v>157</v>
      </c>
      <c r="D56" s="14">
        <f>IF(E56="","",IFERROR(VLOOKUP(E56,'_Catalogos'!$J$2:$K$1000,2,FALSE),""))</f>
        <v/>
      </c>
      <c r="E56" s="13"/>
      <c r="F56" s="13" t="s">
        <v>29</v>
      </c>
      <c r="G56" s="15">
        <v>3</v>
      </c>
      <c r="H56" s="15">
        <v>4</v>
      </c>
      <c r="I56" s="15">
        <v>3</v>
      </c>
      <c r="J56" s="15">
        <v>3</v>
      </c>
      <c r="K56" s="15">
        <v>2</v>
      </c>
      <c r="L56" s="15">
        <v>3</v>
      </c>
      <c r="M56" s="15">
        <v>1</v>
      </c>
      <c r="N56" s="15">
        <v>3</v>
      </c>
      <c r="O56" s="15"/>
      <c r="P56" s="16">
        <f>IF(COUNT(G56:O56)=0,"",SUM(G56:J56))</f>
        <v>13</v>
      </c>
      <c r="Q56" s="16">
        <f>IF(COUNT(G56:O56)=0,"",SUM(K56:N56))</f>
        <v>9</v>
      </c>
      <c r="R56" s="16">
        <f>IF(P56="","",P56+Q56)</f>
        <v>22</v>
      </c>
      <c r="S56" s="16">
        <f>IF(R56="","",IF(C56="Ecuador",R56,0))</f>
        <v>0</v>
      </c>
      <c r="T56" s="16">
        <f>IF(R56="","",R56-S56)</f>
        <v>22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19</v>
      </c>
      <c r="C57" s="13" t="s">
        <v>89</v>
      </c>
      <c r="D57" s="14" t="str">
        <f>IF(E57="","",IFERROR(VLOOKUP(E57,'_Catalogos'!$J$2:$K$1000,2,FALSE),""))</f>
        <v>Tungurahua</v>
      </c>
      <c r="E57" s="13" t="s">
        <v>239</v>
      </c>
      <c r="F57" s="13" t="s">
        <v>27</v>
      </c>
      <c r="G57" s="15">
        <v>2</v>
      </c>
      <c r="H57" s="15">
        <v>3</v>
      </c>
      <c r="I57" s="15">
        <v>2</v>
      </c>
      <c r="J57" s="15">
        <v>1</v>
      </c>
      <c r="K57" s="15">
        <v>1</v>
      </c>
      <c r="L57" s="15">
        <v>4</v>
      </c>
      <c r="M57" s="15">
        <v>1</v>
      </c>
      <c r="N57" s="15"/>
      <c r="O57" s="15"/>
      <c r="P57" s="16">
        <f>IF(COUNT(G57:O57)=0,"",SUM(G57:J57))</f>
        <v>8</v>
      </c>
      <c r="Q57" s="16">
        <f>IF(COUNT(G57:O57)=0,"",SUM(K57:N57))</f>
        <v>6</v>
      </c>
      <c r="R57" s="16">
        <f>IF(P57="","",P57+Q57)</f>
        <v>14</v>
      </c>
      <c r="S57" s="16">
        <f>IF(R57="","",IF(C57="Ecuador",R57,0))</f>
        <v>14</v>
      </c>
      <c r="T57" s="16">
        <f>IF(R57="","",R57-S57)</f>
        <v>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19</v>
      </c>
      <c r="C58" s="13" t="s">
        <v>89</v>
      </c>
      <c r="D58" s="14" t="str">
        <f>IF(E58="","",IFERROR(VLOOKUP(E58,'_Catalogos'!$J$2:$K$1000,2,FALSE),""))</f>
        <v>Guayas</v>
      </c>
      <c r="E58" s="13" t="s">
        <v>330</v>
      </c>
      <c r="F58" s="13" t="s">
        <v>30</v>
      </c>
      <c r="G58" s="15">
        <v>1</v>
      </c>
      <c r="H58" s="15">
        <v>1</v>
      </c>
      <c r="I58" s="15">
        <v>1</v>
      </c>
      <c r="J58" s="15">
        <v>1</v>
      </c>
      <c r="K58" s="15">
        <v>2</v>
      </c>
      <c r="L58" s="15">
        <v>3</v>
      </c>
      <c r="M58" s="15"/>
      <c r="N58" s="15">
        <v>1</v>
      </c>
      <c r="O58" s="15"/>
      <c r="P58" s="16">
        <f>IF(COUNT(G58:O58)=0,"",SUM(G58:J58))</f>
        <v>4</v>
      </c>
      <c r="Q58" s="16">
        <f>IF(COUNT(G58:O58)=0,"",SUM(K58:N58))</f>
        <v>6</v>
      </c>
      <c r="R58" s="16">
        <f>IF(P58="","",P58+Q58)</f>
        <v>10</v>
      </c>
      <c r="S58" s="16">
        <f>IF(R58="","",IF(C58="Ecuador",R58,0))</f>
        <v>10</v>
      </c>
      <c r="T58" s="16">
        <f>IF(R58="","",R58-S58)</f>
        <v>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20</v>
      </c>
      <c r="C59" s="13" t="s">
        <v>89</v>
      </c>
      <c r="D59" s="14" t="str">
        <f>IF(E59="","",IFERROR(VLOOKUP(E59,'_Catalogos'!$J$2:$K$1000,2,FALSE),""))</f>
        <v>Chimborazo</v>
      </c>
      <c r="E59" s="13" t="s">
        <v>432</v>
      </c>
      <c r="F59" s="13" t="s">
        <v>26</v>
      </c>
      <c r="G59" s="15">
        <v>2</v>
      </c>
      <c r="H59" s="15"/>
      <c r="I59" s="15">
        <v>5</v>
      </c>
      <c r="J59" s="15"/>
      <c r="K59" s="15">
        <v>4</v>
      </c>
      <c r="L59" s="15">
        <v>3</v>
      </c>
      <c r="M59" s="15"/>
      <c r="N59" s="15"/>
      <c r="O59" s="15"/>
      <c r="P59" s="16">
        <f>IF(COUNT(G59:O59)=0,"",SUM(G59:J59))</f>
        <v>7</v>
      </c>
      <c r="Q59" s="16">
        <f>IF(COUNT(G59:O59)=0,"",SUM(K59:N59))</f>
        <v>7</v>
      </c>
      <c r="R59" s="16">
        <f>IF(P59="","",P59+Q59)</f>
        <v>14</v>
      </c>
      <c r="S59" s="16">
        <f>IF(R59="","",IF(C59="Ecuador",R59,0))</f>
        <v>14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20</v>
      </c>
      <c r="C60" s="13" t="s">
        <v>76</v>
      </c>
      <c r="D60" s="14">
        <f>IF(E60="","",IFERROR(VLOOKUP(E60,'_Catalogos'!$J$2:$K$1000,2,FALSE),""))</f>
        <v/>
      </c>
      <c r="E60" s="13"/>
      <c r="F60" s="13" t="s">
        <v>27</v>
      </c>
      <c r="G60" s="15">
        <v>3</v>
      </c>
      <c r="H60" s="15">
        <v>3</v>
      </c>
      <c r="I60" s="15">
        <v>4</v>
      </c>
      <c r="J60" s="15">
        <v>3</v>
      </c>
      <c r="K60" s="15">
        <v>3</v>
      </c>
      <c r="L60" s="15">
        <v>4</v>
      </c>
      <c r="M60" s="15">
        <v>1</v>
      </c>
      <c r="N60" s="15">
        <v>2</v>
      </c>
      <c r="O60" s="15">
        <v>1</v>
      </c>
      <c r="P60" s="16">
        <f>IF(COUNT(G60:O60)=0,"",SUM(G60:J60))</f>
        <v>13</v>
      </c>
      <c r="Q60" s="16">
        <f>IF(COUNT(G60:O60)=0,"",SUM(K60:N60))</f>
        <v>10</v>
      </c>
      <c r="R60" s="16">
        <f>IF(P60="","",P60+Q60)</f>
        <v>23</v>
      </c>
      <c r="S60" s="16">
        <f>IF(R60="","",IF(C60="Ecuador",R60,0))</f>
        <v>0</v>
      </c>
      <c r="T60" s="16">
        <f>IF(R60="","",R60-S60)</f>
        <v>23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20</v>
      </c>
      <c r="C61" s="13" t="s">
        <v>76</v>
      </c>
      <c r="D61" s="14">
        <f>IF(E61="","",IFERROR(VLOOKUP(E61,'_Catalogos'!$J$2:$K$1000,2,FALSE),""))</f>
        <v/>
      </c>
      <c r="E61" s="13"/>
      <c r="F61" s="13" t="s">
        <v>30</v>
      </c>
      <c r="G61" s="15">
        <v>2</v>
      </c>
      <c r="H61" s="15">
        <v>4</v>
      </c>
      <c r="I61" s="15">
        <v>2</v>
      </c>
      <c r="J61" s="15"/>
      <c r="K61" s="15">
        <v>1</v>
      </c>
      <c r="L61" s="15">
        <v>2</v>
      </c>
      <c r="M61" s="15">
        <v>2</v>
      </c>
      <c r="N61" s="15">
        <v>2</v>
      </c>
      <c r="O61" s="15"/>
      <c r="P61" s="16">
        <f>IF(COUNT(G61:O61)=0,"",SUM(G61:J61))</f>
        <v>8</v>
      </c>
      <c r="Q61" s="16">
        <f>IF(COUNT(G61:O61)=0,"",SUM(K61:N61))</f>
        <v>7</v>
      </c>
      <c r="R61" s="16">
        <f>IF(P61="","",P61+Q61)</f>
        <v>15</v>
      </c>
      <c r="S61" s="16">
        <f>IF(R61="","",IF(C61="Ecuador",R61,0))</f>
        <v>0</v>
      </c>
      <c r="T61" s="16">
        <f>IF(R61="","",R61-S61)</f>
        <v>15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20</v>
      </c>
      <c r="C62" s="13" t="s">
        <v>179</v>
      </c>
      <c r="D62" s="14">
        <f>IF(E62="","",IFERROR(VLOOKUP(E62,'_Catalogos'!$J$2:$K$1000,2,FALSE),""))</f>
        <v/>
      </c>
      <c r="E62" s="13"/>
      <c r="F62" s="13" t="s">
        <v>30</v>
      </c>
      <c r="G62" s="15"/>
      <c r="H62" s="15">
        <v>2</v>
      </c>
      <c r="I62" s="15">
        <v>5</v>
      </c>
      <c r="J62" s="15">
        <v>2</v>
      </c>
      <c r="K62" s="15">
        <v>6</v>
      </c>
      <c r="L62" s="15">
        <v>2</v>
      </c>
      <c r="M62" s="15">
        <v>1</v>
      </c>
      <c r="N62" s="15"/>
      <c r="O62" s="15"/>
      <c r="P62" s="16">
        <f>IF(COUNT(G62:O62)=0,"",SUM(G62:J62))</f>
        <v>9</v>
      </c>
      <c r="Q62" s="16">
        <f>IF(COUNT(G62:O62)=0,"",SUM(K62:N62))</f>
        <v>9</v>
      </c>
      <c r="R62" s="16">
        <f>IF(P62="","",P62+Q62)</f>
        <v>18</v>
      </c>
      <c r="S62" s="16">
        <f>IF(R62="","",IF(C62="Ecuador",R62,0))</f>
        <v>0</v>
      </c>
      <c r="T62" s="16">
        <f>IF(R62="","",R62-S62)</f>
        <v>18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20</v>
      </c>
      <c r="C63" s="13" t="s">
        <v>89</v>
      </c>
      <c r="D63" s="14" t="str">
        <f>IF(E63="","",IFERROR(VLOOKUP(E63,'_Catalogos'!$J$2:$K$1000,2,FALSE),""))</f>
        <v>Tungurahua</v>
      </c>
      <c r="E63" s="13" t="s">
        <v>239</v>
      </c>
      <c r="F63" s="13" t="s">
        <v>26</v>
      </c>
      <c r="G63" s="15">
        <v>3</v>
      </c>
      <c r="H63" s="15">
        <v>2</v>
      </c>
      <c r="I63" s="15">
        <v>2</v>
      </c>
      <c r="J63" s="15"/>
      <c r="K63" s="15">
        <v>1</v>
      </c>
      <c r="L63" s="15">
        <v>2</v>
      </c>
      <c r="M63" s="15">
        <v>4</v>
      </c>
      <c r="N63" s="15"/>
      <c r="O63" s="15"/>
      <c r="P63" s="16">
        <f>IF(COUNT(G63:O63)=0,"",SUM(G63:J63))</f>
        <v>7</v>
      </c>
      <c r="Q63" s="16">
        <f>IF(COUNT(G63:O63)=0,"",SUM(K63:N63))</f>
        <v>7</v>
      </c>
      <c r="R63" s="16">
        <f>IF(P63="","",P63+Q63)</f>
        <v>14</v>
      </c>
      <c r="S63" s="16">
        <f>IF(R63="","",IF(C63="Ecuador",R63,0))</f>
        <v>14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21</v>
      </c>
      <c r="C64" s="13" t="s">
        <v>197</v>
      </c>
      <c r="D64" s="14">
        <f>IF(E64="","",IFERROR(VLOOKUP(E64,'_Catalogos'!$J$2:$K$1000,2,FALSE),""))</f>
        <v/>
      </c>
      <c r="E64" s="13"/>
      <c r="F64" s="13" t="s">
        <v>26</v>
      </c>
      <c r="G64" s="15">
        <v>4</v>
      </c>
      <c r="H64" s="15">
        <v>2</v>
      </c>
      <c r="I64" s="15">
        <v>3</v>
      </c>
      <c r="J64" s="15">
        <v>1</v>
      </c>
      <c r="K64" s="15">
        <v>4</v>
      </c>
      <c r="L64" s="15">
        <v>3</v>
      </c>
      <c r="M64" s="15">
        <v>2</v>
      </c>
      <c r="N64" s="15"/>
      <c r="O64" s="15"/>
      <c r="P64" s="16">
        <f>IF(COUNT(G64:O64)=0,"",SUM(G64:J64))</f>
        <v>10</v>
      </c>
      <c r="Q64" s="16">
        <f>IF(COUNT(G64:O64)=0,"",SUM(K64:N64))</f>
        <v>9</v>
      </c>
      <c r="R64" s="16">
        <f>IF(P64="","",P64+Q64)</f>
        <v>19</v>
      </c>
      <c r="S64" s="16">
        <f>IF(R64="","",IF(C64="Ecuador",R64,0))</f>
        <v>0</v>
      </c>
      <c r="T64" s="16">
        <f>IF(R64="","",R64-S64)</f>
        <v>19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21</v>
      </c>
      <c r="C65" s="13" t="s">
        <v>89</v>
      </c>
      <c r="D65" s="14" t="str">
        <f>IF(E65="","",IFERROR(VLOOKUP(E65,'_Catalogos'!$J$2:$K$1000,2,FALSE),""))</f>
        <v>Tungurahua</v>
      </c>
      <c r="E65" s="13" t="s">
        <v>403</v>
      </c>
      <c r="F65" s="13" t="s">
        <v>28</v>
      </c>
      <c r="G65" s="15"/>
      <c r="H65" s="15">
        <v>2</v>
      </c>
      <c r="I65" s="15">
        <v>4</v>
      </c>
      <c r="J65" s="15"/>
      <c r="K65" s="15">
        <v>2</v>
      </c>
      <c r="L65" s="15">
        <v>7</v>
      </c>
      <c r="M65" s="15">
        <v>3</v>
      </c>
      <c r="N65" s="15"/>
      <c r="O65" s="15"/>
      <c r="P65" s="16">
        <f>IF(COUNT(G65:O65)=0,"",SUM(G65:J65))</f>
        <v>6</v>
      </c>
      <c r="Q65" s="16">
        <f>IF(COUNT(G65:O65)=0,"",SUM(K65:N65))</f>
        <v>12</v>
      </c>
      <c r="R65" s="16">
        <f>IF(P65="","",P65+Q65)</f>
        <v>18</v>
      </c>
      <c r="S65" s="16">
        <f>IF(R65="","",IF(C65="Ecuador",R65,0))</f>
        <v>18</v>
      </c>
      <c r="T65" s="16">
        <f>IF(R65="","",R65-S65)</f>
        <v>0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21</v>
      </c>
      <c r="C66" s="13" t="s">
        <v>89</v>
      </c>
      <c r="D66" s="14" t="str">
        <f>IF(E66="","",IFERROR(VLOOKUP(E66,'_Catalogos'!$J$2:$K$1000,2,FALSE),""))</f>
        <v>Tungurahua</v>
      </c>
      <c r="E66" s="13" t="s">
        <v>239</v>
      </c>
      <c r="F66" s="13" t="s">
        <v>26</v>
      </c>
      <c r="G66" s="15">
        <v>8</v>
      </c>
      <c r="H66" s="15"/>
      <c r="I66" s="15">
        <v>1</v>
      </c>
      <c r="J66" s="15"/>
      <c r="K66" s="15">
        <v>2</v>
      </c>
      <c r="L66" s="15">
        <v>1</v>
      </c>
      <c r="M66" s="15">
        <v>3</v>
      </c>
      <c r="N66" s="15"/>
      <c r="O66" s="15"/>
      <c r="P66" s="16">
        <f>IF(COUNT(G66:O66)=0,"",SUM(G66:J66))</f>
        <v>9</v>
      </c>
      <c r="Q66" s="16">
        <f>IF(COUNT(G66:O66)=0,"",SUM(K66:N66))</f>
        <v>6</v>
      </c>
      <c r="R66" s="16">
        <f>IF(P66="","",P66+Q66)</f>
        <v>15</v>
      </c>
      <c r="S66" s="16">
        <f>IF(R66="","",IF(C66="Ecuador",R66,0))</f>
        <v>15</v>
      </c>
      <c r="T66" s="16">
        <f>IF(R66="","",R66-S66)</f>
        <v>0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22</v>
      </c>
      <c r="C67" s="13" t="s">
        <v>164</v>
      </c>
      <c r="D67" s="14">
        <f>IF(E67="","",IFERROR(VLOOKUP(E67,'_Catalogos'!$J$2:$K$1000,2,FALSE),""))</f>
        <v/>
      </c>
      <c r="E67" s="13"/>
      <c r="F67" s="13" t="s">
        <v>26</v>
      </c>
      <c r="G67" s="15"/>
      <c r="H67" s="15"/>
      <c r="I67" s="15">
        <v>2</v>
      </c>
      <c r="J67" s="15"/>
      <c r="K67" s="15">
        <v>1</v>
      </c>
      <c r="L67" s="15"/>
      <c r="M67" s="15"/>
      <c r="N67" s="15"/>
      <c r="O67" s="15"/>
      <c r="P67" s="16">
        <f>IF(COUNT(G67:O67)=0,"",SUM(G67:J67))</f>
        <v>2</v>
      </c>
      <c r="Q67" s="16">
        <f>IF(COUNT(G67:O67)=0,"",SUM(K67:N67))</f>
        <v>1</v>
      </c>
      <c r="R67" s="16">
        <f>IF(P67="","",P67+Q67)</f>
        <v>3</v>
      </c>
      <c r="S67" s="16">
        <f>IF(R67="","",IF(C67="Ecuador",R67,0))</f>
        <v>0</v>
      </c>
      <c r="T67" s="16">
        <f>IF(R67="","",R67-S67)</f>
        <v>3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22</v>
      </c>
      <c r="C68" s="13" t="s">
        <v>89</v>
      </c>
      <c r="D68" s="14" t="str">
        <f>IF(E68="","",IFERROR(VLOOKUP(E68,'_Catalogos'!$J$2:$K$1000,2,FALSE),""))</f>
        <v>Cotopaxi</v>
      </c>
      <c r="E68" s="13" t="s">
        <v>436</v>
      </c>
      <c r="F68" s="13" t="s">
        <v>26</v>
      </c>
      <c r="G68" s="15">
        <v>3</v>
      </c>
      <c r="H68" s="15">
        <v>3</v>
      </c>
      <c r="I68" s="15">
        <v>3</v>
      </c>
      <c r="J68" s="15">
        <v>1</v>
      </c>
      <c r="K68" s="15">
        <v>1</v>
      </c>
      <c r="L68" s="15">
        <v>1</v>
      </c>
      <c r="M68" s="15">
        <v>2</v>
      </c>
      <c r="N68" s="15">
        <v>1</v>
      </c>
      <c r="O68" s="15"/>
      <c r="P68" s="16">
        <f>IF(COUNT(G68:O68)=0,"",SUM(G68:J68))</f>
        <v>10</v>
      </c>
      <c r="Q68" s="16">
        <f>IF(COUNT(G68:O68)=0,"",SUM(K68:N68))</f>
        <v>5</v>
      </c>
      <c r="R68" s="16">
        <f>IF(P68="","",P68+Q68)</f>
        <v>15</v>
      </c>
      <c r="S68" s="16">
        <f>IF(R68="","",IF(C68="Ecuador",R68,0))</f>
        <v>15</v>
      </c>
      <c r="T68" s="16">
        <f>IF(R68="","",R68-S68)</f>
        <v>0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89</v>
      </c>
      <c r="D2" s="14" t="str">
        <f>IF(E2="","",IFERROR(VLOOKUP(E2,'_Catalogos'!$J$2:$K$1000,2,FALSE),""))</f>
        <v>Manabí</v>
      </c>
      <c r="E2" s="13" t="s">
        <v>361</v>
      </c>
      <c r="F2" s="13" t="s">
        <v>28</v>
      </c>
      <c r="G2" s="15">
        <v>1</v>
      </c>
      <c r="H2" s="15">
        <v>4</v>
      </c>
      <c r="I2" s="15">
        <v>1</v>
      </c>
      <c r="J2" s="15">
        <v>1</v>
      </c>
      <c r="K2" s="15">
        <v>1</v>
      </c>
      <c r="L2" s="15">
        <v>1</v>
      </c>
      <c r="M2" s="15"/>
      <c r="N2" s="15"/>
      <c r="O2" s="15"/>
      <c r="P2" s="16">
        <f>IF(COUNT(G2:O2)=0,"",SUM(G2:J2))</f>
        <v>7</v>
      </c>
      <c r="Q2" s="16">
        <f>IF(COUNT(G2:O2)=0,"",SUM(K2:N2))</f>
        <v>2</v>
      </c>
      <c r="R2" s="16">
        <f>IF(P2="","",P2+Q2)</f>
        <v>9</v>
      </c>
      <c r="S2" s="16">
        <f>IF(R2="","",IF(C2="Ecuador",R2,0))</f>
        <v>9</v>
      </c>
      <c r="T2" s="16">
        <f>IF(R2="","",R2-S2)</f>
        <v>0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Pichincha</v>
      </c>
      <c r="E3" s="13" t="s">
        <v>431</v>
      </c>
      <c r="F3" s="13" t="s">
        <v>26</v>
      </c>
      <c r="G3" s="15">
        <v>1</v>
      </c>
      <c r="H3" s="15">
        <v>1</v>
      </c>
      <c r="I3" s="15"/>
      <c r="J3" s="15"/>
      <c r="K3" s="15">
        <v>3</v>
      </c>
      <c r="L3" s="15">
        <v>3</v>
      </c>
      <c r="M3" s="15"/>
      <c r="N3" s="15"/>
      <c r="O3" s="15"/>
      <c r="P3" s="16">
        <f>IF(COUNT(G3:O3)=0,"",SUM(G3:J3))</f>
        <v>2</v>
      </c>
      <c r="Q3" s="16">
        <f>IF(COUNT(G3:O3)=0,"",SUM(K3:N3))</f>
        <v>6</v>
      </c>
      <c r="R3" s="16">
        <f>IF(P3="","",P3+Q3)</f>
        <v>8</v>
      </c>
      <c r="S3" s="16">
        <f>IF(R3="","",IF(C3="Ecuador",R3,0))</f>
        <v>8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15</v>
      </c>
      <c r="C4" s="13" t="s">
        <v>96</v>
      </c>
      <c r="D4" s="14">
        <f>IF(E4="","",IFERROR(VLOOKUP(E4,'_Catalogos'!$J$2:$K$1000,2,FALSE),""))</f>
        <v/>
      </c>
      <c r="E4" s="13"/>
      <c r="F4" s="13" t="s">
        <v>27</v>
      </c>
      <c r="G4" s="15">
        <v>2</v>
      </c>
      <c r="H4" s="15">
        <v>3</v>
      </c>
      <c r="I4" s="15">
        <v>1</v>
      </c>
      <c r="J4" s="15"/>
      <c r="K4" s="15">
        <v>2</v>
      </c>
      <c r="L4" s="15">
        <v>2</v>
      </c>
      <c r="M4" s="15">
        <v>2</v>
      </c>
      <c r="N4" s="15"/>
      <c r="O4" s="15"/>
      <c r="P4" s="16">
        <f>IF(COUNT(G4:O4)=0,"",SUM(G4:J4))</f>
        <v>6</v>
      </c>
      <c r="Q4" s="16">
        <f>IF(COUNT(G4:O4)=0,"",SUM(K4:N4))</f>
        <v>6</v>
      </c>
      <c r="R4" s="16">
        <f>IF(P4="","",P4+Q4)</f>
        <v>12</v>
      </c>
      <c r="S4" s="16">
        <f>IF(R4="","",IF(C4="Ecuador",R4,0))</f>
        <v>0</v>
      </c>
      <c r="T4" s="16">
        <f>IF(R4="","",R4-S4)</f>
        <v>12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89</v>
      </c>
      <c r="D5" s="14" t="str">
        <f>IF(E5="","",IFERROR(VLOOKUP(E5,'_Catalogos'!$J$2:$K$1000,2,FALSE),""))</f>
        <v>Azuay</v>
      </c>
      <c r="E5" s="13" t="s">
        <v>299</v>
      </c>
      <c r="F5" s="13" t="s">
        <v>28</v>
      </c>
      <c r="G5" s="15"/>
      <c r="H5" s="15">
        <v>2</v>
      </c>
      <c r="I5" s="15">
        <v>3</v>
      </c>
      <c r="J5" s="15">
        <v>1</v>
      </c>
      <c r="K5" s="15">
        <v>2</v>
      </c>
      <c r="L5" s="15">
        <v>2</v>
      </c>
      <c r="M5" s="15">
        <v>1</v>
      </c>
      <c r="N5" s="15"/>
      <c r="O5" s="15"/>
      <c r="P5" s="16">
        <f>IF(COUNT(G5:O5)=0,"",SUM(G5:J5))</f>
        <v>6</v>
      </c>
      <c r="Q5" s="16">
        <f>IF(COUNT(G5:O5)=0,"",SUM(K5:N5))</f>
        <v>5</v>
      </c>
      <c r="R5" s="16">
        <f>IF(P5="","",P5+Q5)</f>
        <v>11</v>
      </c>
      <c r="S5" s="16">
        <f>IF(R5="","",IF(C5="Ecuador",R5,0))</f>
        <v>11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Cotopaxi</v>
      </c>
      <c r="E6" s="13" t="s">
        <v>352</v>
      </c>
      <c r="F6" s="13" t="s">
        <v>29</v>
      </c>
      <c r="G6" s="15"/>
      <c r="H6" s="15">
        <v>1</v>
      </c>
      <c r="I6" s="15">
        <v>2</v>
      </c>
      <c r="J6" s="15">
        <v>1</v>
      </c>
      <c r="K6" s="15"/>
      <c r="L6" s="15">
        <v>1</v>
      </c>
      <c r="M6" s="15">
        <v>4</v>
      </c>
      <c r="N6" s="15"/>
      <c r="O6" s="15"/>
      <c r="P6" s="16">
        <f>IF(COUNT(G6:O6)=0,"",SUM(G6:J6))</f>
        <v>4</v>
      </c>
      <c r="Q6" s="16">
        <f>IF(COUNT(G6:O6)=0,"",SUM(K6:N6))</f>
        <v>5</v>
      </c>
      <c r="R6" s="16">
        <f>IF(P6="","",P6+Q6)</f>
        <v>9</v>
      </c>
      <c r="S6" s="16">
        <f>IF(R6="","",IF(C6="Ecuador",R6,0))</f>
        <v>9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156</v>
      </c>
      <c r="D7" s="14">
        <f>IF(E7="","",IFERROR(VLOOKUP(E7,'_Catalogos'!$J$2:$K$1000,2,FALSE),""))</f>
        <v/>
      </c>
      <c r="E7" s="13"/>
      <c r="F7" s="13" t="s">
        <v>29</v>
      </c>
      <c r="G7" s="15"/>
      <c r="H7" s="15">
        <v>1</v>
      </c>
      <c r="I7" s="15">
        <v>1</v>
      </c>
      <c r="J7" s="15"/>
      <c r="K7" s="15">
        <v>1</v>
      </c>
      <c r="L7" s="15">
        <v>2</v>
      </c>
      <c r="M7" s="15">
        <v>1</v>
      </c>
      <c r="N7" s="15"/>
      <c r="O7" s="15"/>
      <c r="P7" s="16">
        <f>IF(COUNT(G7:O7)=0,"",SUM(G7:J7))</f>
        <v>2</v>
      </c>
      <c r="Q7" s="16">
        <f>IF(COUNT(G7:O7)=0,"",SUM(K7:N7))</f>
        <v>4</v>
      </c>
      <c r="R7" s="16">
        <f>IF(P7="","",P7+Q7)</f>
        <v>6</v>
      </c>
      <c r="S7" s="16">
        <f>IF(R7="","",IF(C7="Ecuador",R7,0))</f>
        <v>0</v>
      </c>
      <c r="T7" s="16">
        <f>IF(R7="","",R7-S7)</f>
        <v>6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15</v>
      </c>
      <c r="C8" s="13" t="s">
        <v>89</v>
      </c>
      <c r="D8" s="14" t="str">
        <f>IF(E8="","",IFERROR(VLOOKUP(E8,'_Catalogos'!$J$2:$K$1000,2,FALSE),""))</f>
        <v>Tungurahua</v>
      </c>
      <c r="E8" s="13" t="s">
        <v>263</v>
      </c>
      <c r="F8" s="13" t="s">
        <v>28</v>
      </c>
      <c r="G8" s="15">
        <v>2</v>
      </c>
      <c r="H8" s="15"/>
      <c r="I8" s="15">
        <v>4</v>
      </c>
      <c r="J8" s="15"/>
      <c r="K8" s="15">
        <v>2</v>
      </c>
      <c r="L8" s="15">
        <v>1</v>
      </c>
      <c r="M8" s="15">
        <v>3</v>
      </c>
      <c r="N8" s="15">
        <v>2</v>
      </c>
      <c r="O8" s="15">
        <v>5</v>
      </c>
      <c r="P8" s="16">
        <f>IF(COUNT(G8:O8)=0,"",SUM(G8:J8))</f>
        <v>6</v>
      </c>
      <c r="Q8" s="16">
        <f>IF(COUNT(G8:O8)=0,"",SUM(K8:N8))</f>
        <v>8</v>
      </c>
      <c r="R8" s="16">
        <f>IF(P8="","",P8+Q8)</f>
        <v>14</v>
      </c>
      <c r="S8" s="16">
        <f>IF(R8="","",IF(C8="Ecuador",R8,0))</f>
        <v>14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15</v>
      </c>
      <c r="C9" s="13" t="s">
        <v>156</v>
      </c>
      <c r="D9" s="14">
        <f>IF(E9="","",IFERROR(VLOOKUP(E9,'_Catalogos'!$J$2:$K$1000,2,FALSE),""))</f>
        <v/>
      </c>
      <c r="E9" s="13"/>
      <c r="F9" s="13" t="s">
        <v>26</v>
      </c>
      <c r="G9" s="15">
        <v>5</v>
      </c>
      <c r="H9" s="15">
        <v>3</v>
      </c>
      <c r="I9" s="15">
        <v>2</v>
      </c>
      <c r="J9" s="15"/>
      <c r="K9" s="15">
        <v>1</v>
      </c>
      <c r="L9" s="15">
        <v>2</v>
      </c>
      <c r="M9" s="15"/>
      <c r="N9" s="15">
        <v>1</v>
      </c>
      <c r="O9" s="15"/>
      <c r="P9" s="16">
        <f>IF(COUNT(G9:O9)=0,"",SUM(G9:J9))</f>
        <v>10</v>
      </c>
      <c r="Q9" s="16">
        <f>IF(COUNT(G9:O9)=0,"",SUM(K9:N9))</f>
        <v>4</v>
      </c>
      <c r="R9" s="16">
        <f>IF(P9="","",P9+Q9)</f>
        <v>14</v>
      </c>
      <c r="S9" s="16">
        <f>IF(R9="","",IF(C9="Ecuador",R9,0))</f>
        <v>0</v>
      </c>
      <c r="T9" s="16">
        <f>IF(R9="","",R9-S9)</f>
        <v>14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60</v>
      </c>
      <c r="D10" s="14">
        <f>IF(E10="","",IFERROR(VLOOKUP(E10,'_Catalogos'!$J$2:$K$1000,2,FALSE),""))</f>
        <v/>
      </c>
      <c r="E10" s="13"/>
      <c r="F10" s="13" t="s">
        <v>31</v>
      </c>
      <c r="G10" s="15">
        <v>1</v>
      </c>
      <c r="H10" s="15">
        <v>1</v>
      </c>
      <c r="I10" s="15">
        <v>2</v>
      </c>
      <c r="J10" s="15">
        <v>1</v>
      </c>
      <c r="K10" s="15">
        <v>2</v>
      </c>
      <c r="L10" s="15"/>
      <c r="M10" s="15">
        <v>1</v>
      </c>
      <c r="N10" s="15"/>
      <c r="O10" s="15"/>
      <c r="P10" s="16">
        <f>IF(COUNT(G10:O10)=0,"",SUM(G10:J10))</f>
        <v>5</v>
      </c>
      <c r="Q10" s="16">
        <f>IF(COUNT(G10:O10)=0,"",SUM(K10:N10))</f>
        <v>3</v>
      </c>
      <c r="R10" s="16">
        <f>IF(P10="","",P10+Q10)</f>
        <v>8</v>
      </c>
      <c r="S10" s="16">
        <f>IF(R10="","",IF(C10="Ecuador",R10,0))</f>
        <v>0</v>
      </c>
      <c r="T10" s="16">
        <f>IF(R10="","",R10-S10)</f>
        <v>8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16</v>
      </c>
      <c r="C11" s="13" t="s">
        <v>212</v>
      </c>
      <c r="D11" s="14">
        <f>IF(E11="","",IFERROR(VLOOKUP(E11,'_Catalogos'!$J$2:$K$1000,2,FALSE),""))</f>
        <v/>
      </c>
      <c r="E11" s="13"/>
      <c r="F11" s="13" t="s">
        <v>26</v>
      </c>
      <c r="G11" s="15">
        <v>3</v>
      </c>
      <c r="H11" s="15">
        <v>1</v>
      </c>
      <c r="I11" s="15">
        <v>2</v>
      </c>
      <c r="J11" s="15">
        <v>1</v>
      </c>
      <c r="K11" s="15">
        <v>2</v>
      </c>
      <c r="L11" s="15">
        <v>2</v>
      </c>
      <c r="M11" s="15">
        <v>1</v>
      </c>
      <c r="N11" s="15">
        <v>1</v>
      </c>
      <c r="O11" s="15"/>
      <c r="P11" s="16">
        <f>IF(COUNT(G11:O11)=0,"",SUM(G11:J11))</f>
        <v>7</v>
      </c>
      <c r="Q11" s="16">
        <f>IF(COUNT(G11:O11)=0,"",SUM(K11:N11))</f>
        <v>6</v>
      </c>
      <c r="R11" s="16">
        <f>IF(P11="","",P11+Q11)</f>
        <v>13</v>
      </c>
      <c r="S11" s="16">
        <f>IF(R11="","",IF(C11="Ecuador",R11,0))</f>
        <v>0</v>
      </c>
      <c r="T11" s="16">
        <f>IF(R11="","",R11-S11)</f>
        <v>13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16</v>
      </c>
      <c r="C12" s="13" t="s">
        <v>89</v>
      </c>
      <c r="D12" s="14" t="str">
        <f>IF(E12="","",IFERROR(VLOOKUP(E12,'_Catalogos'!$J$2:$K$1000,2,FALSE),""))</f>
        <v>Cotopaxi</v>
      </c>
      <c r="E12" s="13" t="s">
        <v>436</v>
      </c>
      <c r="F12" s="13" t="s">
        <v>29</v>
      </c>
      <c r="G12" s="15">
        <v>3</v>
      </c>
      <c r="H12" s="15">
        <v>1</v>
      </c>
      <c r="I12" s="15"/>
      <c r="J12" s="15"/>
      <c r="K12" s="15">
        <v>5</v>
      </c>
      <c r="L12" s="15">
        <v>2</v>
      </c>
      <c r="M12" s="15"/>
      <c r="N12" s="15"/>
      <c r="O12" s="15"/>
      <c r="P12" s="16">
        <f>IF(COUNT(G12:O12)=0,"",SUM(G12:J12))</f>
        <v>4</v>
      </c>
      <c r="Q12" s="16">
        <f>IF(COUNT(G12:O12)=0,"",SUM(K12:N12))</f>
        <v>7</v>
      </c>
      <c r="R12" s="16">
        <f>IF(P12="","",P12+Q12)</f>
        <v>11</v>
      </c>
      <c r="S12" s="16">
        <f>IF(R12="","",IF(C12="Ecuador",R12,0))</f>
        <v>11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16</v>
      </c>
      <c r="C13" s="13" t="s">
        <v>89</v>
      </c>
      <c r="D13" s="14" t="str">
        <f>IF(E13="","",IFERROR(VLOOKUP(E13,'_Catalogos'!$J$2:$K$1000,2,FALSE),""))</f>
        <v>Pichincha</v>
      </c>
      <c r="E13" s="13" t="s">
        <v>431</v>
      </c>
      <c r="F13" s="13" t="s">
        <v>28</v>
      </c>
      <c r="G13" s="15"/>
      <c r="H13" s="15"/>
      <c r="I13" s="15">
        <v>1</v>
      </c>
      <c r="J13" s="15"/>
      <c r="K13" s="15">
        <v>2</v>
      </c>
      <c r="L13" s="15">
        <v>1</v>
      </c>
      <c r="M13" s="15"/>
      <c r="N13" s="15"/>
      <c r="O13" s="15"/>
      <c r="P13" s="16">
        <f>IF(COUNT(G13:O13)=0,"",SUM(G13:J13))</f>
        <v>1</v>
      </c>
      <c r="Q13" s="16">
        <f>IF(COUNT(G13:O13)=0,"",SUM(K13:N13))</f>
        <v>3</v>
      </c>
      <c r="R13" s="16">
        <f>IF(P13="","",P13+Q13)</f>
        <v>4</v>
      </c>
      <c r="S13" s="16">
        <f>IF(R13="","",IF(C13="Ecuador",R13,0))</f>
        <v>4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16</v>
      </c>
      <c r="C14" s="13" t="s">
        <v>97</v>
      </c>
      <c r="D14" s="14">
        <f>IF(E14="","",IFERROR(VLOOKUP(E14,'_Catalogos'!$J$2:$K$1000,2,FALSE),""))</f>
        <v/>
      </c>
      <c r="E14" s="13"/>
      <c r="F14" s="13" t="s">
        <v>29</v>
      </c>
      <c r="G14" s="15"/>
      <c r="H14" s="15">
        <v>2</v>
      </c>
      <c r="I14" s="15"/>
      <c r="J14" s="15">
        <v>1</v>
      </c>
      <c r="K14" s="15"/>
      <c r="L14" s="15"/>
      <c r="M14" s="15">
        <v>5</v>
      </c>
      <c r="N14" s="15"/>
      <c r="O14" s="15"/>
      <c r="P14" s="16">
        <f>IF(COUNT(G14:O14)=0,"",SUM(G14:J14))</f>
        <v>3</v>
      </c>
      <c r="Q14" s="16">
        <f>IF(COUNT(G14:O14)=0,"",SUM(K14:N14))</f>
        <v>5</v>
      </c>
      <c r="R14" s="16">
        <f>IF(P14="","",P14+Q14)</f>
        <v>8</v>
      </c>
      <c r="S14" s="16">
        <f>IF(R14="","",IF(C14="Ecuador",R14,0))</f>
        <v>0</v>
      </c>
      <c r="T14" s="16">
        <f>IF(R14="","",R14-S14)</f>
        <v>8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17</v>
      </c>
      <c r="C15" s="13" t="s">
        <v>38</v>
      </c>
      <c r="D15" s="14">
        <f>IF(E15="","",IFERROR(VLOOKUP(E15,'_Catalogos'!$J$2:$K$1000,2,FALSE),""))</f>
        <v/>
      </c>
      <c r="E15" s="13"/>
      <c r="F15" s="13" t="s">
        <v>26</v>
      </c>
      <c r="G15" s="15">
        <v>1</v>
      </c>
      <c r="H15" s="15"/>
      <c r="I15" s="15">
        <v>1</v>
      </c>
      <c r="J15" s="15">
        <v>1</v>
      </c>
      <c r="K15" s="15">
        <v>1</v>
      </c>
      <c r="L15" s="15">
        <v>4</v>
      </c>
      <c r="M15" s="15">
        <v>4</v>
      </c>
      <c r="N15" s="15"/>
      <c r="O15" s="15"/>
      <c r="P15" s="16">
        <f>IF(COUNT(G15:O15)=0,"",SUM(G15:J15))</f>
        <v>3</v>
      </c>
      <c r="Q15" s="16">
        <f>IF(COUNT(G15:O15)=0,"",SUM(K15:N15))</f>
        <v>9</v>
      </c>
      <c r="R15" s="16">
        <f>IF(P15="","",P15+Q15)</f>
        <v>12</v>
      </c>
      <c r="S15" s="16">
        <f>IF(R15="","",IF(C15="Ecuador",R15,0))</f>
        <v>0</v>
      </c>
      <c r="T15" s="16">
        <f>IF(R15="","",R15-S15)</f>
        <v>12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17</v>
      </c>
      <c r="C16" s="13" t="s">
        <v>97</v>
      </c>
      <c r="D16" s="14">
        <f>IF(E16="","",IFERROR(VLOOKUP(E16,'_Catalogos'!$J$2:$K$1000,2,FALSE),""))</f>
        <v/>
      </c>
      <c r="E16" s="13"/>
      <c r="F16" s="13" t="s">
        <v>28</v>
      </c>
      <c r="G16" s="15">
        <v>2</v>
      </c>
      <c r="H16" s="15">
        <v>1</v>
      </c>
      <c r="I16" s="15">
        <v>2</v>
      </c>
      <c r="J16" s="15">
        <v>1</v>
      </c>
      <c r="K16" s="15">
        <v>2</v>
      </c>
      <c r="L16" s="15">
        <v>1</v>
      </c>
      <c r="M16" s="15">
        <v>1</v>
      </c>
      <c r="N16" s="15"/>
      <c r="O16" s="15"/>
      <c r="P16" s="16">
        <f>IF(COUNT(G16:O16)=0,"",SUM(G16:J16))</f>
        <v>6</v>
      </c>
      <c r="Q16" s="16">
        <f>IF(COUNT(G16:O16)=0,"",SUM(K16:N16))</f>
        <v>4</v>
      </c>
      <c r="R16" s="16">
        <f>IF(P16="","",P16+Q16)</f>
        <v>10</v>
      </c>
      <c r="S16" s="16">
        <f>IF(R16="","",IF(C16="Ecuador",R16,0))</f>
        <v>0</v>
      </c>
      <c r="T16" s="16">
        <f>IF(R16="","",R16-S16)</f>
        <v>10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18</v>
      </c>
      <c r="C17" s="13" t="s">
        <v>89</v>
      </c>
      <c r="D17" s="14" t="str">
        <f>IF(E17="","",IFERROR(VLOOKUP(E17,'_Catalogos'!$J$2:$K$1000,2,FALSE),""))</f>
        <v>Chimborazo</v>
      </c>
      <c r="E17" s="13" t="s">
        <v>432</v>
      </c>
      <c r="F17" s="13" t="s">
        <v>31</v>
      </c>
      <c r="G17" s="15">
        <v>1</v>
      </c>
      <c r="H17" s="15">
        <v>5</v>
      </c>
      <c r="I17" s="15"/>
      <c r="J17" s="15"/>
      <c r="K17" s="15"/>
      <c r="L17" s="15"/>
      <c r="M17" s="15">
        <v>2</v>
      </c>
      <c r="N17" s="15"/>
      <c r="O17" s="15"/>
      <c r="P17" s="16">
        <f>IF(COUNT(G17:O17)=0,"",SUM(G17:J17))</f>
        <v>6</v>
      </c>
      <c r="Q17" s="16">
        <f>IF(COUNT(G17:O17)=0,"",SUM(K17:N17))</f>
        <v>2</v>
      </c>
      <c r="R17" s="16">
        <f>IF(P17="","",P17+Q17)</f>
        <v>8</v>
      </c>
      <c r="S17" s="16">
        <f>IF(R17="","",IF(C17="Ecuador",R17,0))</f>
        <v>8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18</v>
      </c>
      <c r="C18" s="13" t="s">
        <v>76</v>
      </c>
      <c r="D18" s="14">
        <f>IF(E18="","",IFERROR(VLOOKUP(E18,'_Catalogos'!$J$2:$K$1000,2,FALSE),""))</f>
        <v/>
      </c>
      <c r="E18" s="13"/>
      <c r="F18" s="13" t="s">
        <v>28</v>
      </c>
      <c r="G18" s="15">
        <v>1</v>
      </c>
      <c r="H18" s="15"/>
      <c r="I18" s="15">
        <v>1</v>
      </c>
      <c r="J18" s="15">
        <v>1</v>
      </c>
      <c r="K18" s="15"/>
      <c r="L18" s="15">
        <v>2</v>
      </c>
      <c r="M18" s="15">
        <v>3</v>
      </c>
      <c r="N18" s="15"/>
      <c r="O18" s="15"/>
      <c r="P18" s="16">
        <f>IF(COUNT(G18:O18)=0,"",SUM(G18:J18))</f>
        <v>3</v>
      </c>
      <c r="Q18" s="16">
        <f>IF(COUNT(G18:O18)=0,"",SUM(K18:N18))</f>
        <v>5</v>
      </c>
      <c r="R18" s="16">
        <f>IF(P18="","",P18+Q18)</f>
        <v>8</v>
      </c>
      <c r="S18" s="16">
        <f>IF(R18="","",IF(C18="Ecuador",R18,0))</f>
        <v>0</v>
      </c>
      <c r="T18" s="16">
        <f>IF(R18="","",R18-S18)</f>
        <v>8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18</v>
      </c>
      <c r="C19" s="13" t="s">
        <v>89</v>
      </c>
      <c r="D19" s="14" t="str">
        <f>IF(E19="","",IFERROR(VLOOKUP(E19,'_Catalogos'!$J$2:$K$1000,2,FALSE),""))</f>
        <v>Cotopaxi</v>
      </c>
      <c r="E19" s="13" t="s">
        <v>436</v>
      </c>
      <c r="F19" s="13" t="s">
        <v>27</v>
      </c>
      <c r="G19" s="15">
        <v>1</v>
      </c>
      <c r="H19" s="15">
        <v>6</v>
      </c>
      <c r="I19" s="15">
        <v>1</v>
      </c>
      <c r="J19" s="15"/>
      <c r="K19" s="15">
        <v>1</v>
      </c>
      <c r="L19" s="15">
        <v>2</v>
      </c>
      <c r="M19" s="15">
        <v>1</v>
      </c>
      <c r="N19" s="15"/>
      <c r="O19" s="15"/>
      <c r="P19" s="16">
        <f>IF(COUNT(G19:O19)=0,"",SUM(G19:J19))</f>
        <v>8</v>
      </c>
      <c r="Q19" s="16">
        <f>IF(COUNT(G19:O19)=0,"",SUM(K19:N19))</f>
        <v>4</v>
      </c>
      <c r="R19" s="16">
        <f>IF(P19="","",P19+Q19)</f>
        <v>12</v>
      </c>
      <c r="S19" s="16">
        <f>IF(R19="","",IF(C19="Ecuador",R19,0))</f>
        <v>12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76</v>
      </c>
      <c r="D20" s="14">
        <f>IF(E20="","",IFERROR(VLOOKUP(E20,'_Catalogos'!$J$2:$K$1000,2,FALSE),""))</f>
        <v/>
      </c>
      <c r="E20" s="13"/>
      <c r="F20" s="13" t="s">
        <v>26</v>
      </c>
      <c r="G20" s="15">
        <v>2</v>
      </c>
      <c r="H20" s="15">
        <v>3</v>
      </c>
      <c r="I20" s="15">
        <v>1</v>
      </c>
      <c r="J20" s="15"/>
      <c r="K20" s="15">
        <v>2</v>
      </c>
      <c r="L20" s="15">
        <v>3</v>
      </c>
      <c r="M20" s="15">
        <v>1</v>
      </c>
      <c r="N20" s="15"/>
      <c r="O20" s="15"/>
      <c r="P20" s="16">
        <f>IF(COUNT(G20:O20)=0,"",SUM(G20:J20))</f>
        <v>6</v>
      </c>
      <c r="Q20" s="16">
        <f>IF(COUNT(G20:O20)=0,"",SUM(K20:N20))</f>
        <v>6</v>
      </c>
      <c r="R20" s="16">
        <f>IF(P20="","",P20+Q20)</f>
        <v>12</v>
      </c>
      <c r="S20" s="16">
        <f>IF(R20="","",IF(C20="Ecuador",R20,0))</f>
        <v>0</v>
      </c>
      <c r="T20" s="16">
        <f>IF(R20="","",R20-S20)</f>
        <v>12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19</v>
      </c>
      <c r="C21" s="13" t="s">
        <v>179</v>
      </c>
      <c r="D21" s="14">
        <f>IF(E21="","",IFERROR(VLOOKUP(E21,'_Catalogos'!$J$2:$K$1000,2,FALSE),""))</f>
        <v/>
      </c>
      <c r="E21" s="13"/>
      <c r="F21" s="13" t="s">
        <v>28</v>
      </c>
      <c r="G21" s="15">
        <v>4</v>
      </c>
      <c r="H21" s="15">
        <v>1</v>
      </c>
      <c r="I21" s="15"/>
      <c r="J21" s="15"/>
      <c r="K21" s="15">
        <v>1</v>
      </c>
      <c r="L21" s="15">
        <v>3</v>
      </c>
      <c r="M21" s="15">
        <v>1</v>
      </c>
      <c r="N21" s="15"/>
      <c r="O21" s="15">
        <v>1</v>
      </c>
      <c r="P21" s="16">
        <f>IF(COUNT(G21:O21)=0,"",SUM(G21:J21))</f>
        <v>5</v>
      </c>
      <c r="Q21" s="16">
        <f>IF(COUNT(G21:O21)=0,"",SUM(K21:N21))</f>
        <v>5</v>
      </c>
      <c r="R21" s="16">
        <f>IF(P21="","",P21+Q21)</f>
        <v>10</v>
      </c>
      <c r="S21" s="16">
        <f>IF(R21="","",IF(C21="Ecuador",R21,0))</f>
        <v>0</v>
      </c>
      <c r="T21" s="16">
        <f>IF(R21="","",R21-S21)</f>
        <v>10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19</v>
      </c>
      <c r="C22" s="13" t="s">
        <v>89</v>
      </c>
      <c r="D22" s="14" t="str">
        <f>IF(E22="","",IFERROR(VLOOKUP(E22,'_Catalogos'!$J$2:$K$1000,2,FALSE),""))</f>
        <v>Cotopaxi</v>
      </c>
      <c r="E22" s="13" t="s">
        <v>436</v>
      </c>
      <c r="F22" s="13" t="s">
        <v>29</v>
      </c>
      <c r="G22" s="15"/>
      <c r="H22" s="15">
        <v>1</v>
      </c>
      <c r="I22" s="15">
        <v>2</v>
      </c>
      <c r="J22" s="15"/>
      <c r="K22" s="15">
        <v>3</v>
      </c>
      <c r="L22" s="15">
        <v>1</v>
      </c>
      <c r="M22" s="15"/>
      <c r="N22" s="15"/>
      <c r="O22" s="15">
        <v>6</v>
      </c>
      <c r="P22" s="16">
        <f>IF(COUNT(G22:O22)=0,"",SUM(G22:J22))</f>
        <v>3</v>
      </c>
      <c r="Q22" s="16">
        <f>IF(COUNT(G22:O22)=0,"",SUM(K22:N22))</f>
        <v>4</v>
      </c>
      <c r="R22" s="16">
        <f>IF(P22="","",P22+Q22)</f>
        <v>7</v>
      </c>
      <c r="S22" s="16">
        <f>IF(R22="","",IF(C22="Ecuador",R22,0))</f>
        <v>7</v>
      </c>
      <c r="T22" s="16">
        <f>IF(R22="","",R22-S22)</f>
        <v>0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19</v>
      </c>
      <c r="C23" s="13" t="s">
        <v>89</v>
      </c>
      <c r="D23" s="14" t="str">
        <f>IF(E23="","",IFERROR(VLOOKUP(E23,'_Catalogos'!$J$2:$K$1000,2,FALSE),""))</f>
        <v>Tungurahua</v>
      </c>
      <c r="E23" s="13" t="s">
        <v>403</v>
      </c>
      <c r="F23" s="13" t="s">
        <v>26</v>
      </c>
      <c r="G23" s="15">
        <v>1</v>
      </c>
      <c r="H23" s="15"/>
      <c r="I23" s="15">
        <v>3</v>
      </c>
      <c r="J23" s="15"/>
      <c r="K23" s="15"/>
      <c r="L23" s="15">
        <v>1</v>
      </c>
      <c r="M23" s="15"/>
      <c r="N23" s="15"/>
      <c r="O23" s="15"/>
      <c r="P23" s="16">
        <f>IF(COUNT(G23:O23)=0,"",SUM(G23:J23))</f>
        <v>4</v>
      </c>
      <c r="Q23" s="16">
        <f>IF(COUNT(G23:O23)=0,"",SUM(K23:N23))</f>
        <v>1</v>
      </c>
      <c r="R23" s="16">
        <f>IF(P23="","",P23+Q23)</f>
        <v>5</v>
      </c>
      <c r="S23" s="16">
        <f>IF(R23="","",IF(C23="Ecuador",R23,0))</f>
        <v>5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20</v>
      </c>
      <c r="C24" s="13" t="s">
        <v>89</v>
      </c>
      <c r="D24" s="14" t="str">
        <f>IF(E24="","",IFERROR(VLOOKUP(E24,'_Catalogos'!$J$2:$K$1000,2,FALSE),""))</f>
        <v>Cotopaxi</v>
      </c>
      <c r="E24" s="13" t="s">
        <v>352</v>
      </c>
      <c r="F24" s="13" t="s">
        <v>30</v>
      </c>
      <c r="G24" s="15">
        <v>2</v>
      </c>
      <c r="H24" s="15">
        <v>2</v>
      </c>
      <c r="I24" s="15">
        <v>2</v>
      </c>
      <c r="J24" s="15"/>
      <c r="K24" s="15">
        <v>1</v>
      </c>
      <c r="L24" s="15">
        <v>2</v>
      </c>
      <c r="M24" s="15">
        <v>1</v>
      </c>
      <c r="N24" s="15">
        <v>2</v>
      </c>
      <c r="O24" s="15"/>
      <c r="P24" s="16">
        <f>IF(COUNT(G24:O24)=0,"",SUM(G24:J24))</f>
        <v>6</v>
      </c>
      <c r="Q24" s="16">
        <f>IF(COUNT(G24:O24)=0,"",SUM(K24:N24))</f>
        <v>6</v>
      </c>
      <c r="R24" s="16">
        <f>IF(P24="","",P24+Q24)</f>
        <v>12</v>
      </c>
      <c r="S24" s="16">
        <f>IF(R24="","",IF(C24="Ecuador",R24,0))</f>
        <v>12</v>
      </c>
      <c r="T24" s="16">
        <f>IF(R24="","",R24-S24)</f>
        <v>0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20</v>
      </c>
      <c r="C25" s="13" t="s">
        <v>76</v>
      </c>
      <c r="D25" s="14">
        <f>IF(E25="","",IFERROR(VLOOKUP(E25,'_Catalogos'!$J$2:$K$1000,2,FALSE),""))</f>
        <v/>
      </c>
      <c r="E25" s="13"/>
      <c r="F25" s="13" t="s">
        <v>26</v>
      </c>
      <c r="G25" s="15">
        <v>2</v>
      </c>
      <c r="H25" s="15">
        <v>3</v>
      </c>
      <c r="I25" s="15"/>
      <c r="J25" s="15"/>
      <c r="K25" s="15"/>
      <c r="L25" s="15">
        <v>2</v>
      </c>
      <c r="M25" s="15">
        <v>3</v>
      </c>
      <c r="N25" s="15">
        <v>2</v>
      </c>
      <c r="O25" s="15"/>
      <c r="P25" s="16">
        <f>IF(COUNT(G25:O25)=0,"",SUM(G25:J25))</f>
        <v>5</v>
      </c>
      <c r="Q25" s="16">
        <f>IF(COUNT(G25:O25)=0,"",SUM(K25:N25))</f>
        <v>7</v>
      </c>
      <c r="R25" s="16">
        <f>IF(P25="","",P25+Q25)</f>
        <v>12</v>
      </c>
      <c r="S25" s="16">
        <f>IF(R25="","",IF(C25="Ecuador",R25,0))</f>
        <v>0</v>
      </c>
      <c r="T25" s="16">
        <f>IF(R25="","",R25-S25)</f>
        <v>12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20</v>
      </c>
      <c r="C26" s="13" t="s">
        <v>97</v>
      </c>
      <c r="D26" s="14">
        <f>IF(E26="","",IFERROR(VLOOKUP(E26,'_Catalogos'!$J$2:$K$1000,2,FALSE),""))</f>
        <v/>
      </c>
      <c r="E26" s="13"/>
      <c r="F26" s="13" t="s">
        <v>26</v>
      </c>
      <c r="G26" s="15">
        <v>5</v>
      </c>
      <c r="H26" s="15">
        <v>1</v>
      </c>
      <c r="I26" s="15">
        <v>1</v>
      </c>
      <c r="J26" s="15"/>
      <c r="K26" s="15">
        <v>3</v>
      </c>
      <c r="L26" s="15">
        <v>1</v>
      </c>
      <c r="M26" s="15">
        <v>1</v>
      </c>
      <c r="N26" s="15"/>
      <c r="O26" s="15"/>
      <c r="P26" s="16">
        <f>IF(COUNT(G26:O26)=0,"",SUM(G26:J26))</f>
        <v>7</v>
      </c>
      <c r="Q26" s="16">
        <f>IF(COUNT(G26:O26)=0,"",SUM(K26:N26))</f>
        <v>5</v>
      </c>
      <c r="R26" s="16">
        <f>IF(P26="","",P26+Q26)</f>
        <v>12</v>
      </c>
      <c r="S26" s="16">
        <f>IF(R26="","",IF(C26="Ecuador",R26,0))</f>
        <v>0</v>
      </c>
      <c r="T26" s="16">
        <f>IF(R26="","",R26-S26)</f>
        <v>12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21</v>
      </c>
      <c r="C27" s="13" t="s">
        <v>183</v>
      </c>
      <c r="D27" s="14">
        <f>IF(E27="","",IFERROR(VLOOKUP(E27,'_Catalogos'!$J$2:$K$1000,2,FALSE),""))</f>
        <v/>
      </c>
      <c r="E27" s="13"/>
      <c r="F27" s="13" t="s">
        <v>29</v>
      </c>
      <c r="G27" s="15">
        <v>1</v>
      </c>
      <c r="H27" s="15">
        <v>1</v>
      </c>
      <c r="I27" s="15">
        <v>1</v>
      </c>
      <c r="J27" s="15">
        <v>2</v>
      </c>
      <c r="K27" s="15">
        <v>3</v>
      </c>
      <c r="L27" s="15">
        <v>3</v>
      </c>
      <c r="M27" s="15">
        <v>3</v>
      </c>
      <c r="N27" s="15">
        <v>2</v>
      </c>
      <c r="O27" s="15"/>
      <c r="P27" s="16">
        <f>IF(COUNT(G27:O27)=0,"",SUM(G27:J27))</f>
        <v>5</v>
      </c>
      <c r="Q27" s="16">
        <f>IF(COUNT(G27:O27)=0,"",SUM(K27:N27))</f>
        <v>11</v>
      </c>
      <c r="R27" s="16">
        <f>IF(P27="","",P27+Q27)</f>
        <v>16</v>
      </c>
      <c r="S27" s="16">
        <f>IF(R27="","",IF(C27="Ecuador",R27,0))</f>
        <v>0</v>
      </c>
      <c r="T27" s="16">
        <f>IF(R27="","",R27-S27)</f>
        <v>16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21</v>
      </c>
      <c r="C28" s="13" t="s">
        <v>89</v>
      </c>
      <c r="D28" s="14" t="str">
        <f>IF(E28="","",IFERROR(VLOOKUP(E28,'_Catalogos'!$J$2:$K$1000,2,FALSE),""))</f>
        <v>Chimborazo</v>
      </c>
      <c r="E28" s="13" t="s">
        <v>432</v>
      </c>
      <c r="F28" s="13" t="s">
        <v>26</v>
      </c>
      <c r="G28" s="15">
        <v>2</v>
      </c>
      <c r="H28" s="15">
        <v>1</v>
      </c>
      <c r="I28" s="15">
        <v>2</v>
      </c>
      <c r="J28" s="15"/>
      <c r="K28" s="15">
        <v>1</v>
      </c>
      <c r="L28" s="15">
        <v>4</v>
      </c>
      <c r="M28" s="15">
        <v>2</v>
      </c>
      <c r="N28" s="15"/>
      <c r="O28" s="15"/>
      <c r="P28" s="16">
        <f>IF(COUNT(G28:O28)=0,"",SUM(G28:J28))</f>
        <v>5</v>
      </c>
      <c r="Q28" s="16">
        <f>IF(COUNT(G28:O28)=0,"",SUM(K28:N28))</f>
        <v>7</v>
      </c>
      <c r="R28" s="16">
        <f>IF(P28="","",P28+Q28)</f>
        <v>12</v>
      </c>
      <c r="S28" s="16">
        <f>IF(R28="","",IF(C28="Ecuador",R28,0))</f>
        <v>12</v>
      </c>
      <c r="T28" s="16">
        <f>IF(R28="","",R28-S28)</f>
        <v>0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21</v>
      </c>
      <c r="C29" s="13" t="s">
        <v>89</v>
      </c>
      <c r="D29" s="14" t="str">
        <f>IF(E29="","",IFERROR(VLOOKUP(E29,'_Catalogos'!$J$2:$K$1000,2,FALSE),""))</f>
        <v>Tungurahua</v>
      </c>
      <c r="E29" s="13" t="s">
        <v>403</v>
      </c>
      <c r="F29" s="13" t="s">
        <v>26</v>
      </c>
      <c r="G29" s="15">
        <v>2</v>
      </c>
      <c r="H29" s="15">
        <v>2</v>
      </c>
      <c r="I29" s="15">
        <v>2</v>
      </c>
      <c r="J29" s="15"/>
      <c r="K29" s="15"/>
      <c r="L29" s="15">
        <v>2</v>
      </c>
      <c r="M29" s="15"/>
      <c r="N29" s="15">
        <v>2</v>
      </c>
      <c r="O29" s="15"/>
      <c r="P29" s="16">
        <f>IF(COUNT(G29:O29)=0,"",SUM(G29:J29))</f>
        <v>6</v>
      </c>
      <c r="Q29" s="16">
        <f>IF(COUNT(G29:O29)=0,"",SUM(K29:N29))</f>
        <v>4</v>
      </c>
      <c r="R29" s="16">
        <f>IF(P29="","",P29+Q29)</f>
        <v>10</v>
      </c>
      <c r="S29" s="16">
        <f>IF(R29="","",IF(C29="Ecuador",R29,0))</f>
        <v>10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22</v>
      </c>
      <c r="C30" s="13" t="s">
        <v>89</v>
      </c>
      <c r="D30" s="14" t="str">
        <f>IF(E30="","",IFERROR(VLOOKUP(E30,'_Catalogos'!$J$2:$K$1000,2,FALSE),""))</f>
        <v>Tungurahua</v>
      </c>
      <c r="E30" s="13" t="s">
        <v>403</v>
      </c>
      <c r="F30" s="13" t="s">
        <v>26</v>
      </c>
      <c r="G30" s="15">
        <v>2</v>
      </c>
      <c r="H30" s="15"/>
      <c r="I30" s="15">
        <v>3</v>
      </c>
      <c r="J30" s="15"/>
      <c r="K30" s="15"/>
      <c r="L30" s="15"/>
      <c r="M30" s="15">
        <v>2</v>
      </c>
      <c r="N30" s="15"/>
      <c r="O30" s="15"/>
      <c r="P30" s="16">
        <f>IF(COUNT(G30:O30)=0,"",SUM(G30:J30))</f>
        <v>5</v>
      </c>
      <c r="Q30" s="16">
        <f>IF(COUNT(G30:O30)=0,"",SUM(K30:N30))</f>
        <v>2</v>
      </c>
      <c r="R30" s="16">
        <f>IF(P30="","",P30+Q30)</f>
        <v>7</v>
      </c>
      <c r="S30" s="16">
        <f>IF(R30="","",IF(C30="Ecuador",R30,0))</f>
        <v>7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22</v>
      </c>
      <c r="C31" s="13" t="s">
        <v>76</v>
      </c>
      <c r="D31" s="14">
        <f>IF(E31="","",IFERROR(VLOOKUP(E31,'_Catalogos'!$J$2:$K$1000,2,FALSE),""))</f>
        <v/>
      </c>
      <c r="E31" s="13"/>
      <c r="F31" s="13" t="s">
        <v>26</v>
      </c>
      <c r="G31" s="15">
        <v>3</v>
      </c>
      <c r="H31" s="15">
        <v>8</v>
      </c>
      <c r="I31" s="15">
        <v>2</v>
      </c>
      <c r="J31" s="15">
        <v>1</v>
      </c>
      <c r="K31" s="15">
        <v>2</v>
      </c>
      <c r="L31" s="15">
        <v>5</v>
      </c>
      <c r="M31" s="15">
        <v>1</v>
      </c>
      <c r="N31" s="15">
        <v>1</v>
      </c>
      <c r="O31" s="15"/>
      <c r="P31" s="16">
        <f>IF(COUNT(G31:O31)=0,"",SUM(G31:J31))</f>
        <v>14</v>
      </c>
      <c r="Q31" s="16">
        <f>IF(COUNT(G31:O31)=0,"",SUM(K31:N31))</f>
        <v>9</v>
      </c>
      <c r="R31" s="16">
        <f>IF(P31="","",P31+Q31)</f>
        <v>23</v>
      </c>
      <c r="S31" s="16">
        <f>IF(R31="","",IF(C31="Ecuador",R31,0))</f>
        <v>0</v>
      </c>
      <c r="T31" s="16">
        <f>IF(R31="","",R31-S31)</f>
        <v>23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22</v>
      </c>
      <c r="C32" s="13" t="s">
        <v>89</v>
      </c>
      <c r="D32" s="14" t="str">
        <f>IF(E32="","",IFERROR(VLOOKUP(E32,'_Catalogos'!$J$2:$K$1000,2,FALSE),""))</f>
        <v>Chimborazo</v>
      </c>
      <c r="E32" s="13" t="s">
        <v>327</v>
      </c>
      <c r="F32" s="13" t="s">
        <v>31</v>
      </c>
      <c r="G32" s="15">
        <v>1</v>
      </c>
      <c r="H32" s="15">
        <v>1</v>
      </c>
      <c r="I32" s="15"/>
      <c r="J32" s="15"/>
      <c r="K32" s="15">
        <v>3</v>
      </c>
      <c r="L32" s="15">
        <v>4</v>
      </c>
      <c r="M32" s="15">
        <v>2</v>
      </c>
      <c r="N32" s="15"/>
      <c r="O32" s="15"/>
      <c r="P32" s="16">
        <f>IF(COUNT(G32:O32)=0,"",SUM(G32:J32))</f>
        <v>2</v>
      </c>
      <c r="Q32" s="16">
        <f>IF(COUNT(G32:O32)=0,"",SUM(K32:N32))</f>
        <v>9</v>
      </c>
      <c r="R32" s="16">
        <f>IF(P32="","",P32+Q32)</f>
        <v>11</v>
      </c>
      <c r="S32" s="16">
        <f>IF(R32="","",IF(C32="Ecuador",R32,0))</f>
        <v>11</v>
      </c>
      <c r="T32" s="16">
        <f>IF(R32="","",R32-S32)</f>
        <v>0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22</v>
      </c>
      <c r="C33" s="13" t="s">
        <v>89</v>
      </c>
      <c r="D33" s="14" t="str">
        <f>IF(E33="","",IFERROR(VLOOKUP(E33,'_Catalogos'!$J$2:$K$1000,2,FALSE),""))</f>
        <v>Cotopaxi</v>
      </c>
      <c r="E33" s="13" t="s">
        <v>436</v>
      </c>
      <c r="F33" s="13" t="s">
        <v>28</v>
      </c>
      <c r="G33" s="15">
        <v>2</v>
      </c>
      <c r="H33" s="15">
        <v>4</v>
      </c>
      <c r="I33" s="15">
        <v>1</v>
      </c>
      <c r="J33" s="15">
        <v>2</v>
      </c>
      <c r="K33" s="15">
        <v>1</v>
      </c>
      <c r="L33" s="15">
        <v>5</v>
      </c>
      <c r="M33" s="15">
        <v>2</v>
      </c>
      <c r="N33" s="15">
        <v>3</v>
      </c>
      <c r="O33" s="15">
        <v>1</v>
      </c>
      <c r="P33" s="16">
        <f>IF(COUNT(G33:O33)=0,"",SUM(G33:J33))</f>
        <v>9</v>
      </c>
      <c r="Q33" s="16">
        <f>IF(COUNT(G33:O33)=0,"",SUM(K33:N33))</f>
        <v>11</v>
      </c>
      <c r="R33" s="16">
        <f>IF(P33="","",P33+Q33)</f>
        <v>20</v>
      </c>
      <c r="S33" s="16">
        <f>IF(R33="","",IF(C33="Ecuador",R33,0))</f>
        <v>20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23</v>
      </c>
      <c r="C34" s="13" t="s">
        <v>89</v>
      </c>
      <c r="D34" s="14" t="str">
        <f>IF(E34="","",IFERROR(VLOOKUP(E34,'_Catalogos'!$J$2:$K$1000,2,FALSE),""))</f>
        <v>Cotopaxi</v>
      </c>
      <c r="E34" s="13" t="s">
        <v>352</v>
      </c>
      <c r="F34" s="13" t="s">
        <v>29</v>
      </c>
      <c r="G34" s="15"/>
      <c r="H34" s="15">
        <v>1</v>
      </c>
      <c r="I34" s="15">
        <v>1</v>
      </c>
      <c r="J34" s="15"/>
      <c r="K34" s="15">
        <v>1</v>
      </c>
      <c r="L34" s="15">
        <v>2</v>
      </c>
      <c r="M34" s="15">
        <v>1</v>
      </c>
      <c r="N34" s="15">
        <v>1</v>
      </c>
      <c r="O34" s="15">
        <v>7</v>
      </c>
      <c r="P34" s="16">
        <f>IF(COUNT(G34:O34)=0,"",SUM(G34:J34))</f>
        <v>2</v>
      </c>
      <c r="Q34" s="16">
        <f>IF(COUNT(G34:O34)=0,"",SUM(K34:N34))</f>
        <v>5</v>
      </c>
      <c r="R34" s="16">
        <f>IF(P34="","",P34+Q34)</f>
        <v>7</v>
      </c>
      <c r="S34" s="16">
        <f>IF(R34="","",IF(C34="Ecuador",R34,0))</f>
        <v>7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23</v>
      </c>
      <c r="C35" s="13" t="s">
        <v>89</v>
      </c>
      <c r="D35" s="14" t="str">
        <f>IF(E35="","",IFERROR(VLOOKUP(E35,'_Catalogos'!$J$2:$K$1000,2,FALSE),""))</f>
        <v>Cotopaxi</v>
      </c>
      <c r="E35" s="13" t="s">
        <v>436</v>
      </c>
      <c r="F35" s="13" t="s">
        <v>26</v>
      </c>
      <c r="G35" s="15">
        <v>3</v>
      </c>
      <c r="H35" s="15">
        <v>3</v>
      </c>
      <c r="I35" s="15"/>
      <c r="J35" s="15"/>
      <c r="K35" s="15">
        <v>2</v>
      </c>
      <c r="L35" s="15">
        <v>1</v>
      </c>
      <c r="M35" s="15">
        <v>5</v>
      </c>
      <c r="N35" s="15">
        <v>1</v>
      </c>
      <c r="O35" s="15"/>
      <c r="P35" s="16">
        <f>IF(COUNT(G35:O35)=0,"",SUM(G35:J35))</f>
        <v>6</v>
      </c>
      <c r="Q35" s="16">
        <f>IF(COUNT(G35:O35)=0,"",SUM(K35:N35))</f>
        <v>9</v>
      </c>
      <c r="R35" s="16">
        <f>IF(P35="","",P35+Q35)</f>
        <v>15</v>
      </c>
      <c r="S35" s="16">
        <f>IF(R35="","",IF(C35="Ecuador",R35,0))</f>
        <v>15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24</v>
      </c>
      <c r="C36" s="13" t="s">
        <v>96</v>
      </c>
      <c r="D36" s="14">
        <f>IF(E36="","",IFERROR(VLOOKUP(E36,'_Catalogos'!$J$2:$K$1000,2,FALSE),""))</f>
        <v/>
      </c>
      <c r="E36" s="13"/>
      <c r="F36" s="13" t="s">
        <v>28</v>
      </c>
      <c r="G36" s="15"/>
      <c r="H36" s="15">
        <v>3</v>
      </c>
      <c r="I36" s="15"/>
      <c r="J36" s="15"/>
      <c r="K36" s="15">
        <v>1</v>
      </c>
      <c r="L36" s="15">
        <v>1</v>
      </c>
      <c r="M36" s="15"/>
      <c r="N36" s="15"/>
      <c r="O36" s="15"/>
      <c r="P36" s="16">
        <f>IF(COUNT(G36:O36)=0,"",SUM(G36:J36))</f>
        <v>3</v>
      </c>
      <c r="Q36" s="16">
        <f>IF(COUNT(G36:O36)=0,"",SUM(K36:N36))</f>
        <v>2</v>
      </c>
      <c r="R36" s="16">
        <f>IF(P36="","",P36+Q36)</f>
        <v>5</v>
      </c>
      <c r="S36" s="16">
        <f>IF(R36="","",IF(C36="Ecuador",R36,0))</f>
        <v>0</v>
      </c>
      <c r="T36" s="16">
        <f>IF(R36="","",R36-S36)</f>
        <v>5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24</v>
      </c>
      <c r="C37" s="13" t="s">
        <v>89</v>
      </c>
      <c r="D37" s="14" t="str">
        <f>IF(E37="","",IFERROR(VLOOKUP(E37,'_Catalogos'!$J$2:$K$1000,2,FALSE),""))</f>
        <v>Chimborazo</v>
      </c>
      <c r="E37" s="13" t="s">
        <v>432</v>
      </c>
      <c r="F37" s="13" t="s">
        <v>28</v>
      </c>
      <c r="G37" s="15"/>
      <c r="H37" s="15">
        <v>3</v>
      </c>
      <c r="I37" s="15">
        <v>1</v>
      </c>
      <c r="J37" s="15"/>
      <c r="K37" s="15"/>
      <c r="L37" s="15">
        <v>2</v>
      </c>
      <c r="M37" s="15">
        <v>4</v>
      </c>
      <c r="N37" s="15">
        <v>1</v>
      </c>
      <c r="O37" s="15"/>
      <c r="P37" s="16">
        <f>IF(COUNT(G37:O37)=0,"",SUM(G37:J37))</f>
        <v>4</v>
      </c>
      <c r="Q37" s="16">
        <f>IF(COUNT(G37:O37)=0,"",SUM(K37:N37))</f>
        <v>7</v>
      </c>
      <c r="R37" s="16">
        <f>IF(P37="","",P37+Q37)</f>
        <v>11</v>
      </c>
      <c r="S37" s="16">
        <f>IF(R37="","",IF(C37="Ecuador",R37,0))</f>
        <v>11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2025</v>
      </c>
      <c r="B38" s="13" t="s">
        <v>24</v>
      </c>
      <c r="C38" s="13" t="s">
        <v>38</v>
      </c>
      <c r="D38" s="14">
        <f>IF(E38="","",IFERROR(VLOOKUP(E38,'_Catalogos'!$J$2:$K$1000,2,FALSE),""))</f>
        <v/>
      </c>
      <c r="E38" s="13"/>
      <c r="F38" s="13" t="s">
        <v>27</v>
      </c>
      <c r="G38" s="15">
        <v>1</v>
      </c>
      <c r="H38" s="15">
        <v>1</v>
      </c>
      <c r="I38" s="15"/>
      <c r="J38" s="15"/>
      <c r="K38" s="15">
        <v>2</v>
      </c>
      <c r="L38" s="15">
        <v>2</v>
      </c>
      <c r="M38" s="15">
        <v>1</v>
      </c>
      <c r="N38" s="15"/>
      <c r="O38" s="15"/>
      <c r="P38" s="16">
        <f>IF(COUNT(G38:O38)=0,"",SUM(G38:J38))</f>
        <v>2</v>
      </c>
      <c r="Q38" s="16">
        <f>IF(COUNT(G38:O38)=0,"",SUM(K38:N38))</f>
        <v>5</v>
      </c>
      <c r="R38" s="16">
        <f>IF(P38="","",P38+Q38)</f>
        <v>7</v>
      </c>
      <c r="S38" s="16">
        <f>IF(R38="","",IF(C38="Ecuador",R38,0))</f>
        <v>0</v>
      </c>
      <c r="T38" s="16">
        <f>IF(R38="","",R38-S38)</f>
        <v>7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2025</v>
      </c>
      <c r="B39" s="13" t="s">
        <v>24</v>
      </c>
      <c r="C39" s="13" t="s">
        <v>89</v>
      </c>
      <c r="D39" s="14" t="str">
        <f>IF(E39="","",IFERROR(VLOOKUP(E39,'_Catalogos'!$J$2:$K$1000,2,FALSE),""))</f>
        <v>Chimborazo</v>
      </c>
      <c r="E39" s="13" t="s">
        <v>432</v>
      </c>
      <c r="F39" s="13" t="s">
        <v>29</v>
      </c>
      <c r="G39" s="15">
        <v>3</v>
      </c>
      <c r="H39" s="15">
        <v>3</v>
      </c>
      <c r="I39" s="15">
        <v>3</v>
      </c>
      <c r="J39" s="15">
        <v>1</v>
      </c>
      <c r="K39" s="15">
        <v>1</v>
      </c>
      <c r="L39" s="15">
        <v>2</v>
      </c>
      <c r="M39" s="15"/>
      <c r="N39" s="15"/>
      <c r="O39" s="15"/>
      <c r="P39" s="16">
        <f>IF(COUNT(G39:O39)=0,"",SUM(G39:J39))</f>
        <v>10</v>
      </c>
      <c r="Q39" s="16">
        <f>IF(COUNT(G39:O39)=0,"",SUM(K39:N39))</f>
        <v>3</v>
      </c>
      <c r="R39" s="16">
        <f>IF(P39="","",P39+Q39)</f>
        <v>13</v>
      </c>
      <c r="S39" s="16">
        <f>IF(R39="","",IF(C39="Ecuador",R39,0))</f>
        <v>13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2025</v>
      </c>
      <c r="B40" s="13" t="s">
        <v>25</v>
      </c>
      <c r="C40" s="13" t="s">
        <v>89</v>
      </c>
      <c r="D40" s="14" t="str">
        <f>IF(E40="","",IFERROR(VLOOKUP(E40,'_Catalogos'!$J$2:$K$1000,2,FALSE),""))</f>
        <v>Cotopaxi</v>
      </c>
      <c r="E40" s="13" t="s">
        <v>352</v>
      </c>
      <c r="F40" s="13" t="s">
        <v>30</v>
      </c>
      <c r="G40" s="15">
        <v>5</v>
      </c>
      <c r="H40" s="15">
        <v>2</v>
      </c>
      <c r="I40" s="15">
        <v>1</v>
      </c>
      <c r="J40" s="15"/>
      <c r="K40" s="15">
        <v>2</v>
      </c>
      <c r="L40" s="15">
        <v>2</v>
      </c>
      <c r="M40" s="15">
        <v>2</v>
      </c>
      <c r="N40" s="15">
        <v>1</v>
      </c>
      <c r="O40" s="15"/>
      <c r="P40" s="16">
        <f>IF(COUNT(G40:O40)=0,"",SUM(G40:J40))</f>
        <v>8</v>
      </c>
      <c r="Q40" s="16">
        <f>IF(COUNT(G40:O40)=0,"",SUM(K40:N40))</f>
        <v>7</v>
      </c>
      <c r="R40" s="16">
        <f>IF(P40="","",P40+Q40)</f>
        <v>15</v>
      </c>
      <c r="S40" s="16">
        <f>IF(R40="","",IF(C40="Ecuador",R40,0))</f>
        <v>15</v>
      </c>
      <c r="T40" s="16">
        <f>IF(R40="","",R40-S40)</f>
        <v>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2025</v>
      </c>
      <c r="B41" s="13" t="s">
        <v>25</v>
      </c>
      <c r="C41" s="13" t="s">
        <v>76</v>
      </c>
      <c r="D41" s="14">
        <f>IF(E41="","",IFERROR(VLOOKUP(E41,'_Catalogos'!$J$2:$K$1000,2,FALSE),""))</f>
        <v/>
      </c>
      <c r="E41" s="13"/>
      <c r="F41" s="13" t="s">
        <v>27</v>
      </c>
      <c r="G41" s="15">
        <v>2</v>
      </c>
      <c r="H41" s="15">
        <v>1</v>
      </c>
      <c r="I41" s="15">
        <v>1</v>
      </c>
      <c r="J41" s="15">
        <v>1</v>
      </c>
      <c r="K41" s="15">
        <v>1</v>
      </c>
      <c r="L41" s="15">
        <v>4</v>
      </c>
      <c r="M41" s="15"/>
      <c r="N41" s="15">
        <v>2</v>
      </c>
      <c r="O41" s="15"/>
      <c r="P41" s="16">
        <f>IF(COUNT(G41:O41)=0,"",SUM(G41:J41))</f>
        <v>5</v>
      </c>
      <c r="Q41" s="16">
        <f>IF(COUNT(G41:O41)=0,"",SUM(K41:N41))</f>
        <v>7</v>
      </c>
      <c r="R41" s="16">
        <f>IF(P41="","",P41+Q41)</f>
        <v>12</v>
      </c>
      <c r="S41" s="16">
        <f>IF(R41="","",IF(C41="Ecuador",R41,0))</f>
        <v>0</v>
      </c>
      <c r="T41" s="16">
        <f>IF(R41="","",R41-S41)</f>
        <v>12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14</v>
      </c>
      <c r="C42" s="13" t="s">
        <v>76</v>
      </c>
      <c r="D42" s="14">
        <f>IF(E42="","",IFERROR(VLOOKUP(E42,'_Catalogos'!$J$2:$K$1000,2,FALSE),""))</f>
        <v/>
      </c>
      <c r="E42" s="13"/>
      <c r="F42" s="13" t="s">
        <v>28</v>
      </c>
      <c r="G42" s="15">
        <v>1</v>
      </c>
      <c r="H42" s="15">
        <v>3</v>
      </c>
      <c r="I42" s="15"/>
      <c r="J42" s="15">
        <v>1</v>
      </c>
      <c r="K42" s="15">
        <v>1</v>
      </c>
      <c r="L42" s="15">
        <v>2</v>
      </c>
      <c r="M42" s="15">
        <v>3</v>
      </c>
      <c r="N42" s="15"/>
      <c r="O42" s="15"/>
      <c r="P42" s="16">
        <f>IF(COUNT(G42:O42)=0,"",SUM(G42:J42))</f>
        <v>5</v>
      </c>
      <c r="Q42" s="16">
        <f>IF(COUNT(G42:O42)=0,"",SUM(K42:N42))</f>
        <v>6</v>
      </c>
      <c r="R42" s="16">
        <f>IF(P42="","",P42+Q42)</f>
        <v>11</v>
      </c>
      <c r="S42" s="16">
        <f>IF(R42="","",IF(C42="Ecuador",R42,0))</f>
        <v>0</v>
      </c>
      <c r="T42" s="16">
        <f>IF(R42="","",R42-S42)</f>
        <v>11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14</v>
      </c>
      <c r="C43" s="13" t="s">
        <v>89</v>
      </c>
      <c r="D43" s="14" t="str">
        <f>IF(E43="","",IFERROR(VLOOKUP(E43,'_Catalogos'!$J$2:$K$1000,2,FALSE),""))</f>
        <v>Manabí</v>
      </c>
      <c r="E43" s="13" t="s">
        <v>361</v>
      </c>
      <c r="F43" s="13" t="s">
        <v>26</v>
      </c>
      <c r="G43" s="15">
        <v>1</v>
      </c>
      <c r="H43" s="15">
        <v>1</v>
      </c>
      <c r="I43" s="15">
        <v>1</v>
      </c>
      <c r="J43" s="15"/>
      <c r="K43" s="15">
        <v>1</v>
      </c>
      <c r="L43" s="15">
        <v>1</v>
      </c>
      <c r="M43" s="15">
        <v>1</v>
      </c>
      <c r="N43" s="15"/>
      <c r="O43" s="15"/>
      <c r="P43" s="16">
        <f>IF(COUNT(G43:O43)=0,"",SUM(G43:J43))</f>
        <v>3</v>
      </c>
      <c r="Q43" s="16">
        <f>IF(COUNT(G43:O43)=0,"",SUM(K43:N43))</f>
        <v>3</v>
      </c>
      <c r="R43" s="16">
        <f>IF(P43="","",P43+Q43)</f>
        <v>6</v>
      </c>
      <c r="S43" s="16">
        <f>IF(R43="","",IF(C43="Ecuador",R43,0))</f>
        <v>6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14</v>
      </c>
      <c r="C44" s="13" t="s">
        <v>89</v>
      </c>
      <c r="D44" s="14" t="str">
        <f>IF(E44="","",IFERROR(VLOOKUP(E44,'_Catalogos'!$J$2:$K$1000,2,FALSE),""))</f>
        <v>Guayas</v>
      </c>
      <c r="E44" s="13" t="s">
        <v>330</v>
      </c>
      <c r="F44" s="13" t="s">
        <v>27</v>
      </c>
      <c r="G44" s="15">
        <v>3</v>
      </c>
      <c r="H44" s="15">
        <v>1</v>
      </c>
      <c r="I44" s="15"/>
      <c r="J44" s="15"/>
      <c r="K44" s="15">
        <v>2</v>
      </c>
      <c r="L44" s="15">
        <v>3</v>
      </c>
      <c r="M44" s="15"/>
      <c r="N44" s="15"/>
      <c r="O44" s="15"/>
      <c r="P44" s="16">
        <f>IF(COUNT(G44:O44)=0,"",SUM(G44:J44))</f>
        <v>4</v>
      </c>
      <c r="Q44" s="16">
        <f>IF(COUNT(G44:O44)=0,"",SUM(K44:N44))</f>
        <v>5</v>
      </c>
      <c r="R44" s="16">
        <f>IF(P44="","",P44+Q44)</f>
        <v>9</v>
      </c>
      <c r="S44" s="16">
        <f>IF(R44="","",IF(C44="Ecuador",R44,0))</f>
        <v>9</v>
      </c>
      <c r="T44" s="16">
        <f>IF(R44="","",R44-S44)</f>
        <v>0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14</v>
      </c>
      <c r="C45" s="13" t="s">
        <v>89</v>
      </c>
      <c r="D45" s="14" t="str">
        <f>IF(E45="","",IFERROR(VLOOKUP(E45,'_Catalogos'!$J$2:$K$1000,2,FALSE),""))</f>
        <v>Pichincha</v>
      </c>
      <c r="E45" s="13" t="s">
        <v>431</v>
      </c>
      <c r="F45" s="13" t="s">
        <v>27</v>
      </c>
      <c r="G45" s="15"/>
      <c r="H45" s="15">
        <v>1</v>
      </c>
      <c r="I45" s="15"/>
      <c r="J45" s="15"/>
      <c r="K45" s="15">
        <v>2</v>
      </c>
      <c r="L45" s="15">
        <v>1</v>
      </c>
      <c r="M45" s="15"/>
      <c r="N45" s="15"/>
      <c r="O45" s="15"/>
      <c r="P45" s="16">
        <f>IF(COUNT(G45:O45)=0,"",SUM(G45:J45))</f>
        <v>1</v>
      </c>
      <c r="Q45" s="16">
        <f>IF(COUNT(G45:O45)=0,"",SUM(K45:N45))</f>
        <v>3</v>
      </c>
      <c r="R45" s="16">
        <f>IF(P45="","",P45+Q45)</f>
        <v>4</v>
      </c>
      <c r="S45" s="16">
        <f>IF(R45="","",IF(C45="Ecuador",R45,0))</f>
        <v>4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14</v>
      </c>
      <c r="C46" s="13" t="s">
        <v>89</v>
      </c>
      <c r="D46" s="14" t="str">
        <f>IF(E46="","",IFERROR(VLOOKUP(E46,'_Catalogos'!$J$2:$K$1000,2,FALSE),""))</f>
        <v>Pastaza</v>
      </c>
      <c r="E46" s="13" t="s">
        <v>424</v>
      </c>
      <c r="F46" s="13" t="s">
        <v>26</v>
      </c>
      <c r="G46" s="15">
        <v>4</v>
      </c>
      <c r="H46" s="15">
        <v>1</v>
      </c>
      <c r="I46" s="15">
        <v>2</v>
      </c>
      <c r="J46" s="15">
        <v>2</v>
      </c>
      <c r="K46" s="15">
        <v>6</v>
      </c>
      <c r="L46" s="15">
        <v>5</v>
      </c>
      <c r="M46" s="15"/>
      <c r="N46" s="15"/>
      <c r="O46" s="15">
        <v>8</v>
      </c>
      <c r="P46" s="16">
        <f>IF(COUNT(G46:O46)=0,"",SUM(G46:J46))</f>
        <v>9</v>
      </c>
      <c r="Q46" s="16">
        <f>IF(COUNT(G46:O46)=0,"",SUM(K46:N46))</f>
        <v>11</v>
      </c>
      <c r="R46" s="16">
        <f>IF(P46="","",P46+Q46)</f>
        <v>20</v>
      </c>
      <c r="S46" s="16">
        <f>IF(R46="","",IF(C46="Ecuador",R46,0))</f>
        <v>20</v>
      </c>
      <c r="T46" s="16">
        <f>IF(R46="","",R46-S46)</f>
        <v>0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14</v>
      </c>
      <c r="C47" s="13" t="s">
        <v>89</v>
      </c>
      <c r="D47" s="14" t="str">
        <f>IF(E47="","",IFERROR(VLOOKUP(E47,'_Catalogos'!$J$2:$K$1000,2,FALSE),""))</f>
        <v>Tungurahua</v>
      </c>
      <c r="E47" s="13" t="s">
        <v>263</v>
      </c>
      <c r="F47" s="13" t="s">
        <v>26</v>
      </c>
      <c r="G47" s="15">
        <v>2</v>
      </c>
      <c r="H47" s="15">
        <v>1</v>
      </c>
      <c r="I47" s="15"/>
      <c r="J47" s="15"/>
      <c r="K47" s="15">
        <v>1</v>
      </c>
      <c r="L47" s="15">
        <v>1</v>
      </c>
      <c r="M47" s="15">
        <v>3</v>
      </c>
      <c r="N47" s="15"/>
      <c r="O47" s="15"/>
      <c r="P47" s="16">
        <f>IF(COUNT(G47:O47)=0,"",SUM(G47:J47))</f>
        <v>3</v>
      </c>
      <c r="Q47" s="16">
        <f>IF(COUNT(G47:O47)=0,"",SUM(K47:N47))</f>
        <v>5</v>
      </c>
      <c r="R47" s="16">
        <f>IF(P47="","",P47+Q47)</f>
        <v>8</v>
      </c>
      <c r="S47" s="16">
        <f>IF(R47="","",IF(C47="Ecuador",R47,0))</f>
        <v>8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15</v>
      </c>
      <c r="C48" s="13" t="s">
        <v>89</v>
      </c>
      <c r="D48" s="14" t="str">
        <f>IF(E48="","",IFERROR(VLOOKUP(E48,'_Catalogos'!$J$2:$K$1000,2,FALSE),""))</f>
        <v>Guayas</v>
      </c>
      <c r="E48" s="13" t="s">
        <v>330</v>
      </c>
      <c r="F48" s="13" t="s">
        <v>27</v>
      </c>
      <c r="G48" s="15"/>
      <c r="H48" s="15">
        <v>4</v>
      </c>
      <c r="I48" s="15">
        <v>4</v>
      </c>
      <c r="J48" s="15">
        <v>1</v>
      </c>
      <c r="K48" s="15"/>
      <c r="L48" s="15">
        <v>3</v>
      </c>
      <c r="M48" s="15">
        <v>1</v>
      </c>
      <c r="N48" s="15">
        <v>2</v>
      </c>
      <c r="O48" s="15"/>
      <c r="P48" s="16">
        <f>IF(COUNT(G48:O48)=0,"",SUM(G48:J48))</f>
        <v>9</v>
      </c>
      <c r="Q48" s="16">
        <f>IF(COUNT(G48:O48)=0,"",SUM(K48:N48))</f>
        <v>6</v>
      </c>
      <c r="R48" s="16">
        <f>IF(P48="","",P48+Q48)</f>
        <v>15</v>
      </c>
      <c r="S48" s="16">
        <f>IF(R48="","",IF(C48="Ecuador",R48,0))</f>
        <v>15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15</v>
      </c>
      <c r="C49" s="13" t="s">
        <v>89</v>
      </c>
      <c r="D49" s="14" t="str">
        <f>IF(E49="","",IFERROR(VLOOKUP(E49,'_Catalogos'!$J$2:$K$1000,2,FALSE),""))</f>
        <v>Napo</v>
      </c>
      <c r="E49" s="13" t="s">
        <v>469</v>
      </c>
      <c r="F49" s="13" t="s">
        <v>26</v>
      </c>
      <c r="G49" s="15">
        <v>2</v>
      </c>
      <c r="H49" s="15">
        <v>1</v>
      </c>
      <c r="I49" s="15"/>
      <c r="J49" s="15"/>
      <c r="K49" s="15">
        <v>2</v>
      </c>
      <c r="L49" s="15">
        <v>6</v>
      </c>
      <c r="M49" s="15">
        <v>1</v>
      </c>
      <c r="N49" s="15"/>
      <c r="O49" s="15"/>
      <c r="P49" s="16">
        <f>IF(COUNT(G49:O49)=0,"",SUM(G49:J49))</f>
        <v>3</v>
      </c>
      <c r="Q49" s="16">
        <f>IF(COUNT(G49:O49)=0,"",SUM(K49:N49))</f>
        <v>9</v>
      </c>
      <c r="R49" s="16">
        <f>IF(P49="","",P49+Q49)</f>
        <v>12</v>
      </c>
      <c r="S49" s="16">
        <f>IF(R49="","",IF(C49="Ecuador",R49,0))</f>
        <v>12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16</v>
      </c>
      <c r="C50" s="13" t="s">
        <v>89</v>
      </c>
      <c r="D50" s="14" t="str">
        <f>IF(E50="","",IFERROR(VLOOKUP(E50,'_Catalogos'!$J$2:$K$1000,2,FALSE),""))</f>
        <v>Pichincha</v>
      </c>
      <c r="E50" s="13" t="s">
        <v>431</v>
      </c>
      <c r="F50" s="13" t="s">
        <v>27</v>
      </c>
      <c r="G50" s="15">
        <v>3</v>
      </c>
      <c r="H50" s="15">
        <v>2</v>
      </c>
      <c r="I50" s="15">
        <v>3</v>
      </c>
      <c r="J50" s="15"/>
      <c r="K50" s="15"/>
      <c r="L50" s="15"/>
      <c r="M50" s="15">
        <v>1</v>
      </c>
      <c r="N50" s="15">
        <v>1</v>
      </c>
      <c r="O50" s="15">
        <v>2</v>
      </c>
      <c r="P50" s="16">
        <f>IF(COUNT(G50:O50)=0,"",SUM(G50:J50))</f>
        <v>8</v>
      </c>
      <c r="Q50" s="16">
        <f>IF(COUNT(G50:O50)=0,"",SUM(K50:N50))</f>
        <v>2</v>
      </c>
      <c r="R50" s="16">
        <f>IF(P50="","",P50+Q50)</f>
        <v>10</v>
      </c>
      <c r="S50" s="16">
        <f>IF(R50="","",IF(C50="Ecuador",R50,0))</f>
        <v>10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16</v>
      </c>
      <c r="C51" s="13" t="s">
        <v>156</v>
      </c>
      <c r="D51" s="14">
        <f>IF(E51="","",IFERROR(VLOOKUP(E51,'_Catalogos'!$J$2:$K$1000,2,FALSE),""))</f>
        <v/>
      </c>
      <c r="E51" s="13"/>
      <c r="F51" s="13" t="s">
        <v>26</v>
      </c>
      <c r="G51" s="15"/>
      <c r="H51" s="15"/>
      <c r="I51" s="15"/>
      <c r="J51" s="15"/>
      <c r="K51" s="15"/>
      <c r="L51" s="15">
        <v>1</v>
      </c>
      <c r="M51" s="15"/>
      <c r="N51" s="15"/>
      <c r="O51" s="15"/>
      <c r="P51" s="16">
        <f>IF(COUNT(G51:O51)=0,"",SUM(G51:J51))</f>
        <v>0</v>
      </c>
      <c r="Q51" s="16">
        <f>IF(COUNT(G51:O51)=0,"",SUM(K51:N51))</f>
        <v>1</v>
      </c>
      <c r="R51" s="16">
        <f>IF(P51="","",P51+Q51)</f>
        <v>1</v>
      </c>
      <c r="S51" s="16">
        <f>IF(R51="","",IF(C51="Ecuador",R51,0))</f>
        <v>0</v>
      </c>
      <c r="T51" s="16">
        <f>IF(R51="","",R51-S51)</f>
        <v>1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16</v>
      </c>
      <c r="C52" s="13" t="s">
        <v>89</v>
      </c>
      <c r="D52" s="14" t="str">
        <f>IF(E52="","",IFERROR(VLOOKUP(E52,'_Catalogos'!$J$2:$K$1000,2,FALSE),""))</f>
        <v>Tungurahua</v>
      </c>
      <c r="E52" s="13" t="s">
        <v>239</v>
      </c>
      <c r="F52" s="13" t="s">
        <v>27</v>
      </c>
      <c r="G52" s="15">
        <v>3</v>
      </c>
      <c r="H52" s="15">
        <v>3</v>
      </c>
      <c r="I52" s="15">
        <v>2</v>
      </c>
      <c r="J52" s="15"/>
      <c r="K52" s="15"/>
      <c r="L52" s="15">
        <v>2</v>
      </c>
      <c r="M52" s="15">
        <v>2</v>
      </c>
      <c r="N52" s="15">
        <v>1</v>
      </c>
      <c r="O52" s="15"/>
      <c r="P52" s="16">
        <f>IF(COUNT(G52:O52)=0,"",SUM(G52:J52))</f>
        <v>8</v>
      </c>
      <c r="Q52" s="16">
        <f>IF(COUNT(G52:O52)=0,"",SUM(K52:N52))</f>
        <v>5</v>
      </c>
      <c r="R52" s="16">
        <f>IF(P52="","",P52+Q52)</f>
        <v>13</v>
      </c>
      <c r="S52" s="16">
        <f>IF(R52="","",IF(C52="Ecuador",R52,0))</f>
        <v>13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17</v>
      </c>
      <c r="C53" s="13" t="s">
        <v>89</v>
      </c>
      <c r="D53" s="14" t="str">
        <f>IF(E53="","",IFERROR(VLOOKUP(E53,'_Catalogos'!$J$2:$K$1000,2,FALSE),""))</f>
        <v>Manabí</v>
      </c>
      <c r="E53" s="13" t="s">
        <v>361</v>
      </c>
      <c r="F53" s="13" t="s">
        <v>28</v>
      </c>
      <c r="G53" s="15"/>
      <c r="H53" s="15">
        <v>1</v>
      </c>
      <c r="I53" s="15">
        <v>2</v>
      </c>
      <c r="J53" s="15"/>
      <c r="K53" s="15"/>
      <c r="L53" s="15">
        <v>1</v>
      </c>
      <c r="M53" s="15">
        <v>1</v>
      </c>
      <c r="N53" s="15"/>
      <c r="O53" s="15"/>
      <c r="P53" s="16">
        <f>IF(COUNT(G53:O53)=0,"",SUM(G53:J53))</f>
        <v>3</v>
      </c>
      <c r="Q53" s="16">
        <f>IF(COUNT(G53:O53)=0,"",SUM(K53:N53))</f>
        <v>2</v>
      </c>
      <c r="R53" s="16">
        <f>IF(P53="","",P53+Q53)</f>
        <v>5</v>
      </c>
      <c r="S53" s="16">
        <f>IF(R53="","",IF(C53="Ecuador",R53,0))</f>
        <v>5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17</v>
      </c>
      <c r="C54" s="13" t="s">
        <v>89</v>
      </c>
      <c r="D54" s="14" t="str">
        <f>IF(E54="","",IFERROR(VLOOKUP(E54,'_Catalogos'!$J$2:$K$1000,2,FALSE),""))</f>
        <v>El Oro</v>
      </c>
      <c r="E54" s="13" t="s">
        <v>397</v>
      </c>
      <c r="F54" s="13" t="s">
        <v>26</v>
      </c>
      <c r="G54" s="15">
        <v>1</v>
      </c>
      <c r="H54" s="15"/>
      <c r="I54" s="15">
        <v>2</v>
      </c>
      <c r="J54" s="15"/>
      <c r="K54" s="15"/>
      <c r="L54" s="15"/>
      <c r="M54" s="15">
        <v>1</v>
      </c>
      <c r="N54" s="15"/>
      <c r="O54" s="15"/>
      <c r="P54" s="16">
        <f>IF(COUNT(G54:O54)=0,"",SUM(G54:J54))</f>
        <v>3</v>
      </c>
      <c r="Q54" s="16">
        <f>IF(COUNT(G54:O54)=0,"",SUM(K54:N54))</f>
        <v>1</v>
      </c>
      <c r="R54" s="16">
        <f>IF(P54="","",P54+Q54)</f>
        <v>4</v>
      </c>
      <c r="S54" s="16">
        <f>IF(R54="","",IF(C54="Ecuador",R54,0))</f>
        <v>4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18</v>
      </c>
      <c r="C55" s="13" t="s">
        <v>179</v>
      </c>
      <c r="D55" s="14">
        <f>IF(E55="","",IFERROR(VLOOKUP(E55,'_Catalogos'!$J$2:$K$1000,2,FALSE),""))</f>
        <v/>
      </c>
      <c r="E55" s="13"/>
      <c r="F55" s="13" t="s">
        <v>30</v>
      </c>
      <c r="G55" s="15">
        <v>3</v>
      </c>
      <c r="H55" s="15">
        <v>2</v>
      </c>
      <c r="I55" s="15">
        <v>1</v>
      </c>
      <c r="J55" s="15">
        <v>1</v>
      </c>
      <c r="K55" s="15">
        <v>1</v>
      </c>
      <c r="L55" s="15">
        <v>4</v>
      </c>
      <c r="M55" s="15">
        <v>1</v>
      </c>
      <c r="N55" s="15"/>
      <c r="O55" s="15"/>
      <c r="P55" s="16">
        <f>IF(COUNT(G55:O55)=0,"",SUM(G55:J55))</f>
        <v>7</v>
      </c>
      <c r="Q55" s="16">
        <f>IF(COUNT(G55:O55)=0,"",SUM(K55:N55))</f>
        <v>6</v>
      </c>
      <c r="R55" s="16">
        <f>IF(P55="","",P55+Q55)</f>
        <v>13</v>
      </c>
      <c r="S55" s="16">
        <f>IF(R55="","",IF(C55="Ecuador",R55,0))</f>
        <v>0</v>
      </c>
      <c r="T55" s="16">
        <f>IF(R55="","",R55-S55)</f>
        <v>13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18</v>
      </c>
      <c r="C56" s="13" t="s">
        <v>89</v>
      </c>
      <c r="D56" s="14" t="str">
        <f>IF(E56="","",IFERROR(VLOOKUP(E56,'_Catalogos'!$J$2:$K$1000,2,FALSE),""))</f>
        <v>Cotopaxi</v>
      </c>
      <c r="E56" s="13" t="s">
        <v>352</v>
      </c>
      <c r="F56" s="13" t="s">
        <v>31</v>
      </c>
      <c r="G56" s="15">
        <v>1</v>
      </c>
      <c r="H56" s="15"/>
      <c r="I56" s="15"/>
      <c r="J56" s="15">
        <v>2</v>
      </c>
      <c r="K56" s="15">
        <v>1</v>
      </c>
      <c r="L56" s="15">
        <v>3</v>
      </c>
      <c r="M56" s="15"/>
      <c r="N56" s="15">
        <v>2</v>
      </c>
      <c r="O56" s="15"/>
      <c r="P56" s="16">
        <f>IF(COUNT(G56:O56)=0,"",SUM(G56:J56))</f>
        <v>3</v>
      </c>
      <c r="Q56" s="16">
        <f>IF(COUNT(G56:O56)=0,"",SUM(K56:N56))</f>
        <v>6</v>
      </c>
      <c r="R56" s="16">
        <f>IF(P56="","",P56+Q56)</f>
        <v>9</v>
      </c>
      <c r="S56" s="16">
        <f>IF(R56="","",IF(C56="Ecuador",R56,0))</f>
        <v>9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18</v>
      </c>
      <c r="C57" s="13" t="s">
        <v>89</v>
      </c>
      <c r="D57" s="14" t="str">
        <f>IF(E57="","",IFERROR(VLOOKUP(E57,'_Catalogos'!$J$2:$K$1000,2,FALSE),""))</f>
        <v>Tungurahua</v>
      </c>
      <c r="E57" s="13" t="s">
        <v>263</v>
      </c>
      <c r="F57" s="13" t="s">
        <v>27</v>
      </c>
      <c r="G57" s="15"/>
      <c r="H57" s="15">
        <v>2</v>
      </c>
      <c r="I57" s="15">
        <v>2</v>
      </c>
      <c r="J57" s="15">
        <v>1</v>
      </c>
      <c r="K57" s="15">
        <v>2</v>
      </c>
      <c r="L57" s="15"/>
      <c r="M57" s="15"/>
      <c r="N57" s="15">
        <v>1</v>
      </c>
      <c r="O57" s="15"/>
      <c r="P57" s="16">
        <f>IF(COUNT(G57:O57)=0,"",SUM(G57:J57))</f>
        <v>5</v>
      </c>
      <c r="Q57" s="16">
        <f>IF(COUNT(G57:O57)=0,"",SUM(K57:N57))</f>
        <v>3</v>
      </c>
      <c r="R57" s="16">
        <f>IF(P57="","",P57+Q57)</f>
        <v>8</v>
      </c>
      <c r="S57" s="16">
        <f>IF(R57="","",IF(C57="Ecuador",R57,0))</f>
        <v>8</v>
      </c>
      <c r="T57" s="16">
        <f>IF(R57="","",R57-S57)</f>
        <v>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18</v>
      </c>
      <c r="C58" s="13" t="s">
        <v>44</v>
      </c>
      <c r="D58" s="14">
        <f>IF(E58="","",IFERROR(VLOOKUP(E58,'_Catalogos'!$J$2:$K$1000,2,FALSE),""))</f>
        <v/>
      </c>
      <c r="E58" s="13"/>
      <c r="F58" s="13" t="s">
        <v>26</v>
      </c>
      <c r="G58" s="15">
        <v>3</v>
      </c>
      <c r="H58" s="15">
        <v>3</v>
      </c>
      <c r="I58" s="15">
        <v>1</v>
      </c>
      <c r="J58" s="15"/>
      <c r="K58" s="15">
        <v>3</v>
      </c>
      <c r="L58" s="15"/>
      <c r="M58" s="15">
        <v>1</v>
      </c>
      <c r="N58" s="15">
        <v>1</v>
      </c>
      <c r="O58" s="15"/>
      <c r="P58" s="16">
        <f>IF(COUNT(G58:O58)=0,"",SUM(G58:J58))</f>
        <v>7</v>
      </c>
      <c r="Q58" s="16">
        <f>IF(COUNT(G58:O58)=0,"",SUM(K58:N58))</f>
        <v>5</v>
      </c>
      <c r="R58" s="16">
        <f>IF(P58="","",P58+Q58)</f>
        <v>12</v>
      </c>
      <c r="S58" s="16">
        <f>IF(R58="","",IF(C58="Ecuador",R58,0))</f>
        <v>0</v>
      </c>
      <c r="T58" s="16">
        <f>IF(R58="","",R58-S58)</f>
        <v>12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18</v>
      </c>
      <c r="C59" s="13" t="s">
        <v>76</v>
      </c>
      <c r="D59" s="14">
        <f>IF(E59="","",IFERROR(VLOOKUP(E59,'_Catalogos'!$J$2:$K$1000,2,FALSE),""))</f>
        <v/>
      </c>
      <c r="E59" s="13"/>
      <c r="F59" s="13" t="s">
        <v>26</v>
      </c>
      <c r="G59" s="15"/>
      <c r="H59" s="15">
        <v>3</v>
      </c>
      <c r="I59" s="15"/>
      <c r="J59" s="15"/>
      <c r="K59" s="15">
        <v>2</v>
      </c>
      <c r="L59" s="15">
        <v>1</v>
      </c>
      <c r="M59" s="15">
        <v>2</v>
      </c>
      <c r="N59" s="15"/>
      <c r="O59" s="15"/>
      <c r="P59" s="16">
        <f>IF(COUNT(G59:O59)=0,"",SUM(G59:J59))</f>
        <v>3</v>
      </c>
      <c r="Q59" s="16">
        <f>IF(COUNT(G59:O59)=0,"",SUM(K59:N59))</f>
        <v>5</v>
      </c>
      <c r="R59" s="16">
        <f>IF(P59="","",P59+Q59)</f>
        <v>8</v>
      </c>
      <c r="S59" s="16">
        <f>IF(R59="","",IF(C59="Ecuador",R59,0))</f>
        <v>0</v>
      </c>
      <c r="T59" s="16">
        <f>IF(R59="","",R59-S59)</f>
        <v>8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19</v>
      </c>
      <c r="C60" s="13" t="s">
        <v>89</v>
      </c>
      <c r="D60" s="14" t="str">
        <f>IF(E60="","",IFERROR(VLOOKUP(E60,'_Catalogos'!$J$2:$K$1000,2,FALSE),""))</f>
        <v>Cotopaxi</v>
      </c>
      <c r="E60" s="13" t="s">
        <v>352</v>
      </c>
      <c r="F60" s="13" t="s">
        <v>29</v>
      </c>
      <c r="G60" s="15">
        <v>2</v>
      </c>
      <c r="H60" s="15">
        <v>4</v>
      </c>
      <c r="I60" s="15">
        <v>2</v>
      </c>
      <c r="J60" s="15"/>
      <c r="K60" s="15">
        <v>1</v>
      </c>
      <c r="L60" s="15">
        <v>1</v>
      </c>
      <c r="M60" s="15">
        <v>2</v>
      </c>
      <c r="N60" s="15">
        <v>1</v>
      </c>
      <c r="O60" s="15"/>
      <c r="P60" s="16">
        <f>IF(COUNT(G60:O60)=0,"",SUM(G60:J60))</f>
        <v>8</v>
      </c>
      <c r="Q60" s="16">
        <f>IF(COUNT(G60:O60)=0,"",SUM(K60:N60))</f>
        <v>5</v>
      </c>
      <c r="R60" s="16">
        <f>IF(P60="","",P60+Q60)</f>
        <v>13</v>
      </c>
      <c r="S60" s="16">
        <f>IF(R60="","",IF(C60="Ecuador",R60,0))</f>
        <v>13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19</v>
      </c>
      <c r="C61" s="13" t="s">
        <v>44</v>
      </c>
      <c r="D61" s="14">
        <f>IF(E61="","",IFERROR(VLOOKUP(E61,'_Catalogos'!$J$2:$K$1000,2,FALSE),""))</f>
        <v/>
      </c>
      <c r="E61" s="13"/>
      <c r="F61" s="13" t="s">
        <v>26</v>
      </c>
      <c r="G61" s="15"/>
      <c r="H61" s="15">
        <v>7</v>
      </c>
      <c r="I61" s="15"/>
      <c r="J61" s="15">
        <v>1</v>
      </c>
      <c r="K61" s="15">
        <v>1</v>
      </c>
      <c r="L61" s="15">
        <v>2</v>
      </c>
      <c r="M61" s="15"/>
      <c r="N61" s="15">
        <v>1</v>
      </c>
      <c r="O61" s="15"/>
      <c r="P61" s="16">
        <f>IF(COUNT(G61:O61)=0,"",SUM(G61:J61))</f>
        <v>8</v>
      </c>
      <c r="Q61" s="16">
        <f>IF(COUNT(G61:O61)=0,"",SUM(K61:N61))</f>
        <v>4</v>
      </c>
      <c r="R61" s="16">
        <f>IF(P61="","",P61+Q61)</f>
        <v>12</v>
      </c>
      <c r="S61" s="16">
        <f>IF(R61="","",IF(C61="Ecuador",R61,0))</f>
        <v>0</v>
      </c>
      <c r="T61" s="16">
        <f>IF(R61="","",R61-S61)</f>
        <v>12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19</v>
      </c>
      <c r="C62" s="13" t="s">
        <v>89</v>
      </c>
      <c r="D62" s="14" t="str">
        <f>IF(E62="","",IFERROR(VLOOKUP(E62,'_Catalogos'!$J$2:$K$1000,2,FALSE),""))</f>
        <v>Pichincha</v>
      </c>
      <c r="E62" s="13" t="s">
        <v>431</v>
      </c>
      <c r="F62" s="13" t="s">
        <v>29</v>
      </c>
      <c r="G62" s="15">
        <v>2</v>
      </c>
      <c r="H62" s="15">
        <v>2</v>
      </c>
      <c r="I62" s="15">
        <v>3</v>
      </c>
      <c r="J62" s="15"/>
      <c r="K62" s="15"/>
      <c r="L62" s="15">
        <v>1</v>
      </c>
      <c r="M62" s="15"/>
      <c r="N62" s="15"/>
      <c r="O62" s="15"/>
      <c r="P62" s="16">
        <f>IF(COUNT(G62:O62)=0,"",SUM(G62:J62))</f>
        <v>7</v>
      </c>
      <c r="Q62" s="16">
        <f>IF(COUNT(G62:O62)=0,"",SUM(K62:N62))</f>
        <v>1</v>
      </c>
      <c r="R62" s="16">
        <f>IF(P62="","",P62+Q62)</f>
        <v>8</v>
      </c>
      <c r="S62" s="16">
        <f>IF(R62="","",IF(C62="Ecuador",R62,0))</f>
        <v>8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20</v>
      </c>
      <c r="C63" s="13" t="s">
        <v>89</v>
      </c>
      <c r="D63" s="14" t="str">
        <f>IF(E63="","",IFERROR(VLOOKUP(E63,'_Catalogos'!$J$2:$K$1000,2,FALSE),""))</f>
        <v>Cotopaxi</v>
      </c>
      <c r="E63" s="13" t="s">
        <v>352</v>
      </c>
      <c r="F63" s="13" t="s">
        <v>27</v>
      </c>
      <c r="G63" s="15">
        <v>3</v>
      </c>
      <c r="H63" s="15">
        <v>2</v>
      </c>
      <c r="I63" s="15"/>
      <c r="J63" s="15"/>
      <c r="K63" s="15">
        <v>1</v>
      </c>
      <c r="L63" s="15">
        <v>2</v>
      </c>
      <c r="M63" s="15">
        <v>1</v>
      </c>
      <c r="N63" s="15"/>
      <c r="O63" s="15"/>
      <c r="P63" s="16">
        <f>IF(COUNT(G63:O63)=0,"",SUM(G63:J63))</f>
        <v>5</v>
      </c>
      <c r="Q63" s="16">
        <f>IF(COUNT(G63:O63)=0,"",SUM(K63:N63))</f>
        <v>4</v>
      </c>
      <c r="R63" s="16">
        <f>IF(P63="","",P63+Q63)</f>
        <v>9</v>
      </c>
      <c r="S63" s="16">
        <f>IF(R63="","",IF(C63="Ecuador",R63,0))</f>
        <v>9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20</v>
      </c>
      <c r="C64" s="13" t="s">
        <v>60</v>
      </c>
      <c r="D64" s="14">
        <f>IF(E64="","",IFERROR(VLOOKUP(E64,'_Catalogos'!$J$2:$K$1000,2,FALSE),""))</f>
        <v/>
      </c>
      <c r="E64" s="13"/>
      <c r="F64" s="13" t="s">
        <v>26</v>
      </c>
      <c r="G64" s="15">
        <v>1</v>
      </c>
      <c r="H64" s="15">
        <v>3</v>
      </c>
      <c r="I64" s="15">
        <v>2</v>
      </c>
      <c r="J64" s="15">
        <v>1</v>
      </c>
      <c r="K64" s="15">
        <v>4</v>
      </c>
      <c r="L64" s="15">
        <v>1</v>
      </c>
      <c r="M64" s="15">
        <v>2</v>
      </c>
      <c r="N64" s="15"/>
      <c r="O64" s="15"/>
      <c r="P64" s="16">
        <f>IF(COUNT(G64:O64)=0,"",SUM(G64:J64))</f>
        <v>7</v>
      </c>
      <c r="Q64" s="16">
        <f>IF(COUNT(G64:O64)=0,"",SUM(K64:N64))</f>
        <v>7</v>
      </c>
      <c r="R64" s="16">
        <f>IF(P64="","",P64+Q64)</f>
        <v>14</v>
      </c>
      <c r="S64" s="16">
        <f>IF(R64="","",IF(C64="Ecuador",R64,0))</f>
        <v>0</v>
      </c>
      <c r="T64" s="16">
        <f>IF(R64="","",R64-S64)</f>
        <v>14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20</v>
      </c>
      <c r="C65" s="13" t="s">
        <v>89</v>
      </c>
      <c r="D65" s="14" t="str">
        <f>IF(E65="","",IFERROR(VLOOKUP(E65,'_Catalogos'!$J$2:$K$1000,2,FALSE),""))</f>
        <v>Tungurahua</v>
      </c>
      <c r="E65" s="13" t="s">
        <v>403</v>
      </c>
      <c r="F65" s="13" t="s">
        <v>26</v>
      </c>
      <c r="G65" s="15"/>
      <c r="H65" s="15">
        <v>3</v>
      </c>
      <c r="I65" s="15">
        <v>1</v>
      </c>
      <c r="J65" s="15"/>
      <c r="K65" s="15"/>
      <c r="L65" s="15">
        <v>2</v>
      </c>
      <c r="M65" s="15">
        <v>1</v>
      </c>
      <c r="N65" s="15"/>
      <c r="O65" s="15"/>
      <c r="P65" s="16">
        <f>IF(COUNT(G65:O65)=0,"",SUM(G65:J65))</f>
        <v>4</v>
      </c>
      <c r="Q65" s="16">
        <f>IF(COUNT(G65:O65)=0,"",SUM(K65:N65))</f>
        <v>3</v>
      </c>
      <c r="R65" s="16">
        <f>IF(P65="","",P65+Q65)</f>
        <v>7</v>
      </c>
      <c r="S65" s="16">
        <f>IF(R65="","",IF(C65="Ecuador",R65,0))</f>
        <v>7</v>
      </c>
      <c r="T65" s="16">
        <f>IF(R65="","",R65-S65)</f>
        <v>0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21</v>
      </c>
      <c r="C66" s="13" t="s">
        <v>76</v>
      </c>
      <c r="D66" s="14">
        <f>IF(E66="","",IFERROR(VLOOKUP(E66,'_Catalogos'!$J$2:$K$1000,2,FALSE),""))</f>
        <v/>
      </c>
      <c r="E66" s="13"/>
      <c r="F66" s="13" t="s">
        <v>27</v>
      </c>
      <c r="G66" s="15"/>
      <c r="H66" s="15">
        <v>3</v>
      </c>
      <c r="I66" s="15"/>
      <c r="J66" s="15">
        <v>1</v>
      </c>
      <c r="K66" s="15">
        <v>1</v>
      </c>
      <c r="L66" s="15"/>
      <c r="M66" s="15">
        <v>1</v>
      </c>
      <c r="N66" s="15"/>
      <c r="O66" s="15"/>
      <c r="P66" s="16">
        <f>IF(COUNT(G66:O66)=0,"",SUM(G66:J66))</f>
        <v>4</v>
      </c>
      <c r="Q66" s="16">
        <f>IF(COUNT(G66:O66)=0,"",SUM(K66:N66))</f>
        <v>2</v>
      </c>
      <c r="R66" s="16">
        <f>IF(P66="","",P66+Q66)</f>
        <v>6</v>
      </c>
      <c r="S66" s="16">
        <f>IF(R66="","",IF(C66="Ecuador",R66,0))</f>
        <v>0</v>
      </c>
      <c r="T66" s="16">
        <f>IF(R66="","",R66-S66)</f>
        <v>6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21</v>
      </c>
      <c r="C67" s="13" t="s">
        <v>89</v>
      </c>
      <c r="D67" s="14" t="str">
        <f>IF(E67="","",IFERROR(VLOOKUP(E67,'_Catalogos'!$J$2:$K$1000,2,FALSE),""))</f>
        <v>Guayas</v>
      </c>
      <c r="E67" s="13" t="s">
        <v>330</v>
      </c>
      <c r="F67" s="13" t="s">
        <v>28</v>
      </c>
      <c r="G67" s="15">
        <v>1</v>
      </c>
      <c r="H67" s="15">
        <v>3</v>
      </c>
      <c r="I67" s="15">
        <v>2</v>
      </c>
      <c r="J67" s="15">
        <v>1</v>
      </c>
      <c r="K67" s="15">
        <v>1</v>
      </c>
      <c r="L67" s="15">
        <v>1</v>
      </c>
      <c r="M67" s="15">
        <v>1</v>
      </c>
      <c r="N67" s="15">
        <v>1</v>
      </c>
      <c r="O67" s="15">
        <v>1</v>
      </c>
      <c r="P67" s="16">
        <f>IF(COUNT(G67:O67)=0,"",SUM(G67:J67))</f>
        <v>7</v>
      </c>
      <c r="Q67" s="16">
        <f>IF(COUNT(G67:O67)=0,"",SUM(K67:N67))</f>
        <v>4</v>
      </c>
      <c r="R67" s="16">
        <f>IF(P67="","",P67+Q67)</f>
        <v>11</v>
      </c>
      <c r="S67" s="16">
        <f>IF(R67="","",IF(C67="Ecuador",R67,0))</f>
        <v>11</v>
      </c>
      <c r="T67" s="16">
        <f>IF(R67="","",R67-S67)</f>
        <v>0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21</v>
      </c>
      <c r="C68" s="13" t="s">
        <v>89</v>
      </c>
      <c r="D68" s="14" t="str">
        <f>IF(E68="","",IFERROR(VLOOKUP(E68,'_Catalogos'!$J$2:$K$1000,2,FALSE),""))</f>
        <v>Morona Santiago</v>
      </c>
      <c r="E68" s="13" t="s">
        <v>325</v>
      </c>
      <c r="F68" s="13" t="s">
        <v>27</v>
      </c>
      <c r="G68" s="15">
        <v>1</v>
      </c>
      <c r="H68" s="15">
        <v>1</v>
      </c>
      <c r="I68" s="15">
        <v>1</v>
      </c>
      <c r="J68" s="15">
        <v>1</v>
      </c>
      <c r="K68" s="15">
        <v>1</v>
      </c>
      <c r="L68" s="15">
        <v>4</v>
      </c>
      <c r="M68" s="15">
        <v>1</v>
      </c>
      <c r="N68" s="15">
        <v>1</v>
      </c>
      <c r="O68" s="15">
        <v>8</v>
      </c>
      <c r="P68" s="16">
        <f>IF(COUNT(G68:O68)=0,"",SUM(G68:J68))</f>
        <v>4</v>
      </c>
      <c r="Q68" s="16">
        <f>IF(COUNT(G68:O68)=0,"",SUM(K68:N68))</f>
        <v>7</v>
      </c>
      <c r="R68" s="16">
        <f>IF(P68="","",P68+Q68)</f>
        <v>11</v>
      </c>
      <c r="S68" s="16">
        <f>IF(R68="","",IF(C68="Ecuador",R68,0))</f>
        <v>11</v>
      </c>
      <c r="T68" s="16">
        <f>IF(R68="","",R68-S68)</f>
        <v>0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5">
        <v>2026</v>
      </c>
      <c r="B69" s="13" t="s">
        <v>21</v>
      </c>
      <c r="C69" s="13" t="s">
        <v>183</v>
      </c>
      <c r="D69" s="14">
        <f>IF(E69="","",IFERROR(VLOOKUP(E69,'_Catalogos'!$J$2:$K$1000,2,FALSE),""))</f>
        <v/>
      </c>
      <c r="E69" s="13"/>
      <c r="F69" s="13" t="s">
        <v>28</v>
      </c>
      <c r="G69" s="15">
        <v>2</v>
      </c>
      <c r="H69" s="15">
        <v>4</v>
      </c>
      <c r="I69" s="15">
        <v>1</v>
      </c>
      <c r="J69" s="15">
        <v>2</v>
      </c>
      <c r="K69" s="15"/>
      <c r="L69" s="15">
        <v>2</v>
      </c>
      <c r="M69" s="15">
        <v>2</v>
      </c>
      <c r="N69" s="15">
        <v>2</v>
      </c>
      <c r="O69" s="15"/>
      <c r="P69" s="16">
        <f>IF(COUNT(G69:O69)=0,"",SUM(G69:J69))</f>
        <v>9</v>
      </c>
      <c r="Q69" s="16">
        <f>IF(COUNT(G69:O69)=0,"",SUM(K69:N69))</f>
        <v>6</v>
      </c>
      <c r="R69" s="16">
        <f>IF(P69="","",P69+Q69)</f>
        <v>15</v>
      </c>
      <c r="S69" s="16">
        <f>IF(R69="","",IF(C69="Ecuador",R69,0))</f>
        <v>0</v>
      </c>
      <c r="T69" s="16">
        <f>IF(R69="","",R69-S69)</f>
        <v>15</v>
      </c>
      <c r="U69" s="14" t="str">
        <f>IF(R69="","",IF(O69&gt;R69,"Revisar: discapacidad "&amp;O69&amp;" mayor que el total "&amp;R69,IF(OR(A69="",B69="",C69="",F69=""),"Falta año, mes, país o motivo",IF(AND(C69="Ecuador",E69=""),"Falta la ciudad","OK"))))</f>
        <v>OK</v>
      </c>
    </row>
    <row r="70" spans="1:21">
      <c r="A70" s="15">
        <v>2026</v>
      </c>
      <c r="B70" s="13" t="s">
        <v>22</v>
      </c>
      <c r="C70" s="13" t="s">
        <v>89</v>
      </c>
      <c r="D70" s="14" t="str">
        <f>IF(E70="","",IFERROR(VLOOKUP(E70,'_Catalogos'!$J$2:$K$1000,2,FALSE),""))</f>
        <v>Pastaza</v>
      </c>
      <c r="E70" s="13" t="s">
        <v>424</v>
      </c>
      <c r="F70" s="13" t="s">
        <v>26</v>
      </c>
      <c r="G70" s="15">
        <v>3</v>
      </c>
      <c r="H70" s="15">
        <v>3</v>
      </c>
      <c r="I70" s="15">
        <v>1</v>
      </c>
      <c r="J70" s="15"/>
      <c r="K70" s="15"/>
      <c r="L70" s="15">
        <v>3</v>
      </c>
      <c r="M70" s="15">
        <v>2</v>
      </c>
      <c r="N70" s="15">
        <v>1</v>
      </c>
      <c r="O70" s="15"/>
      <c r="P70" s="16">
        <f>IF(COUNT(G70:O70)=0,"",SUM(G70:J70))</f>
        <v>7</v>
      </c>
      <c r="Q70" s="16">
        <f>IF(COUNT(G70:O70)=0,"",SUM(K70:N70))</f>
        <v>6</v>
      </c>
      <c r="R70" s="16">
        <f>IF(P70="","",P70+Q70)</f>
        <v>13</v>
      </c>
      <c r="S70" s="16">
        <f>IF(R70="","",IF(C70="Ecuador",R70,0))</f>
        <v>13</v>
      </c>
      <c r="T70" s="16">
        <f>IF(R70="","",R70-S70)</f>
        <v>0</v>
      </c>
      <c r="U70" s="14" t="str">
        <f>IF(R70="","",IF(O70&gt;R70,"Revisar: discapacidad "&amp;O70&amp;" mayor que el total "&amp;R70,IF(OR(A70="",B70="",C70="",F70=""),"Falta año, mes, país o motivo",IF(AND(C70="Ecuador",E70=""),"Falta la ciudad","OK"))))</f>
        <v>OK</v>
      </c>
    </row>
    <row r="71" spans="1:21">
      <c r="A71" s="15">
        <v>2026</v>
      </c>
      <c r="B71" s="13" t="s">
        <v>22</v>
      </c>
      <c r="C71" s="13" t="s">
        <v>179</v>
      </c>
      <c r="D71" s="14">
        <f>IF(E71="","",IFERROR(VLOOKUP(E71,'_Catalogos'!$J$2:$K$1000,2,FALSE),""))</f>
        <v/>
      </c>
      <c r="E71" s="13"/>
      <c r="F71" s="13" t="s">
        <v>28</v>
      </c>
      <c r="G71" s="15">
        <v>1</v>
      </c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>1</v>
      </c>
      <c r="Q71" s="16">
        <f>IF(COUNT(G71:O71)=0,"",SUM(K71:N71))</f>
        <v>0</v>
      </c>
      <c r="R71" s="16">
        <f>IF(P71="","",P71+Q71)</f>
        <v>1</v>
      </c>
      <c r="S71" s="16">
        <f>IF(R71="","",IF(C71="Ecuador",R71,0))</f>
        <v>0</v>
      </c>
      <c r="T71" s="16">
        <f>IF(R71="","",R71-S71)</f>
        <v>1</v>
      </c>
      <c r="U71" s="14" t="str">
        <f>IF(R71="","",IF(O71&gt;R71,"Revisar: discapacidad "&amp;O71&amp;" mayor que el total "&amp;R71,IF(OR(A71="",B71="",C71="",F71=""),"Falta año, mes, país o motivo",IF(AND(C71="Ecuador",E71=""),"Falta la ciudad","OK"))))</f>
        <v>OK</v>
      </c>
    </row>
    <row r="72" spans="1:21">
      <c r="A72" s="15">
        <v>2026</v>
      </c>
      <c r="B72" s="13" t="s">
        <v>22</v>
      </c>
      <c r="C72" s="13" t="s">
        <v>89</v>
      </c>
      <c r="D72" s="14" t="str">
        <f>IF(E72="","",IFERROR(VLOOKUP(E72,'_Catalogos'!$J$2:$K$1000,2,FALSE),""))</f>
        <v>Chimborazo</v>
      </c>
      <c r="E72" s="13" t="s">
        <v>432</v>
      </c>
      <c r="F72" s="13" t="s">
        <v>27</v>
      </c>
      <c r="G72" s="15">
        <v>2</v>
      </c>
      <c r="H72" s="15">
        <v>3</v>
      </c>
      <c r="I72" s="15">
        <v>3</v>
      </c>
      <c r="J72" s="15"/>
      <c r="K72" s="15">
        <v>4</v>
      </c>
      <c r="L72" s="15">
        <v>3</v>
      </c>
      <c r="M72" s="15">
        <v>1</v>
      </c>
      <c r="N72" s="15">
        <v>1</v>
      </c>
      <c r="O72" s="15">
        <v>6</v>
      </c>
      <c r="P72" s="16">
        <f>IF(COUNT(G72:O72)=0,"",SUM(G72:J72))</f>
        <v>8</v>
      </c>
      <c r="Q72" s="16">
        <f>IF(COUNT(G72:O72)=0,"",SUM(K72:N72))</f>
        <v>9</v>
      </c>
      <c r="R72" s="16">
        <f>IF(P72="","",P72+Q72)</f>
        <v>17</v>
      </c>
      <c r="S72" s="16">
        <f>IF(R72="","",IF(C72="Ecuador",R72,0))</f>
        <v>17</v>
      </c>
      <c r="T72" s="16">
        <f>IF(R72="","",R72-S72)</f>
        <v>0</v>
      </c>
      <c r="U72" s="14" t="str">
        <f>IF(R72="","",IF(O72&gt;R72,"Revisar: discapacidad "&amp;O72&amp;" mayor que el total "&amp;R72,IF(OR(A72="",B72="",C72="",F72=""),"Falta año, mes, país o motivo",IF(AND(C72="Ecuador",E72=""),"Falta la ciudad","OK"))))</f>
        <v>OK</v>
      </c>
    </row>
    <row r="73" spans="1:21">
      <c r="A73" s="15">
        <v>2026</v>
      </c>
      <c r="B73" s="13" t="s">
        <v>22</v>
      </c>
      <c r="C73" s="13" t="s">
        <v>96</v>
      </c>
      <c r="D73" s="14">
        <f>IF(E73="","",IFERROR(VLOOKUP(E73,'_Catalogos'!$J$2:$K$1000,2,FALSE),""))</f>
        <v/>
      </c>
      <c r="E73" s="13"/>
      <c r="F73" s="13" t="s">
        <v>28</v>
      </c>
      <c r="G73" s="15">
        <v>3</v>
      </c>
      <c r="H73" s="15"/>
      <c r="I73" s="15">
        <v>2</v>
      </c>
      <c r="J73" s="15"/>
      <c r="K73" s="15">
        <v>2</v>
      </c>
      <c r="L73" s="15">
        <v>1</v>
      </c>
      <c r="M73" s="15">
        <v>2</v>
      </c>
      <c r="N73" s="15">
        <v>1</v>
      </c>
      <c r="O73" s="15">
        <v>2</v>
      </c>
      <c r="P73" s="16">
        <f>IF(COUNT(G73:O73)=0,"",SUM(G73:J73))</f>
        <v>5</v>
      </c>
      <c r="Q73" s="16">
        <f>IF(COUNT(G73:O73)=0,"",SUM(K73:N73))</f>
        <v>6</v>
      </c>
      <c r="R73" s="16">
        <f>IF(P73="","",P73+Q73)</f>
        <v>11</v>
      </c>
      <c r="S73" s="16">
        <f>IF(R73="","",IF(C73="Ecuador",R73,0))</f>
        <v>0</v>
      </c>
      <c r="T73" s="16">
        <f>IF(R73="","",R73-S73)</f>
        <v>11</v>
      </c>
      <c r="U73" s="14" t="str">
        <f>IF(R73="","",IF(O73&gt;R73,"Revisar: discapacidad "&amp;O73&amp;" mayor que el total "&amp;R73,IF(OR(A73="",B73="",C73="",F73=""),"Falta año, mes, país o motivo",IF(AND(C73="Ecuador",E73=""),"Falta la ciudad","OK"))))</f>
        <v>OK</v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89</v>
      </c>
      <c r="D2" s="14" t="str">
        <f>IF(E2="","",IFERROR(VLOOKUP(E2,'_Catalogos'!$J$2:$K$1000,2,FALSE),""))</f>
        <v>Azuay</v>
      </c>
      <c r="E2" s="13" t="s">
        <v>299</v>
      </c>
      <c r="F2" s="13" t="s">
        <v>28</v>
      </c>
      <c r="G2" s="15"/>
      <c r="H2" s="15">
        <v>1</v>
      </c>
      <c r="I2" s="15"/>
      <c r="J2" s="15"/>
      <c r="K2" s="15"/>
      <c r="L2" s="15">
        <v>2</v>
      </c>
      <c r="M2" s="15">
        <v>1</v>
      </c>
      <c r="N2" s="15"/>
      <c r="O2" s="15">
        <v>4</v>
      </c>
      <c r="P2" s="16">
        <f>IF(COUNT(G2:O2)=0,"",SUM(G2:J2))</f>
        <v>1</v>
      </c>
      <c r="Q2" s="16">
        <f>IF(COUNT(G2:O2)=0,"",SUM(K2:N2))</f>
        <v>3</v>
      </c>
      <c r="R2" s="16">
        <f>IF(P2="","",P2+Q2)</f>
        <v>4</v>
      </c>
      <c r="S2" s="16">
        <f>IF(R2="","",IF(C2="Ecuador",R2,0))</f>
        <v>4</v>
      </c>
      <c r="T2" s="16">
        <f>IF(R2="","",R2-S2)</f>
        <v>0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Chimborazo</v>
      </c>
      <c r="E3" s="13" t="s">
        <v>432</v>
      </c>
      <c r="F3" s="13" t="s">
        <v>30</v>
      </c>
      <c r="G3" s="15">
        <v>2</v>
      </c>
      <c r="H3" s="15">
        <v>1</v>
      </c>
      <c r="I3" s="15">
        <v>2</v>
      </c>
      <c r="J3" s="15"/>
      <c r="K3" s="15">
        <v>2</v>
      </c>
      <c r="L3" s="15"/>
      <c r="M3" s="15">
        <v>1</v>
      </c>
      <c r="N3" s="15"/>
      <c r="O3" s="15"/>
      <c r="P3" s="16">
        <f>IF(COUNT(G3:O3)=0,"",SUM(G3:J3))</f>
        <v>5</v>
      </c>
      <c r="Q3" s="16">
        <f>IF(COUNT(G3:O3)=0,"",SUM(K3:N3))</f>
        <v>3</v>
      </c>
      <c r="R3" s="16">
        <f>IF(P3="","",P3+Q3)</f>
        <v>8</v>
      </c>
      <c r="S3" s="16">
        <f>IF(R3="","",IF(C3="Ecuador",R3,0))</f>
        <v>8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15</v>
      </c>
      <c r="C4" s="13" t="s">
        <v>38</v>
      </c>
      <c r="D4" s="14">
        <f>IF(E4="","",IFERROR(VLOOKUP(E4,'_Catalogos'!$J$2:$K$1000,2,FALSE),""))</f>
        <v/>
      </c>
      <c r="E4" s="13"/>
      <c r="F4" s="13" t="s">
        <v>28</v>
      </c>
      <c r="G4" s="15">
        <v>1</v>
      </c>
      <c r="H4" s="15">
        <v>2</v>
      </c>
      <c r="I4" s="15"/>
      <c r="J4" s="15">
        <v>1</v>
      </c>
      <c r="K4" s="15">
        <v>3</v>
      </c>
      <c r="L4" s="15">
        <v>2</v>
      </c>
      <c r="M4" s="15"/>
      <c r="N4" s="15">
        <v>1</v>
      </c>
      <c r="O4" s="15"/>
      <c r="P4" s="16">
        <f>IF(COUNT(G4:O4)=0,"",SUM(G4:J4))</f>
        <v>4</v>
      </c>
      <c r="Q4" s="16">
        <f>IF(COUNT(G4:O4)=0,"",SUM(K4:N4))</f>
        <v>6</v>
      </c>
      <c r="R4" s="16">
        <f>IF(P4="","",P4+Q4)</f>
        <v>10</v>
      </c>
      <c r="S4" s="16">
        <f>IF(R4="","",IF(C4="Ecuador",R4,0))</f>
        <v>0</v>
      </c>
      <c r="T4" s="16">
        <f>IF(R4="","",R4-S4)</f>
        <v>10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89</v>
      </c>
      <c r="D5" s="14" t="str">
        <f>IF(E5="","",IFERROR(VLOOKUP(E5,'_Catalogos'!$J$2:$K$1000,2,FALSE),""))</f>
        <v>Guayas</v>
      </c>
      <c r="E5" s="13" t="s">
        <v>295</v>
      </c>
      <c r="F5" s="13" t="s">
        <v>29</v>
      </c>
      <c r="G5" s="15"/>
      <c r="H5" s="15">
        <v>1</v>
      </c>
      <c r="I5" s="15">
        <v>1</v>
      </c>
      <c r="J5" s="15"/>
      <c r="K5" s="15">
        <v>2</v>
      </c>
      <c r="L5" s="15"/>
      <c r="M5" s="15"/>
      <c r="N5" s="15"/>
      <c r="O5" s="15"/>
      <c r="P5" s="16">
        <f>IF(COUNT(G5:O5)=0,"",SUM(G5:J5))</f>
        <v>2</v>
      </c>
      <c r="Q5" s="16">
        <f>IF(COUNT(G5:O5)=0,"",SUM(K5:N5))</f>
        <v>2</v>
      </c>
      <c r="R5" s="16">
        <f>IF(P5="","",P5+Q5)</f>
        <v>4</v>
      </c>
      <c r="S5" s="16">
        <f>IF(R5="","",IF(C5="Ecuador",R5,0))</f>
        <v>4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16</v>
      </c>
      <c r="C6" s="13" t="s">
        <v>89</v>
      </c>
      <c r="D6" s="14" t="str">
        <f>IF(E6="","",IFERROR(VLOOKUP(E6,'_Catalogos'!$J$2:$K$1000,2,FALSE),""))</f>
        <v>Tungurahua</v>
      </c>
      <c r="E6" s="13" t="s">
        <v>403</v>
      </c>
      <c r="F6" s="13" t="s">
        <v>27</v>
      </c>
      <c r="G6" s="15"/>
      <c r="H6" s="15">
        <v>5</v>
      </c>
      <c r="I6" s="15"/>
      <c r="J6" s="15"/>
      <c r="K6" s="15"/>
      <c r="L6" s="15">
        <v>1</v>
      </c>
      <c r="M6" s="15"/>
      <c r="N6" s="15">
        <v>1</v>
      </c>
      <c r="O6" s="15"/>
      <c r="P6" s="16">
        <f>IF(COUNT(G6:O6)=0,"",SUM(G6:J6))</f>
        <v>5</v>
      </c>
      <c r="Q6" s="16">
        <f>IF(COUNT(G6:O6)=0,"",SUM(K6:N6))</f>
        <v>2</v>
      </c>
      <c r="R6" s="16">
        <f>IF(P6="","",P6+Q6)</f>
        <v>7</v>
      </c>
      <c r="S6" s="16">
        <f>IF(R6="","",IF(C6="Ecuador",R6,0))</f>
        <v>7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16</v>
      </c>
      <c r="C7" s="13" t="s">
        <v>89</v>
      </c>
      <c r="D7" s="14" t="str">
        <f>IF(E7="","",IFERROR(VLOOKUP(E7,'_Catalogos'!$J$2:$K$1000,2,FALSE),""))</f>
        <v>Tungurahua</v>
      </c>
      <c r="E7" s="13" t="s">
        <v>239</v>
      </c>
      <c r="F7" s="13" t="s">
        <v>30</v>
      </c>
      <c r="G7" s="15">
        <v>1</v>
      </c>
      <c r="H7" s="15">
        <v>1</v>
      </c>
      <c r="I7" s="15">
        <v>2</v>
      </c>
      <c r="J7" s="15"/>
      <c r="K7" s="15"/>
      <c r="L7" s="15"/>
      <c r="M7" s="15"/>
      <c r="N7" s="15"/>
      <c r="O7" s="15"/>
      <c r="P7" s="16">
        <f>IF(COUNT(G7:O7)=0,"",SUM(G7:J7))</f>
        <v>4</v>
      </c>
      <c r="Q7" s="16">
        <f>IF(COUNT(G7:O7)=0,"",SUM(K7:N7))</f>
        <v>0</v>
      </c>
      <c r="R7" s="16">
        <f>IF(P7="","",P7+Q7)</f>
        <v>4</v>
      </c>
      <c r="S7" s="16">
        <f>IF(R7="","",IF(C7="Ecuador",R7,0))</f>
        <v>4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16</v>
      </c>
      <c r="C8" s="13" t="s">
        <v>89</v>
      </c>
      <c r="D8" s="14" t="str">
        <f>IF(E8="","",IFERROR(VLOOKUP(E8,'_Catalogos'!$J$2:$K$1000,2,FALSE),""))</f>
        <v>Pichincha</v>
      </c>
      <c r="E8" s="13" t="s">
        <v>431</v>
      </c>
      <c r="F8" s="13" t="s">
        <v>27</v>
      </c>
      <c r="G8" s="15">
        <v>3</v>
      </c>
      <c r="H8" s="15">
        <v>1</v>
      </c>
      <c r="I8" s="15">
        <v>2</v>
      </c>
      <c r="J8" s="15"/>
      <c r="K8" s="15"/>
      <c r="L8" s="15"/>
      <c r="M8" s="15">
        <v>1</v>
      </c>
      <c r="N8" s="15">
        <v>1</v>
      </c>
      <c r="O8" s="15"/>
      <c r="P8" s="16">
        <f>IF(COUNT(G8:O8)=0,"",SUM(G8:J8))</f>
        <v>6</v>
      </c>
      <c r="Q8" s="16">
        <f>IF(COUNT(G8:O8)=0,"",SUM(K8:N8))</f>
        <v>2</v>
      </c>
      <c r="R8" s="16">
        <f>IF(P8="","",P8+Q8)</f>
        <v>8</v>
      </c>
      <c r="S8" s="16">
        <f>IF(R8="","",IF(C8="Ecuador",R8,0))</f>
        <v>8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104</v>
      </c>
      <c r="D9" s="14">
        <f>IF(E9="","",IFERROR(VLOOKUP(E9,'_Catalogos'!$J$2:$K$1000,2,FALSE),""))</f>
        <v/>
      </c>
      <c r="E9" s="13"/>
      <c r="F9" s="13" t="s">
        <v>28</v>
      </c>
      <c r="G9" s="15">
        <v>1</v>
      </c>
      <c r="H9" s="15">
        <v>1</v>
      </c>
      <c r="I9" s="15"/>
      <c r="J9" s="15"/>
      <c r="K9" s="15">
        <v>1</v>
      </c>
      <c r="L9" s="15">
        <v>2</v>
      </c>
      <c r="M9" s="15">
        <v>1</v>
      </c>
      <c r="N9" s="15"/>
      <c r="O9" s="15"/>
      <c r="P9" s="16">
        <f>IF(COUNT(G9:O9)=0,"",SUM(G9:J9))</f>
        <v>2</v>
      </c>
      <c r="Q9" s="16">
        <f>IF(COUNT(G9:O9)=0,"",SUM(K9:N9))</f>
        <v>4</v>
      </c>
      <c r="R9" s="16">
        <f>IF(P9="","",P9+Q9)</f>
        <v>6</v>
      </c>
      <c r="S9" s="16">
        <f>IF(R9="","",IF(C9="Ecuador",R9,0))</f>
        <v>0</v>
      </c>
      <c r="T9" s="16">
        <f>IF(R9="","",R9-S9)</f>
        <v>6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17</v>
      </c>
      <c r="C10" s="13" t="s">
        <v>179</v>
      </c>
      <c r="D10" s="14">
        <f>IF(E10="","",IFERROR(VLOOKUP(E10,'_Catalogos'!$J$2:$K$1000,2,FALSE),""))</f>
        <v/>
      </c>
      <c r="E10" s="13"/>
      <c r="F10" s="13" t="s">
        <v>27</v>
      </c>
      <c r="G10" s="15"/>
      <c r="H10" s="15"/>
      <c r="I10" s="15"/>
      <c r="J10" s="15"/>
      <c r="K10" s="15"/>
      <c r="L10" s="15"/>
      <c r="M10" s="15"/>
      <c r="N10" s="15">
        <v>2</v>
      </c>
      <c r="O10" s="15">
        <v>2</v>
      </c>
      <c r="P10" s="16">
        <f>IF(COUNT(G10:O10)=0,"",SUM(G10:J10))</f>
        <v>0</v>
      </c>
      <c r="Q10" s="16">
        <f>IF(COUNT(G10:O10)=0,"",SUM(K10:N10))</f>
        <v>2</v>
      </c>
      <c r="R10" s="16">
        <f>IF(P10="","",P10+Q10)</f>
        <v>2</v>
      </c>
      <c r="S10" s="16">
        <f>IF(R10="","",IF(C10="Ecuador",R10,0))</f>
        <v>0</v>
      </c>
      <c r="T10" s="16">
        <f>IF(R10="","",R10-S10)</f>
        <v>2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17</v>
      </c>
      <c r="C11" s="13" t="s">
        <v>89</v>
      </c>
      <c r="D11" s="14" t="str">
        <f>IF(E11="","",IFERROR(VLOOKUP(E11,'_Catalogos'!$J$2:$K$1000,2,FALSE),""))</f>
        <v>Chimborazo</v>
      </c>
      <c r="E11" s="13" t="s">
        <v>432</v>
      </c>
      <c r="F11" s="13" t="s">
        <v>28</v>
      </c>
      <c r="G11" s="15">
        <v>2</v>
      </c>
      <c r="H11" s="15">
        <v>1</v>
      </c>
      <c r="I11" s="15">
        <v>2</v>
      </c>
      <c r="J11" s="15"/>
      <c r="K11" s="15">
        <v>1</v>
      </c>
      <c r="L11" s="15">
        <v>1</v>
      </c>
      <c r="M11" s="15"/>
      <c r="N11" s="15"/>
      <c r="O11" s="15"/>
      <c r="P11" s="16">
        <f>IF(COUNT(G11:O11)=0,"",SUM(G11:J11))</f>
        <v>5</v>
      </c>
      <c r="Q11" s="16">
        <f>IF(COUNT(G11:O11)=0,"",SUM(K11:N11))</f>
        <v>2</v>
      </c>
      <c r="R11" s="16">
        <f>IF(P11="","",P11+Q11)</f>
        <v>7</v>
      </c>
      <c r="S11" s="16">
        <f>IF(R11="","",IF(C11="Ecuador",R11,0))</f>
        <v>7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18</v>
      </c>
      <c r="C12" s="13" t="s">
        <v>89</v>
      </c>
      <c r="D12" s="14" t="str">
        <f>IF(E12="","",IFERROR(VLOOKUP(E12,'_Catalogos'!$J$2:$K$1000,2,FALSE),""))</f>
        <v>Manabí</v>
      </c>
      <c r="E12" s="13" t="s">
        <v>361</v>
      </c>
      <c r="F12" s="13" t="s">
        <v>26</v>
      </c>
      <c r="G12" s="15"/>
      <c r="H12" s="15">
        <v>1</v>
      </c>
      <c r="I12" s="15"/>
      <c r="J12" s="15"/>
      <c r="K12" s="15"/>
      <c r="L12" s="15">
        <v>1</v>
      </c>
      <c r="M12" s="15"/>
      <c r="N12" s="15"/>
      <c r="O12" s="15"/>
      <c r="P12" s="16">
        <f>IF(COUNT(G12:O12)=0,"",SUM(G12:J12))</f>
        <v>1</v>
      </c>
      <c r="Q12" s="16">
        <f>IF(COUNT(G12:O12)=0,"",SUM(K12:N12))</f>
        <v>1</v>
      </c>
      <c r="R12" s="16">
        <f>IF(P12="","",P12+Q12)</f>
        <v>2</v>
      </c>
      <c r="S12" s="16">
        <f>IF(R12="","",IF(C12="Ecuador",R12,0))</f>
        <v>2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18</v>
      </c>
      <c r="C13" s="13" t="s">
        <v>60</v>
      </c>
      <c r="D13" s="14">
        <f>IF(E13="","",IFERROR(VLOOKUP(E13,'_Catalogos'!$J$2:$K$1000,2,FALSE),""))</f>
        <v/>
      </c>
      <c r="E13" s="13"/>
      <c r="F13" s="13" t="s">
        <v>28</v>
      </c>
      <c r="G13" s="15"/>
      <c r="H13" s="15">
        <v>1</v>
      </c>
      <c r="I13" s="15">
        <v>1</v>
      </c>
      <c r="J13" s="15"/>
      <c r="K13" s="15">
        <v>3</v>
      </c>
      <c r="L13" s="15"/>
      <c r="M13" s="15"/>
      <c r="N13" s="15"/>
      <c r="O13" s="15"/>
      <c r="P13" s="16">
        <f>IF(COUNT(G13:O13)=0,"",SUM(G13:J13))</f>
        <v>2</v>
      </c>
      <c r="Q13" s="16">
        <f>IF(COUNT(G13:O13)=0,"",SUM(K13:N13))</f>
        <v>3</v>
      </c>
      <c r="R13" s="16">
        <f>IF(P13="","",P13+Q13)</f>
        <v>5</v>
      </c>
      <c r="S13" s="16">
        <f>IF(R13="","",IF(C13="Ecuador",R13,0))</f>
        <v>0</v>
      </c>
      <c r="T13" s="16">
        <f>IF(R13="","",R13-S13)</f>
        <v>5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18</v>
      </c>
      <c r="C14" s="13" t="s">
        <v>89</v>
      </c>
      <c r="D14" s="14" t="str">
        <f>IF(E14="","",IFERROR(VLOOKUP(E14,'_Catalogos'!$J$2:$K$1000,2,FALSE),""))</f>
        <v>Imbabura</v>
      </c>
      <c r="E14" s="13" t="s">
        <v>334</v>
      </c>
      <c r="F14" s="13" t="s">
        <v>26</v>
      </c>
      <c r="G14" s="15"/>
      <c r="H14" s="15">
        <v>3</v>
      </c>
      <c r="I14" s="15"/>
      <c r="J14" s="15"/>
      <c r="K14" s="15">
        <v>1</v>
      </c>
      <c r="L14" s="15"/>
      <c r="M14" s="15"/>
      <c r="N14" s="15"/>
      <c r="O14" s="15"/>
      <c r="P14" s="16">
        <f>IF(COUNT(G14:O14)=0,"",SUM(G14:J14))</f>
        <v>3</v>
      </c>
      <c r="Q14" s="16">
        <f>IF(COUNT(G14:O14)=0,"",SUM(K14:N14))</f>
        <v>1</v>
      </c>
      <c r="R14" s="16">
        <f>IF(P14="","",P14+Q14)</f>
        <v>4</v>
      </c>
      <c r="S14" s="16">
        <f>IF(R14="","",IF(C14="Ecuador",R14,0))</f>
        <v>4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19</v>
      </c>
      <c r="C15" s="13" t="s">
        <v>104</v>
      </c>
      <c r="D15" s="14">
        <f>IF(E15="","",IFERROR(VLOOKUP(E15,'_Catalogos'!$J$2:$K$1000,2,FALSE),""))</f>
        <v/>
      </c>
      <c r="E15" s="13"/>
      <c r="F15" s="13" t="s">
        <v>28</v>
      </c>
      <c r="G15" s="15">
        <v>4</v>
      </c>
      <c r="H15" s="15">
        <v>1</v>
      </c>
      <c r="I15" s="15">
        <v>1</v>
      </c>
      <c r="J15" s="15">
        <v>1</v>
      </c>
      <c r="K15" s="15"/>
      <c r="L15" s="15">
        <v>3</v>
      </c>
      <c r="M15" s="15"/>
      <c r="N15" s="15"/>
      <c r="O15" s="15"/>
      <c r="P15" s="16">
        <f>IF(COUNT(G15:O15)=0,"",SUM(G15:J15))</f>
        <v>7</v>
      </c>
      <c r="Q15" s="16">
        <f>IF(COUNT(G15:O15)=0,"",SUM(K15:N15))</f>
        <v>3</v>
      </c>
      <c r="R15" s="16">
        <f>IF(P15="","",P15+Q15)</f>
        <v>10</v>
      </c>
      <c r="S15" s="16">
        <f>IF(R15="","",IF(C15="Ecuador",R15,0))</f>
        <v>0</v>
      </c>
      <c r="T15" s="16">
        <f>IF(R15="","",R15-S15)</f>
        <v>10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19</v>
      </c>
      <c r="C16" s="13" t="s">
        <v>76</v>
      </c>
      <c r="D16" s="14">
        <f>IF(E16="","",IFERROR(VLOOKUP(E16,'_Catalogos'!$J$2:$K$1000,2,FALSE),""))</f>
        <v/>
      </c>
      <c r="E16" s="13"/>
      <c r="F16" s="13" t="s">
        <v>26</v>
      </c>
      <c r="G16" s="15">
        <v>1</v>
      </c>
      <c r="H16" s="15">
        <v>2</v>
      </c>
      <c r="I16" s="15"/>
      <c r="J16" s="15"/>
      <c r="K16" s="15">
        <v>1</v>
      </c>
      <c r="L16" s="15">
        <v>1</v>
      </c>
      <c r="M16" s="15"/>
      <c r="N16" s="15"/>
      <c r="O16" s="15"/>
      <c r="P16" s="16">
        <f>IF(COUNT(G16:O16)=0,"",SUM(G16:J16))</f>
        <v>3</v>
      </c>
      <c r="Q16" s="16">
        <f>IF(COUNT(G16:O16)=0,"",SUM(K16:N16))</f>
        <v>2</v>
      </c>
      <c r="R16" s="16">
        <f>IF(P16="","",P16+Q16)</f>
        <v>5</v>
      </c>
      <c r="S16" s="16">
        <f>IF(R16="","",IF(C16="Ecuador",R16,0))</f>
        <v>0</v>
      </c>
      <c r="T16" s="16">
        <f>IF(R16="","",R16-S16)</f>
        <v>5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19</v>
      </c>
      <c r="C17" s="13" t="s">
        <v>89</v>
      </c>
      <c r="D17" s="14" t="str">
        <f>IF(E17="","",IFERROR(VLOOKUP(E17,'_Catalogos'!$J$2:$K$1000,2,FALSE),""))</f>
        <v>Cotopaxi</v>
      </c>
      <c r="E17" s="13" t="s">
        <v>352</v>
      </c>
      <c r="F17" s="13" t="s">
        <v>26</v>
      </c>
      <c r="G17" s="15">
        <v>2</v>
      </c>
      <c r="H17" s="15"/>
      <c r="I17" s="15"/>
      <c r="J17" s="15"/>
      <c r="K17" s="15">
        <v>1</v>
      </c>
      <c r="L17" s="15">
        <v>2</v>
      </c>
      <c r="M17" s="15">
        <v>2</v>
      </c>
      <c r="N17" s="15">
        <v>1</v>
      </c>
      <c r="O17" s="15"/>
      <c r="P17" s="16">
        <f>IF(COUNT(G17:O17)=0,"",SUM(G17:J17))</f>
        <v>2</v>
      </c>
      <c r="Q17" s="16">
        <f>IF(COUNT(G17:O17)=0,"",SUM(K17:N17))</f>
        <v>6</v>
      </c>
      <c r="R17" s="16">
        <f>IF(P17="","",P17+Q17)</f>
        <v>8</v>
      </c>
      <c r="S17" s="16">
        <f>IF(R17="","",IF(C17="Ecuador",R17,0))</f>
        <v>8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20</v>
      </c>
      <c r="C18" s="13" t="s">
        <v>89</v>
      </c>
      <c r="D18" s="14" t="str">
        <f>IF(E18="","",IFERROR(VLOOKUP(E18,'_Catalogos'!$J$2:$K$1000,2,FALSE),""))</f>
        <v>Pichincha</v>
      </c>
      <c r="E18" s="13" t="s">
        <v>431</v>
      </c>
      <c r="F18" s="13" t="s">
        <v>31</v>
      </c>
      <c r="G18" s="15"/>
      <c r="H18" s="15"/>
      <c r="I18" s="15"/>
      <c r="J18" s="15"/>
      <c r="K18" s="15">
        <v>1</v>
      </c>
      <c r="L18" s="15"/>
      <c r="M18" s="15">
        <v>2</v>
      </c>
      <c r="N18" s="15"/>
      <c r="O18" s="15"/>
      <c r="P18" s="16">
        <f>IF(COUNT(G18:O18)=0,"",SUM(G18:J18))</f>
        <v>0</v>
      </c>
      <c r="Q18" s="16">
        <f>IF(COUNT(G18:O18)=0,"",SUM(K18:N18))</f>
        <v>3</v>
      </c>
      <c r="R18" s="16">
        <f>IF(P18="","",P18+Q18)</f>
        <v>3</v>
      </c>
      <c r="S18" s="16">
        <f>IF(R18="","",IF(C18="Ecuador",R18,0))</f>
        <v>3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20</v>
      </c>
      <c r="C19" s="13" t="s">
        <v>89</v>
      </c>
      <c r="D19" s="14" t="str">
        <f>IF(E19="","",IFERROR(VLOOKUP(E19,'_Catalogos'!$J$2:$K$1000,2,FALSE),""))</f>
        <v>Tungurahua</v>
      </c>
      <c r="E19" s="13" t="s">
        <v>239</v>
      </c>
      <c r="F19" s="13" t="s">
        <v>31</v>
      </c>
      <c r="G19" s="15">
        <v>1</v>
      </c>
      <c r="H19" s="15">
        <v>1</v>
      </c>
      <c r="I19" s="15">
        <v>1</v>
      </c>
      <c r="J19" s="15"/>
      <c r="K19" s="15">
        <v>1</v>
      </c>
      <c r="L19" s="15">
        <v>1</v>
      </c>
      <c r="M19" s="15"/>
      <c r="N19" s="15"/>
      <c r="O19" s="15"/>
      <c r="P19" s="16">
        <f>IF(COUNT(G19:O19)=0,"",SUM(G19:J19))</f>
        <v>3</v>
      </c>
      <c r="Q19" s="16">
        <f>IF(COUNT(G19:O19)=0,"",SUM(K19:N19))</f>
        <v>2</v>
      </c>
      <c r="R19" s="16">
        <f>IF(P19="","",P19+Q19)</f>
        <v>5</v>
      </c>
      <c r="S19" s="16">
        <f>IF(R19="","",IF(C19="Ecuador",R19,0))</f>
        <v>5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21</v>
      </c>
      <c r="C20" s="13" t="s">
        <v>89</v>
      </c>
      <c r="D20" s="14" t="str">
        <f>IF(E20="","",IFERROR(VLOOKUP(E20,'_Catalogos'!$J$2:$K$1000,2,FALSE),""))</f>
        <v>Tungurahua</v>
      </c>
      <c r="E20" s="13" t="s">
        <v>239</v>
      </c>
      <c r="F20" s="13" t="s">
        <v>31</v>
      </c>
      <c r="G20" s="15">
        <v>2</v>
      </c>
      <c r="H20" s="15">
        <v>3</v>
      </c>
      <c r="I20" s="15">
        <v>2</v>
      </c>
      <c r="J20" s="15">
        <v>1</v>
      </c>
      <c r="K20" s="15"/>
      <c r="L20" s="15"/>
      <c r="M20" s="15">
        <v>1</v>
      </c>
      <c r="N20" s="15"/>
      <c r="O20" s="15"/>
      <c r="P20" s="16">
        <f>IF(COUNT(G20:O20)=0,"",SUM(G20:J20))</f>
        <v>8</v>
      </c>
      <c r="Q20" s="16">
        <f>IF(COUNT(G20:O20)=0,"",SUM(K20:N20))</f>
        <v>1</v>
      </c>
      <c r="R20" s="16">
        <f>IF(P20="","",P20+Q20)</f>
        <v>9</v>
      </c>
      <c r="S20" s="16">
        <f>IF(R20="","",IF(C20="Ecuador",R20,0))</f>
        <v>9</v>
      </c>
      <c r="T20" s="16">
        <f>IF(R20="","",R20-S20)</f>
        <v>0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21</v>
      </c>
      <c r="C21" s="13" t="s">
        <v>97</v>
      </c>
      <c r="D21" s="14">
        <f>IF(E21="","",IFERROR(VLOOKUP(E21,'_Catalogos'!$J$2:$K$1000,2,FALSE),""))</f>
        <v/>
      </c>
      <c r="E21" s="13"/>
      <c r="F21" s="13" t="s">
        <v>26</v>
      </c>
      <c r="G21" s="15">
        <v>1</v>
      </c>
      <c r="H21" s="15">
        <v>3</v>
      </c>
      <c r="I21" s="15"/>
      <c r="J21" s="15"/>
      <c r="K21" s="15">
        <v>3</v>
      </c>
      <c r="L21" s="15">
        <v>1</v>
      </c>
      <c r="M21" s="15">
        <v>3</v>
      </c>
      <c r="N21" s="15"/>
      <c r="O21" s="15"/>
      <c r="P21" s="16">
        <f>IF(COUNT(G21:O21)=0,"",SUM(G21:J21))</f>
        <v>4</v>
      </c>
      <c r="Q21" s="16">
        <f>IF(COUNT(G21:O21)=0,"",SUM(K21:N21))</f>
        <v>7</v>
      </c>
      <c r="R21" s="16">
        <f>IF(P21="","",P21+Q21)</f>
        <v>11</v>
      </c>
      <c r="S21" s="16">
        <f>IF(R21="","",IF(C21="Ecuador",R21,0))</f>
        <v>0</v>
      </c>
      <c r="T21" s="16">
        <f>IF(R21="","",R21-S21)</f>
        <v>11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21</v>
      </c>
      <c r="C22" s="13" t="s">
        <v>89</v>
      </c>
      <c r="D22" s="14" t="str">
        <f>IF(E22="","",IFERROR(VLOOKUP(E22,'_Catalogos'!$J$2:$K$1000,2,FALSE),""))</f>
        <v>Tungurahua</v>
      </c>
      <c r="E22" s="13" t="s">
        <v>239</v>
      </c>
      <c r="F22" s="13" t="s">
        <v>30</v>
      </c>
      <c r="G22" s="15">
        <v>2</v>
      </c>
      <c r="H22" s="15"/>
      <c r="I22" s="15">
        <v>2</v>
      </c>
      <c r="J22" s="15">
        <v>1</v>
      </c>
      <c r="K22" s="15">
        <v>2</v>
      </c>
      <c r="L22" s="15">
        <v>1</v>
      </c>
      <c r="M22" s="15">
        <v>1</v>
      </c>
      <c r="N22" s="15">
        <v>1</v>
      </c>
      <c r="O22" s="15"/>
      <c r="P22" s="16">
        <f>IF(COUNT(G22:O22)=0,"",SUM(G22:J22))</f>
        <v>5</v>
      </c>
      <c r="Q22" s="16">
        <f>IF(COUNT(G22:O22)=0,"",SUM(K22:N22))</f>
        <v>5</v>
      </c>
      <c r="R22" s="16">
        <f>IF(P22="","",P22+Q22)</f>
        <v>10</v>
      </c>
      <c r="S22" s="16">
        <f>IF(R22="","",IF(C22="Ecuador",R22,0))</f>
        <v>10</v>
      </c>
      <c r="T22" s="16">
        <f>IF(R22="","",R22-S22)</f>
        <v>0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22</v>
      </c>
      <c r="C23" s="13" t="s">
        <v>89</v>
      </c>
      <c r="D23" s="14" t="str">
        <f>IF(E23="","",IFERROR(VLOOKUP(E23,'_Catalogos'!$J$2:$K$1000,2,FALSE),""))</f>
        <v>Tungurahua</v>
      </c>
      <c r="E23" s="13" t="s">
        <v>403</v>
      </c>
      <c r="F23" s="13" t="s">
        <v>28</v>
      </c>
      <c r="G23" s="15"/>
      <c r="H23" s="15"/>
      <c r="I23" s="15"/>
      <c r="J23" s="15"/>
      <c r="K23" s="15"/>
      <c r="L23" s="15">
        <v>1</v>
      </c>
      <c r="M23" s="15"/>
      <c r="N23" s="15"/>
      <c r="O23" s="15"/>
      <c r="P23" s="16">
        <f>IF(COUNT(G23:O23)=0,"",SUM(G23:J23))</f>
        <v>0</v>
      </c>
      <c r="Q23" s="16">
        <f>IF(COUNT(G23:O23)=0,"",SUM(K23:N23))</f>
        <v>1</v>
      </c>
      <c r="R23" s="16">
        <f>IF(P23="","",P23+Q23)</f>
        <v>1</v>
      </c>
      <c r="S23" s="16">
        <f>IF(R23="","",IF(C23="Ecuador",R23,0))</f>
        <v>1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22</v>
      </c>
      <c r="C24" s="13" t="s">
        <v>156</v>
      </c>
      <c r="D24" s="14">
        <f>IF(E24="","",IFERROR(VLOOKUP(E24,'_Catalogos'!$J$2:$K$1000,2,FALSE),""))</f>
        <v/>
      </c>
      <c r="E24" s="13"/>
      <c r="F24" s="13" t="s">
        <v>26</v>
      </c>
      <c r="G24" s="15"/>
      <c r="H24" s="15">
        <v>1</v>
      </c>
      <c r="I24" s="15"/>
      <c r="J24" s="15"/>
      <c r="K24" s="15"/>
      <c r="L24" s="15"/>
      <c r="M24" s="15">
        <v>1</v>
      </c>
      <c r="N24" s="15">
        <v>1</v>
      </c>
      <c r="O24" s="15"/>
      <c r="P24" s="16">
        <f>IF(COUNT(G24:O24)=0,"",SUM(G24:J24))</f>
        <v>1</v>
      </c>
      <c r="Q24" s="16">
        <f>IF(COUNT(G24:O24)=0,"",SUM(K24:N24))</f>
        <v>2</v>
      </c>
      <c r="R24" s="16">
        <f>IF(P24="","",P24+Q24)</f>
        <v>3</v>
      </c>
      <c r="S24" s="16">
        <f>IF(R24="","",IF(C24="Ecuador",R24,0))</f>
        <v>0</v>
      </c>
      <c r="T24" s="16">
        <f>IF(R24="","",R24-S24)</f>
        <v>3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22</v>
      </c>
      <c r="C25" s="13" t="s">
        <v>89</v>
      </c>
      <c r="D25" s="14" t="str">
        <f>IF(E25="","",IFERROR(VLOOKUP(E25,'_Catalogos'!$J$2:$K$1000,2,FALSE),""))</f>
        <v>Pichincha</v>
      </c>
      <c r="E25" s="13" t="s">
        <v>431</v>
      </c>
      <c r="F25" s="13" t="s">
        <v>29</v>
      </c>
      <c r="G25" s="15">
        <v>1</v>
      </c>
      <c r="H25" s="15"/>
      <c r="I25" s="15"/>
      <c r="J25" s="15"/>
      <c r="K25" s="15">
        <v>4</v>
      </c>
      <c r="L25" s="15"/>
      <c r="M25" s="15">
        <v>1</v>
      </c>
      <c r="N25" s="15"/>
      <c r="O25" s="15"/>
      <c r="P25" s="16">
        <f>IF(COUNT(G25:O25)=0,"",SUM(G25:J25))</f>
        <v>1</v>
      </c>
      <c r="Q25" s="16">
        <f>IF(COUNT(G25:O25)=0,"",SUM(K25:N25))</f>
        <v>5</v>
      </c>
      <c r="R25" s="16">
        <f>IF(P25="","",P25+Q25)</f>
        <v>6</v>
      </c>
      <c r="S25" s="16">
        <f>IF(R25="","",IF(C25="Ecuador",R25,0))</f>
        <v>6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22</v>
      </c>
      <c r="C26" s="13" t="s">
        <v>96</v>
      </c>
      <c r="D26" s="14">
        <f>IF(E26="","",IFERROR(VLOOKUP(E26,'_Catalogos'!$J$2:$K$1000,2,FALSE),""))</f>
        <v/>
      </c>
      <c r="E26" s="13"/>
      <c r="F26" s="13" t="s">
        <v>31</v>
      </c>
      <c r="G26" s="15">
        <v>1</v>
      </c>
      <c r="H26" s="15"/>
      <c r="I26" s="15">
        <v>1</v>
      </c>
      <c r="J26" s="15"/>
      <c r="K26" s="15">
        <v>1</v>
      </c>
      <c r="L26" s="15">
        <v>1</v>
      </c>
      <c r="M26" s="15"/>
      <c r="N26" s="15">
        <v>1</v>
      </c>
      <c r="O26" s="15">
        <v>1</v>
      </c>
      <c r="P26" s="16">
        <f>IF(COUNT(G26:O26)=0,"",SUM(G26:J26))</f>
        <v>2</v>
      </c>
      <c r="Q26" s="16">
        <f>IF(COUNT(G26:O26)=0,"",SUM(K26:N26))</f>
        <v>3</v>
      </c>
      <c r="R26" s="16">
        <f>IF(P26="","",P26+Q26)</f>
        <v>5</v>
      </c>
      <c r="S26" s="16">
        <f>IF(R26="","",IF(C26="Ecuador",R26,0))</f>
        <v>0</v>
      </c>
      <c r="T26" s="16">
        <f>IF(R26="","",R26-S26)</f>
        <v>5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22</v>
      </c>
      <c r="C27" s="13" t="s">
        <v>89</v>
      </c>
      <c r="D27" s="14" t="str">
        <f>IF(E27="","",IFERROR(VLOOKUP(E27,'_Catalogos'!$J$2:$K$1000,2,FALSE),""))</f>
        <v>Pastaza</v>
      </c>
      <c r="E27" s="13" t="s">
        <v>424</v>
      </c>
      <c r="F27" s="13" t="s">
        <v>27</v>
      </c>
      <c r="G27" s="15"/>
      <c r="H27" s="15"/>
      <c r="I27" s="15"/>
      <c r="J27" s="15"/>
      <c r="K27" s="15">
        <v>2</v>
      </c>
      <c r="L27" s="15"/>
      <c r="M27" s="15">
        <v>1</v>
      </c>
      <c r="N27" s="15"/>
      <c r="O27" s="15">
        <v>3</v>
      </c>
      <c r="P27" s="16">
        <f>IF(COUNT(G27:O27)=0,"",SUM(G27:J27))</f>
        <v>0</v>
      </c>
      <c r="Q27" s="16">
        <f>IF(COUNT(G27:O27)=0,"",SUM(K27:N27))</f>
        <v>3</v>
      </c>
      <c r="R27" s="16">
        <f>IF(P27="","",P27+Q27)</f>
        <v>3</v>
      </c>
      <c r="S27" s="16">
        <f>IF(R27="","",IF(C27="Ecuador",R27,0))</f>
        <v>3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22</v>
      </c>
      <c r="C28" s="13" t="s">
        <v>179</v>
      </c>
      <c r="D28" s="14">
        <f>IF(E28="","",IFERROR(VLOOKUP(E28,'_Catalogos'!$J$2:$K$1000,2,FALSE),""))</f>
        <v/>
      </c>
      <c r="E28" s="13"/>
      <c r="F28" s="13" t="s">
        <v>26</v>
      </c>
      <c r="G28" s="15">
        <v>2</v>
      </c>
      <c r="H28" s="15">
        <v>1</v>
      </c>
      <c r="I28" s="15">
        <v>1</v>
      </c>
      <c r="J28" s="15">
        <v>2</v>
      </c>
      <c r="K28" s="15"/>
      <c r="L28" s="15">
        <v>4</v>
      </c>
      <c r="M28" s="15">
        <v>1</v>
      </c>
      <c r="N28" s="15">
        <v>1</v>
      </c>
      <c r="O28" s="15"/>
      <c r="P28" s="16">
        <f>IF(COUNT(G28:O28)=0,"",SUM(G28:J28))</f>
        <v>6</v>
      </c>
      <c r="Q28" s="16">
        <f>IF(COUNT(G28:O28)=0,"",SUM(K28:N28))</f>
        <v>6</v>
      </c>
      <c r="R28" s="16">
        <f>IF(P28="","",P28+Q28)</f>
        <v>12</v>
      </c>
      <c r="S28" s="16">
        <f>IF(R28="","",IF(C28="Ecuador",R28,0))</f>
        <v>0</v>
      </c>
      <c r="T28" s="16">
        <f>IF(R28="","",R28-S28)</f>
        <v>12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23</v>
      </c>
      <c r="C29" s="13" t="s">
        <v>128</v>
      </c>
      <c r="D29" s="14">
        <f>IF(E29="","",IFERROR(VLOOKUP(E29,'_Catalogos'!$J$2:$K$1000,2,FALSE),""))</f>
        <v/>
      </c>
      <c r="E29" s="13"/>
      <c r="F29" s="13" t="s">
        <v>26</v>
      </c>
      <c r="G29" s="15"/>
      <c r="H29" s="15">
        <v>1</v>
      </c>
      <c r="I29" s="15">
        <v>2</v>
      </c>
      <c r="J29" s="15"/>
      <c r="K29" s="15">
        <v>3</v>
      </c>
      <c r="L29" s="15">
        <v>1</v>
      </c>
      <c r="M29" s="15">
        <v>2</v>
      </c>
      <c r="N29" s="15">
        <v>2</v>
      </c>
      <c r="O29" s="15"/>
      <c r="P29" s="16">
        <f>IF(COUNT(G29:O29)=0,"",SUM(G29:J29))</f>
        <v>3</v>
      </c>
      <c r="Q29" s="16">
        <f>IF(COUNT(G29:O29)=0,"",SUM(K29:N29))</f>
        <v>8</v>
      </c>
      <c r="R29" s="16">
        <f>IF(P29="","",P29+Q29)</f>
        <v>11</v>
      </c>
      <c r="S29" s="16">
        <f>IF(R29="","",IF(C29="Ecuador",R29,0))</f>
        <v>0</v>
      </c>
      <c r="T29" s="16">
        <f>IF(R29="","",R29-S29)</f>
        <v>11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23</v>
      </c>
      <c r="C30" s="13" t="s">
        <v>179</v>
      </c>
      <c r="D30" s="14">
        <f>IF(E30="","",IFERROR(VLOOKUP(E30,'_Catalogos'!$J$2:$K$1000,2,FALSE),""))</f>
        <v/>
      </c>
      <c r="E30" s="13"/>
      <c r="F30" s="13" t="s">
        <v>27</v>
      </c>
      <c r="G30" s="15">
        <v>1</v>
      </c>
      <c r="H30" s="15"/>
      <c r="I30" s="15">
        <v>3</v>
      </c>
      <c r="J30" s="15"/>
      <c r="K30" s="15"/>
      <c r="L30" s="15"/>
      <c r="M30" s="15">
        <v>3</v>
      </c>
      <c r="N30" s="15">
        <v>2</v>
      </c>
      <c r="O30" s="15"/>
      <c r="P30" s="16">
        <f>IF(COUNT(G30:O30)=0,"",SUM(G30:J30))</f>
        <v>4</v>
      </c>
      <c r="Q30" s="16">
        <f>IF(COUNT(G30:O30)=0,"",SUM(K30:N30))</f>
        <v>5</v>
      </c>
      <c r="R30" s="16">
        <f>IF(P30="","",P30+Q30)</f>
        <v>9</v>
      </c>
      <c r="S30" s="16">
        <f>IF(R30="","",IF(C30="Ecuador",R30,0))</f>
        <v>0</v>
      </c>
      <c r="T30" s="16">
        <f>IF(R30="","",R30-S30)</f>
        <v>9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24</v>
      </c>
      <c r="C31" s="13" t="s">
        <v>76</v>
      </c>
      <c r="D31" s="14">
        <f>IF(E31="","",IFERROR(VLOOKUP(E31,'_Catalogos'!$J$2:$K$1000,2,FALSE),""))</f>
        <v/>
      </c>
      <c r="E31" s="13"/>
      <c r="F31" s="13" t="s">
        <v>27</v>
      </c>
      <c r="G31" s="15"/>
      <c r="H31" s="15"/>
      <c r="I31" s="15">
        <v>1</v>
      </c>
      <c r="J31" s="15">
        <v>1</v>
      </c>
      <c r="K31" s="15"/>
      <c r="L31" s="15"/>
      <c r="M31" s="15"/>
      <c r="N31" s="15"/>
      <c r="O31" s="15"/>
      <c r="P31" s="16">
        <f>IF(COUNT(G31:O31)=0,"",SUM(G31:J31))</f>
        <v>2</v>
      </c>
      <c r="Q31" s="16">
        <f>IF(COUNT(G31:O31)=0,"",SUM(K31:N31))</f>
        <v>0</v>
      </c>
      <c r="R31" s="16">
        <f>IF(P31="","",P31+Q31)</f>
        <v>2</v>
      </c>
      <c r="S31" s="16">
        <f>IF(R31="","",IF(C31="Ecuador",R31,0))</f>
        <v>0</v>
      </c>
      <c r="T31" s="16">
        <f>IF(R31="","",R31-S31)</f>
        <v>2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24</v>
      </c>
      <c r="C32" s="13" t="s">
        <v>89</v>
      </c>
      <c r="D32" s="14" t="str">
        <f>IF(E32="","",IFERROR(VLOOKUP(E32,'_Catalogos'!$J$2:$K$1000,2,FALSE),""))</f>
        <v>Azuay</v>
      </c>
      <c r="E32" s="13" t="s">
        <v>413</v>
      </c>
      <c r="F32" s="13" t="s">
        <v>27</v>
      </c>
      <c r="G32" s="15"/>
      <c r="H32" s="15">
        <v>1</v>
      </c>
      <c r="I32" s="15">
        <v>2</v>
      </c>
      <c r="J32" s="15"/>
      <c r="K32" s="15"/>
      <c r="L32" s="15">
        <v>1</v>
      </c>
      <c r="M32" s="15">
        <v>1</v>
      </c>
      <c r="N32" s="15">
        <v>1</v>
      </c>
      <c r="O32" s="15"/>
      <c r="P32" s="16">
        <f>IF(COUNT(G32:O32)=0,"",SUM(G32:J32))</f>
        <v>3</v>
      </c>
      <c r="Q32" s="16">
        <f>IF(COUNT(G32:O32)=0,"",SUM(K32:N32))</f>
        <v>3</v>
      </c>
      <c r="R32" s="16">
        <f>IF(P32="","",P32+Q32)</f>
        <v>6</v>
      </c>
      <c r="S32" s="16">
        <f>IF(R32="","",IF(C32="Ecuador",R32,0))</f>
        <v>6</v>
      </c>
      <c r="T32" s="16">
        <f>IF(R32="","",R32-S32)</f>
        <v>0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24</v>
      </c>
      <c r="C33" s="13" t="s">
        <v>128</v>
      </c>
      <c r="D33" s="14">
        <f>IF(E33="","",IFERROR(VLOOKUP(E33,'_Catalogos'!$J$2:$K$1000,2,FALSE),""))</f>
        <v/>
      </c>
      <c r="E33" s="13"/>
      <c r="F33" s="13" t="s">
        <v>26</v>
      </c>
      <c r="G33" s="15"/>
      <c r="H33" s="15">
        <v>2</v>
      </c>
      <c r="I33" s="15">
        <v>1</v>
      </c>
      <c r="J33" s="15"/>
      <c r="K33" s="15">
        <v>1</v>
      </c>
      <c r="L33" s="15">
        <v>2</v>
      </c>
      <c r="M33" s="15">
        <v>2</v>
      </c>
      <c r="N33" s="15">
        <v>2</v>
      </c>
      <c r="O33" s="15"/>
      <c r="P33" s="16">
        <f>IF(COUNT(G33:O33)=0,"",SUM(G33:J33))</f>
        <v>3</v>
      </c>
      <c r="Q33" s="16">
        <f>IF(COUNT(G33:O33)=0,"",SUM(K33:N33))</f>
        <v>7</v>
      </c>
      <c r="R33" s="16">
        <f>IF(P33="","",P33+Q33)</f>
        <v>10</v>
      </c>
      <c r="S33" s="16">
        <f>IF(R33="","",IF(C33="Ecuador",R33,0))</f>
        <v>0</v>
      </c>
      <c r="T33" s="16">
        <f>IF(R33="","",R33-S33)</f>
        <v>10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25</v>
      </c>
      <c r="C34" s="13" t="s">
        <v>72</v>
      </c>
      <c r="D34" s="14">
        <f>IF(E34="","",IFERROR(VLOOKUP(E34,'_Catalogos'!$J$2:$K$1000,2,FALSE),""))</f>
        <v/>
      </c>
      <c r="E34" s="13"/>
      <c r="F34" s="13" t="s">
        <v>26</v>
      </c>
      <c r="G34" s="15">
        <v>2</v>
      </c>
      <c r="H34" s="15"/>
      <c r="I34" s="15"/>
      <c r="J34" s="15"/>
      <c r="K34" s="15">
        <v>4</v>
      </c>
      <c r="L34" s="15"/>
      <c r="M34" s="15">
        <v>1</v>
      </c>
      <c r="N34" s="15"/>
      <c r="O34" s="15"/>
      <c r="P34" s="16">
        <f>IF(COUNT(G34:O34)=0,"",SUM(G34:J34))</f>
        <v>2</v>
      </c>
      <c r="Q34" s="16">
        <f>IF(COUNT(G34:O34)=0,"",SUM(K34:N34))</f>
        <v>5</v>
      </c>
      <c r="R34" s="16">
        <f>IF(P34="","",P34+Q34)</f>
        <v>7</v>
      </c>
      <c r="S34" s="16">
        <f>IF(R34="","",IF(C34="Ecuador",R34,0))</f>
        <v>0</v>
      </c>
      <c r="T34" s="16">
        <f>IF(R34="","",R34-S34)</f>
        <v>7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25</v>
      </c>
      <c r="C35" s="13" t="s">
        <v>89</v>
      </c>
      <c r="D35" s="14" t="str">
        <f>IF(E35="","",IFERROR(VLOOKUP(E35,'_Catalogos'!$J$2:$K$1000,2,FALSE),""))</f>
        <v>Chimborazo</v>
      </c>
      <c r="E35" s="13" t="s">
        <v>288</v>
      </c>
      <c r="F35" s="13" t="s">
        <v>28</v>
      </c>
      <c r="G35" s="15">
        <v>1</v>
      </c>
      <c r="H35" s="15">
        <v>3</v>
      </c>
      <c r="I35" s="15"/>
      <c r="J35" s="15"/>
      <c r="K35" s="15">
        <v>1</v>
      </c>
      <c r="L35" s="15">
        <v>2</v>
      </c>
      <c r="M35" s="15">
        <v>2</v>
      </c>
      <c r="N35" s="15">
        <v>1</v>
      </c>
      <c r="O35" s="15"/>
      <c r="P35" s="16">
        <f>IF(COUNT(G35:O35)=0,"",SUM(G35:J35))</f>
        <v>4</v>
      </c>
      <c r="Q35" s="16">
        <f>IF(COUNT(G35:O35)=0,"",SUM(K35:N35))</f>
        <v>6</v>
      </c>
      <c r="R35" s="16">
        <f>IF(P35="","",P35+Q35)</f>
        <v>10</v>
      </c>
      <c r="S35" s="16">
        <f>IF(R35="","",IF(C35="Ecuador",R35,0))</f>
        <v>10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2026</v>
      </c>
      <c r="B36" s="13" t="s">
        <v>14</v>
      </c>
      <c r="C36" s="13" t="s">
        <v>89</v>
      </c>
      <c r="D36" s="14" t="str">
        <f>IF(E36="","",IFERROR(VLOOKUP(E36,'_Catalogos'!$J$2:$K$1000,2,FALSE),""))</f>
        <v>Cotopaxi</v>
      </c>
      <c r="E36" s="13" t="s">
        <v>352</v>
      </c>
      <c r="F36" s="13" t="s">
        <v>26</v>
      </c>
      <c r="G36" s="15"/>
      <c r="H36" s="15"/>
      <c r="I36" s="15">
        <v>2</v>
      </c>
      <c r="J36" s="15"/>
      <c r="K36" s="15"/>
      <c r="L36" s="15"/>
      <c r="M36" s="15">
        <v>1</v>
      </c>
      <c r="N36" s="15"/>
      <c r="O36" s="15"/>
      <c r="P36" s="16">
        <f>IF(COUNT(G36:O36)=0,"",SUM(G36:J36))</f>
        <v>2</v>
      </c>
      <c r="Q36" s="16">
        <f>IF(COUNT(G36:O36)=0,"",SUM(K36:N36))</f>
        <v>1</v>
      </c>
      <c r="R36" s="16">
        <f>IF(P36="","",P36+Q36)</f>
        <v>3</v>
      </c>
      <c r="S36" s="16">
        <f>IF(R36="","",IF(C36="Ecuador",R36,0))</f>
        <v>3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2026</v>
      </c>
      <c r="B37" s="13" t="s">
        <v>14</v>
      </c>
      <c r="C37" s="13" t="s">
        <v>89</v>
      </c>
      <c r="D37" s="14" t="str">
        <f>IF(E37="","",IFERROR(VLOOKUP(E37,'_Catalogos'!$J$2:$K$1000,2,FALSE),""))</f>
        <v>El Oro</v>
      </c>
      <c r="E37" s="13" t="s">
        <v>451</v>
      </c>
      <c r="F37" s="13" t="s">
        <v>30</v>
      </c>
      <c r="G37" s="15">
        <v>1</v>
      </c>
      <c r="H37" s="15">
        <v>1</v>
      </c>
      <c r="I37" s="15">
        <v>3</v>
      </c>
      <c r="J37" s="15">
        <v>1</v>
      </c>
      <c r="K37" s="15">
        <v>5</v>
      </c>
      <c r="L37" s="15">
        <v>2</v>
      </c>
      <c r="M37" s="15"/>
      <c r="N37" s="15">
        <v>1</v>
      </c>
      <c r="O37" s="15"/>
      <c r="P37" s="16">
        <f>IF(COUNT(G37:O37)=0,"",SUM(G37:J37))</f>
        <v>6</v>
      </c>
      <c r="Q37" s="16">
        <f>IF(COUNT(G37:O37)=0,"",SUM(K37:N37))</f>
        <v>8</v>
      </c>
      <c r="R37" s="16">
        <f>IF(P37="","",P37+Q37)</f>
        <v>14</v>
      </c>
      <c r="S37" s="16">
        <f>IF(R37="","",IF(C37="Ecuador",R37,0))</f>
        <v>14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2026</v>
      </c>
      <c r="B38" s="13" t="s">
        <v>15</v>
      </c>
      <c r="C38" s="13" t="s">
        <v>38</v>
      </c>
      <c r="D38" s="14">
        <f>IF(E38="","",IFERROR(VLOOKUP(E38,'_Catalogos'!$J$2:$K$1000,2,FALSE),""))</f>
        <v/>
      </c>
      <c r="E38" s="13"/>
      <c r="F38" s="13" t="s">
        <v>31</v>
      </c>
      <c r="G38" s="15">
        <v>1</v>
      </c>
      <c r="H38" s="15">
        <v>2</v>
      </c>
      <c r="I38" s="15">
        <v>1</v>
      </c>
      <c r="J38" s="15">
        <v>1</v>
      </c>
      <c r="K38" s="15">
        <v>2</v>
      </c>
      <c r="L38" s="15">
        <v>1</v>
      </c>
      <c r="M38" s="15">
        <v>1</v>
      </c>
      <c r="N38" s="15"/>
      <c r="O38" s="15"/>
      <c r="P38" s="16">
        <f>IF(COUNT(G38:O38)=0,"",SUM(G38:J38))</f>
        <v>5</v>
      </c>
      <c r="Q38" s="16">
        <f>IF(COUNT(G38:O38)=0,"",SUM(K38:N38))</f>
        <v>4</v>
      </c>
      <c r="R38" s="16">
        <f>IF(P38="","",P38+Q38)</f>
        <v>9</v>
      </c>
      <c r="S38" s="16">
        <f>IF(R38="","",IF(C38="Ecuador",R38,0))</f>
        <v>0</v>
      </c>
      <c r="T38" s="16">
        <f>IF(R38="","",R38-S38)</f>
        <v>9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2026</v>
      </c>
      <c r="B39" s="13" t="s">
        <v>15</v>
      </c>
      <c r="C39" s="13" t="s">
        <v>89</v>
      </c>
      <c r="D39" s="14" t="str">
        <f>IF(E39="","",IFERROR(VLOOKUP(E39,'_Catalogos'!$J$2:$K$1000,2,FALSE),""))</f>
        <v>Tungurahua</v>
      </c>
      <c r="E39" s="13" t="s">
        <v>263</v>
      </c>
      <c r="F39" s="13" t="s">
        <v>28</v>
      </c>
      <c r="G39" s="15">
        <v>2</v>
      </c>
      <c r="H39" s="15">
        <v>1</v>
      </c>
      <c r="I39" s="15">
        <v>2</v>
      </c>
      <c r="J39" s="15">
        <v>1</v>
      </c>
      <c r="K39" s="15">
        <v>1</v>
      </c>
      <c r="L39" s="15"/>
      <c r="M39" s="15">
        <v>3</v>
      </c>
      <c r="N39" s="15"/>
      <c r="O39" s="15">
        <v>8</v>
      </c>
      <c r="P39" s="16">
        <f>IF(COUNT(G39:O39)=0,"",SUM(G39:J39))</f>
        <v>6</v>
      </c>
      <c r="Q39" s="16">
        <f>IF(COUNT(G39:O39)=0,"",SUM(K39:N39))</f>
        <v>4</v>
      </c>
      <c r="R39" s="16">
        <f>IF(P39="","",P39+Q39)</f>
        <v>10</v>
      </c>
      <c r="S39" s="16">
        <f>IF(R39="","",IF(C39="Ecuador",R39,0))</f>
        <v>10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15</v>
      </c>
      <c r="C40" s="13" t="s">
        <v>89</v>
      </c>
      <c r="D40" s="14" t="str">
        <f>IF(E40="","",IFERROR(VLOOKUP(E40,'_Catalogos'!$J$2:$K$1000,2,FALSE),""))</f>
        <v>Guayas</v>
      </c>
      <c r="E40" s="13" t="s">
        <v>330</v>
      </c>
      <c r="F40" s="13" t="s">
        <v>30</v>
      </c>
      <c r="G40" s="15">
        <v>2</v>
      </c>
      <c r="H40" s="15"/>
      <c r="I40" s="15"/>
      <c r="J40" s="15"/>
      <c r="K40" s="15">
        <v>1</v>
      </c>
      <c r="L40" s="15">
        <v>1</v>
      </c>
      <c r="M40" s="15">
        <v>3</v>
      </c>
      <c r="N40" s="15">
        <v>1</v>
      </c>
      <c r="O40" s="15"/>
      <c r="P40" s="16">
        <f>IF(COUNT(G40:O40)=0,"",SUM(G40:J40))</f>
        <v>2</v>
      </c>
      <c r="Q40" s="16">
        <f>IF(COUNT(G40:O40)=0,"",SUM(K40:N40))</f>
        <v>6</v>
      </c>
      <c r="R40" s="16">
        <f>IF(P40="","",P40+Q40)</f>
        <v>8</v>
      </c>
      <c r="S40" s="16">
        <f>IF(R40="","",IF(C40="Ecuador",R40,0))</f>
        <v>8</v>
      </c>
      <c r="T40" s="16">
        <f>IF(R40="","",R40-S40)</f>
        <v>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15</v>
      </c>
      <c r="C41" s="13" t="s">
        <v>89</v>
      </c>
      <c r="D41" s="14" t="str">
        <f>IF(E41="","",IFERROR(VLOOKUP(E41,'_Catalogos'!$J$2:$K$1000,2,FALSE),""))</f>
        <v>Chimborazo</v>
      </c>
      <c r="E41" s="13" t="s">
        <v>432</v>
      </c>
      <c r="F41" s="13" t="s">
        <v>27</v>
      </c>
      <c r="G41" s="15">
        <v>1</v>
      </c>
      <c r="H41" s="15">
        <v>2</v>
      </c>
      <c r="I41" s="15"/>
      <c r="J41" s="15"/>
      <c r="K41" s="15"/>
      <c r="L41" s="15">
        <v>3</v>
      </c>
      <c r="M41" s="15">
        <v>1</v>
      </c>
      <c r="N41" s="15">
        <v>2</v>
      </c>
      <c r="O41" s="15"/>
      <c r="P41" s="16">
        <f>IF(COUNT(G41:O41)=0,"",SUM(G41:J41))</f>
        <v>3</v>
      </c>
      <c r="Q41" s="16">
        <f>IF(COUNT(G41:O41)=0,"",SUM(K41:N41))</f>
        <v>6</v>
      </c>
      <c r="R41" s="16">
        <f>IF(P41="","",P41+Q41)</f>
        <v>9</v>
      </c>
      <c r="S41" s="16">
        <f>IF(R41="","",IF(C41="Ecuador",R41,0))</f>
        <v>9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15</v>
      </c>
      <c r="C42" s="13" t="s">
        <v>89</v>
      </c>
      <c r="D42" s="14" t="str">
        <f>IF(E42="","",IFERROR(VLOOKUP(E42,'_Catalogos'!$J$2:$K$1000,2,FALSE),""))</f>
        <v>Guayas</v>
      </c>
      <c r="E42" s="13" t="s">
        <v>330</v>
      </c>
      <c r="F42" s="13" t="s">
        <v>29</v>
      </c>
      <c r="G42" s="15">
        <v>2</v>
      </c>
      <c r="H42" s="15">
        <v>1</v>
      </c>
      <c r="I42" s="15">
        <v>3</v>
      </c>
      <c r="J42" s="15">
        <v>1</v>
      </c>
      <c r="K42" s="15">
        <v>3</v>
      </c>
      <c r="L42" s="15"/>
      <c r="M42" s="15"/>
      <c r="N42" s="15">
        <v>2</v>
      </c>
      <c r="O42" s="15">
        <v>1</v>
      </c>
      <c r="P42" s="16">
        <f>IF(COUNT(G42:O42)=0,"",SUM(G42:J42))</f>
        <v>7</v>
      </c>
      <c r="Q42" s="16">
        <f>IF(COUNT(G42:O42)=0,"",SUM(K42:N42))</f>
        <v>5</v>
      </c>
      <c r="R42" s="16">
        <f>IF(P42="","",P42+Q42)</f>
        <v>12</v>
      </c>
      <c r="S42" s="16">
        <f>IF(R42="","",IF(C42="Ecuador",R42,0))</f>
        <v>12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16</v>
      </c>
      <c r="C43" s="13" t="s">
        <v>89</v>
      </c>
      <c r="D43" s="14" t="str">
        <f>IF(E43="","",IFERROR(VLOOKUP(E43,'_Catalogos'!$J$2:$K$1000,2,FALSE),""))</f>
        <v>Zamora Chinchipe</v>
      </c>
      <c r="E43" s="13" t="s">
        <v>376</v>
      </c>
      <c r="F43" s="13" t="s">
        <v>26</v>
      </c>
      <c r="G43" s="15">
        <v>1</v>
      </c>
      <c r="H43" s="15">
        <v>1</v>
      </c>
      <c r="I43" s="15">
        <v>1</v>
      </c>
      <c r="J43" s="15"/>
      <c r="K43" s="15">
        <v>2</v>
      </c>
      <c r="L43" s="15">
        <v>1</v>
      </c>
      <c r="M43" s="15"/>
      <c r="N43" s="15"/>
      <c r="O43" s="15">
        <v>2</v>
      </c>
      <c r="P43" s="16">
        <f>IF(COUNT(G43:O43)=0,"",SUM(G43:J43))</f>
        <v>3</v>
      </c>
      <c r="Q43" s="16">
        <f>IF(COUNT(G43:O43)=0,"",SUM(K43:N43))</f>
        <v>3</v>
      </c>
      <c r="R43" s="16">
        <f>IF(P43="","",P43+Q43)</f>
        <v>6</v>
      </c>
      <c r="S43" s="16">
        <f>IF(R43="","",IF(C43="Ecuador",R43,0))</f>
        <v>6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16</v>
      </c>
      <c r="C44" s="13" t="s">
        <v>89</v>
      </c>
      <c r="D44" s="14" t="str">
        <f>IF(E44="","",IFERROR(VLOOKUP(E44,'_Catalogos'!$J$2:$K$1000,2,FALSE),""))</f>
        <v>Azuay</v>
      </c>
      <c r="E44" s="13" t="s">
        <v>299</v>
      </c>
      <c r="F44" s="13" t="s">
        <v>27</v>
      </c>
      <c r="G44" s="15"/>
      <c r="H44" s="15"/>
      <c r="I44" s="15"/>
      <c r="J44" s="15"/>
      <c r="K44" s="15"/>
      <c r="L44" s="15">
        <v>2</v>
      </c>
      <c r="M44" s="15">
        <v>2</v>
      </c>
      <c r="N44" s="15"/>
      <c r="O44" s="15"/>
      <c r="P44" s="16">
        <f>IF(COUNT(G44:O44)=0,"",SUM(G44:J44))</f>
        <v>0</v>
      </c>
      <c r="Q44" s="16">
        <f>IF(COUNT(G44:O44)=0,"",SUM(K44:N44))</f>
        <v>4</v>
      </c>
      <c r="R44" s="16">
        <f>IF(P44="","",P44+Q44)</f>
        <v>4</v>
      </c>
      <c r="S44" s="16">
        <f>IF(R44="","",IF(C44="Ecuador",R44,0))</f>
        <v>4</v>
      </c>
      <c r="T44" s="16">
        <f>IF(R44="","",R44-S44)</f>
        <v>0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17</v>
      </c>
      <c r="C45" s="13" t="s">
        <v>89</v>
      </c>
      <c r="D45" s="14" t="str">
        <f>IF(E45="","",IFERROR(VLOOKUP(E45,'_Catalogos'!$J$2:$K$1000,2,FALSE),""))</f>
        <v>Pichincha</v>
      </c>
      <c r="E45" s="13" t="s">
        <v>431</v>
      </c>
      <c r="F45" s="13" t="s">
        <v>26</v>
      </c>
      <c r="G45" s="15">
        <v>1</v>
      </c>
      <c r="H45" s="15">
        <v>2</v>
      </c>
      <c r="I45" s="15"/>
      <c r="J45" s="15"/>
      <c r="K45" s="15"/>
      <c r="L45" s="15">
        <v>2</v>
      </c>
      <c r="M45" s="15">
        <v>2</v>
      </c>
      <c r="N45" s="15">
        <v>1</v>
      </c>
      <c r="O45" s="15"/>
      <c r="P45" s="16">
        <f>IF(COUNT(G45:O45)=0,"",SUM(G45:J45))</f>
        <v>3</v>
      </c>
      <c r="Q45" s="16">
        <f>IF(COUNT(G45:O45)=0,"",SUM(K45:N45))</f>
        <v>5</v>
      </c>
      <c r="R45" s="16">
        <f>IF(P45="","",P45+Q45)</f>
        <v>8</v>
      </c>
      <c r="S45" s="16">
        <f>IF(R45="","",IF(C45="Ecuador",R45,0))</f>
        <v>8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17</v>
      </c>
      <c r="C46" s="13" t="s">
        <v>97</v>
      </c>
      <c r="D46" s="14">
        <f>IF(E46="","",IFERROR(VLOOKUP(E46,'_Catalogos'!$J$2:$K$1000,2,FALSE),""))</f>
        <v/>
      </c>
      <c r="E46" s="13"/>
      <c r="F46" s="13" t="s">
        <v>28</v>
      </c>
      <c r="G46" s="15">
        <v>2</v>
      </c>
      <c r="H46" s="15">
        <v>2</v>
      </c>
      <c r="I46" s="15"/>
      <c r="J46" s="15"/>
      <c r="K46" s="15"/>
      <c r="L46" s="15">
        <v>2</v>
      </c>
      <c r="M46" s="15">
        <v>1</v>
      </c>
      <c r="N46" s="15"/>
      <c r="O46" s="15"/>
      <c r="P46" s="16">
        <f>IF(COUNT(G46:O46)=0,"",SUM(G46:J46))</f>
        <v>4</v>
      </c>
      <c r="Q46" s="16">
        <f>IF(COUNT(G46:O46)=0,"",SUM(K46:N46))</f>
        <v>3</v>
      </c>
      <c r="R46" s="16">
        <f>IF(P46="","",P46+Q46)</f>
        <v>7</v>
      </c>
      <c r="S46" s="16">
        <f>IF(R46="","",IF(C46="Ecuador",R46,0))</f>
        <v>0</v>
      </c>
      <c r="T46" s="16">
        <f>IF(R46="","",R46-S46)</f>
        <v>7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18</v>
      </c>
      <c r="C47" s="13" t="s">
        <v>89</v>
      </c>
      <c r="D47" s="14" t="str">
        <f>IF(E47="","",IFERROR(VLOOKUP(E47,'_Catalogos'!$J$2:$K$1000,2,FALSE),""))</f>
        <v>Loja</v>
      </c>
      <c r="E47" s="13" t="s">
        <v>381</v>
      </c>
      <c r="F47" s="13" t="s">
        <v>26</v>
      </c>
      <c r="G47" s="15">
        <v>2</v>
      </c>
      <c r="H47" s="15"/>
      <c r="I47" s="15"/>
      <c r="J47" s="15"/>
      <c r="K47" s="15"/>
      <c r="L47" s="15"/>
      <c r="M47" s="15"/>
      <c r="N47" s="15">
        <v>1</v>
      </c>
      <c r="O47" s="15"/>
      <c r="P47" s="16">
        <f>IF(COUNT(G47:O47)=0,"",SUM(G47:J47))</f>
        <v>2</v>
      </c>
      <c r="Q47" s="16">
        <f>IF(COUNT(G47:O47)=0,"",SUM(K47:N47))</f>
        <v>1</v>
      </c>
      <c r="R47" s="16">
        <f>IF(P47="","",P47+Q47)</f>
        <v>3</v>
      </c>
      <c r="S47" s="16">
        <f>IF(R47="","",IF(C47="Ecuador",R47,0))</f>
        <v>3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18</v>
      </c>
      <c r="C48" s="13" t="s">
        <v>89</v>
      </c>
      <c r="D48" s="14" t="str">
        <f>IF(E48="","",IFERROR(VLOOKUP(E48,'_Catalogos'!$J$2:$K$1000,2,FALSE),""))</f>
        <v>Cotopaxi</v>
      </c>
      <c r="E48" s="13" t="s">
        <v>352</v>
      </c>
      <c r="F48" s="13" t="s">
        <v>26</v>
      </c>
      <c r="G48" s="15">
        <v>4</v>
      </c>
      <c r="H48" s="15">
        <v>1</v>
      </c>
      <c r="I48" s="15"/>
      <c r="J48" s="15"/>
      <c r="K48" s="15"/>
      <c r="L48" s="15"/>
      <c r="M48" s="15"/>
      <c r="N48" s="15"/>
      <c r="O48" s="15"/>
      <c r="P48" s="16">
        <f>IF(COUNT(G48:O48)=0,"",SUM(G48:J48))</f>
        <v>5</v>
      </c>
      <c r="Q48" s="16">
        <f>IF(COUNT(G48:O48)=0,"",SUM(K48:N48))</f>
        <v>0</v>
      </c>
      <c r="R48" s="16">
        <f>IF(P48="","",P48+Q48)</f>
        <v>5</v>
      </c>
      <c r="S48" s="16">
        <f>IF(R48="","",IF(C48="Ecuador",R48,0))</f>
        <v>5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18</v>
      </c>
      <c r="C49" s="13" t="s">
        <v>89</v>
      </c>
      <c r="D49" s="14" t="str">
        <f>IF(E49="","",IFERROR(VLOOKUP(E49,'_Catalogos'!$J$2:$K$1000,2,FALSE),""))</f>
        <v>Tungurahua</v>
      </c>
      <c r="E49" s="13" t="s">
        <v>239</v>
      </c>
      <c r="F49" s="13" t="s">
        <v>27</v>
      </c>
      <c r="G49" s="15">
        <v>1</v>
      </c>
      <c r="H49" s="15"/>
      <c r="I49" s="15">
        <v>1</v>
      </c>
      <c r="J49" s="15"/>
      <c r="K49" s="15"/>
      <c r="L49" s="15"/>
      <c r="M49" s="15"/>
      <c r="N49" s="15">
        <v>1</v>
      </c>
      <c r="O49" s="15">
        <v>3</v>
      </c>
      <c r="P49" s="16">
        <f>IF(COUNT(G49:O49)=0,"",SUM(G49:J49))</f>
        <v>2</v>
      </c>
      <c r="Q49" s="16">
        <f>IF(COUNT(G49:O49)=0,"",SUM(K49:N49))</f>
        <v>1</v>
      </c>
      <c r="R49" s="16">
        <f>IF(P49="","",P49+Q49)</f>
        <v>3</v>
      </c>
      <c r="S49" s="16">
        <f>IF(R49="","",IF(C49="Ecuador",R49,0))</f>
        <v>3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18</v>
      </c>
      <c r="C50" s="13" t="s">
        <v>89</v>
      </c>
      <c r="D50" s="14" t="str">
        <f>IF(E50="","",IFERROR(VLOOKUP(E50,'_Catalogos'!$J$2:$K$1000,2,FALSE),""))</f>
        <v>Pichincha</v>
      </c>
      <c r="E50" s="13" t="s">
        <v>431</v>
      </c>
      <c r="F50" s="13" t="s">
        <v>28</v>
      </c>
      <c r="G50" s="15"/>
      <c r="H50" s="15">
        <v>2</v>
      </c>
      <c r="I50" s="15"/>
      <c r="J50" s="15">
        <v>1</v>
      </c>
      <c r="K50" s="15">
        <v>1</v>
      </c>
      <c r="L50" s="15">
        <v>1</v>
      </c>
      <c r="M50" s="15"/>
      <c r="N50" s="15">
        <v>1</v>
      </c>
      <c r="O50" s="15">
        <v>1</v>
      </c>
      <c r="P50" s="16">
        <f>IF(COUNT(G50:O50)=0,"",SUM(G50:J50))</f>
        <v>3</v>
      </c>
      <c r="Q50" s="16">
        <f>IF(COUNT(G50:O50)=0,"",SUM(K50:N50))</f>
        <v>3</v>
      </c>
      <c r="R50" s="16">
        <f>IF(P50="","",P50+Q50)</f>
        <v>6</v>
      </c>
      <c r="S50" s="16">
        <f>IF(R50="","",IF(C50="Ecuador",R50,0))</f>
        <v>6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19</v>
      </c>
      <c r="C51" s="13" t="s">
        <v>96</v>
      </c>
      <c r="D51" s="14">
        <f>IF(E51="","",IFERROR(VLOOKUP(E51,'_Catalogos'!$J$2:$K$1000,2,FALSE),""))</f>
        <v/>
      </c>
      <c r="E51" s="13"/>
      <c r="F51" s="13" t="s">
        <v>26</v>
      </c>
      <c r="G51" s="15">
        <v>1</v>
      </c>
      <c r="H51" s="15">
        <v>1</v>
      </c>
      <c r="I51" s="15">
        <v>1</v>
      </c>
      <c r="J51" s="15"/>
      <c r="K51" s="15">
        <v>1</v>
      </c>
      <c r="L51" s="15"/>
      <c r="M51" s="15">
        <v>2</v>
      </c>
      <c r="N51" s="15"/>
      <c r="O51" s="15"/>
      <c r="P51" s="16">
        <f>IF(COUNT(G51:O51)=0,"",SUM(G51:J51))</f>
        <v>3</v>
      </c>
      <c r="Q51" s="16">
        <f>IF(COUNT(G51:O51)=0,"",SUM(K51:N51))</f>
        <v>3</v>
      </c>
      <c r="R51" s="16">
        <f>IF(P51="","",P51+Q51)</f>
        <v>6</v>
      </c>
      <c r="S51" s="16">
        <f>IF(R51="","",IF(C51="Ecuador",R51,0))</f>
        <v>0</v>
      </c>
      <c r="T51" s="16">
        <f>IF(R51="","",R51-S51)</f>
        <v>6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19</v>
      </c>
      <c r="C52" s="13" t="s">
        <v>89</v>
      </c>
      <c r="D52" s="14" t="str">
        <f>IF(E52="","",IFERROR(VLOOKUP(E52,'_Catalogos'!$J$2:$K$1000,2,FALSE),""))</f>
        <v>Cotopaxi</v>
      </c>
      <c r="E52" s="13" t="s">
        <v>352</v>
      </c>
      <c r="F52" s="13" t="s">
        <v>26</v>
      </c>
      <c r="G52" s="15">
        <v>1</v>
      </c>
      <c r="H52" s="15"/>
      <c r="I52" s="15"/>
      <c r="J52" s="15">
        <v>1</v>
      </c>
      <c r="K52" s="15">
        <v>3</v>
      </c>
      <c r="L52" s="15">
        <v>5</v>
      </c>
      <c r="M52" s="15">
        <v>2</v>
      </c>
      <c r="N52" s="15">
        <v>2</v>
      </c>
      <c r="O52" s="15"/>
      <c r="P52" s="16">
        <f>IF(COUNT(G52:O52)=0,"",SUM(G52:J52))</f>
        <v>2</v>
      </c>
      <c r="Q52" s="16">
        <f>IF(COUNT(G52:O52)=0,"",SUM(K52:N52))</f>
        <v>12</v>
      </c>
      <c r="R52" s="16">
        <f>IF(P52="","",P52+Q52)</f>
        <v>14</v>
      </c>
      <c r="S52" s="16">
        <f>IF(R52="","",IF(C52="Ecuador",R52,0))</f>
        <v>14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19</v>
      </c>
      <c r="C53" s="13" t="s">
        <v>89</v>
      </c>
      <c r="D53" s="14" t="str">
        <f>IF(E53="","",IFERROR(VLOOKUP(E53,'_Catalogos'!$J$2:$K$1000,2,FALSE),""))</f>
        <v>Azuay</v>
      </c>
      <c r="E53" s="13" t="s">
        <v>299</v>
      </c>
      <c r="F53" s="13" t="s">
        <v>26</v>
      </c>
      <c r="G53" s="15">
        <v>1</v>
      </c>
      <c r="H53" s="15"/>
      <c r="I53" s="15">
        <v>2</v>
      </c>
      <c r="J53" s="15"/>
      <c r="K53" s="15"/>
      <c r="L53" s="15">
        <v>1</v>
      </c>
      <c r="M53" s="15">
        <v>1</v>
      </c>
      <c r="N53" s="15"/>
      <c r="O53" s="15"/>
      <c r="P53" s="16">
        <f>IF(COUNT(G53:O53)=0,"",SUM(G53:J53))</f>
        <v>3</v>
      </c>
      <c r="Q53" s="16">
        <f>IF(COUNT(G53:O53)=0,"",SUM(K53:N53))</f>
        <v>2</v>
      </c>
      <c r="R53" s="16">
        <f>IF(P53="","",P53+Q53)</f>
        <v>5</v>
      </c>
      <c r="S53" s="16">
        <f>IF(R53="","",IF(C53="Ecuador",R53,0))</f>
        <v>5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20</v>
      </c>
      <c r="C54" s="13" t="s">
        <v>89</v>
      </c>
      <c r="D54" s="14" t="str">
        <f>IF(E54="","",IFERROR(VLOOKUP(E54,'_Catalogos'!$J$2:$K$1000,2,FALSE),""))</f>
        <v>El Oro</v>
      </c>
      <c r="E54" s="13" t="s">
        <v>360</v>
      </c>
      <c r="F54" s="13" t="s">
        <v>26</v>
      </c>
      <c r="G54" s="15">
        <v>2</v>
      </c>
      <c r="H54" s="15">
        <v>3</v>
      </c>
      <c r="I54" s="15">
        <v>1</v>
      </c>
      <c r="J54" s="15"/>
      <c r="K54" s="15">
        <v>2</v>
      </c>
      <c r="L54" s="15"/>
      <c r="M54" s="15"/>
      <c r="N54" s="15">
        <v>1</v>
      </c>
      <c r="O54" s="15">
        <v>2</v>
      </c>
      <c r="P54" s="16">
        <f>IF(COUNT(G54:O54)=0,"",SUM(G54:J54))</f>
        <v>6</v>
      </c>
      <c r="Q54" s="16">
        <f>IF(COUNT(G54:O54)=0,"",SUM(K54:N54))</f>
        <v>3</v>
      </c>
      <c r="R54" s="16">
        <f>IF(P54="","",P54+Q54)</f>
        <v>9</v>
      </c>
      <c r="S54" s="16">
        <f>IF(R54="","",IF(C54="Ecuador",R54,0))</f>
        <v>9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20</v>
      </c>
      <c r="C55" s="13" t="s">
        <v>89</v>
      </c>
      <c r="D55" s="14" t="str">
        <f>IF(E55="","",IFERROR(VLOOKUP(E55,'_Catalogos'!$J$2:$K$1000,2,FALSE),""))</f>
        <v>Imbabura</v>
      </c>
      <c r="E55" s="13" t="s">
        <v>334</v>
      </c>
      <c r="F55" s="13" t="s">
        <v>26</v>
      </c>
      <c r="G55" s="15">
        <v>3</v>
      </c>
      <c r="H55" s="15">
        <v>3</v>
      </c>
      <c r="I55" s="15"/>
      <c r="J55" s="15"/>
      <c r="K55" s="15">
        <v>2</v>
      </c>
      <c r="L55" s="15">
        <v>5</v>
      </c>
      <c r="M55" s="15"/>
      <c r="N55" s="15"/>
      <c r="O55" s="15"/>
      <c r="P55" s="16">
        <f>IF(COUNT(G55:O55)=0,"",SUM(G55:J55))</f>
        <v>6</v>
      </c>
      <c r="Q55" s="16">
        <f>IF(COUNT(G55:O55)=0,"",SUM(K55:N55))</f>
        <v>7</v>
      </c>
      <c r="R55" s="16">
        <f>IF(P55="","",P55+Q55)</f>
        <v>13</v>
      </c>
      <c r="S55" s="16">
        <f>IF(R55="","",IF(C55="Ecuador",R55,0))</f>
        <v>13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21</v>
      </c>
      <c r="C56" s="13" t="s">
        <v>89</v>
      </c>
      <c r="D56" s="14" t="str">
        <f>IF(E56="","",IFERROR(VLOOKUP(E56,'_Catalogos'!$J$2:$K$1000,2,FALSE),""))</f>
        <v>Tungurahua</v>
      </c>
      <c r="E56" s="13" t="s">
        <v>239</v>
      </c>
      <c r="F56" s="13" t="s">
        <v>26</v>
      </c>
      <c r="G56" s="15">
        <v>2</v>
      </c>
      <c r="H56" s="15">
        <v>3</v>
      </c>
      <c r="I56" s="15"/>
      <c r="J56" s="15">
        <v>2</v>
      </c>
      <c r="K56" s="15">
        <v>3</v>
      </c>
      <c r="L56" s="15">
        <v>1</v>
      </c>
      <c r="M56" s="15">
        <v>2</v>
      </c>
      <c r="N56" s="15"/>
      <c r="O56" s="15"/>
      <c r="P56" s="16">
        <f>IF(COUNT(G56:O56)=0,"",SUM(G56:J56))</f>
        <v>7</v>
      </c>
      <c r="Q56" s="16">
        <f>IF(COUNT(G56:O56)=0,"",SUM(K56:N56))</f>
        <v>6</v>
      </c>
      <c r="R56" s="16">
        <f>IF(P56="","",P56+Q56)</f>
        <v>13</v>
      </c>
      <c r="S56" s="16">
        <f>IF(R56="","",IF(C56="Ecuador",R56,0))</f>
        <v>13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21</v>
      </c>
      <c r="C57" s="13" t="s">
        <v>76</v>
      </c>
      <c r="D57" s="14">
        <f>IF(E57="","",IFERROR(VLOOKUP(E57,'_Catalogos'!$J$2:$K$1000,2,FALSE),""))</f>
        <v/>
      </c>
      <c r="E57" s="13"/>
      <c r="F57" s="13" t="s">
        <v>29</v>
      </c>
      <c r="G57" s="15">
        <v>1</v>
      </c>
      <c r="H57" s="15"/>
      <c r="I57" s="15"/>
      <c r="J57" s="15">
        <v>1</v>
      </c>
      <c r="K57" s="15">
        <v>3</v>
      </c>
      <c r="L57" s="15">
        <v>1</v>
      </c>
      <c r="M57" s="15">
        <v>3</v>
      </c>
      <c r="N57" s="15">
        <v>1</v>
      </c>
      <c r="O57" s="15"/>
      <c r="P57" s="16">
        <f>IF(COUNT(G57:O57)=0,"",SUM(G57:J57))</f>
        <v>2</v>
      </c>
      <c r="Q57" s="16">
        <f>IF(COUNT(G57:O57)=0,"",SUM(K57:N57))</f>
        <v>8</v>
      </c>
      <c r="R57" s="16">
        <f>IF(P57="","",P57+Q57)</f>
        <v>10</v>
      </c>
      <c r="S57" s="16">
        <f>IF(R57="","",IF(C57="Ecuador",R57,0))</f>
        <v>0</v>
      </c>
      <c r="T57" s="16">
        <f>IF(R57="","",R57-S57)</f>
        <v>10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22</v>
      </c>
      <c r="C58" s="13" t="s">
        <v>89</v>
      </c>
      <c r="D58" s="14" t="str">
        <f>IF(E58="","",IFERROR(VLOOKUP(E58,'_Catalogos'!$J$2:$K$1000,2,FALSE),""))</f>
        <v>Imbabura</v>
      </c>
      <c r="E58" s="13" t="s">
        <v>334</v>
      </c>
      <c r="F58" s="13" t="s">
        <v>29</v>
      </c>
      <c r="G58" s="15">
        <v>2</v>
      </c>
      <c r="H58" s="15">
        <v>1</v>
      </c>
      <c r="I58" s="15">
        <v>1</v>
      </c>
      <c r="J58" s="15"/>
      <c r="K58" s="15">
        <v>3</v>
      </c>
      <c r="L58" s="15">
        <v>3</v>
      </c>
      <c r="M58" s="15">
        <v>1</v>
      </c>
      <c r="N58" s="15"/>
      <c r="O58" s="15"/>
      <c r="P58" s="16">
        <f>IF(COUNT(G58:O58)=0,"",SUM(G58:J58))</f>
        <v>4</v>
      </c>
      <c r="Q58" s="16">
        <f>IF(COUNT(G58:O58)=0,"",SUM(K58:N58))</f>
        <v>7</v>
      </c>
      <c r="R58" s="16">
        <f>IF(P58="","",P58+Q58)</f>
        <v>11</v>
      </c>
      <c r="S58" s="16">
        <f>IF(R58="","",IF(C58="Ecuador",R58,0))</f>
        <v>11</v>
      </c>
      <c r="T58" s="16">
        <f>IF(R58="","",R58-S58)</f>
        <v>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22</v>
      </c>
      <c r="C59" s="13" t="s">
        <v>89</v>
      </c>
      <c r="D59" s="14" t="str">
        <f>IF(E59="","",IFERROR(VLOOKUP(E59,'_Catalogos'!$J$2:$K$1000,2,FALSE),""))</f>
        <v>Loja</v>
      </c>
      <c r="E59" s="13" t="s">
        <v>276</v>
      </c>
      <c r="F59" s="13" t="s">
        <v>28</v>
      </c>
      <c r="G59" s="15">
        <v>1</v>
      </c>
      <c r="H59" s="15"/>
      <c r="I59" s="15"/>
      <c r="J59" s="15">
        <v>1</v>
      </c>
      <c r="K59" s="15">
        <v>1</v>
      </c>
      <c r="L59" s="15"/>
      <c r="M59" s="15">
        <v>1</v>
      </c>
      <c r="N59" s="15"/>
      <c r="O59" s="15"/>
      <c r="P59" s="16">
        <f>IF(COUNT(G59:O59)=0,"",SUM(G59:J59))</f>
        <v>2</v>
      </c>
      <c r="Q59" s="16">
        <f>IF(COUNT(G59:O59)=0,"",SUM(K59:N59))</f>
        <v>2</v>
      </c>
      <c r="R59" s="16">
        <f>IF(P59="","",P59+Q59)</f>
        <v>4</v>
      </c>
      <c r="S59" s="16">
        <f>IF(R59="","",IF(C59="Ecuador",R59,0))</f>
        <v>4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22</v>
      </c>
      <c r="C60" s="13" t="s">
        <v>89</v>
      </c>
      <c r="D60" s="14" t="str">
        <f>IF(E60="","",IFERROR(VLOOKUP(E60,'_Catalogos'!$J$2:$K$1000,2,FALSE),""))</f>
        <v>Guayas</v>
      </c>
      <c r="E60" s="13" t="s">
        <v>330</v>
      </c>
      <c r="F60" s="13" t="s">
        <v>30</v>
      </c>
      <c r="G60" s="15">
        <v>2</v>
      </c>
      <c r="H60" s="15">
        <v>2</v>
      </c>
      <c r="I60" s="15">
        <v>1</v>
      </c>
      <c r="J60" s="15">
        <v>1</v>
      </c>
      <c r="K60" s="15">
        <v>2</v>
      </c>
      <c r="L60" s="15">
        <v>2</v>
      </c>
      <c r="M60" s="15">
        <v>2</v>
      </c>
      <c r="N60" s="15"/>
      <c r="O60" s="15"/>
      <c r="P60" s="16">
        <f>IF(COUNT(G60:O60)=0,"",SUM(G60:J60))</f>
        <v>6</v>
      </c>
      <c r="Q60" s="16">
        <f>IF(COUNT(G60:O60)=0,"",SUM(K60:N60))</f>
        <v>6</v>
      </c>
      <c r="R60" s="16">
        <f>IF(P60="","",P60+Q60)</f>
        <v>12</v>
      </c>
      <c r="S60" s="16">
        <f>IF(R60="","",IF(C60="Ecuador",R60,0))</f>
        <v>12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22</v>
      </c>
      <c r="C61" s="13" t="s">
        <v>97</v>
      </c>
      <c r="D61" s="14">
        <f>IF(E61="","",IFERROR(VLOOKUP(E61,'_Catalogos'!$J$2:$K$1000,2,FALSE),""))</f>
        <v/>
      </c>
      <c r="E61" s="13"/>
      <c r="F61" s="13" t="s">
        <v>26</v>
      </c>
      <c r="G61" s="15"/>
      <c r="H61" s="15">
        <v>1</v>
      </c>
      <c r="I61" s="15">
        <v>1</v>
      </c>
      <c r="J61" s="15"/>
      <c r="K61" s="15">
        <v>1</v>
      </c>
      <c r="L61" s="15">
        <v>1</v>
      </c>
      <c r="M61" s="15"/>
      <c r="N61" s="15"/>
      <c r="O61" s="15"/>
      <c r="P61" s="16">
        <f>IF(COUNT(G61:O61)=0,"",SUM(G61:J61))</f>
        <v>2</v>
      </c>
      <c r="Q61" s="16">
        <f>IF(COUNT(G61:O61)=0,"",SUM(K61:N61))</f>
        <v>2</v>
      </c>
      <c r="R61" s="16">
        <f>IF(P61="","",P61+Q61)</f>
        <v>4</v>
      </c>
      <c r="S61" s="16">
        <f>IF(R61="","",IF(C61="Ecuador",R61,0))</f>
        <v>0</v>
      </c>
      <c r="T61" s="16">
        <f>IF(R61="","",R61-S61)</f>
        <v>4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22</v>
      </c>
      <c r="C62" s="13" t="s">
        <v>89</v>
      </c>
      <c r="D62" s="14" t="str">
        <f>IF(E62="","",IFERROR(VLOOKUP(E62,'_Catalogos'!$J$2:$K$1000,2,FALSE),""))</f>
        <v>Tungurahua</v>
      </c>
      <c r="E62" s="13" t="s">
        <v>239</v>
      </c>
      <c r="F62" s="13" t="s">
        <v>28</v>
      </c>
      <c r="G62" s="15">
        <v>1</v>
      </c>
      <c r="H62" s="15"/>
      <c r="I62" s="15">
        <v>1</v>
      </c>
      <c r="J62" s="15">
        <v>2</v>
      </c>
      <c r="K62" s="15"/>
      <c r="L62" s="15">
        <v>1</v>
      </c>
      <c r="M62" s="15">
        <v>1</v>
      </c>
      <c r="N62" s="15">
        <v>1</v>
      </c>
      <c r="O62" s="15"/>
      <c r="P62" s="16">
        <f>IF(COUNT(G62:O62)=0,"",SUM(G62:J62))</f>
        <v>4</v>
      </c>
      <c r="Q62" s="16">
        <f>IF(COUNT(G62:O62)=0,"",SUM(K62:N62))</f>
        <v>3</v>
      </c>
      <c r="R62" s="16">
        <f>IF(P62="","",P62+Q62)</f>
        <v>7</v>
      </c>
      <c r="S62" s="16">
        <f>IF(R62="","",IF(C62="Ecuador",R62,0))</f>
        <v>7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3"/>
      <c r="B63" s="13"/>
      <c r="C63" s="13"/>
      <c r="D63" s="14">
        <f>IF(E63="","",IFERROR(VLOOKUP(E63,'_Catalogos'!$J$2:$K$1000,2,FALSE),""))</f>
        <v/>
      </c>
      <c r="E63" s="13"/>
      <c r="F63" s="13"/>
      <c r="G63" s="15"/>
      <c r="H63" s="15"/>
      <c r="I63" s="15"/>
      <c r="J63" s="15"/>
      <c r="K63" s="15"/>
      <c r="L63" s="15"/>
      <c r="M63" s="15"/>
      <c r="N63" s="15"/>
      <c r="O63" s="15"/>
      <c r="P63" s="16">
        <f>IF(COUNT(G63:O63)=0,"",SUM(G63:J63))</f>
        <v/>
      </c>
      <c r="Q63" s="16">
        <f>IF(COUNT(G63:O63)=0,"",SUM(K63:N63))</f>
        <v/>
      </c>
      <c r="R63" s="16">
        <f>IF(P63="","",P63+Q63)</f>
        <v/>
      </c>
      <c r="S63" s="16">
        <f>IF(R63="","",IF(C63="Ecuador",R63,0))</f>
        <v/>
      </c>
      <c r="T63" s="16">
        <f>IF(R63="","",R63-S63)</f>
        <v/>
      </c>
      <c r="U63" s="14">
        <f>IF(R63="","",IF(O63&gt;R63,"Revisar: discapacidad "&amp;O63&amp;" mayor que el total "&amp;R63,IF(OR(A63="",B63="",C63="",F63=""),"Falta año, mes, país o motivo",IF(AND(C63="Ecuador",E63=""),"Falta la ciudad","OK"))))</f>
        <v/>
      </c>
    </row>
    <row r="64" spans="1:21">
      <c r="A64" s="13"/>
      <c r="B64" s="13"/>
      <c r="C64" s="13"/>
      <c r="D64" s="14">
        <f>IF(E64="","",IFERROR(VLOOKUP(E64,'_Catalogos'!$J$2:$K$1000,2,FALSE),""))</f>
        <v/>
      </c>
      <c r="E64" s="13"/>
      <c r="F64" s="13"/>
      <c r="G64" s="15"/>
      <c r="H64" s="15"/>
      <c r="I64" s="15"/>
      <c r="J64" s="15"/>
      <c r="K64" s="15"/>
      <c r="L64" s="15"/>
      <c r="M64" s="15"/>
      <c r="N64" s="15"/>
      <c r="O64" s="15"/>
      <c r="P64" s="16">
        <f>IF(COUNT(G64:O64)=0,"",SUM(G64:J64))</f>
        <v/>
      </c>
      <c r="Q64" s="16">
        <f>IF(COUNT(G64:O64)=0,"",SUM(K64:N64))</f>
        <v/>
      </c>
      <c r="R64" s="16">
        <f>IF(P64="","",P64+Q64)</f>
        <v/>
      </c>
      <c r="S64" s="16">
        <f>IF(R64="","",IF(C64="Ecuador",R64,0))</f>
        <v/>
      </c>
      <c r="T64" s="16">
        <f>IF(R64="","",R64-S64)</f>
        <v/>
      </c>
      <c r="U64" s="14">
        <f>IF(R64="","",IF(O64&gt;R64,"Revisar: discapacidad "&amp;O64&amp;" mayor que el total "&amp;R64,IF(OR(A64="",B64="",C64="",F64=""),"Falta año, mes, país o motivo",IF(AND(C64="Ecuador",E64=""),"Falta la ciudad","OK"))))</f>
        <v/>
      </c>
    </row>
    <row r="65" spans="1:21">
      <c r="A65" s="13"/>
      <c r="B65" s="13"/>
      <c r="C65" s="13"/>
      <c r="D65" s="14">
        <f>IF(E65="","",IFERROR(VLOOKUP(E65,'_Catalogos'!$J$2:$K$1000,2,FALSE),""))</f>
        <v/>
      </c>
      <c r="E65" s="13"/>
      <c r="F65" s="13"/>
      <c r="G65" s="15"/>
      <c r="H65" s="15"/>
      <c r="I65" s="15"/>
      <c r="J65" s="15"/>
      <c r="K65" s="15"/>
      <c r="L65" s="15"/>
      <c r="M65" s="15"/>
      <c r="N65" s="15"/>
      <c r="O65" s="15"/>
      <c r="P65" s="16">
        <f>IF(COUNT(G65:O65)=0,"",SUM(G65:J65))</f>
        <v/>
      </c>
      <c r="Q65" s="16">
        <f>IF(COUNT(G65:O65)=0,"",SUM(K65:N65))</f>
        <v/>
      </c>
      <c r="R65" s="16">
        <f>IF(P65="","",P65+Q65)</f>
        <v/>
      </c>
      <c r="S65" s="16">
        <f>IF(R65="","",IF(C65="Ecuador",R65,0))</f>
        <v/>
      </c>
      <c r="T65" s="16">
        <f>IF(R65="","",R65-S65)</f>
        <v/>
      </c>
      <c r="U65" s="14">
        <f>IF(R65="","",IF(O65&gt;R65,"Revisar: discapacidad "&amp;O65&amp;" mayor que el total "&amp;R65,IF(OR(A65="",B65="",C65="",F65=""),"Falta año, mes, país o motivo",IF(AND(C65="Ecuador",E65=""),"Falta la ciudad","OK"))))</f>
        <v/>
      </c>
    </row>
    <row r="66" spans="1:21">
      <c r="A66" s="13"/>
      <c r="B66" s="13"/>
      <c r="C66" s="13"/>
      <c r="D66" s="14">
        <f>IF(E66="","",IFERROR(VLOOKUP(E66,'_Catalogos'!$J$2:$K$1000,2,FALSE),""))</f>
        <v/>
      </c>
      <c r="E66" s="13"/>
      <c r="F66" s="13"/>
      <c r="G66" s="15"/>
      <c r="H66" s="15"/>
      <c r="I66" s="15"/>
      <c r="J66" s="15"/>
      <c r="K66" s="15"/>
      <c r="L66" s="15"/>
      <c r="M66" s="15"/>
      <c r="N66" s="15"/>
      <c r="O66" s="15"/>
      <c r="P66" s="16">
        <f>IF(COUNT(G66:O66)=0,"",SUM(G66:J66))</f>
        <v/>
      </c>
      <c r="Q66" s="16">
        <f>IF(COUNT(G66:O66)=0,"",SUM(K66:N66))</f>
        <v/>
      </c>
      <c r="R66" s="16">
        <f>IF(P66="","",P66+Q66)</f>
        <v/>
      </c>
      <c r="S66" s="16">
        <f>IF(R66="","",IF(C66="Ecuador",R66,0))</f>
        <v/>
      </c>
      <c r="T66" s="16">
        <f>IF(R66="","",R66-S66)</f>
        <v/>
      </c>
      <c r="U66" s="14">
        <f>IF(R66="","",IF(O66&gt;R66,"Revisar: discapacidad "&amp;O66&amp;" mayor que el total "&amp;R66,IF(OR(A66="",B66="",C66="",F66=""),"Falta año, mes, país o motivo",IF(AND(C66="Ecuador",E66=""),"Falta la ciudad","OK"))))</f>
        <v/>
      </c>
    </row>
    <row r="67" spans="1:21">
      <c r="A67" s="13"/>
      <c r="B67" s="13"/>
      <c r="C67" s="13"/>
      <c r="D67" s="14">
        <f>IF(E67="","",IFERROR(VLOOKUP(E67,'_Catalogos'!$J$2:$K$1000,2,FALSE),""))</f>
        <v/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6">
        <f>IF(COUNT(G67:O67)=0,"",SUM(G67:J67))</f>
        <v/>
      </c>
      <c r="Q67" s="16">
        <f>IF(COUNT(G67:O67)=0,"",SUM(K67:N67))</f>
        <v/>
      </c>
      <c r="R67" s="16">
        <f>IF(P67="","",P67+Q67)</f>
        <v/>
      </c>
      <c r="S67" s="16">
        <f>IF(R67="","",IF(C67="Ecuador",R67,0))</f>
        <v/>
      </c>
      <c r="T67" s="16">
        <f>IF(R67="","",R67-S67)</f>
        <v/>
      </c>
      <c r="U67" s="14">
        <f>IF(R67="","",IF(O67&gt;R67,"Revisar: discapacidad "&amp;O67&amp;" mayor que el total "&amp;R67,IF(OR(A67="",B67="",C67="",F67=""),"Falta año, mes, país o motivo",IF(AND(C67="Ecuador",E67=""),"Falta la ciudad","OK"))))</f>
        <v/>
      </c>
    </row>
    <row r="68" spans="1:21">
      <c r="A68" s="13"/>
      <c r="B68" s="13"/>
      <c r="C68" s="13"/>
      <c r="D68" s="14">
        <f>IF(E68="","",IFERROR(VLOOKUP(E68,'_Catalogos'!$J$2:$K$1000,2,FALSE),""))</f>
        <v/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6">
        <f>IF(COUNT(G68:O68)=0,"",SUM(G68:J68))</f>
        <v/>
      </c>
      <c r="Q68" s="16">
        <f>IF(COUNT(G68:O68)=0,"",SUM(K68:N68))</f>
        <v/>
      </c>
      <c r="R68" s="16">
        <f>IF(P68="","",P68+Q68)</f>
        <v/>
      </c>
      <c r="S68" s="16">
        <f>IF(R68="","",IF(C68="Ecuador",R68,0))</f>
        <v/>
      </c>
      <c r="T68" s="16">
        <f>IF(R68="","",R68-S68)</f>
        <v/>
      </c>
      <c r="U68" s="14">
        <f>IF(R68="","",IF(O68&gt;R68,"Revisar: discapacidad "&amp;O68&amp;" mayor que el total "&amp;R68,IF(OR(A68="",B68="",C68="",F68=""),"Falta año, mes, país o motivo",IF(AND(C68="Ecuador",E68=""),"Falta la ciudad","OK"))))</f>
        <v/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89</v>
      </c>
      <c r="D2" s="14" t="str">
        <f>IF(E2="","",IFERROR(VLOOKUP(E2,'_Catalogos'!$J$2:$K$1000,2,FALSE),""))</f>
        <v>Tungurahua</v>
      </c>
      <c r="E2" s="13" t="s">
        <v>263</v>
      </c>
      <c r="F2" s="13" t="s">
        <v>26</v>
      </c>
      <c r="G2" s="15">
        <v>4</v>
      </c>
      <c r="H2" s="15">
        <v>2</v>
      </c>
      <c r="I2" s="15">
        <v>2</v>
      </c>
      <c r="J2" s="15">
        <v>1</v>
      </c>
      <c r="K2" s="15">
        <v>7</v>
      </c>
      <c r="L2" s="15">
        <v>5</v>
      </c>
      <c r="M2" s="15">
        <v>3</v>
      </c>
      <c r="N2" s="15">
        <v>5</v>
      </c>
      <c r="O2" s="15"/>
      <c r="P2" s="16">
        <f>IF(COUNT(G2:O2)=0,"",SUM(G2:J2))</f>
        <v>9</v>
      </c>
      <c r="Q2" s="16">
        <f>IF(COUNT(G2:O2)=0,"",SUM(K2:N2))</f>
        <v>20</v>
      </c>
      <c r="R2" s="16">
        <f>IF(P2="","",P2+Q2)</f>
        <v>29</v>
      </c>
      <c r="S2" s="16">
        <f>IF(R2="","",IF(C2="Ecuador",R2,0))</f>
        <v>29</v>
      </c>
      <c r="T2" s="16">
        <f>IF(R2="","",R2-S2)</f>
        <v>0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Guayas</v>
      </c>
      <c r="E3" s="13" t="s">
        <v>330</v>
      </c>
      <c r="F3" s="13" t="s">
        <v>28</v>
      </c>
      <c r="G3" s="15">
        <v>5</v>
      </c>
      <c r="H3" s="15">
        <v>8</v>
      </c>
      <c r="I3" s="15">
        <v>4</v>
      </c>
      <c r="J3" s="15">
        <v>3</v>
      </c>
      <c r="K3" s="15">
        <v>6</v>
      </c>
      <c r="L3" s="15">
        <v>6</v>
      </c>
      <c r="M3" s="15">
        <v>4</v>
      </c>
      <c r="N3" s="15">
        <v>3</v>
      </c>
      <c r="O3" s="15"/>
      <c r="P3" s="16">
        <f>IF(COUNT(G3:O3)=0,"",SUM(G3:J3))</f>
        <v>20</v>
      </c>
      <c r="Q3" s="16">
        <f>IF(COUNT(G3:O3)=0,"",SUM(K3:N3))</f>
        <v>19</v>
      </c>
      <c r="R3" s="16">
        <f>IF(P3="","",P3+Q3)</f>
        <v>39</v>
      </c>
      <c r="S3" s="16">
        <f>IF(R3="","",IF(C3="Ecuador",R3,0))</f>
        <v>39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96</v>
      </c>
      <c r="D4" s="14">
        <f>IF(E4="","",IFERROR(VLOOKUP(E4,'_Catalogos'!$J$2:$K$1000,2,FALSE),""))</f>
        <v/>
      </c>
      <c r="E4" s="13"/>
      <c r="F4" s="13" t="s">
        <v>31</v>
      </c>
      <c r="G4" s="15">
        <v>5</v>
      </c>
      <c r="H4" s="15">
        <v>6</v>
      </c>
      <c r="I4" s="15">
        <v>4</v>
      </c>
      <c r="J4" s="15">
        <v>2</v>
      </c>
      <c r="K4" s="15">
        <v>4</v>
      </c>
      <c r="L4" s="15">
        <v>9</v>
      </c>
      <c r="M4" s="15">
        <v>3</v>
      </c>
      <c r="N4" s="15">
        <v>1</v>
      </c>
      <c r="O4" s="15"/>
      <c r="P4" s="16">
        <f>IF(COUNT(G4:O4)=0,"",SUM(G4:J4))</f>
        <v>17</v>
      </c>
      <c r="Q4" s="16">
        <f>IF(COUNT(G4:O4)=0,"",SUM(K4:N4))</f>
        <v>17</v>
      </c>
      <c r="R4" s="16">
        <f>IF(P4="","",P4+Q4)</f>
        <v>34</v>
      </c>
      <c r="S4" s="16">
        <f>IF(R4="","",IF(C4="Ecuador",R4,0))</f>
        <v>0</v>
      </c>
      <c r="T4" s="16">
        <f>IF(R4="","",R4-S4)</f>
        <v>34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14</v>
      </c>
      <c r="C5" s="13" t="s">
        <v>89</v>
      </c>
      <c r="D5" s="14" t="str">
        <f>IF(E5="","",IFERROR(VLOOKUP(E5,'_Catalogos'!$J$2:$K$1000,2,FALSE),""))</f>
        <v>Tungurahua</v>
      </c>
      <c r="E5" s="13" t="s">
        <v>403</v>
      </c>
      <c r="F5" s="13" t="s">
        <v>30</v>
      </c>
      <c r="G5" s="15">
        <v>4</v>
      </c>
      <c r="H5" s="15">
        <v>6</v>
      </c>
      <c r="I5" s="15">
        <v>1</v>
      </c>
      <c r="J5" s="15">
        <v>1</v>
      </c>
      <c r="K5" s="15">
        <v>5</v>
      </c>
      <c r="L5" s="15">
        <v>9</v>
      </c>
      <c r="M5" s="15">
        <v>6</v>
      </c>
      <c r="N5" s="15"/>
      <c r="O5" s="15">
        <v>1</v>
      </c>
      <c r="P5" s="16">
        <f>IF(COUNT(G5:O5)=0,"",SUM(G5:J5))</f>
        <v>12</v>
      </c>
      <c r="Q5" s="16">
        <f>IF(COUNT(G5:O5)=0,"",SUM(K5:N5))</f>
        <v>20</v>
      </c>
      <c r="R5" s="16">
        <f>IF(P5="","",P5+Q5)</f>
        <v>32</v>
      </c>
      <c r="S5" s="16">
        <f>IF(R5="","",IF(C5="Ecuador",R5,0))</f>
        <v>32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Tungurahua</v>
      </c>
      <c r="E6" s="13" t="s">
        <v>263</v>
      </c>
      <c r="F6" s="13" t="s">
        <v>30</v>
      </c>
      <c r="G6" s="15">
        <v>3</v>
      </c>
      <c r="H6" s="15">
        <v>2</v>
      </c>
      <c r="I6" s="15">
        <v>2</v>
      </c>
      <c r="J6" s="15">
        <v>2</v>
      </c>
      <c r="K6" s="15">
        <v>2</v>
      </c>
      <c r="L6" s="15">
        <v>4</v>
      </c>
      <c r="M6" s="15">
        <v>1</v>
      </c>
      <c r="N6" s="15">
        <v>2</v>
      </c>
      <c r="O6" s="15"/>
      <c r="P6" s="16">
        <f>IF(COUNT(G6:O6)=0,"",SUM(G6:J6))</f>
        <v>9</v>
      </c>
      <c r="Q6" s="16">
        <f>IF(COUNT(G6:O6)=0,"",SUM(K6:N6))</f>
        <v>9</v>
      </c>
      <c r="R6" s="16">
        <f>IF(P6="","",P6+Q6)</f>
        <v>18</v>
      </c>
      <c r="S6" s="16">
        <f>IF(R6="","",IF(C6="Ecuador",R6,0))</f>
        <v>18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179</v>
      </c>
      <c r="D7" s="14">
        <f>IF(E7="","",IFERROR(VLOOKUP(E7,'_Catalogos'!$J$2:$K$1000,2,FALSE),""))</f>
        <v/>
      </c>
      <c r="E7" s="13"/>
      <c r="F7" s="13" t="s">
        <v>26</v>
      </c>
      <c r="G7" s="15">
        <v>5</v>
      </c>
      <c r="H7" s="15">
        <v>5</v>
      </c>
      <c r="I7" s="15">
        <v>3</v>
      </c>
      <c r="J7" s="15">
        <v>1</v>
      </c>
      <c r="K7" s="15">
        <v>4</v>
      </c>
      <c r="L7" s="15">
        <v>2</v>
      </c>
      <c r="M7" s="15">
        <v>3</v>
      </c>
      <c r="N7" s="15"/>
      <c r="O7" s="15"/>
      <c r="P7" s="16">
        <f>IF(COUNT(G7:O7)=0,"",SUM(G7:J7))</f>
        <v>14</v>
      </c>
      <c r="Q7" s="16">
        <f>IF(COUNT(G7:O7)=0,"",SUM(K7:N7))</f>
        <v>9</v>
      </c>
      <c r="R7" s="16">
        <f>IF(P7="","",P7+Q7)</f>
        <v>23</v>
      </c>
      <c r="S7" s="16">
        <f>IF(R7="","",IF(C7="Ecuador",R7,0))</f>
        <v>0</v>
      </c>
      <c r="T7" s="16">
        <f>IF(R7="","",R7-S7)</f>
        <v>23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15</v>
      </c>
      <c r="C8" s="13" t="s">
        <v>89</v>
      </c>
      <c r="D8" s="14" t="str">
        <f>IF(E8="","",IFERROR(VLOOKUP(E8,'_Catalogos'!$J$2:$K$1000,2,FALSE),""))</f>
        <v>Tungurahua</v>
      </c>
      <c r="E8" s="13" t="s">
        <v>403</v>
      </c>
      <c r="F8" s="13" t="s">
        <v>30</v>
      </c>
      <c r="G8" s="15">
        <v>1</v>
      </c>
      <c r="H8" s="15">
        <v>2</v>
      </c>
      <c r="I8" s="15">
        <v>3</v>
      </c>
      <c r="J8" s="15">
        <v>1</v>
      </c>
      <c r="K8" s="15">
        <v>1</v>
      </c>
      <c r="L8" s="15">
        <v>4</v>
      </c>
      <c r="M8" s="15">
        <v>2</v>
      </c>
      <c r="N8" s="15"/>
      <c r="O8" s="15"/>
      <c r="P8" s="16">
        <f>IF(COUNT(G8:O8)=0,"",SUM(G8:J8))</f>
        <v>7</v>
      </c>
      <c r="Q8" s="16">
        <f>IF(COUNT(G8:O8)=0,"",SUM(K8:N8))</f>
        <v>7</v>
      </c>
      <c r="R8" s="16">
        <f>IF(P8="","",P8+Q8)</f>
        <v>14</v>
      </c>
      <c r="S8" s="16">
        <f>IF(R8="","",IF(C8="Ecuador",R8,0))</f>
        <v>14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15</v>
      </c>
      <c r="C9" s="13" t="s">
        <v>97</v>
      </c>
      <c r="D9" s="14">
        <f>IF(E9="","",IFERROR(VLOOKUP(E9,'_Catalogos'!$J$2:$K$1000,2,FALSE),""))</f>
        <v/>
      </c>
      <c r="E9" s="13"/>
      <c r="F9" s="13" t="s">
        <v>29</v>
      </c>
      <c r="G9" s="15">
        <v>3</v>
      </c>
      <c r="H9" s="15">
        <v>9</v>
      </c>
      <c r="I9" s="15">
        <v>5</v>
      </c>
      <c r="J9" s="15"/>
      <c r="K9" s="15">
        <v>4</v>
      </c>
      <c r="L9" s="15">
        <v>6</v>
      </c>
      <c r="M9" s="15">
        <v>2</v>
      </c>
      <c r="N9" s="15"/>
      <c r="O9" s="15"/>
      <c r="P9" s="16">
        <f>IF(COUNT(G9:O9)=0,"",SUM(G9:J9))</f>
        <v>17</v>
      </c>
      <c r="Q9" s="16">
        <f>IF(COUNT(G9:O9)=0,"",SUM(K9:N9))</f>
        <v>12</v>
      </c>
      <c r="R9" s="16">
        <f>IF(P9="","",P9+Q9)</f>
        <v>29</v>
      </c>
      <c r="S9" s="16">
        <f>IF(R9="","",IF(C9="Ecuador",R9,0))</f>
        <v>0</v>
      </c>
      <c r="T9" s="16">
        <f>IF(R9="","",R9-S9)</f>
        <v>29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89</v>
      </c>
      <c r="D10" s="14" t="str">
        <f>IF(E10="","",IFERROR(VLOOKUP(E10,'_Catalogos'!$J$2:$K$1000,2,FALSE),""))</f>
        <v>Morona Santiago</v>
      </c>
      <c r="E10" s="13" t="s">
        <v>353</v>
      </c>
      <c r="F10" s="13" t="s">
        <v>30</v>
      </c>
      <c r="G10" s="15">
        <v>4</v>
      </c>
      <c r="H10" s="15">
        <v>5</v>
      </c>
      <c r="I10" s="15">
        <v>2</v>
      </c>
      <c r="J10" s="15"/>
      <c r="K10" s="15">
        <v>4</v>
      </c>
      <c r="L10" s="15">
        <v>2</v>
      </c>
      <c r="M10" s="15">
        <v>4</v>
      </c>
      <c r="N10" s="15">
        <v>2</v>
      </c>
      <c r="O10" s="15"/>
      <c r="P10" s="16">
        <f>IF(COUNT(G10:O10)=0,"",SUM(G10:J10))</f>
        <v>11</v>
      </c>
      <c r="Q10" s="16">
        <f>IF(COUNT(G10:O10)=0,"",SUM(K10:N10))</f>
        <v>12</v>
      </c>
      <c r="R10" s="16">
        <f>IF(P10="","",P10+Q10)</f>
        <v>23</v>
      </c>
      <c r="S10" s="16">
        <f>IF(R10="","",IF(C10="Ecuador",R10,0))</f>
        <v>23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16</v>
      </c>
      <c r="C11" s="13" t="s">
        <v>89</v>
      </c>
      <c r="D11" s="14" t="str">
        <f>IF(E11="","",IFERROR(VLOOKUP(E11,'_Catalogos'!$J$2:$K$1000,2,FALSE),""))</f>
        <v>Pichincha</v>
      </c>
      <c r="E11" s="13" t="s">
        <v>431</v>
      </c>
      <c r="F11" s="13" t="s">
        <v>29</v>
      </c>
      <c r="G11" s="15">
        <v>3</v>
      </c>
      <c r="H11" s="15">
        <v>9</v>
      </c>
      <c r="I11" s="15">
        <v>5</v>
      </c>
      <c r="J11" s="15">
        <v>1</v>
      </c>
      <c r="K11" s="15">
        <v>5</v>
      </c>
      <c r="L11" s="15">
        <v>3</v>
      </c>
      <c r="M11" s="15"/>
      <c r="N11" s="15"/>
      <c r="O11" s="15"/>
      <c r="P11" s="16">
        <f>IF(COUNT(G11:O11)=0,"",SUM(G11:J11))</f>
        <v>18</v>
      </c>
      <c r="Q11" s="16">
        <f>IF(COUNT(G11:O11)=0,"",SUM(K11:N11))</f>
        <v>8</v>
      </c>
      <c r="R11" s="16">
        <f>IF(P11="","",P11+Q11)</f>
        <v>26</v>
      </c>
      <c r="S11" s="16">
        <f>IF(R11="","",IF(C11="Ecuador",R11,0))</f>
        <v>26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16</v>
      </c>
      <c r="C12" s="13" t="s">
        <v>89</v>
      </c>
      <c r="D12" s="14" t="str">
        <f>IF(E12="","",IFERROR(VLOOKUP(E12,'_Catalogos'!$J$2:$K$1000,2,FALSE),""))</f>
        <v>Azuay</v>
      </c>
      <c r="E12" s="13" t="s">
        <v>324</v>
      </c>
      <c r="F12" s="13" t="s">
        <v>26</v>
      </c>
      <c r="G12" s="15">
        <v>1</v>
      </c>
      <c r="H12" s="15">
        <v>2</v>
      </c>
      <c r="I12" s="15">
        <v>2</v>
      </c>
      <c r="J12" s="15"/>
      <c r="K12" s="15">
        <v>4</v>
      </c>
      <c r="L12" s="15">
        <v>3</v>
      </c>
      <c r="M12" s="15"/>
      <c r="N12" s="15"/>
      <c r="O12" s="15"/>
      <c r="P12" s="16">
        <f>IF(COUNT(G12:O12)=0,"",SUM(G12:J12))</f>
        <v>5</v>
      </c>
      <c r="Q12" s="16">
        <f>IF(COUNT(G12:O12)=0,"",SUM(K12:N12))</f>
        <v>7</v>
      </c>
      <c r="R12" s="16">
        <f>IF(P12="","",P12+Q12)</f>
        <v>12</v>
      </c>
      <c r="S12" s="16">
        <f>IF(R12="","",IF(C12="Ecuador",R12,0))</f>
        <v>12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16</v>
      </c>
      <c r="C13" s="13" t="s">
        <v>183</v>
      </c>
      <c r="D13" s="14">
        <f>IF(E13="","",IFERROR(VLOOKUP(E13,'_Catalogos'!$J$2:$K$1000,2,FALSE),""))</f>
        <v/>
      </c>
      <c r="E13" s="13"/>
      <c r="F13" s="13" t="s">
        <v>27</v>
      </c>
      <c r="G13" s="15">
        <v>2</v>
      </c>
      <c r="H13" s="15">
        <v>4</v>
      </c>
      <c r="I13" s="15">
        <v>2</v>
      </c>
      <c r="J13" s="15"/>
      <c r="K13" s="15">
        <v>1</v>
      </c>
      <c r="L13" s="15">
        <v>1</v>
      </c>
      <c r="M13" s="15">
        <v>4</v>
      </c>
      <c r="N13" s="15">
        <v>1</v>
      </c>
      <c r="O13" s="15"/>
      <c r="P13" s="16">
        <f>IF(COUNT(G13:O13)=0,"",SUM(G13:J13))</f>
        <v>8</v>
      </c>
      <c r="Q13" s="16">
        <f>IF(COUNT(G13:O13)=0,"",SUM(K13:N13))</f>
        <v>7</v>
      </c>
      <c r="R13" s="16">
        <f>IF(P13="","",P13+Q13)</f>
        <v>15</v>
      </c>
      <c r="S13" s="16">
        <f>IF(R13="","",IF(C13="Ecuador",R13,0))</f>
        <v>0</v>
      </c>
      <c r="T13" s="16">
        <f>IF(R13="","",R13-S13)</f>
        <v>15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16</v>
      </c>
      <c r="C14" s="13" t="s">
        <v>89</v>
      </c>
      <c r="D14" s="14" t="str">
        <f>IF(E14="","",IFERROR(VLOOKUP(E14,'_Catalogos'!$J$2:$K$1000,2,FALSE),""))</f>
        <v>Tungurahua</v>
      </c>
      <c r="E14" s="13" t="s">
        <v>239</v>
      </c>
      <c r="F14" s="13" t="s">
        <v>31</v>
      </c>
      <c r="G14" s="15">
        <v>9</v>
      </c>
      <c r="H14" s="15">
        <v>9</v>
      </c>
      <c r="I14" s="15">
        <v>3</v>
      </c>
      <c r="J14" s="15">
        <v>4</v>
      </c>
      <c r="K14" s="15">
        <v>11</v>
      </c>
      <c r="L14" s="15">
        <v>6</v>
      </c>
      <c r="M14" s="15">
        <v>2</v>
      </c>
      <c r="N14" s="15">
        <v>2</v>
      </c>
      <c r="O14" s="15"/>
      <c r="P14" s="16">
        <f>IF(COUNT(G14:O14)=0,"",SUM(G14:J14))</f>
        <v>25</v>
      </c>
      <c r="Q14" s="16">
        <f>IF(COUNT(G14:O14)=0,"",SUM(K14:N14))</f>
        <v>21</v>
      </c>
      <c r="R14" s="16">
        <f>IF(P14="","",P14+Q14)</f>
        <v>46</v>
      </c>
      <c r="S14" s="16">
        <f>IF(R14="","",IF(C14="Ecuador",R14,0))</f>
        <v>46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17</v>
      </c>
      <c r="C15" s="13" t="s">
        <v>89</v>
      </c>
      <c r="D15" s="14" t="str">
        <f>IF(E15="","",IFERROR(VLOOKUP(E15,'_Catalogos'!$J$2:$K$1000,2,FALSE),""))</f>
        <v>Cotopaxi</v>
      </c>
      <c r="E15" s="13" t="s">
        <v>352</v>
      </c>
      <c r="F15" s="13" t="s">
        <v>26</v>
      </c>
      <c r="G15" s="15">
        <v>6</v>
      </c>
      <c r="H15" s="15">
        <v>3</v>
      </c>
      <c r="I15" s="15">
        <v>6</v>
      </c>
      <c r="J15" s="15">
        <v>3</v>
      </c>
      <c r="K15" s="15">
        <v>9</v>
      </c>
      <c r="L15" s="15">
        <v>3</v>
      </c>
      <c r="M15" s="15">
        <v>3</v>
      </c>
      <c r="N15" s="15">
        <v>1</v>
      </c>
      <c r="O15" s="15"/>
      <c r="P15" s="16">
        <f>IF(COUNT(G15:O15)=0,"",SUM(G15:J15))</f>
        <v>18</v>
      </c>
      <c r="Q15" s="16">
        <f>IF(COUNT(G15:O15)=0,"",SUM(K15:N15))</f>
        <v>16</v>
      </c>
      <c r="R15" s="16">
        <f>IF(P15="","",P15+Q15)</f>
        <v>34</v>
      </c>
      <c r="S15" s="16">
        <f>IF(R15="","",IF(C15="Ecuador",R15,0))</f>
        <v>34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17</v>
      </c>
      <c r="C16" s="13" t="s">
        <v>225</v>
      </c>
      <c r="D16" s="14">
        <f>IF(E16="","",IFERROR(VLOOKUP(E16,'_Catalogos'!$J$2:$K$1000,2,FALSE),""))</f>
        <v/>
      </c>
      <c r="E16" s="13"/>
      <c r="F16" s="13" t="s">
        <v>29</v>
      </c>
      <c r="G16" s="15">
        <v>6</v>
      </c>
      <c r="H16" s="15">
        <v>6</v>
      </c>
      <c r="I16" s="15">
        <v>3</v>
      </c>
      <c r="J16" s="15">
        <v>1</v>
      </c>
      <c r="K16" s="15">
        <v>3</v>
      </c>
      <c r="L16" s="15">
        <v>6</v>
      </c>
      <c r="M16" s="15">
        <v>6</v>
      </c>
      <c r="N16" s="15"/>
      <c r="O16" s="15"/>
      <c r="P16" s="16">
        <f>IF(COUNT(G16:O16)=0,"",SUM(G16:J16))</f>
        <v>16</v>
      </c>
      <c r="Q16" s="16">
        <f>IF(COUNT(G16:O16)=0,"",SUM(K16:N16))</f>
        <v>15</v>
      </c>
      <c r="R16" s="16">
        <f>IF(P16="","",P16+Q16)</f>
        <v>31</v>
      </c>
      <c r="S16" s="16">
        <f>IF(R16="","",IF(C16="Ecuador",R16,0))</f>
        <v>0</v>
      </c>
      <c r="T16" s="16">
        <f>IF(R16="","",R16-S16)</f>
        <v>31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17</v>
      </c>
      <c r="C17" s="13" t="s">
        <v>89</v>
      </c>
      <c r="D17" s="14" t="str">
        <f>IF(E17="","",IFERROR(VLOOKUP(E17,'_Catalogos'!$J$2:$K$1000,2,FALSE),""))</f>
        <v>Azuay</v>
      </c>
      <c r="E17" s="13" t="s">
        <v>299</v>
      </c>
      <c r="F17" s="13" t="s">
        <v>27</v>
      </c>
      <c r="G17" s="15">
        <v>8</v>
      </c>
      <c r="H17" s="15">
        <v>5</v>
      </c>
      <c r="I17" s="15">
        <v>8</v>
      </c>
      <c r="J17" s="15">
        <v>2</v>
      </c>
      <c r="K17" s="15">
        <v>3</v>
      </c>
      <c r="L17" s="15">
        <v>6</v>
      </c>
      <c r="M17" s="15">
        <v>4</v>
      </c>
      <c r="N17" s="15"/>
      <c r="O17" s="15"/>
      <c r="P17" s="16">
        <f>IF(COUNT(G17:O17)=0,"",SUM(G17:J17))</f>
        <v>23</v>
      </c>
      <c r="Q17" s="16">
        <f>IF(COUNT(G17:O17)=0,"",SUM(K17:N17))</f>
        <v>13</v>
      </c>
      <c r="R17" s="16">
        <f>IF(P17="","",P17+Q17)</f>
        <v>36</v>
      </c>
      <c r="S17" s="16">
        <f>IF(R17="","",IF(C17="Ecuador",R17,0))</f>
        <v>36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17</v>
      </c>
      <c r="C18" s="13" t="s">
        <v>65</v>
      </c>
      <c r="D18" s="14">
        <f>IF(E18="","",IFERROR(VLOOKUP(E18,'_Catalogos'!$J$2:$K$1000,2,FALSE),""))</f>
        <v/>
      </c>
      <c r="E18" s="13"/>
      <c r="F18" s="13" t="s">
        <v>27</v>
      </c>
      <c r="G18" s="15">
        <v>4</v>
      </c>
      <c r="H18" s="15">
        <v>3</v>
      </c>
      <c r="I18" s="15">
        <v>4</v>
      </c>
      <c r="J18" s="15">
        <v>1</v>
      </c>
      <c r="K18" s="15"/>
      <c r="L18" s="15">
        <v>3</v>
      </c>
      <c r="M18" s="15">
        <v>2</v>
      </c>
      <c r="N18" s="15">
        <v>4</v>
      </c>
      <c r="O18" s="15">
        <v>6</v>
      </c>
      <c r="P18" s="16">
        <f>IF(COUNT(G18:O18)=0,"",SUM(G18:J18))</f>
        <v>12</v>
      </c>
      <c r="Q18" s="16">
        <f>IF(COUNT(G18:O18)=0,"",SUM(K18:N18))</f>
        <v>9</v>
      </c>
      <c r="R18" s="16">
        <f>IF(P18="","",P18+Q18)</f>
        <v>21</v>
      </c>
      <c r="S18" s="16">
        <f>IF(R18="","",IF(C18="Ecuador",R18,0))</f>
        <v>0</v>
      </c>
      <c r="T18" s="16">
        <f>IF(R18="","",R18-S18)</f>
        <v>21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17</v>
      </c>
      <c r="C19" s="13" t="s">
        <v>89</v>
      </c>
      <c r="D19" s="14" t="str">
        <f>IF(E19="","",IFERROR(VLOOKUP(E19,'_Catalogos'!$J$2:$K$1000,2,FALSE),""))</f>
        <v>Pichincha</v>
      </c>
      <c r="E19" s="13" t="s">
        <v>431</v>
      </c>
      <c r="F19" s="13" t="s">
        <v>27</v>
      </c>
      <c r="G19" s="15"/>
      <c r="H19" s="15">
        <v>1</v>
      </c>
      <c r="I19" s="15"/>
      <c r="J19" s="15"/>
      <c r="K19" s="15"/>
      <c r="L19" s="15"/>
      <c r="M19" s="15"/>
      <c r="N19" s="15"/>
      <c r="O19" s="15"/>
      <c r="P19" s="16">
        <f>IF(COUNT(G19:O19)=0,"",SUM(G19:J19))</f>
        <v>1</v>
      </c>
      <c r="Q19" s="16">
        <f>IF(COUNT(G19:O19)=0,"",SUM(K19:N19))</f>
        <v>0</v>
      </c>
      <c r="R19" s="16">
        <f>IF(P19="","",P19+Q19)</f>
        <v>1</v>
      </c>
      <c r="S19" s="16">
        <f>IF(R19="","",IF(C19="Ecuador",R19,0))</f>
        <v>1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18</v>
      </c>
      <c r="C20" s="13" t="s">
        <v>179</v>
      </c>
      <c r="D20" s="14">
        <f>IF(E20="","",IFERROR(VLOOKUP(E20,'_Catalogos'!$J$2:$K$1000,2,FALSE),""))</f>
        <v/>
      </c>
      <c r="E20" s="13"/>
      <c r="F20" s="13" t="s">
        <v>26</v>
      </c>
      <c r="G20" s="15">
        <v>1</v>
      </c>
      <c r="H20" s="15">
        <v>2</v>
      </c>
      <c r="I20" s="15">
        <v>3</v>
      </c>
      <c r="J20" s="15"/>
      <c r="K20" s="15">
        <v>2</v>
      </c>
      <c r="L20" s="15">
        <v>1</v>
      </c>
      <c r="M20" s="15">
        <v>2</v>
      </c>
      <c r="N20" s="15"/>
      <c r="O20" s="15"/>
      <c r="P20" s="16">
        <f>IF(COUNT(G20:O20)=0,"",SUM(G20:J20))</f>
        <v>6</v>
      </c>
      <c r="Q20" s="16">
        <f>IF(COUNT(G20:O20)=0,"",SUM(K20:N20))</f>
        <v>5</v>
      </c>
      <c r="R20" s="16">
        <f>IF(P20="","",P20+Q20)</f>
        <v>11</v>
      </c>
      <c r="S20" s="16">
        <f>IF(R20="","",IF(C20="Ecuador",R20,0))</f>
        <v>0</v>
      </c>
      <c r="T20" s="16">
        <f>IF(R20="","",R20-S20)</f>
        <v>11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18</v>
      </c>
      <c r="C21" s="13" t="s">
        <v>89</v>
      </c>
      <c r="D21" s="14" t="str">
        <f>IF(E21="","",IFERROR(VLOOKUP(E21,'_Catalogos'!$J$2:$K$1000,2,FALSE),""))</f>
        <v>Cotopaxi</v>
      </c>
      <c r="E21" s="13" t="s">
        <v>436</v>
      </c>
      <c r="F21" s="13" t="s">
        <v>31</v>
      </c>
      <c r="G21" s="15">
        <v>3</v>
      </c>
      <c r="H21" s="15">
        <v>6</v>
      </c>
      <c r="I21" s="15">
        <v>7</v>
      </c>
      <c r="J21" s="15">
        <v>1</v>
      </c>
      <c r="K21" s="15">
        <v>8</v>
      </c>
      <c r="L21" s="15">
        <v>4</v>
      </c>
      <c r="M21" s="15">
        <v>2</v>
      </c>
      <c r="N21" s="15">
        <v>1</v>
      </c>
      <c r="O21" s="15"/>
      <c r="P21" s="16">
        <f>IF(COUNT(G21:O21)=0,"",SUM(G21:J21))</f>
        <v>17</v>
      </c>
      <c r="Q21" s="16">
        <f>IF(COUNT(G21:O21)=0,"",SUM(K21:N21))</f>
        <v>15</v>
      </c>
      <c r="R21" s="16">
        <f>IF(P21="","",P21+Q21)</f>
        <v>32</v>
      </c>
      <c r="S21" s="16">
        <f>IF(R21="","",IF(C21="Ecuador",R21,0))</f>
        <v>32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19</v>
      </c>
      <c r="C22" s="13" t="s">
        <v>97</v>
      </c>
      <c r="D22" s="14">
        <f>IF(E22="","",IFERROR(VLOOKUP(E22,'_Catalogos'!$J$2:$K$1000,2,FALSE),""))</f>
        <v/>
      </c>
      <c r="E22" s="13"/>
      <c r="F22" s="13" t="s">
        <v>26</v>
      </c>
      <c r="G22" s="15">
        <v>5</v>
      </c>
      <c r="H22" s="15">
        <v>2</v>
      </c>
      <c r="I22" s="15">
        <v>5</v>
      </c>
      <c r="J22" s="15">
        <v>3</v>
      </c>
      <c r="K22" s="15">
        <v>5</v>
      </c>
      <c r="L22" s="15">
        <v>6</v>
      </c>
      <c r="M22" s="15">
        <v>1</v>
      </c>
      <c r="N22" s="15">
        <v>1</v>
      </c>
      <c r="O22" s="15"/>
      <c r="P22" s="16">
        <f>IF(COUNT(G22:O22)=0,"",SUM(G22:J22))</f>
        <v>15</v>
      </c>
      <c r="Q22" s="16">
        <f>IF(COUNT(G22:O22)=0,"",SUM(K22:N22))</f>
        <v>13</v>
      </c>
      <c r="R22" s="16">
        <f>IF(P22="","",P22+Q22)</f>
        <v>28</v>
      </c>
      <c r="S22" s="16">
        <f>IF(R22="","",IF(C22="Ecuador",R22,0))</f>
        <v>0</v>
      </c>
      <c r="T22" s="16">
        <f>IF(R22="","",R22-S22)</f>
        <v>28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19</v>
      </c>
      <c r="C23" s="13" t="s">
        <v>96</v>
      </c>
      <c r="D23" s="14">
        <f>IF(E23="","",IFERROR(VLOOKUP(E23,'_Catalogos'!$J$2:$K$1000,2,FALSE),""))</f>
        <v/>
      </c>
      <c r="E23" s="13"/>
      <c r="F23" s="13" t="s">
        <v>26</v>
      </c>
      <c r="G23" s="15">
        <v>1</v>
      </c>
      <c r="H23" s="15"/>
      <c r="I23" s="15"/>
      <c r="J23" s="15"/>
      <c r="K23" s="15">
        <v>1</v>
      </c>
      <c r="L23" s="15">
        <v>1</v>
      </c>
      <c r="M23" s="15">
        <v>1</v>
      </c>
      <c r="N23" s="15"/>
      <c r="O23" s="15"/>
      <c r="P23" s="16">
        <f>IF(COUNT(G23:O23)=0,"",SUM(G23:J23))</f>
        <v>1</v>
      </c>
      <c r="Q23" s="16">
        <f>IF(COUNT(G23:O23)=0,"",SUM(K23:N23))</f>
        <v>3</v>
      </c>
      <c r="R23" s="16">
        <f>IF(P23="","",P23+Q23)</f>
        <v>4</v>
      </c>
      <c r="S23" s="16">
        <f>IF(R23="","",IF(C23="Ecuador",R23,0))</f>
        <v>0</v>
      </c>
      <c r="T23" s="16">
        <f>IF(R23="","",R23-S23)</f>
        <v>4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19</v>
      </c>
      <c r="C24" s="13" t="s">
        <v>76</v>
      </c>
      <c r="D24" s="14">
        <f>IF(E24="","",IFERROR(VLOOKUP(E24,'_Catalogos'!$J$2:$K$1000,2,FALSE),""))</f>
        <v/>
      </c>
      <c r="E24" s="13"/>
      <c r="F24" s="13" t="s">
        <v>27</v>
      </c>
      <c r="G24" s="15">
        <v>8</v>
      </c>
      <c r="H24" s="15">
        <v>3</v>
      </c>
      <c r="I24" s="15">
        <v>6</v>
      </c>
      <c r="J24" s="15">
        <v>1</v>
      </c>
      <c r="K24" s="15">
        <v>4</v>
      </c>
      <c r="L24" s="15">
        <v>8</v>
      </c>
      <c r="M24" s="15">
        <v>6</v>
      </c>
      <c r="N24" s="15">
        <v>2</v>
      </c>
      <c r="O24" s="15"/>
      <c r="P24" s="16">
        <f>IF(COUNT(G24:O24)=0,"",SUM(G24:J24))</f>
        <v>18</v>
      </c>
      <c r="Q24" s="16">
        <f>IF(COUNT(G24:O24)=0,"",SUM(K24:N24))</f>
        <v>20</v>
      </c>
      <c r="R24" s="16">
        <f>IF(P24="","",P24+Q24)</f>
        <v>38</v>
      </c>
      <c r="S24" s="16">
        <f>IF(R24="","",IF(C24="Ecuador",R24,0))</f>
        <v>0</v>
      </c>
      <c r="T24" s="16">
        <f>IF(R24="","",R24-S24)</f>
        <v>38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19</v>
      </c>
      <c r="C25" s="13" t="s">
        <v>89</v>
      </c>
      <c r="D25" s="14" t="str">
        <f>IF(E25="","",IFERROR(VLOOKUP(E25,'_Catalogos'!$J$2:$K$1000,2,FALSE),""))</f>
        <v>Tungurahua</v>
      </c>
      <c r="E25" s="13" t="s">
        <v>239</v>
      </c>
      <c r="F25" s="13" t="s">
        <v>26</v>
      </c>
      <c r="G25" s="15">
        <v>1</v>
      </c>
      <c r="H25" s="15">
        <v>1</v>
      </c>
      <c r="I25" s="15"/>
      <c r="J25" s="15"/>
      <c r="K25" s="15"/>
      <c r="L25" s="15">
        <v>2</v>
      </c>
      <c r="M25" s="15">
        <v>2</v>
      </c>
      <c r="N25" s="15">
        <v>1</v>
      </c>
      <c r="O25" s="15"/>
      <c r="P25" s="16">
        <f>IF(COUNT(G25:O25)=0,"",SUM(G25:J25))</f>
        <v>2</v>
      </c>
      <c r="Q25" s="16">
        <f>IF(COUNT(G25:O25)=0,"",SUM(K25:N25))</f>
        <v>5</v>
      </c>
      <c r="R25" s="16">
        <f>IF(P25="","",P25+Q25)</f>
        <v>7</v>
      </c>
      <c r="S25" s="16">
        <f>IF(R25="","",IF(C25="Ecuador",R25,0))</f>
        <v>7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20</v>
      </c>
      <c r="C26" s="13" t="s">
        <v>89</v>
      </c>
      <c r="D26" s="14" t="str">
        <f>IF(E26="","",IFERROR(VLOOKUP(E26,'_Catalogos'!$J$2:$K$1000,2,FALSE),""))</f>
        <v>Cotopaxi</v>
      </c>
      <c r="E26" s="13" t="s">
        <v>436</v>
      </c>
      <c r="F26" s="13" t="s">
        <v>30</v>
      </c>
      <c r="G26" s="15">
        <v>6</v>
      </c>
      <c r="H26" s="15">
        <v>1</v>
      </c>
      <c r="I26" s="15">
        <v>5</v>
      </c>
      <c r="J26" s="15">
        <v>2</v>
      </c>
      <c r="K26" s="15">
        <v>3</v>
      </c>
      <c r="L26" s="15">
        <v>3</v>
      </c>
      <c r="M26" s="15">
        <v>4</v>
      </c>
      <c r="N26" s="15">
        <v>3</v>
      </c>
      <c r="O26" s="15"/>
      <c r="P26" s="16">
        <f>IF(COUNT(G26:O26)=0,"",SUM(G26:J26))</f>
        <v>14</v>
      </c>
      <c r="Q26" s="16">
        <f>IF(COUNT(G26:O26)=0,"",SUM(K26:N26))</f>
        <v>13</v>
      </c>
      <c r="R26" s="16">
        <f>IF(P26="","",P26+Q26)</f>
        <v>27</v>
      </c>
      <c r="S26" s="16">
        <f>IF(R26="","",IF(C26="Ecuador",R26,0))</f>
        <v>27</v>
      </c>
      <c r="T26" s="16">
        <f>IF(R26="","",R26-S26)</f>
        <v>0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20</v>
      </c>
      <c r="C27" s="13" t="s">
        <v>89</v>
      </c>
      <c r="D27" s="14" t="str">
        <f>IF(E27="","",IFERROR(VLOOKUP(E27,'_Catalogos'!$J$2:$K$1000,2,FALSE),""))</f>
        <v>Manabí</v>
      </c>
      <c r="E27" s="13" t="s">
        <v>361</v>
      </c>
      <c r="F27" s="13" t="s">
        <v>26</v>
      </c>
      <c r="G27" s="15">
        <v>4</v>
      </c>
      <c r="H27" s="15">
        <v>2</v>
      </c>
      <c r="I27" s="15">
        <v>3</v>
      </c>
      <c r="J27" s="15"/>
      <c r="K27" s="15">
        <v>6</v>
      </c>
      <c r="L27" s="15">
        <v>2</v>
      </c>
      <c r="M27" s="15">
        <v>2</v>
      </c>
      <c r="N27" s="15">
        <v>2</v>
      </c>
      <c r="O27" s="15"/>
      <c r="P27" s="16">
        <f>IF(COUNT(G27:O27)=0,"",SUM(G27:J27))</f>
        <v>9</v>
      </c>
      <c r="Q27" s="16">
        <f>IF(COUNT(G27:O27)=0,"",SUM(K27:N27))</f>
        <v>12</v>
      </c>
      <c r="R27" s="16">
        <f>IF(P27="","",P27+Q27)</f>
        <v>21</v>
      </c>
      <c r="S27" s="16">
        <f>IF(R27="","",IF(C27="Ecuador",R27,0))</f>
        <v>21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20</v>
      </c>
      <c r="C28" s="13" t="s">
        <v>89</v>
      </c>
      <c r="D28" s="14" t="str">
        <f>IF(E28="","",IFERROR(VLOOKUP(E28,'_Catalogos'!$J$2:$K$1000,2,FALSE),""))</f>
        <v>Imbabura</v>
      </c>
      <c r="E28" s="13" t="s">
        <v>298</v>
      </c>
      <c r="F28" s="13" t="s">
        <v>27</v>
      </c>
      <c r="G28" s="15"/>
      <c r="H28" s="15">
        <v>1</v>
      </c>
      <c r="I28" s="15">
        <v>2</v>
      </c>
      <c r="J28" s="15"/>
      <c r="K28" s="15"/>
      <c r="L28" s="15"/>
      <c r="M28" s="15">
        <v>2</v>
      </c>
      <c r="N28" s="15">
        <v>1</v>
      </c>
      <c r="O28" s="15"/>
      <c r="P28" s="16">
        <f>IF(COUNT(G28:O28)=0,"",SUM(G28:J28))</f>
        <v>3</v>
      </c>
      <c r="Q28" s="16">
        <f>IF(COUNT(G28:O28)=0,"",SUM(K28:N28))</f>
        <v>3</v>
      </c>
      <c r="R28" s="16">
        <f>IF(P28="","",P28+Q28)</f>
        <v>6</v>
      </c>
      <c r="S28" s="16">
        <f>IF(R28="","",IF(C28="Ecuador",R28,0))</f>
        <v>6</v>
      </c>
      <c r="T28" s="16">
        <f>IF(R28="","",R28-S28)</f>
        <v>0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20</v>
      </c>
      <c r="C29" s="13" t="s">
        <v>89</v>
      </c>
      <c r="D29" s="14" t="str">
        <f>IF(E29="","",IFERROR(VLOOKUP(E29,'_Catalogos'!$J$2:$K$1000,2,FALSE),""))</f>
        <v>Tungurahua</v>
      </c>
      <c r="E29" s="13" t="s">
        <v>239</v>
      </c>
      <c r="F29" s="13" t="s">
        <v>29</v>
      </c>
      <c r="G29" s="15">
        <v>4</v>
      </c>
      <c r="H29" s="15">
        <v>7</v>
      </c>
      <c r="I29" s="15">
        <v>4</v>
      </c>
      <c r="J29" s="15">
        <v>1</v>
      </c>
      <c r="K29" s="15">
        <v>5</v>
      </c>
      <c r="L29" s="15">
        <v>6</v>
      </c>
      <c r="M29" s="15">
        <v>5</v>
      </c>
      <c r="N29" s="15">
        <v>1</v>
      </c>
      <c r="O29" s="15"/>
      <c r="P29" s="16">
        <f>IF(COUNT(G29:O29)=0,"",SUM(G29:J29))</f>
        <v>16</v>
      </c>
      <c r="Q29" s="16">
        <f>IF(COUNT(G29:O29)=0,"",SUM(K29:N29))</f>
        <v>17</v>
      </c>
      <c r="R29" s="16">
        <f>IF(P29="","",P29+Q29)</f>
        <v>33</v>
      </c>
      <c r="S29" s="16">
        <f>IF(R29="","",IF(C29="Ecuador",R29,0))</f>
        <v>33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20</v>
      </c>
      <c r="C30" s="13" t="s">
        <v>89</v>
      </c>
      <c r="D30" s="14" t="str">
        <f>IF(E30="","",IFERROR(VLOOKUP(E30,'_Catalogos'!$J$2:$K$1000,2,FALSE),""))</f>
        <v>Guayas</v>
      </c>
      <c r="E30" s="13" t="s">
        <v>330</v>
      </c>
      <c r="F30" s="13" t="s">
        <v>30</v>
      </c>
      <c r="G30" s="15">
        <v>3</v>
      </c>
      <c r="H30" s="15">
        <v>3</v>
      </c>
      <c r="I30" s="15">
        <v>3</v>
      </c>
      <c r="J30" s="15">
        <v>3</v>
      </c>
      <c r="K30" s="15">
        <v>1</v>
      </c>
      <c r="L30" s="15"/>
      <c r="M30" s="15">
        <v>2</v>
      </c>
      <c r="N30" s="15">
        <v>1</v>
      </c>
      <c r="O30" s="15"/>
      <c r="P30" s="16">
        <f>IF(COUNT(G30:O30)=0,"",SUM(G30:J30))</f>
        <v>12</v>
      </c>
      <c r="Q30" s="16">
        <f>IF(COUNT(G30:O30)=0,"",SUM(K30:N30))</f>
        <v>4</v>
      </c>
      <c r="R30" s="16">
        <f>IF(P30="","",P30+Q30)</f>
        <v>16</v>
      </c>
      <c r="S30" s="16">
        <f>IF(R30="","",IF(C30="Ecuador",R30,0))</f>
        <v>16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21</v>
      </c>
      <c r="C31" s="13" t="s">
        <v>89</v>
      </c>
      <c r="D31" s="14" t="str">
        <f>IF(E31="","",IFERROR(VLOOKUP(E31,'_Catalogos'!$J$2:$K$1000,2,FALSE),""))</f>
        <v>Tungurahua</v>
      </c>
      <c r="E31" s="13" t="s">
        <v>403</v>
      </c>
      <c r="F31" s="13" t="s">
        <v>26</v>
      </c>
      <c r="G31" s="15">
        <v>5</v>
      </c>
      <c r="H31" s="15">
        <v>11</v>
      </c>
      <c r="I31" s="15">
        <v>12</v>
      </c>
      <c r="J31" s="15">
        <v>2</v>
      </c>
      <c r="K31" s="15">
        <v>9</v>
      </c>
      <c r="L31" s="15">
        <v>8</v>
      </c>
      <c r="M31" s="15">
        <v>11</v>
      </c>
      <c r="N31" s="15">
        <v>4</v>
      </c>
      <c r="O31" s="15">
        <v>2</v>
      </c>
      <c r="P31" s="16">
        <f>IF(COUNT(G31:O31)=0,"",SUM(G31:J31))</f>
        <v>30</v>
      </c>
      <c r="Q31" s="16">
        <f>IF(COUNT(G31:O31)=0,"",SUM(K31:N31))</f>
        <v>32</v>
      </c>
      <c r="R31" s="16">
        <f>IF(P31="","",P31+Q31)</f>
        <v>62</v>
      </c>
      <c r="S31" s="16">
        <f>IF(R31="","",IF(C31="Ecuador",R31,0))</f>
        <v>62</v>
      </c>
      <c r="T31" s="16">
        <f>IF(R31="","",R31-S31)</f>
        <v>0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21</v>
      </c>
      <c r="C32" s="13" t="s">
        <v>89</v>
      </c>
      <c r="D32" s="14" t="str">
        <f>IF(E32="","",IFERROR(VLOOKUP(E32,'_Catalogos'!$J$2:$K$1000,2,FALSE),""))</f>
        <v>Loja</v>
      </c>
      <c r="E32" s="13" t="s">
        <v>276</v>
      </c>
      <c r="F32" s="13" t="s">
        <v>26</v>
      </c>
      <c r="G32" s="15">
        <v>1</v>
      </c>
      <c r="H32" s="15">
        <v>5</v>
      </c>
      <c r="I32" s="15">
        <v>8</v>
      </c>
      <c r="J32" s="15">
        <v>2</v>
      </c>
      <c r="K32" s="15">
        <v>5</v>
      </c>
      <c r="L32" s="15">
        <v>3</v>
      </c>
      <c r="M32" s="15">
        <v>1</v>
      </c>
      <c r="N32" s="15">
        <v>1</v>
      </c>
      <c r="O32" s="15"/>
      <c r="P32" s="16">
        <f>IF(COUNT(G32:O32)=0,"",SUM(G32:J32))</f>
        <v>16</v>
      </c>
      <c r="Q32" s="16">
        <f>IF(COUNT(G32:O32)=0,"",SUM(K32:N32))</f>
        <v>10</v>
      </c>
      <c r="R32" s="16">
        <f>IF(P32="","",P32+Q32)</f>
        <v>26</v>
      </c>
      <c r="S32" s="16">
        <f>IF(R32="","",IF(C32="Ecuador",R32,0))</f>
        <v>26</v>
      </c>
      <c r="T32" s="16">
        <f>IF(R32="","",R32-S32)</f>
        <v>0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21</v>
      </c>
      <c r="C33" s="13" t="s">
        <v>89</v>
      </c>
      <c r="D33" s="14" t="str">
        <f>IF(E33="","",IFERROR(VLOOKUP(E33,'_Catalogos'!$J$2:$K$1000,2,FALSE),""))</f>
        <v>Pichincha</v>
      </c>
      <c r="E33" s="13" t="s">
        <v>431</v>
      </c>
      <c r="F33" s="13" t="s">
        <v>31</v>
      </c>
      <c r="G33" s="15">
        <v>14</v>
      </c>
      <c r="H33" s="15">
        <v>8</v>
      </c>
      <c r="I33" s="15">
        <v>6</v>
      </c>
      <c r="J33" s="15">
        <v>3</v>
      </c>
      <c r="K33" s="15">
        <v>6</v>
      </c>
      <c r="L33" s="15">
        <v>4</v>
      </c>
      <c r="M33" s="15">
        <v>10</v>
      </c>
      <c r="N33" s="15">
        <v>2</v>
      </c>
      <c r="O33" s="15"/>
      <c r="P33" s="16">
        <f>IF(COUNT(G33:O33)=0,"",SUM(G33:J33))</f>
        <v>31</v>
      </c>
      <c r="Q33" s="16">
        <f>IF(COUNT(G33:O33)=0,"",SUM(K33:N33))</f>
        <v>22</v>
      </c>
      <c r="R33" s="16">
        <f>IF(P33="","",P33+Q33)</f>
        <v>53</v>
      </c>
      <c r="S33" s="16">
        <f>IF(R33="","",IF(C33="Ecuador",R33,0))</f>
        <v>53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21</v>
      </c>
      <c r="C34" s="13" t="s">
        <v>89</v>
      </c>
      <c r="D34" s="14" t="str">
        <f>IF(E34="","",IFERROR(VLOOKUP(E34,'_Catalogos'!$J$2:$K$1000,2,FALSE),""))</f>
        <v>Chimborazo</v>
      </c>
      <c r="E34" s="13" t="s">
        <v>432</v>
      </c>
      <c r="F34" s="13" t="s">
        <v>27</v>
      </c>
      <c r="G34" s="15">
        <v>2</v>
      </c>
      <c r="H34" s="15">
        <v>2</v>
      </c>
      <c r="I34" s="15">
        <v>5</v>
      </c>
      <c r="J34" s="15">
        <v>1</v>
      </c>
      <c r="K34" s="15">
        <v>5</v>
      </c>
      <c r="L34" s="15">
        <v>6</v>
      </c>
      <c r="M34" s="15">
        <v>3</v>
      </c>
      <c r="N34" s="15">
        <v>4</v>
      </c>
      <c r="O34" s="15"/>
      <c r="P34" s="16">
        <f>IF(COUNT(G34:O34)=0,"",SUM(G34:J34))</f>
        <v>10</v>
      </c>
      <c r="Q34" s="16">
        <f>IF(COUNT(G34:O34)=0,"",SUM(K34:N34))</f>
        <v>18</v>
      </c>
      <c r="R34" s="16">
        <f>IF(P34="","",P34+Q34)</f>
        <v>28</v>
      </c>
      <c r="S34" s="16">
        <f>IF(R34="","",IF(C34="Ecuador",R34,0))</f>
        <v>28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21</v>
      </c>
      <c r="C35" s="13" t="s">
        <v>217</v>
      </c>
      <c r="D35" s="14">
        <f>IF(E35="","",IFERROR(VLOOKUP(E35,'_Catalogos'!$J$2:$K$1000,2,FALSE),""))</f>
        <v/>
      </c>
      <c r="E35" s="13"/>
      <c r="F35" s="13" t="s">
        <v>26</v>
      </c>
      <c r="G35" s="15">
        <v>3</v>
      </c>
      <c r="H35" s="15">
        <v>6</v>
      </c>
      <c r="I35" s="15">
        <v>3</v>
      </c>
      <c r="J35" s="15">
        <v>4</v>
      </c>
      <c r="K35" s="15">
        <v>8</v>
      </c>
      <c r="L35" s="15">
        <v>7</v>
      </c>
      <c r="M35" s="15">
        <v>5</v>
      </c>
      <c r="N35" s="15">
        <v>4</v>
      </c>
      <c r="O35" s="15">
        <v>2</v>
      </c>
      <c r="P35" s="16">
        <f>IF(COUNT(G35:O35)=0,"",SUM(G35:J35))</f>
        <v>16</v>
      </c>
      <c r="Q35" s="16">
        <f>IF(COUNT(G35:O35)=0,"",SUM(K35:N35))</f>
        <v>24</v>
      </c>
      <c r="R35" s="16">
        <f>IF(P35="","",P35+Q35)</f>
        <v>40</v>
      </c>
      <c r="S35" s="16">
        <f>IF(R35="","",IF(C35="Ecuador",R35,0))</f>
        <v>0</v>
      </c>
      <c r="T35" s="16">
        <f>IF(R35="","",R35-S35)</f>
        <v>40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21</v>
      </c>
      <c r="C36" s="13" t="s">
        <v>89</v>
      </c>
      <c r="D36" s="14" t="str">
        <f>IF(E36="","",IFERROR(VLOOKUP(E36,'_Catalogos'!$J$2:$K$1000,2,FALSE),""))</f>
        <v>Tungurahua</v>
      </c>
      <c r="E36" s="13" t="s">
        <v>239</v>
      </c>
      <c r="F36" s="13" t="s">
        <v>26</v>
      </c>
      <c r="G36" s="15">
        <v>10</v>
      </c>
      <c r="H36" s="15">
        <v>8</v>
      </c>
      <c r="I36" s="15">
        <v>8</v>
      </c>
      <c r="J36" s="15">
        <v>2</v>
      </c>
      <c r="K36" s="15">
        <v>1</v>
      </c>
      <c r="L36" s="15">
        <v>5</v>
      </c>
      <c r="M36" s="15">
        <v>1</v>
      </c>
      <c r="N36" s="15"/>
      <c r="O36" s="15"/>
      <c r="P36" s="16">
        <f>IF(COUNT(G36:O36)=0,"",SUM(G36:J36))</f>
        <v>28</v>
      </c>
      <c r="Q36" s="16">
        <f>IF(COUNT(G36:O36)=0,"",SUM(K36:N36))</f>
        <v>7</v>
      </c>
      <c r="R36" s="16">
        <f>IF(P36="","",P36+Q36)</f>
        <v>35</v>
      </c>
      <c r="S36" s="16">
        <f>IF(R36="","",IF(C36="Ecuador",R36,0))</f>
        <v>35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22</v>
      </c>
      <c r="C37" s="13" t="s">
        <v>89</v>
      </c>
      <c r="D37" s="14" t="str">
        <f>IF(E37="","",IFERROR(VLOOKUP(E37,'_Catalogos'!$J$2:$K$1000,2,FALSE),""))</f>
        <v>Pastaza</v>
      </c>
      <c r="E37" s="13" t="s">
        <v>424</v>
      </c>
      <c r="F37" s="13" t="s">
        <v>28</v>
      </c>
      <c r="G37" s="15">
        <v>4</v>
      </c>
      <c r="H37" s="15">
        <v>4</v>
      </c>
      <c r="I37" s="15">
        <v>2</v>
      </c>
      <c r="J37" s="15">
        <v>1</v>
      </c>
      <c r="K37" s="15">
        <v>4</v>
      </c>
      <c r="L37" s="15">
        <v>5</v>
      </c>
      <c r="M37" s="15">
        <v>3</v>
      </c>
      <c r="N37" s="15"/>
      <c r="O37" s="15">
        <v>5</v>
      </c>
      <c r="P37" s="16">
        <f>IF(COUNT(G37:O37)=0,"",SUM(G37:J37))</f>
        <v>11</v>
      </c>
      <c r="Q37" s="16">
        <f>IF(COUNT(G37:O37)=0,"",SUM(K37:N37))</f>
        <v>12</v>
      </c>
      <c r="R37" s="16">
        <f>IF(P37="","",P37+Q37)</f>
        <v>23</v>
      </c>
      <c r="S37" s="16">
        <f>IF(R37="","",IF(C37="Ecuador",R37,0))</f>
        <v>23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2025</v>
      </c>
      <c r="B38" s="13" t="s">
        <v>22</v>
      </c>
      <c r="C38" s="13" t="s">
        <v>89</v>
      </c>
      <c r="D38" s="14" t="str">
        <f>IF(E38="","",IFERROR(VLOOKUP(E38,'_Catalogos'!$J$2:$K$1000,2,FALSE),""))</f>
        <v>Loja</v>
      </c>
      <c r="E38" s="13" t="s">
        <v>276</v>
      </c>
      <c r="F38" s="13" t="s">
        <v>26</v>
      </c>
      <c r="G38" s="15">
        <v>4</v>
      </c>
      <c r="H38" s="15">
        <v>3</v>
      </c>
      <c r="I38" s="15">
        <v>4</v>
      </c>
      <c r="J38" s="15">
        <v>1</v>
      </c>
      <c r="K38" s="15">
        <v>5</v>
      </c>
      <c r="L38" s="15">
        <v>1</v>
      </c>
      <c r="M38" s="15">
        <v>3</v>
      </c>
      <c r="N38" s="15">
        <v>4</v>
      </c>
      <c r="O38" s="15"/>
      <c r="P38" s="16">
        <f>IF(COUNT(G38:O38)=0,"",SUM(G38:J38))</f>
        <v>12</v>
      </c>
      <c r="Q38" s="16">
        <f>IF(COUNT(G38:O38)=0,"",SUM(K38:N38))</f>
        <v>13</v>
      </c>
      <c r="R38" s="16">
        <f>IF(P38="","",P38+Q38)</f>
        <v>25</v>
      </c>
      <c r="S38" s="16">
        <f>IF(R38="","",IF(C38="Ecuador",R38,0))</f>
        <v>25</v>
      </c>
      <c r="T38" s="16">
        <f>IF(R38="","",R38-S38)</f>
        <v>0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2025</v>
      </c>
      <c r="B39" s="13" t="s">
        <v>22</v>
      </c>
      <c r="C39" s="13" t="s">
        <v>89</v>
      </c>
      <c r="D39" s="14" t="str">
        <f>IF(E39="","",IFERROR(VLOOKUP(E39,'_Catalogos'!$J$2:$K$1000,2,FALSE),""))</f>
        <v>Pichincha</v>
      </c>
      <c r="E39" s="13" t="s">
        <v>402</v>
      </c>
      <c r="F39" s="13" t="s">
        <v>30</v>
      </c>
      <c r="G39" s="15">
        <v>5</v>
      </c>
      <c r="H39" s="15">
        <v>6</v>
      </c>
      <c r="I39" s="15">
        <v>1</v>
      </c>
      <c r="J39" s="15">
        <v>2</v>
      </c>
      <c r="K39" s="15">
        <v>7</v>
      </c>
      <c r="L39" s="15">
        <v>5</v>
      </c>
      <c r="M39" s="15">
        <v>2</v>
      </c>
      <c r="N39" s="15">
        <v>2</v>
      </c>
      <c r="O39" s="15"/>
      <c r="P39" s="16">
        <f>IF(COUNT(G39:O39)=0,"",SUM(G39:J39))</f>
        <v>14</v>
      </c>
      <c r="Q39" s="16">
        <f>IF(COUNT(G39:O39)=0,"",SUM(K39:N39))</f>
        <v>16</v>
      </c>
      <c r="R39" s="16">
        <f>IF(P39="","",P39+Q39)</f>
        <v>30</v>
      </c>
      <c r="S39" s="16">
        <f>IF(R39="","",IF(C39="Ecuador",R39,0))</f>
        <v>30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2025</v>
      </c>
      <c r="B40" s="13" t="s">
        <v>22</v>
      </c>
      <c r="C40" s="13" t="s">
        <v>89</v>
      </c>
      <c r="D40" s="14" t="str">
        <f>IF(E40="","",IFERROR(VLOOKUP(E40,'_Catalogos'!$J$2:$K$1000,2,FALSE),""))</f>
        <v>Cotopaxi</v>
      </c>
      <c r="E40" s="13" t="s">
        <v>436</v>
      </c>
      <c r="F40" s="13" t="s">
        <v>29</v>
      </c>
      <c r="G40" s="15">
        <v>9</v>
      </c>
      <c r="H40" s="15">
        <v>9</v>
      </c>
      <c r="I40" s="15">
        <v>3</v>
      </c>
      <c r="J40" s="15">
        <v>1</v>
      </c>
      <c r="K40" s="15">
        <v>6</v>
      </c>
      <c r="L40" s="15">
        <v>5</v>
      </c>
      <c r="M40" s="15">
        <v>8</v>
      </c>
      <c r="N40" s="15">
        <v>1</v>
      </c>
      <c r="O40" s="15"/>
      <c r="P40" s="16">
        <f>IF(COUNT(G40:O40)=0,"",SUM(G40:J40))</f>
        <v>22</v>
      </c>
      <c r="Q40" s="16">
        <f>IF(COUNT(G40:O40)=0,"",SUM(K40:N40))</f>
        <v>20</v>
      </c>
      <c r="R40" s="16">
        <f>IF(P40="","",P40+Q40)</f>
        <v>42</v>
      </c>
      <c r="S40" s="16">
        <f>IF(R40="","",IF(C40="Ecuador",R40,0))</f>
        <v>42</v>
      </c>
      <c r="T40" s="16">
        <f>IF(R40="","",R40-S40)</f>
        <v>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2025</v>
      </c>
      <c r="B41" s="13" t="s">
        <v>22</v>
      </c>
      <c r="C41" s="13" t="s">
        <v>89</v>
      </c>
      <c r="D41" s="14" t="str">
        <f>IF(E41="","",IFERROR(VLOOKUP(E41,'_Catalogos'!$J$2:$K$1000,2,FALSE),""))</f>
        <v>Loja</v>
      </c>
      <c r="E41" s="13" t="s">
        <v>276</v>
      </c>
      <c r="F41" s="13" t="s">
        <v>30</v>
      </c>
      <c r="G41" s="15">
        <v>5</v>
      </c>
      <c r="H41" s="15">
        <v>3</v>
      </c>
      <c r="I41" s="15">
        <v>4</v>
      </c>
      <c r="J41" s="15">
        <v>2</v>
      </c>
      <c r="K41" s="15">
        <v>3</v>
      </c>
      <c r="L41" s="15">
        <v>4</v>
      </c>
      <c r="M41" s="15"/>
      <c r="N41" s="15">
        <v>2</v>
      </c>
      <c r="O41" s="15"/>
      <c r="P41" s="16">
        <f>IF(COUNT(G41:O41)=0,"",SUM(G41:J41))</f>
        <v>14</v>
      </c>
      <c r="Q41" s="16">
        <f>IF(COUNT(G41:O41)=0,"",SUM(K41:N41))</f>
        <v>9</v>
      </c>
      <c r="R41" s="16">
        <f>IF(P41="","",P41+Q41)</f>
        <v>23</v>
      </c>
      <c r="S41" s="16">
        <f>IF(R41="","",IF(C41="Ecuador",R41,0))</f>
        <v>23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2025</v>
      </c>
      <c r="B42" s="13" t="s">
        <v>23</v>
      </c>
      <c r="C42" s="13" t="s">
        <v>38</v>
      </c>
      <c r="D42" s="14">
        <f>IF(E42="","",IFERROR(VLOOKUP(E42,'_Catalogos'!$J$2:$K$1000,2,FALSE),""))</f>
        <v/>
      </c>
      <c r="E42" s="13"/>
      <c r="F42" s="13" t="s">
        <v>26</v>
      </c>
      <c r="G42" s="15"/>
      <c r="H42" s="15">
        <v>1</v>
      </c>
      <c r="I42" s="15">
        <v>2</v>
      </c>
      <c r="J42" s="15"/>
      <c r="K42" s="15">
        <v>2</v>
      </c>
      <c r="L42" s="15"/>
      <c r="M42" s="15"/>
      <c r="N42" s="15">
        <v>1</v>
      </c>
      <c r="O42" s="15"/>
      <c r="P42" s="16">
        <f>IF(COUNT(G42:O42)=0,"",SUM(G42:J42))</f>
        <v>3</v>
      </c>
      <c r="Q42" s="16">
        <f>IF(COUNT(G42:O42)=0,"",SUM(K42:N42))</f>
        <v>3</v>
      </c>
      <c r="R42" s="16">
        <f>IF(P42="","",P42+Q42)</f>
        <v>6</v>
      </c>
      <c r="S42" s="16">
        <f>IF(R42="","",IF(C42="Ecuador",R42,0))</f>
        <v>0</v>
      </c>
      <c r="T42" s="16">
        <f>IF(R42="","",R42-S42)</f>
        <v>6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2025</v>
      </c>
      <c r="B43" s="13" t="s">
        <v>23</v>
      </c>
      <c r="C43" s="13" t="s">
        <v>216</v>
      </c>
      <c r="D43" s="14">
        <f>IF(E43="","",IFERROR(VLOOKUP(E43,'_Catalogos'!$J$2:$K$1000,2,FALSE),""))</f>
        <v/>
      </c>
      <c r="E43" s="13"/>
      <c r="F43" s="13" t="s">
        <v>29</v>
      </c>
      <c r="G43" s="15">
        <v>2</v>
      </c>
      <c r="H43" s="15">
        <v>4</v>
      </c>
      <c r="I43" s="15">
        <v>2</v>
      </c>
      <c r="J43" s="15">
        <v>2</v>
      </c>
      <c r="K43" s="15">
        <v>1</v>
      </c>
      <c r="L43" s="15">
        <v>7</v>
      </c>
      <c r="M43" s="15">
        <v>1</v>
      </c>
      <c r="N43" s="15"/>
      <c r="O43" s="15">
        <v>5</v>
      </c>
      <c r="P43" s="16">
        <f>IF(COUNT(G43:O43)=0,"",SUM(G43:J43))</f>
        <v>10</v>
      </c>
      <c r="Q43" s="16">
        <f>IF(COUNT(G43:O43)=0,"",SUM(K43:N43))</f>
        <v>9</v>
      </c>
      <c r="R43" s="16">
        <f>IF(P43="","",P43+Q43)</f>
        <v>19</v>
      </c>
      <c r="S43" s="16">
        <f>IF(R43="","",IF(C43="Ecuador",R43,0))</f>
        <v>0</v>
      </c>
      <c r="T43" s="16">
        <f>IF(R43="","",R43-S43)</f>
        <v>19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2025</v>
      </c>
      <c r="B44" s="13" t="s">
        <v>23</v>
      </c>
      <c r="C44" s="13" t="s">
        <v>89</v>
      </c>
      <c r="D44" s="14" t="str">
        <f>IF(E44="","",IFERROR(VLOOKUP(E44,'_Catalogos'!$J$2:$K$1000,2,FALSE),""))</f>
        <v>Pastaza</v>
      </c>
      <c r="E44" s="13" t="s">
        <v>424</v>
      </c>
      <c r="F44" s="13" t="s">
        <v>27</v>
      </c>
      <c r="G44" s="15">
        <v>7</v>
      </c>
      <c r="H44" s="15">
        <v>6</v>
      </c>
      <c r="I44" s="15">
        <v>7</v>
      </c>
      <c r="J44" s="15">
        <v>2</v>
      </c>
      <c r="K44" s="15">
        <v>3</v>
      </c>
      <c r="L44" s="15">
        <v>3</v>
      </c>
      <c r="M44" s="15">
        <v>6</v>
      </c>
      <c r="N44" s="15"/>
      <c r="O44" s="15"/>
      <c r="P44" s="16">
        <f>IF(COUNT(G44:O44)=0,"",SUM(G44:J44))</f>
        <v>22</v>
      </c>
      <c r="Q44" s="16">
        <f>IF(COUNT(G44:O44)=0,"",SUM(K44:N44))</f>
        <v>12</v>
      </c>
      <c r="R44" s="16">
        <f>IF(P44="","",P44+Q44)</f>
        <v>34</v>
      </c>
      <c r="S44" s="16">
        <f>IF(R44="","",IF(C44="Ecuador",R44,0))</f>
        <v>34</v>
      </c>
      <c r="T44" s="16">
        <f>IF(R44="","",R44-S44)</f>
        <v>0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2025</v>
      </c>
      <c r="B45" s="13" t="s">
        <v>23</v>
      </c>
      <c r="C45" s="13" t="s">
        <v>183</v>
      </c>
      <c r="D45" s="14">
        <f>IF(E45="","",IFERROR(VLOOKUP(E45,'_Catalogos'!$J$2:$K$1000,2,FALSE),""))</f>
        <v/>
      </c>
      <c r="E45" s="13"/>
      <c r="F45" s="13" t="s">
        <v>27</v>
      </c>
      <c r="G45" s="15">
        <v>6</v>
      </c>
      <c r="H45" s="15">
        <v>5</v>
      </c>
      <c r="I45" s="15">
        <v>6</v>
      </c>
      <c r="J45" s="15">
        <v>1</v>
      </c>
      <c r="K45" s="15">
        <v>3</v>
      </c>
      <c r="L45" s="15">
        <v>1</v>
      </c>
      <c r="M45" s="15">
        <v>3</v>
      </c>
      <c r="N45" s="15">
        <v>2</v>
      </c>
      <c r="O45" s="15"/>
      <c r="P45" s="16">
        <f>IF(COUNT(G45:O45)=0,"",SUM(G45:J45))</f>
        <v>18</v>
      </c>
      <c r="Q45" s="16">
        <f>IF(COUNT(G45:O45)=0,"",SUM(K45:N45))</f>
        <v>9</v>
      </c>
      <c r="R45" s="16">
        <f>IF(P45="","",P45+Q45)</f>
        <v>27</v>
      </c>
      <c r="S45" s="16">
        <f>IF(R45="","",IF(C45="Ecuador",R45,0))</f>
        <v>0</v>
      </c>
      <c r="T45" s="16">
        <f>IF(R45="","",R45-S45)</f>
        <v>27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2025</v>
      </c>
      <c r="B46" s="13" t="s">
        <v>24</v>
      </c>
      <c r="C46" s="13" t="s">
        <v>96</v>
      </c>
      <c r="D46" s="14">
        <f>IF(E46="","",IFERROR(VLOOKUP(E46,'_Catalogos'!$J$2:$K$1000,2,FALSE),""))</f>
        <v/>
      </c>
      <c r="E46" s="13"/>
      <c r="F46" s="13" t="s">
        <v>28</v>
      </c>
      <c r="G46" s="15">
        <v>3</v>
      </c>
      <c r="H46" s="15">
        <v>12</v>
      </c>
      <c r="I46" s="15">
        <v>3</v>
      </c>
      <c r="J46" s="15">
        <v>3</v>
      </c>
      <c r="K46" s="15">
        <v>5</v>
      </c>
      <c r="L46" s="15">
        <v>1</v>
      </c>
      <c r="M46" s="15">
        <v>2</v>
      </c>
      <c r="N46" s="15">
        <v>1</v>
      </c>
      <c r="O46" s="15"/>
      <c r="P46" s="16">
        <f>IF(COUNT(G46:O46)=0,"",SUM(G46:J46))</f>
        <v>21</v>
      </c>
      <c r="Q46" s="16">
        <f>IF(COUNT(G46:O46)=0,"",SUM(K46:N46))</f>
        <v>9</v>
      </c>
      <c r="R46" s="16">
        <f>IF(P46="","",P46+Q46)</f>
        <v>30</v>
      </c>
      <c r="S46" s="16">
        <f>IF(R46="","",IF(C46="Ecuador",R46,0))</f>
        <v>0</v>
      </c>
      <c r="T46" s="16">
        <f>IF(R46="","",R46-S46)</f>
        <v>30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2025</v>
      </c>
      <c r="B47" s="13" t="s">
        <v>24</v>
      </c>
      <c r="C47" s="13" t="s">
        <v>60</v>
      </c>
      <c r="D47" s="14">
        <f>IF(E47="","",IFERROR(VLOOKUP(E47,'_Catalogos'!$J$2:$K$1000,2,FALSE),""))</f>
        <v/>
      </c>
      <c r="E47" s="13"/>
      <c r="F47" s="13" t="s">
        <v>26</v>
      </c>
      <c r="G47" s="15">
        <v>6</v>
      </c>
      <c r="H47" s="15">
        <v>4</v>
      </c>
      <c r="I47" s="15">
        <v>3</v>
      </c>
      <c r="J47" s="15">
        <v>1</v>
      </c>
      <c r="K47" s="15">
        <v>7</v>
      </c>
      <c r="L47" s="15">
        <v>6</v>
      </c>
      <c r="M47" s="15">
        <v>5</v>
      </c>
      <c r="N47" s="15">
        <v>1</v>
      </c>
      <c r="O47" s="15"/>
      <c r="P47" s="16">
        <f>IF(COUNT(G47:O47)=0,"",SUM(G47:J47))</f>
        <v>14</v>
      </c>
      <c r="Q47" s="16">
        <f>IF(COUNT(G47:O47)=0,"",SUM(K47:N47))</f>
        <v>19</v>
      </c>
      <c r="R47" s="16">
        <f>IF(P47="","",P47+Q47)</f>
        <v>33</v>
      </c>
      <c r="S47" s="16">
        <f>IF(R47="","",IF(C47="Ecuador",R47,0))</f>
        <v>0</v>
      </c>
      <c r="T47" s="16">
        <f>IF(R47="","",R47-S47)</f>
        <v>33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2025</v>
      </c>
      <c r="B48" s="13" t="s">
        <v>24</v>
      </c>
      <c r="C48" s="13" t="s">
        <v>89</v>
      </c>
      <c r="D48" s="14" t="str">
        <f>IF(E48="","",IFERROR(VLOOKUP(E48,'_Catalogos'!$J$2:$K$1000,2,FALSE),""))</f>
        <v>Cotopaxi</v>
      </c>
      <c r="E48" s="13" t="s">
        <v>352</v>
      </c>
      <c r="F48" s="13" t="s">
        <v>30</v>
      </c>
      <c r="G48" s="15"/>
      <c r="H48" s="15">
        <v>3</v>
      </c>
      <c r="I48" s="15">
        <v>2</v>
      </c>
      <c r="J48" s="15"/>
      <c r="K48" s="15"/>
      <c r="L48" s="15">
        <v>3</v>
      </c>
      <c r="M48" s="15">
        <v>2</v>
      </c>
      <c r="N48" s="15">
        <v>4</v>
      </c>
      <c r="O48" s="15"/>
      <c r="P48" s="16">
        <f>IF(COUNT(G48:O48)=0,"",SUM(G48:J48))</f>
        <v>5</v>
      </c>
      <c r="Q48" s="16">
        <f>IF(COUNT(G48:O48)=0,"",SUM(K48:N48))</f>
        <v>9</v>
      </c>
      <c r="R48" s="16">
        <f>IF(P48="","",P48+Q48)</f>
        <v>14</v>
      </c>
      <c r="S48" s="16">
        <f>IF(R48="","",IF(C48="Ecuador",R48,0))</f>
        <v>14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2025</v>
      </c>
      <c r="B49" s="13" t="s">
        <v>24</v>
      </c>
      <c r="C49" s="13" t="s">
        <v>89</v>
      </c>
      <c r="D49" s="14" t="str">
        <f>IF(E49="","",IFERROR(VLOOKUP(E49,'_Catalogos'!$J$2:$K$1000,2,FALSE),""))</f>
        <v>Tungurahua</v>
      </c>
      <c r="E49" s="13" t="s">
        <v>403</v>
      </c>
      <c r="F49" s="13" t="s">
        <v>28</v>
      </c>
      <c r="G49" s="15">
        <v>10</v>
      </c>
      <c r="H49" s="15">
        <v>7</v>
      </c>
      <c r="I49" s="15">
        <v>4</v>
      </c>
      <c r="J49" s="15">
        <v>1</v>
      </c>
      <c r="K49" s="15">
        <v>6</v>
      </c>
      <c r="L49" s="15">
        <v>5</v>
      </c>
      <c r="M49" s="15">
        <v>4</v>
      </c>
      <c r="N49" s="15">
        <v>3</v>
      </c>
      <c r="O49" s="15"/>
      <c r="P49" s="16">
        <f>IF(COUNT(G49:O49)=0,"",SUM(G49:J49))</f>
        <v>22</v>
      </c>
      <c r="Q49" s="16">
        <f>IF(COUNT(G49:O49)=0,"",SUM(K49:N49))</f>
        <v>18</v>
      </c>
      <c r="R49" s="16">
        <f>IF(P49="","",P49+Q49)</f>
        <v>40</v>
      </c>
      <c r="S49" s="16">
        <f>IF(R49="","",IF(C49="Ecuador",R49,0))</f>
        <v>40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2025</v>
      </c>
      <c r="B50" s="13" t="s">
        <v>24</v>
      </c>
      <c r="C50" s="13" t="s">
        <v>183</v>
      </c>
      <c r="D50" s="14">
        <f>IF(E50="","",IFERROR(VLOOKUP(E50,'_Catalogos'!$J$2:$K$1000,2,FALSE),""))</f>
        <v/>
      </c>
      <c r="E50" s="13"/>
      <c r="F50" s="13" t="s">
        <v>27</v>
      </c>
      <c r="G50" s="15">
        <v>8</v>
      </c>
      <c r="H50" s="15">
        <v>1</v>
      </c>
      <c r="I50" s="15">
        <v>6</v>
      </c>
      <c r="J50" s="15"/>
      <c r="K50" s="15">
        <v>4</v>
      </c>
      <c r="L50" s="15">
        <v>4</v>
      </c>
      <c r="M50" s="15">
        <v>5</v>
      </c>
      <c r="N50" s="15">
        <v>1</v>
      </c>
      <c r="O50" s="15"/>
      <c r="P50" s="16">
        <f>IF(COUNT(G50:O50)=0,"",SUM(G50:J50))</f>
        <v>15</v>
      </c>
      <c r="Q50" s="16">
        <f>IF(COUNT(G50:O50)=0,"",SUM(K50:N50))</f>
        <v>14</v>
      </c>
      <c r="R50" s="16">
        <f>IF(P50="","",P50+Q50)</f>
        <v>29</v>
      </c>
      <c r="S50" s="16">
        <f>IF(R50="","",IF(C50="Ecuador",R50,0))</f>
        <v>0</v>
      </c>
      <c r="T50" s="16">
        <f>IF(R50="","",R50-S50)</f>
        <v>29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2025</v>
      </c>
      <c r="B51" s="13" t="s">
        <v>25</v>
      </c>
      <c r="C51" s="13" t="s">
        <v>89</v>
      </c>
      <c r="D51" s="14" t="str">
        <f>IF(E51="","",IFERROR(VLOOKUP(E51,'_Catalogos'!$J$2:$K$1000,2,FALSE),""))</f>
        <v>Cotopaxi</v>
      </c>
      <c r="E51" s="13" t="s">
        <v>436</v>
      </c>
      <c r="F51" s="13" t="s">
        <v>26</v>
      </c>
      <c r="G51" s="15">
        <v>5</v>
      </c>
      <c r="H51" s="15">
        <v>3</v>
      </c>
      <c r="I51" s="15">
        <v>1</v>
      </c>
      <c r="J51" s="15">
        <v>1</v>
      </c>
      <c r="K51" s="15">
        <v>6</v>
      </c>
      <c r="L51" s="15">
        <v>6</v>
      </c>
      <c r="M51" s="15">
        <v>4</v>
      </c>
      <c r="N51" s="15">
        <v>2</v>
      </c>
      <c r="O51" s="15"/>
      <c r="P51" s="16">
        <f>IF(COUNT(G51:O51)=0,"",SUM(G51:J51))</f>
        <v>10</v>
      </c>
      <c r="Q51" s="16">
        <f>IF(COUNT(G51:O51)=0,"",SUM(K51:N51))</f>
        <v>18</v>
      </c>
      <c r="R51" s="16">
        <f>IF(P51="","",P51+Q51)</f>
        <v>28</v>
      </c>
      <c r="S51" s="16">
        <f>IF(R51="","",IF(C51="Ecuador",R51,0))</f>
        <v>28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2025</v>
      </c>
      <c r="B52" s="13" t="s">
        <v>25</v>
      </c>
      <c r="C52" s="13" t="s">
        <v>89</v>
      </c>
      <c r="D52" s="14" t="str">
        <f>IF(E52="","",IFERROR(VLOOKUP(E52,'_Catalogos'!$J$2:$K$1000,2,FALSE),""))</f>
        <v>Pastaza</v>
      </c>
      <c r="E52" s="13" t="s">
        <v>241</v>
      </c>
      <c r="F52" s="13" t="s">
        <v>26</v>
      </c>
      <c r="G52" s="15">
        <v>4</v>
      </c>
      <c r="H52" s="15">
        <v>8</v>
      </c>
      <c r="I52" s="15">
        <v>6</v>
      </c>
      <c r="J52" s="15">
        <v>2</v>
      </c>
      <c r="K52" s="15">
        <v>7</v>
      </c>
      <c r="L52" s="15">
        <v>3</v>
      </c>
      <c r="M52" s="15">
        <v>6</v>
      </c>
      <c r="N52" s="15">
        <v>3</v>
      </c>
      <c r="O52" s="15"/>
      <c r="P52" s="16">
        <f>IF(COUNT(G52:O52)=0,"",SUM(G52:J52))</f>
        <v>20</v>
      </c>
      <c r="Q52" s="16">
        <f>IF(COUNT(G52:O52)=0,"",SUM(K52:N52))</f>
        <v>19</v>
      </c>
      <c r="R52" s="16">
        <f>IF(P52="","",P52+Q52)</f>
        <v>39</v>
      </c>
      <c r="S52" s="16">
        <f>IF(R52="","",IF(C52="Ecuador",R52,0))</f>
        <v>39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2025</v>
      </c>
      <c r="B53" s="13" t="s">
        <v>25</v>
      </c>
      <c r="C53" s="13" t="s">
        <v>69</v>
      </c>
      <c r="D53" s="14">
        <f>IF(E53="","",IFERROR(VLOOKUP(E53,'_Catalogos'!$J$2:$K$1000,2,FALSE),""))</f>
        <v/>
      </c>
      <c r="E53" s="13"/>
      <c r="F53" s="13" t="s">
        <v>28</v>
      </c>
      <c r="G53" s="15">
        <v>4</v>
      </c>
      <c r="H53" s="15">
        <v>4</v>
      </c>
      <c r="I53" s="15">
        <v>2</v>
      </c>
      <c r="J53" s="15">
        <v>2</v>
      </c>
      <c r="K53" s="15">
        <v>4</v>
      </c>
      <c r="L53" s="15">
        <v>3</v>
      </c>
      <c r="M53" s="15"/>
      <c r="N53" s="15">
        <v>1</v>
      </c>
      <c r="O53" s="15"/>
      <c r="P53" s="16">
        <f>IF(COUNT(G53:O53)=0,"",SUM(G53:J53))</f>
        <v>12</v>
      </c>
      <c r="Q53" s="16">
        <f>IF(COUNT(G53:O53)=0,"",SUM(K53:N53))</f>
        <v>8</v>
      </c>
      <c r="R53" s="16">
        <f>IF(P53="","",P53+Q53)</f>
        <v>20</v>
      </c>
      <c r="S53" s="16">
        <f>IF(R53="","",IF(C53="Ecuador",R53,0))</f>
        <v>0</v>
      </c>
      <c r="T53" s="16">
        <f>IF(R53="","",R53-S53)</f>
        <v>20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2025</v>
      </c>
      <c r="B54" s="13" t="s">
        <v>25</v>
      </c>
      <c r="C54" s="13" t="s">
        <v>89</v>
      </c>
      <c r="D54" s="14" t="str">
        <f>IF(E54="","",IFERROR(VLOOKUP(E54,'_Catalogos'!$J$2:$K$1000,2,FALSE),""))</f>
        <v>Imbabura</v>
      </c>
      <c r="E54" s="13" t="s">
        <v>385</v>
      </c>
      <c r="F54" s="13" t="s">
        <v>27</v>
      </c>
      <c r="G54" s="15">
        <v>6</v>
      </c>
      <c r="H54" s="15">
        <v>13</v>
      </c>
      <c r="I54" s="15">
        <v>3</v>
      </c>
      <c r="J54" s="15">
        <v>3</v>
      </c>
      <c r="K54" s="15">
        <v>9</v>
      </c>
      <c r="L54" s="15">
        <v>10</v>
      </c>
      <c r="M54" s="15"/>
      <c r="N54" s="15"/>
      <c r="O54" s="15"/>
      <c r="P54" s="16">
        <f>IF(COUNT(G54:O54)=0,"",SUM(G54:J54))</f>
        <v>25</v>
      </c>
      <c r="Q54" s="16">
        <f>IF(COUNT(G54:O54)=0,"",SUM(K54:N54))</f>
        <v>19</v>
      </c>
      <c r="R54" s="16">
        <f>IF(P54="","",P54+Q54)</f>
        <v>44</v>
      </c>
      <c r="S54" s="16">
        <f>IF(R54="","",IF(C54="Ecuador",R54,0))</f>
        <v>44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14</v>
      </c>
      <c r="C55" s="13" t="s">
        <v>89</v>
      </c>
      <c r="D55" s="14" t="str">
        <f>IF(E55="","",IFERROR(VLOOKUP(E55,'_Catalogos'!$J$2:$K$1000,2,FALSE),""))</f>
        <v>Sucumbíos</v>
      </c>
      <c r="E55" s="13" t="s">
        <v>278</v>
      </c>
      <c r="F55" s="13" t="s">
        <v>30</v>
      </c>
      <c r="G55" s="15">
        <v>6</v>
      </c>
      <c r="H55" s="15">
        <v>5</v>
      </c>
      <c r="I55" s="15">
        <v>5</v>
      </c>
      <c r="J55" s="15">
        <v>2</v>
      </c>
      <c r="K55" s="15">
        <v>5</v>
      </c>
      <c r="L55" s="15">
        <v>5</v>
      </c>
      <c r="M55" s="15">
        <v>1</v>
      </c>
      <c r="N55" s="15">
        <v>3</v>
      </c>
      <c r="O55" s="15"/>
      <c r="P55" s="16">
        <f>IF(COUNT(G55:O55)=0,"",SUM(G55:J55))</f>
        <v>18</v>
      </c>
      <c r="Q55" s="16">
        <f>IF(COUNT(G55:O55)=0,"",SUM(K55:N55))</f>
        <v>14</v>
      </c>
      <c r="R55" s="16">
        <f>IF(P55="","",P55+Q55)</f>
        <v>32</v>
      </c>
      <c r="S55" s="16">
        <f>IF(R55="","",IF(C55="Ecuador",R55,0))</f>
        <v>32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14</v>
      </c>
      <c r="C56" s="13" t="s">
        <v>104</v>
      </c>
      <c r="D56" s="14">
        <f>IF(E56="","",IFERROR(VLOOKUP(E56,'_Catalogos'!$J$2:$K$1000,2,FALSE),""))</f>
        <v/>
      </c>
      <c r="E56" s="13"/>
      <c r="F56" s="13" t="s">
        <v>29</v>
      </c>
      <c r="G56" s="15">
        <v>4</v>
      </c>
      <c r="H56" s="15">
        <v>5</v>
      </c>
      <c r="I56" s="15">
        <v>4</v>
      </c>
      <c r="J56" s="15"/>
      <c r="K56" s="15">
        <v>5</v>
      </c>
      <c r="L56" s="15">
        <v>9</v>
      </c>
      <c r="M56" s="15">
        <v>6</v>
      </c>
      <c r="N56" s="15"/>
      <c r="O56" s="15"/>
      <c r="P56" s="16">
        <f>IF(COUNT(G56:O56)=0,"",SUM(G56:J56))</f>
        <v>13</v>
      </c>
      <c r="Q56" s="16">
        <f>IF(COUNT(G56:O56)=0,"",SUM(K56:N56))</f>
        <v>20</v>
      </c>
      <c r="R56" s="16">
        <f>IF(P56="","",P56+Q56)</f>
        <v>33</v>
      </c>
      <c r="S56" s="16">
        <f>IF(R56="","",IF(C56="Ecuador",R56,0))</f>
        <v>0</v>
      </c>
      <c r="T56" s="16">
        <f>IF(R56="","",R56-S56)</f>
        <v>33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14</v>
      </c>
      <c r="C57" s="13" t="s">
        <v>89</v>
      </c>
      <c r="D57" s="14" t="str">
        <f>IF(E57="","",IFERROR(VLOOKUP(E57,'_Catalogos'!$J$2:$K$1000,2,FALSE),""))</f>
        <v>Tungurahua</v>
      </c>
      <c r="E57" s="13" t="s">
        <v>239</v>
      </c>
      <c r="F57" s="13" t="s">
        <v>26</v>
      </c>
      <c r="G57" s="15">
        <v>2</v>
      </c>
      <c r="H57" s="15">
        <v>5</v>
      </c>
      <c r="I57" s="15">
        <v>6</v>
      </c>
      <c r="J57" s="15">
        <v>2</v>
      </c>
      <c r="K57" s="15">
        <v>2</v>
      </c>
      <c r="L57" s="15">
        <v>2</v>
      </c>
      <c r="M57" s="15">
        <v>4</v>
      </c>
      <c r="N57" s="15">
        <v>1</v>
      </c>
      <c r="O57" s="15"/>
      <c r="P57" s="16">
        <f>IF(COUNT(G57:O57)=0,"",SUM(G57:J57))</f>
        <v>15</v>
      </c>
      <c r="Q57" s="16">
        <f>IF(COUNT(G57:O57)=0,"",SUM(K57:N57))</f>
        <v>9</v>
      </c>
      <c r="R57" s="16">
        <f>IF(P57="","",P57+Q57)</f>
        <v>24</v>
      </c>
      <c r="S57" s="16">
        <f>IF(R57="","",IF(C57="Ecuador",R57,0))</f>
        <v>24</v>
      </c>
      <c r="T57" s="16">
        <f>IF(R57="","",R57-S57)</f>
        <v>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15</v>
      </c>
      <c r="C58" s="13" t="s">
        <v>89</v>
      </c>
      <c r="D58" s="14" t="str">
        <f>IF(E58="","",IFERROR(VLOOKUP(E58,'_Catalogos'!$J$2:$K$1000,2,FALSE),""))</f>
        <v>Tungurahua</v>
      </c>
      <c r="E58" s="13" t="s">
        <v>263</v>
      </c>
      <c r="F58" s="13" t="s">
        <v>27</v>
      </c>
      <c r="G58" s="15">
        <v>4</v>
      </c>
      <c r="H58" s="15">
        <v>12</v>
      </c>
      <c r="I58" s="15">
        <v>3</v>
      </c>
      <c r="J58" s="15">
        <v>6</v>
      </c>
      <c r="K58" s="15">
        <v>4</v>
      </c>
      <c r="L58" s="15">
        <v>1</v>
      </c>
      <c r="M58" s="15">
        <v>3</v>
      </c>
      <c r="N58" s="15">
        <v>2</v>
      </c>
      <c r="O58" s="15"/>
      <c r="P58" s="16">
        <f>IF(COUNT(G58:O58)=0,"",SUM(G58:J58))</f>
        <v>25</v>
      </c>
      <c r="Q58" s="16">
        <f>IF(COUNT(G58:O58)=0,"",SUM(K58:N58))</f>
        <v>10</v>
      </c>
      <c r="R58" s="16">
        <f>IF(P58="","",P58+Q58)</f>
        <v>35</v>
      </c>
      <c r="S58" s="16">
        <f>IF(R58="","",IF(C58="Ecuador",R58,0))</f>
        <v>35</v>
      </c>
      <c r="T58" s="16">
        <f>IF(R58="","",R58-S58)</f>
        <v>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15</v>
      </c>
      <c r="C59" s="13" t="s">
        <v>89</v>
      </c>
      <c r="D59" s="14" t="str">
        <f>IF(E59="","",IFERROR(VLOOKUP(E59,'_Catalogos'!$J$2:$K$1000,2,FALSE),""))</f>
        <v>El Oro</v>
      </c>
      <c r="E59" s="13" t="s">
        <v>360</v>
      </c>
      <c r="F59" s="13" t="s">
        <v>28</v>
      </c>
      <c r="G59" s="15">
        <v>5</v>
      </c>
      <c r="H59" s="15">
        <v>5</v>
      </c>
      <c r="I59" s="15">
        <v>5</v>
      </c>
      <c r="J59" s="15">
        <v>1</v>
      </c>
      <c r="K59" s="15">
        <v>3</v>
      </c>
      <c r="L59" s="15">
        <v>6</v>
      </c>
      <c r="M59" s="15">
        <v>3</v>
      </c>
      <c r="N59" s="15">
        <v>1</v>
      </c>
      <c r="O59" s="15"/>
      <c r="P59" s="16">
        <f>IF(COUNT(G59:O59)=0,"",SUM(G59:J59))</f>
        <v>16</v>
      </c>
      <c r="Q59" s="16">
        <f>IF(COUNT(G59:O59)=0,"",SUM(K59:N59))</f>
        <v>13</v>
      </c>
      <c r="R59" s="16">
        <f>IF(P59="","",P59+Q59)</f>
        <v>29</v>
      </c>
      <c r="S59" s="16">
        <f>IF(R59="","",IF(C59="Ecuador",R59,0))</f>
        <v>29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15</v>
      </c>
      <c r="C60" s="13" t="s">
        <v>89</v>
      </c>
      <c r="D60" s="14" t="str">
        <f>IF(E60="","",IFERROR(VLOOKUP(E60,'_Catalogos'!$J$2:$K$1000,2,FALSE),""))</f>
        <v>Pichincha</v>
      </c>
      <c r="E60" s="13" t="s">
        <v>431</v>
      </c>
      <c r="F60" s="13" t="s">
        <v>26</v>
      </c>
      <c r="G60" s="15">
        <v>7</v>
      </c>
      <c r="H60" s="15">
        <v>5</v>
      </c>
      <c r="I60" s="15">
        <v>4</v>
      </c>
      <c r="J60" s="15">
        <v>2</v>
      </c>
      <c r="K60" s="15">
        <v>5</v>
      </c>
      <c r="L60" s="15">
        <v>2</v>
      </c>
      <c r="M60" s="15">
        <v>1</v>
      </c>
      <c r="N60" s="15">
        <v>4</v>
      </c>
      <c r="O60" s="15"/>
      <c r="P60" s="16">
        <f>IF(COUNT(G60:O60)=0,"",SUM(G60:J60))</f>
        <v>18</v>
      </c>
      <c r="Q60" s="16">
        <f>IF(COUNT(G60:O60)=0,"",SUM(K60:N60))</f>
        <v>12</v>
      </c>
      <c r="R60" s="16">
        <f>IF(P60="","",P60+Q60)</f>
        <v>30</v>
      </c>
      <c r="S60" s="16">
        <f>IF(R60="","",IF(C60="Ecuador",R60,0))</f>
        <v>30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15</v>
      </c>
      <c r="C61" s="13" t="s">
        <v>104</v>
      </c>
      <c r="D61" s="14">
        <f>IF(E61="","",IFERROR(VLOOKUP(E61,'_Catalogos'!$J$2:$K$1000,2,FALSE),""))</f>
        <v/>
      </c>
      <c r="E61" s="13"/>
      <c r="F61" s="13" t="s">
        <v>28</v>
      </c>
      <c r="G61" s="15">
        <v>7</v>
      </c>
      <c r="H61" s="15">
        <v>7</v>
      </c>
      <c r="I61" s="15">
        <v>3</v>
      </c>
      <c r="J61" s="15">
        <v>2</v>
      </c>
      <c r="K61" s="15">
        <v>1</v>
      </c>
      <c r="L61" s="15">
        <v>3</v>
      </c>
      <c r="M61" s="15">
        <v>3</v>
      </c>
      <c r="N61" s="15">
        <v>2</v>
      </c>
      <c r="O61" s="15"/>
      <c r="P61" s="16">
        <f>IF(COUNT(G61:O61)=0,"",SUM(G61:J61))</f>
        <v>19</v>
      </c>
      <c r="Q61" s="16">
        <f>IF(COUNT(G61:O61)=0,"",SUM(K61:N61))</f>
        <v>9</v>
      </c>
      <c r="R61" s="16">
        <f>IF(P61="","",P61+Q61)</f>
        <v>28</v>
      </c>
      <c r="S61" s="16">
        <f>IF(R61="","",IF(C61="Ecuador",R61,0))</f>
        <v>0</v>
      </c>
      <c r="T61" s="16">
        <f>IF(R61="","",R61-S61)</f>
        <v>28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15</v>
      </c>
      <c r="C62" s="13" t="s">
        <v>44</v>
      </c>
      <c r="D62" s="14">
        <f>IF(E62="","",IFERROR(VLOOKUP(E62,'_Catalogos'!$J$2:$K$1000,2,FALSE),""))</f>
        <v/>
      </c>
      <c r="E62" s="13"/>
      <c r="F62" s="13" t="s">
        <v>29</v>
      </c>
      <c r="G62" s="15">
        <v>2</v>
      </c>
      <c r="H62" s="15">
        <v>5</v>
      </c>
      <c r="I62" s="15">
        <v>6</v>
      </c>
      <c r="J62" s="15">
        <v>2</v>
      </c>
      <c r="K62" s="15">
        <v>12</v>
      </c>
      <c r="L62" s="15">
        <v>4</v>
      </c>
      <c r="M62" s="15">
        <v>9</v>
      </c>
      <c r="N62" s="15">
        <v>4</v>
      </c>
      <c r="O62" s="15">
        <v>2</v>
      </c>
      <c r="P62" s="16">
        <f>IF(COUNT(G62:O62)=0,"",SUM(G62:J62))</f>
        <v>15</v>
      </c>
      <c r="Q62" s="16">
        <f>IF(COUNT(G62:O62)=0,"",SUM(K62:N62))</f>
        <v>29</v>
      </c>
      <c r="R62" s="16">
        <f>IF(P62="","",P62+Q62)</f>
        <v>44</v>
      </c>
      <c r="S62" s="16">
        <f>IF(R62="","",IF(C62="Ecuador",R62,0))</f>
        <v>0</v>
      </c>
      <c r="T62" s="16">
        <f>IF(R62="","",R62-S62)</f>
        <v>44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15</v>
      </c>
      <c r="C63" s="13" t="s">
        <v>38</v>
      </c>
      <c r="D63" s="14">
        <f>IF(E63="","",IFERROR(VLOOKUP(E63,'_Catalogos'!$J$2:$K$1000,2,FALSE),""))</f>
        <v/>
      </c>
      <c r="E63" s="13"/>
      <c r="F63" s="13" t="s">
        <v>31</v>
      </c>
      <c r="G63" s="15">
        <v>8</v>
      </c>
      <c r="H63" s="15">
        <v>5</v>
      </c>
      <c r="I63" s="15">
        <v>8</v>
      </c>
      <c r="J63" s="15">
        <v>1</v>
      </c>
      <c r="K63" s="15">
        <v>4</v>
      </c>
      <c r="L63" s="15">
        <v>5</v>
      </c>
      <c r="M63" s="15">
        <v>7</v>
      </c>
      <c r="N63" s="15">
        <v>2</v>
      </c>
      <c r="O63" s="15"/>
      <c r="P63" s="16">
        <f>IF(COUNT(G63:O63)=0,"",SUM(G63:J63))</f>
        <v>22</v>
      </c>
      <c r="Q63" s="16">
        <f>IF(COUNT(G63:O63)=0,"",SUM(K63:N63))</f>
        <v>18</v>
      </c>
      <c r="R63" s="16">
        <f>IF(P63="","",P63+Q63)</f>
        <v>40</v>
      </c>
      <c r="S63" s="16">
        <f>IF(R63="","",IF(C63="Ecuador",R63,0))</f>
        <v>0</v>
      </c>
      <c r="T63" s="16">
        <f>IF(R63="","",R63-S63)</f>
        <v>40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16</v>
      </c>
      <c r="C64" s="13" t="s">
        <v>89</v>
      </c>
      <c r="D64" s="14" t="str">
        <f>IF(E64="","",IFERROR(VLOOKUP(E64,'_Catalogos'!$J$2:$K$1000,2,FALSE),""))</f>
        <v>Chimborazo</v>
      </c>
      <c r="E64" s="13" t="s">
        <v>432</v>
      </c>
      <c r="F64" s="13" t="s">
        <v>27</v>
      </c>
      <c r="G64" s="15">
        <v>2</v>
      </c>
      <c r="H64" s="15">
        <v>7</v>
      </c>
      <c r="I64" s="15">
        <v>2</v>
      </c>
      <c r="J64" s="15">
        <v>1</v>
      </c>
      <c r="K64" s="15">
        <v>1</v>
      </c>
      <c r="L64" s="15">
        <v>2</v>
      </c>
      <c r="M64" s="15">
        <v>4</v>
      </c>
      <c r="N64" s="15"/>
      <c r="O64" s="15"/>
      <c r="P64" s="16">
        <f>IF(COUNT(G64:O64)=0,"",SUM(G64:J64))</f>
        <v>12</v>
      </c>
      <c r="Q64" s="16">
        <f>IF(COUNT(G64:O64)=0,"",SUM(K64:N64))</f>
        <v>7</v>
      </c>
      <c r="R64" s="16">
        <f>IF(P64="","",P64+Q64)</f>
        <v>19</v>
      </c>
      <c r="S64" s="16">
        <f>IF(R64="","",IF(C64="Ecuador",R64,0))</f>
        <v>19</v>
      </c>
      <c r="T64" s="16">
        <f>IF(R64="","",R64-S64)</f>
        <v>0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16</v>
      </c>
      <c r="C65" s="13" t="s">
        <v>89</v>
      </c>
      <c r="D65" s="14" t="str">
        <f>IF(E65="","",IFERROR(VLOOKUP(E65,'_Catalogos'!$J$2:$K$1000,2,FALSE),""))</f>
        <v>Tungurahua</v>
      </c>
      <c r="E65" s="13" t="s">
        <v>239</v>
      </c>
      <c r="F65" s="13" t="s">
        <v>29</v>
      </c>
      <c r="G65" s="15">
        <v>2</v>
      </c>
      <c r="H65" s="15">
        <v>3</v>
      </c>
      <c r="I65" s="15">
        <v>2</v>
      </c>
      <c r="J65" s="15">
        <v>2</v>
      </c>
      <c r="K65" s="15">
        <v>3</v>
      </c>
      <c r="L65" s="15">
        <v>4</v>
      </c>
      <c r="M65" s="15">
        <v>1</v>
      </c>
      <c r="N65" s="15"/>
      <c r="O65" s="15"/>
      <c r="P65" s="16">
        <f>IF(COUNT(G65:O65)=0,"",SUM(G65:J65))</f>
        <v>9</v>
      </c>
      <c r="Q65" s="16">
        <f>IF(COUNT(G65:O65)=0,"",SUM(K65:N65))</f>
        <v>8</v>
      </c>
      <c r="R65" s="16">
        <f>IF(P65="","",P65+Q65)</f>
        <v>17</v>
      </c>
      <c r="S65" s="16">
        <f>IF(R65="","",IF(C65="Ecuador",R65,0))</f>
        <v>17</v>
      </c>
      <c r="T65" s="16">
        <f>IF(R65="","",R65-S65)</f>
        <v>0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16</v>
      </c>
      <c r="C66" s="13" t="s">
        <v>76</v>
      </c>
      <c r="D66" s="14">
        <f>IF(E66="","",IFERROR(VLOOKUP(E66,'_Catalogos'!$J$2:$K$1000,2,FALSE),""))</f>
        <v/>
      </c>
      <c r="E66" s="13"/>
      <c r="F66" s="13" t="s">
        <v>31</v>
      </c>
      <c r="G66" s="15">
        <v>4</v>
      </c>
      <c r="H66" s="15">
        <v>2</v>
      </c>
      <c r="I66" s="15">
        <v>3</v>
      </c>
      <c r="J66" s="15">
        <v>2</v>
      </c>
      <c r="K66" s="15">
        <v>5</v>
      </c>
      <c r="L66" s="15">
        <v>3</v>
      </c>
      <c r="M66" s="15">
        <v>9</v>
      </c>
      <c r="N66" s="15">
        <v>1</v>
      </c>
      <c r="O66" s="15"/>
      <c r="P66" s="16">
        <f>IF(COUNT(G66:O66)=0,"",SUM(G66:J66))</f>
        <v>11</v>
      </c>
      <c r="Q66" s="16">
        <f>IF(COUNT(G66:O66)=0,"",SUM(K66:N66))</f>
        <v>18</v>
      </c>
      <c r="R66" s="16">
        <f>IF(P66="","",P66+Q66)</f>
        <v>29</v>
      </c>
      <c r="S66" s="16">
        <f>IF(R66="","",IF(C66="Ecuador",R66,0))</f>
        <v>0</v>
      </c>
      <c r="T66" s="16">
        <f>IF(R66="","",R66-S66)</f>
        <v>29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16</v>
      </c>
      <c r="C67" s="13" t="s">
        <v>89</v>
      </c>
      <c r="D67" s="14" t="str">
        <f>IF(E67="","",IFERROR(VLOOKUP(E67,'_Catalogos'!$J$2:$K$1000,2,FALSE),""))</f>
        <v>Guayas</v>
      </c>
      <c r="E67" s="13" t="s">
        <v>330</v>
      </c>
      <c r="F67" s="13" t="s">
        <v>28</v>
      </c>
      <c r="G67" s="15">
        <v>3</v>
      </c>
      <c r="H67" s="15">
        <v>5</v>
      </c>
      <c r="I67" s="15">
        <v>2</v>
      </c>
      <c r="J67" s="15">
        <v>2</v>
      </c>
      <c r="K67" s="15">
        <v>4</v>
      </c>
      <c r="L67" s="15">
        <v>2</v>
      </c>
      <c r="M67" s="15">
        <v>3</v>
      </c>
      <c r="N67" s="15">
        <v>1</v>
      </c>
      <c r="O67" s="15"/>
      <c r="P67" s="16">
        <f>IF(COUNT(G67:O67)=0,"",SUM(G67:J67))</f>
        <v>12</v>
      </c>
      <c r="Q67" s="16">
        <f>IF(COUNT(G67:O67)=0,"",SUM(K67:N67))</f>
        <v>10</v>
      </c>
      <c r="R67" s="16">
        <f>IF(P67="","",P67+Q67)</f>
        <v>22</v>
      </c>
      <c r="S67" s="16">
        <f>IF(R67="","",IF(C67="Ecuador",R67,0))</f>
        <v>22</v>
      </c>
      <c r="T67" s="16">
        <f>IF(R67="","",R67-S67)</f>
        <v>0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16</v>
      </c>
      <c r="C68" s="13" t="s">
        <v>128</v>
      </c>
      <c r="D68" s="14">
        <f>IF(E68="","",IFERROR(VLOOKUP(E68,'_Catalogos'!$J$2:$K$1000,2,FALSE),""))</f>
        <v/>
      </c>
      <c r="E68" s="13"/>
      <c r="F68" s="13" t="s">
        <v>26</v>
      </c>
      <c r="G68" s="15">
        <v>5</v>
      </c>
      <c r="H68" s="15">
        <v>7</v>
      </c>
      <c r="I68" s="15">
        <v>6</v>
      </c>
      <c r="J68" s="15">
        <v>3</v>
      </c>
      <c r="K68" s="15">
        <v>6</v>
      </c>
      <c r="L68" s="15">
        <v>4</v>
      </c>
      <c r="M68" s="15">
        <v>1</v>
      </c>
      <c r="N68" s="15"/>
      <c r="O68" s="15"/>
      <c r="P68" s="16">
        <f>IF(COUNT(G68:O68)=0,"",SUM(G68:J68))</f>
        <v>21</v>
      </c>
      <c r="Q68" s="16">
        <f>IF(COUNT(G68:O68)=0,"",SUM(K68:N68))</f>
        <v>11</v>
      </c>
      <c r="R68" s="16">
        <f>IF(P68="","",P68+Q68)</f>
        <v>32</v>
      </c>
      <c r="S68" s="16">
        <f>IF(R68="","",IF(C68="Ecuador",R68,0))</f>
        <v>0</v>
      </c>
      <c r="T68" s="16">
        <f>IF(R68="","",R68-S68)</f>
        <v>32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5">
        <v>2026</v>
      </c>
      <c r="B69" s="13" t="s">
        <v>17</v>
      </c>
      <c r="C69" s="13" t="s">
        <v>76</v>
      </c>
      <c r="D69" s="14">
        <f>IF(E69="","",IFERROR(VLOOKUP(E69,'_Catalogos'!$J$2:$K$1000,2,FALSE),""))</f>
        <v/>
      </c>
      <c r="E69" s="13"/>
      <c r="F69" s="13" t="s">
        <v>28</v>
      </c>
      <c r="G69" s="15">
        <v>8</v>
      </c>
      <c r="H69" s="15">
        <v>7</v>
      </c>
      <c r="I69" s="15">
        <v>4</v>
      </c>
      <c r="J69" s="15">
        <v>3</v>
      </c>
      <c r="K69" s="15">
        <v>7</v>
      </c>
      <c r="L69" s="15">
        <v>8</v>
      </c>
      <c r="M69" s="15">
        <v>6</v>
      </c>
      <c r="N69" s="15">
        <v>3</v>
      </c>
      <c r="O69" s="15"/>
      <c r="P69" s="16">
        <f>IF(COUNT(G69:O69)=0,"",SUM(G69:J69))</f>
        <v>22</v>
      </c>
      <c r="Q69" s="16">
        <f>IF(COUNT(G69:O69)=0,"",SUM(K69:N69))</f>
        <v>24</v>
      </c>
      <c r="R69" s="16">
        <f>IF(P69="","",P69+Q69)</f>
        <v>46</v>
      </c>
      <c r="S69" s="16">
        <f>IF(R69="","",IF(C69="Ecuador",R69,0))</f>
        <v>0</v>
      </c>
      <c r="T69" s="16">
        <f>IF(R69="","",R69-S69)</f>
        <v>46</v>
      </c>
      <c r="U69" s="14" t="str">
        <f>IF(R69="","",IF(O69&gt;R69,"Revisar: discapacidad "&amp;O69&amp;" mayor que el total "&amp;R69,IF(OR(A69="",B69="",C69="",F69=""),"Falta año, mes, país o motivo",IF(AND(C69="Ecuador",E69=""),"Falta la ciudad","OK"))))</f>
        <v>OK</v>
      </c>
    </row>
    <row r="70" spans="1:21">
      <c r="A70" s="15">
        <v>2026</v>
      </c>
      <c r="B70" s="13" t="s">
        <v>17</v>
      </c>
      <c r="C70" s="13" t="s">
        <v>89</v>
      </c>
      <c r="D70" s="14" t="str">
        <f>IF(E70="","",IFERROR(VLOOKUP(E70,'_Catalogos'!$J$2:$K$1000,2,FALSE),""))</f>
        <v>Cotopaxi</v>
      </c>
      <c r="E70" s="13" t="s">
        <v>352</v>
      </c>
      <c r="F70" s="13" t="s">
        <v>27</v>
      </c>
      <c r="G70" s="15">
        <v>3</v>
      </c>
      <c r="H70" s="15">
        <v>3</v>
      </c>
      <c r="I70" s="15">
        <v>2</v>
      </c>
      <c r="J70" s="15">
        <v>1</v>
      </c>
      <c r="K70" s="15">
        <v>2</v>
      </c>
      <c r="L70" s="15">
        <v>5</v>
      </c>
      <c r="M70" s="15">
        <v>6</v>
      </c>
      <c r="N70" s="15"/>
      <c r="O70" s="15"/>
      <c r="P70" s="16">
        <f>IF(COUNT(G70:O70)=0,"",SUM(G70:J70))</f>
        <v>9</v>
      </c>
      <c r="Q70" s="16">
        <f>IF(COUNT(G70:O70)=0,"",SUM(K70:N70))</f>
        <v>13</v>
      </c>
      <c r="R70" s="16">
        <f>IF(P70="","",P70+Q70)</f>
        <v>22</v>
      </c>
      <c r="S70" s="16">
        <f>IF(R70="","",IF(C70="Ecuador",R70,0))</f>
        <v>22</v>
      </c>
      <c r="T70" s="16">
        <f>IF(R70="","",R70-S70)</f>
        <v>0</v>
      </c>
      <c r="U70" s="14" t="str">
        <f>IF(R70="","",IF(O70&gt;R70,"Revisar: discapacidad "&amp;O70&amp;" mayor que el total "&amp;R70,IF(OR(A70="",B70="",C70="",F70=""),"Falta año, mes, país o motivo",IF(AND(C70="Ecuador",E70=""),"Falta la ciudad","OK"))))</f>
        <v>OK</v>
      </c>
    </row>
    <row r="71" spans="1:21">
      <c r="A71" s="15">
        <v>2026</v>
      </c>
      <c r="B71" s="13" t="s">
        <v>17</v>
      </c>
      <c r="C71" s="13" t="s">
        <v>89</v>
      </c>
      <c r="D71" s="14" t="str">
        <f>IF(E71="","",IFERROR(VLOOKUP(E71,'_Catalogos'!$J$2:$K$1000,2,FALSE),""))</f>
        <v>Guayas</v>
      </c>
      <c r="E71" s="13" t="s">
        <v>194</v>
      </c>
      <c r="F71" s="13" t="s">
        <v>26</v>
      </c>
      <c r="G71" s="15">
        <v>6</v>
      </c>
      <c r="H71" s="15">
        <v>4</v>
      </c>
      <c r="I71" s="15">
        <v>7</v>
      </c>
      <c r="J71" s="15">
        <v>1</v>
      </c>
      <c r="K71" s="15">
        <v>5</v>
      </c>
      <c r="L71" s="15">
        <v>9</v>
      </c>
      <c r="M71" s="15">
        <v>4</v>
      </c>
      <c r="N71" s="15">
        <v>1</v>
      </c>
      <c r="O71" s="15"/>
      <c r="P71" s="16">
        <f>IF(COUNT(G71:O71)=0,"",SUM(G71:J71))</f>
        <v>18</v>
      </c>
      <c r="Q71" s="16">
        <f>IF(COUNT(G71:O71)=0,"",SUM(K71:N71))</f>
        <v>19</v>
      </c>
      <c r="R71" s="16">
        <f>IF(P71="","",P71+Q71)</f>
        <v>37</v>
      </c>
      <c r="S71" s="16">
        <f>IF(R71="","",IF(C71="Ecuador",R71,0))</f>
        <v>37</v>
      </c>
      <c r="T71" s="16">
        <f>IF(R71="","",R71-S71)</f>
        <v>0</v>
      </c>
      <c r="U71" s="14" t="str">
        <f>IF(R71="","",IF(O71&gt;R71,"Revisar: discapacidad "&amp;O71&amp;" mayor que el total "&amp;R71,IF(OR(A71="",B71="",C71="",F71=""),"Falta año, mes, país o motivo",IF(AND(C71="Ecuador",E71=""),"Falta la ciudad","OK"))))</f>
        <v>OK</v>
      </c>
    </row>
    <row r="72" spans="1:21">
      <c r="A72" s="15">
        <v>2026</v>
      </c>
      <c r="B72" s="13" t="s">
        <v>17</v>
      </c>
      <c r="C72" s="13" t="s">
        <v>89</v>
      </c>
      <c r="D72" s="14" t="str">
        <f>IF(E72="","",IFERROR(VLOOKUP(E72,'_Catalogos'!$J$2:$K$1000,2,FALSE),""))</f>
        <v>Tungurahua</v>
      </c>
      <c r="E72" s="13" t="s">
        <v>263</v>
      </c>
      <c r="F72" s="13" t="s">
        <v>27</v>
      </c>
      <c r="G72" s="15">
        <v>3</v>
      </c>
      <c r="H72" s="15">
        <v>3</v>
      </c>
      <c r="I72" s="15">
        <v>2</v>
      </c>
      <c r="J72" s="15"/>
      <c r="K72" s="15">
        <v>1</v>
      </c>
      <c r="L72" s="15"/>
      <c r="M72" s="15">
        <v>2</v>
      </c>
      <c r="N72" s="15"/>
      <c r="O72" s="15"/>
      <c r="P72" s="16">
        <f>IF(COUNT(G72:O72)=0,"",SUM(G72:J72))</f>
        <v>8</v>
      </c>
      <c r="Q72" s="16">
        <f>IF(COUNT(G72:O72)=0,"",SUM(K72:N72))</f>
        <v>3</v>
      </c>
      <c r="R72" s="16">
        <f>IF(P72="","",P72+Q72)</f>
        <v>11</v>
      </c>
      <c r="S72" s="16">
        <f>IF(R72="","",IF(C72="Ecuador",R72,0))</f>
        <v>11</v>
      </c>
      <c r="T72" s="16">
        <f>IF(R72="","",R72-S72)</f>
        <v>0</v>
      </c>
      <c r="U72" s="14" t="str">
        <f>IF(R72="","",IF(O72&gt;R72,"Revisar: discapacidad "&amp;O72&amp;" mayor que el total "&amp;R72,IF(OR(A72="",B72="",C72="",F72=""),"Falta año, mes, país o motivo",IF(AND(C72="Ecuador",E72=""),"Falta la ciudad","OK"))))</f>
        <v>OK</v>
      </c>
    </row>
    <row r="73" spans="1:21">
      <c r="A73" s="15">
        <v>2026</v>
      </c>
      <c r="B73" s="13" t="s">
        <v>18</v>
      </c>
      <c r="C73" s="13" t="s">
        <v>89</v>
      </c>
      <c r="D73" s="14" t="str">
        <f>IF(E73="","",IFERROR(VLOOKUP(E73,'_Catalogos'!$J$2:$K$1000,2,FALSE),""))</f>
        <v>Tungurahua</v>
      </c>
      <c r="E73" s="13" t="s">
        <v>403</v>
      </c>
      <c r="F73" s="13" t="s">
        <v>29</v>
      </c>
      <c r="G73" s="15"/>
      <c r="H73" s="15">
        <v>7</v>
      </c>
      <c r="I73" s="15">
        <v>6</v>
      </c>
      <c r="J73" s="15">
        <v>2</v>
      </c>
      <c r="K73" s="15">
        <v>1</v>
      </c>
      <c r="L73" s="15">
        <v>1</v>
      </c>
      <c r="M73" s="15">
        <v>3</v>
      </c>
      <c r="N73" s="15">
        <v>1</v>
      </c>
      <c r="O73" s="15"/>
      <c r="P73" s="16">
        <f>IF(COUNT(G73:O73)=0,"",SUM(G73:J73))</f>
        <v>15</v>
      </c>
      <c r="Q73" s="16">
        <f>IF(COUNT(G73:O73)=0,"",SUM(K73:N73))</f>
        <v>6</v>
      </c>
      <c r="R73" s="16">
        <f>IF(P73="","",P73+Q73)</f>
        <v>21</v>
      </c>
      <c r="S73" s="16">
        <f>IF(R73="","",IF(C73="Ecuador",R73,0))</f>
        <v>21</v>
      </c>
      <c r="T73" s="16">
        <f>IF(R73="","",R73-S73)</f>
        <v>0</v>
      </c>
      <c r="U73" s="14" t="str">
        <f>IF(R73="","",IF(O73&gt;R73,"Revisar: discapacidad "&amp;O73&amp;" mayor que el total "&amp;R73,IF(OR(A73="",B73="",C73="",F73=""),"Falta año, mes, país o motivo",IF(AND(C73="Ecuador",E73=""),"Falta la ciudad","OK"))))</f>
        <v>OK</v>
      </c>
    </row>
    <row r="74" spans="1:21">
      <c r="A74" s="15">
        <v>2026</v>
      </c>
      <c r="B74" s="13" t="s">
        <v>18</v>
      </c>
      <c r="C74" s="13" t="s">
        <v>72</v>
      </c>
      <c r="D74" s="14">
        <f>IF(E74="","",IFERROR(VLOOKUP(E74,'_Catalogos'!$J$2:$K$1000,2,FALSE),""))</f>
        <v/>
      </c>
      <c r="E74" s="13"/>
      <c r="F74" s="13" t="s">
        <v>29</v>
      </c>
      <c r="G74" s="15">
        <v>8</v>
      </c>
      <c r="H74" s="15">
        <v>13</v>
      </c>
      <c r="I74" s="15">
        <v>6</v>
      </c>
      <c r="J74" s="15">
        <v>5</v>
      </c>
      <c r="K74" s="15">
        <v>5</v>
      </c>
      <c r="L74" s="15">
        <v>6</v>
      </c>
      <c r="M74" s="15">
        <v>7</v>
      </c>
      <c r="N74" s="15">
        <v>5</v>
      </c>
      <c r="O74" s="15"/>
      <c r="P74" s="16">
        <f>IF(COUNT(G74:O74)=0,"",SUM(G74:J74))</f>
        <v>32</v>
      </c>
      <c r="Q74" s="16">
        <f>IF(COUNT(G74:O74)=0,"",SUM(K74:N74))</f>
        <v>23</v>
      </c>
      <c r="R74" s="16">
        <f>IF(P74="","",P74+Q74)</f>
        <v>55</v>
      </c>
      <c r="S74" s="16">
        <f>IF(R74="","",IF(C74="Ecuador",R74,0))</f>
        <v>0</v>
      </c>
      <c r="T74" s="16">
        <f>IF(R74="","",R74-S74)</f>
        <v>55</v>
      </c>
      <c r="U74" s="14" t="str">
        <f>IF(R74="","",IF(O74&gt;R74,"Revisar: discapacidad "&amp;O74&amp;" mayor que el total "&amp;R74,IF(OR(A74="",B74="",C74="",F74=""),"Falta año, mes, país o motivo",IF(AND(C74="Ecuador",E74=""),"Falta la ciudad","OK"))))</f>
        <v>OK</v>
      </c>
    </row>
    <row r="75" spans="1:21">
      <c r="A75" s="15">
        <v>2026</v>
      </c>
      <c r="B75" s="13" t="s">
        <v>18</v>
      </c>
      <c r="C75" s="13" t="s">
        <v>89</v>
      </c>
      <c r="D75" s="14" t="str">
        <f>IF(E75="","",IFERROR(VLOOKUP(E75,'_Catalogos'!$J$2:$K$1000,2,FALSE),""))</f>
        <v>Chimborazo</v>
      </c>
      <c r="E75" s="13" t="s">
        <v>432</v>
      </c>
      <c r="F75" s="13" t="s">
        <v>26</v>
      </c>
      <c r="G75" s="15">
        <v>6</v>
      </c>
      <c r="H75" s="15">
        <v>2</v>
      </c>
      <c r="I75" s="15">
        <v>1</v>
      </c>
      <c r="J75" s="15">
        <v>2</v>
      </c>
      <c r="K75" s="15">
        <v>2</v>
      </c>
      <c r="L75" s="15">
        <v>1</v>
      </c>
      <c r="M75" s="15"/>
      <c r="N75" s="15"/>
      <c r="O75" s="15"/>
      <c r="P75" s="16">
        <f>IF(COUNT(G75:O75)=0,"",SUM(G75:J75))</f>
        <v>11</v>
      </c>
      <c r="Q75" s="16">
        <f>IF(COUNT(G75:O75)=0,"",SUM(K75:N75))</f>
        <v>3</v>
      </c>
      <c r="R75" s="16">
        <f>IF(P75="","",P75+Q75)</f>
        <v>14</v>
      </c>
      <c r="S75" s="16">
        <f>IF(R75="","",IF(C75="Ecuador",R75,0))</f>
        <v>14</v>
      </c>
      <c r="T75" s="16">
        <f>IF(R75="","",R75-S75)</f>
        <v>0</v>
      </c>
      <c r="U75" s="14" t="str">
        <f>IF(R75="","",IF(O75&gt;R75,"Revisar: discapacidad "&amp;O75&amp;" mayor que el total "&amp;R75,IF(OR(A75="",B75="",C75="",F75=""),"Falta año, mes, país o motivo",IF(AND(C75="Ecuador",E75=""),"Falta la ciudad","OK"))))</f>
        <v>OK</v>
      </c>
    </row>
    <row r="76" spans="1:21">
      <c r="A76" s="15">
        <v>2026</v>
      </c>
      <c r="B76" s="13" t="s">
        <v>19</v>
      </c>
      <c r="C76" s="13" t="s">
        <v>97</v>
      </c>
      <c r="D76" s="14">
        <f>IF(E76="","",IFERROR(VLOOKUP(E76,'_Catalogos'!$J$2:$K$1000,2,FALSE),""))</f>
        <v/>
      </c>
      <c r="E76" s="13"/>
      <c r="F76" s="13" t="s">
        <v>26</v>
      </c>
      <c r="G76" s="15">
        <v>3</v>
      </c>
      <c r="H76" s="15">
        <v>1</v>
      </c>
      <c r="I76" s="15">
        <v>2</v>
      </c>
      <c r="J76" s="15"/>
      <c r="K76" s="15">
        <v>3</v>
      </c>
      <c r="L76" s="15">
        <v>4</v>
      </c>
      <c r="M76" s="15">
        <v>2</v>
      </c>
      <c r="N76" s="15">
        <v>2</v>
      </c>
      <c r="O76" s="15"/>
      <c r="P76" s="16">
        <f>IF(COUNT(G76:O76)=0,"",SUM(G76:J76))</f>
        <v>6</v>
      </c>
      <c r="Q76" s="16">
        <f>IF(COUNT(G76:O76)=0,"",SUM(K76:N76))</f>
        <v>11</v>
      </c>
      <c r="R76" s="16">
        <f>IF(P76="","",P76+Q76)</f>
        <v>17</v>
      </c>
      <c r="S76" s="16">
        <f>IF(R76="","",IF(C76="Ecuador",R76,0))</f>
        <v>0</v>
      </c>
      <c r="T76" s="16">
        <f>IF(R76="","",R76-S76)</f>
        <v>17</v>
      </c>
      <c r="U76" s="14" t="str">
        <f>IF(R76="","",IF(O76&gt;R76,"Revisar: discapacidad "&amp;O76&amp;" mayor que el total "&amp;R76,IF(OR(A76="",B76="",C76="",F76=""),"Falta año, mes, país o motivo",IF(AND(C76="Ecuador",E76=""),"Falta la ciudad","OK"))))</f>
        <v>OK</v>
      </c>
    </row>
    <row r="77" spans="1:21">
      <c r="A77" s="15">
        <v>2026</v>
      </c>
      <c r="B77" s="13" t="s">
        <v>19</v>
      </c>
      <c r="C77" s="13" t="s">
        <v>76</v>
      </c>
      <c r="D77" s="14">
        <f>IF(E77="","",IFERROR(VLOOKUP(E77,'_Catalogos'!$J$2:$K$1000,2,FALSE),""))</f>
        <v/>
      </c>
      <c r="E77" s="13"/>
      <c r="F77" s="13" t="s">
        <v>27</v>
      </c>
      <c r="G77" s="15">
        <v>6</v>
      </c>
      <c r="H77" s="15">
        <v>7</v>
      </c>
      <c r="I77" s="15">
        <v>5</v>
      </c>
      <c r="J77" s="15">
        <v>2</v>
      </c>
      <c r="K77" s="15">
        <v>5</v>
      </c>
      <c r="L77" s="15">
        <v>6</v>
      </c>
      <c r="M77" s="15"/>
      <c r="N77" s="15">
        <v>1</v>
      </c>
      <c r="O77" s="15"/>
      <c r="P77" s="16">
        <f>IF(COUNT(G77:O77)=0,"",SUM(G77:J77))</f>
        <v>20</v>
      </c>
      <c r="Q77" s="16">
        <f>IF(COUNT(G77:O77)=0,"",SUM(K77:N77))</f>
        <v>12</v>
      </c>
      <c r="R77" s="16">
        <f>IF(P77="","",P77+Q77)</f>
        <v>32</v>
      </c>
      <c r="S77" s="16">
        <f>IF(R77="","",IF(C77="Ecuador",R77,0))</f>
        <v>0</v>
      </c>
      <c r="T77" s="16">
        <f>IF(R77="","",R77-S77)</f>
        <v>32</v>
      </c>
      <c r="U77" s="14" t="str">
        <f>IF(R77="","",IF(O77&gt;R77,"Revisar: discapacidad "&amp;O77&amp;" mayor que el total "&amp;R77,IF(OR(A77="",B77="",C77="",F77=""),"Falta año, mes, país o motivo",IF(AND(C77="Ecuador",E77=""),"Falta la ciudad","OK"))))</f>
        <v>OK</v>
      </c>
    </row>
    <row r="78" spans="1:21">
      <c r="A78" s="15">
        <v>2026</v>
      </c>
      <c r="B78" s="13" t="s">
        <v>20</v>
      </c>
      <c r="C78" s="13" t="s">
        <v>89</v>
      </c>
      <c r="D78" s="14" t="str">
        <f>IF(E78="","",IFERROR(VLOOKUP(E78,'_Catalogos'!$J$2:$K$1000,2,FALSE),""))</f>
        <v>Cotopaxi</v>
      </c>
      <c r="E78" s="13" t="s">
        <v>352</v>
      </c>
      <c r="F78" s="13" t="s">
        <v>28</v>
      </c>
      <c r="G78" s="15">
        <v>8</v>
      </c>
      <c r="H78" s="15">
        <v>9</v>
      </c>
      <c r="I78" s="15">
        <v>3</v>
      </c>
      <c r="J78" s="15">
        <v>2</v>
      </c>
      <c r="K78" s="15">
        <v>6</v>
      </c>
      <c r="L78" s="15">
        <v>3</v>
      </c>
      <c r="M78" s="15">
        <v>3</v>
      </c>
      <c r="N78" s="15">
        <v>2</v>
      </c>
      <c r="O78" s="15">
        <v>6</v>
      </c>
      <c r="P78" s="16">
        <f>IF(COUNT(G78:O78)=0,"",SUM(G78:J78))</f>
        <v>22</v>
      </c>
      <c r="Q78" s="16">
        <f>IF(COUNT(G78:O78)=0,"",SUM(K78:N78))</f>
        <v>14</v>
      </c>
      <c r="R78" s="16">
        <f>IF(P78="","",P78+Q78)</f>
        <v>36</v>
      </c>
      <c r="S78" s="16">
        <f>IF(R78="","",IF(C78="Ecuador",R78,0))</f>
        <v>36</v>
      </c>
      <c r="T78" s="16">
        <f>IF(R78="","",R78-S78)</f>
        <v>0</v>
      </c>
      <c r="U78" s="14" t="str">
        <f>IF(R78="","",IF(O78&gt;R78,"Revisar: discapacidad "&amp;O78&amp;" mayor que el total "&amp;R78,IF(OR(A78="",B78="",C78="",F78=""),"Falta año, mes, país o motivo",IF(AND(C78="Ecuador",E78=""),"Falta la ciudad","OK"))))</f>
        <v>OK</v>
      </c>
    </row>
    <row r="79" spans="1:21">
      <c r="A79" s="15">
        <v>2026</v>
      </c>
      <c r="B79" s="13" t="s">
        <v>20</v>
      </c>
      <c r="C79" s="13" t="s">
        <v>179</v>
      </c>
      <c r="D79" s="14">
        <f>IF(E79="","",IFERROR(VLOOKUP(E79,'_Catalogos'!$J$2:$K$1000,2,FALSE),""))</f>
        <v/>
      </c>
      <c r="E79" s="13"/>
      <c r="F79" s="13" t="s">
        <v>29</v>
      </c>
      <c r="G79" s="15">
        <v>3</v>
      </c>
      <c r="H79" s="15">
        <v>4</v>
      </c>
      <c r="I79" s="15">
        <v>1</v>
      </c>
      <c r="J79" s="15">
        <v>1</v>
      </c>
      <c r="K79" s="15">
        <v>2</v>
      </c>
      <c r="L79" s="15">
        <v>7</v>
      </c>
      <c r="M79" s="15">
        <v>3</v>
      </c>
      <c r="N79" s="15">
        <v>1</v>
      </c>
      <c r="O79" s="15"/>
      <c r="P79" s="16">
        <f>IF(COUNT(G79:O79)=0,"",SUM(G79:J79))</f>
        <v>9</v>
      </c>
      <c r="Q79" s="16">
        <f>IF(COUNT(G79:O79)=0,"",SUM(K79:N79))</f>
        <v>13</v>
      </c>
      <c r="R79" s="16">
        <f>IF(P79="","",P79+Q79)</f>
        <v>22</v>
      </c>
      <c r="S79" s="16">
        <f>IF(R79="","",IF(C79="Ecuador",R79,0))</f>
        <v>0</v>
      </c>
      <c r="T79" s="16">
        <f>IF(R79="","",R79-S79)</f>
        <v>22</v>
      </c>
      <c r="U79" s="14" t="str">
        <f>IF(R79="","",IF(O79&gt;R79,"Revisar: discapacidad "&amp;O79&amp;" mayor que el total "&amp;R79,IF(OR(A79="",B79="",C79="",F79=""),"Falta año, mes, país o motivo",IF(AND(C79="Ecuador",E79=""),"Falta la ciudad","OK"))))</f>
        <v>OK</v>
      </c>
    </row>
    <row r="80" spans="1:21">
      <c r="A80" s="15">
        <v>2026</v>
      </c>
      <c r="B80" s="13" t="s">
        <v>21</v>
      </c>
      <c r="C80" s="13" t="s">
        <v>89</v>
      </c>
      <c r="D80" s="14" t="str">
        <f>IF(E80="","",IFERROR(VLOOKUP(E80,'_Catalogos'!$J$2:$K$1000,2,FALSE),""))</f>
        <v>Chimborazo</v>
      </c>
      <c r="E80" s="13" t="s">
        <v>432</v>
      </c>
      <c r="F80" s="13" t="s">
        <v>26</v>
      </c>
      <c r="G80" s="15">
        <v>7</v>
      </c>
      <c r="H80" s="15">
        <v>10</v>
      </c>
      <c r="I80" s="15">
        <v>1</v>
      </c>
      <c r="J80" s="15">
        <v>3</v>
      </c>
      <c r="K80" s="15">
        <v>2</v>
      </c>
      <c r="L80" s="15">
        <v>5</v>
      </c>
      <c r="M80" s="15">
        <v>7</v>
      </c>
      <c r="N80" s="15">
        <v>3</v>
      </c>
      <c r="O80" s="15"/>
      <c r="P80" s="16">
        <f>IF(COUNT(G80:O80)=0,"",SUM(G80:J80))</f>
        <v>21</v>
      </c>
      <c r="Q80" s="16">
        <f>IF(COUNT(G80:O80)=0,"",SUM(K80:N80))</f>
        <v>17</v>
      </c>
      <c r="R80" s="16">
        <f>IF(P80="","",P80+Q80)</f>
        <v>38</v>
      </c>
      <c r="S80" s="16">
        <f>IF(R80="","",IF(C80="Ecuador",R80,0))</f>
        <v>38</v>
      </c>
      <c r="T80" s="16">
        <f>IF(R80="","",R80-S80)</f>
        <v>0</v>
      </c>
      <c r="U80" s="14" t="str">
        <f>IF(R80="","",IF(O80&gt;R80,"Revisar: discapacidad "&amp;O80&amp;" mayor que el total "&amp;R80,IF(OR(A80="",B80="",C80="",F80=""),"Falta año, mes, país o motivo",IF(AND(C80="Ecuador",E80=""),"Falta la ciudad","OK"))))</f>
        <v>OK</v>
      </c>
    </row>
    <row r="81" spans="1:21">
      <c r="A81" s="15">
        <v>2026</v>
      </c>
      <c r="B81" s="13" t="s">
        <v>21</v>
      </c>
      <c r="C81" s="13" t="s">
        <v>89</v>
      </c>
      <c r="D81" s="14" t="str">
        <f>IF(E81="","",IFERROR(VLOOKUP(E81,'_Catalogos'!$J$2:$K$1000,2,FALSE),""))</f>
        <v>Cotopaxi</v>
      </c>
      <c r="E81" s="13" t="s">
        <v>352</v>
      </c>
      <c r="F81" s="13" t="s">
        <v>27</v>
      </c>
      <c r="G81" s="15">
        <v>4</v>
      </c>
      <c r="H81" s="15">
        <v>7</v>
      </c>
      <c r="I81" s="15">
        <v>7</v>
      </c>
      <c r="J81" s="15">
        <v>2</v>
      </c>
      <c r="K81" s="15">
        <v>10</v>
      </c>
      <c r="L81" s="15">
        <v>7</v>
      </c>
      <c r="M81" s="15">
        <v>5</v>
      </c>
      <c r="N81" s="15">
        <v>3</v>
      </c>
      <c r="O81" s="15"/>
      <c r="P81" s="16">
        <f>IF(COUNT(G81:O81)=0,"",SUM(G81:J81))</f>
        <v>20</v>
      </c>
      <c r="Q81" s="16">
        <f>IF(COUNT(G81:O81)=0,"",SUM(K81:N81))</f>
        <v>25</v>
      </c>
      <c r="R81" s="16">
        <f>IF(P81="","",P81+Q81)</f>
        <v>45</v>
      </c>
      <c r="S81" s="16">
        <f>IF(R81="","",IF(C81="Ecuador",R81,0))</f>
        <v>45</v>
      </c>
      <c r="T81" s="16">
        <f>IF(R81="","",R81-S81)</f>
        <v>0</v>
      </c>
      <c r="U81" s="14" t="str">
        <f>IF(R81="","",IF(O81&gt;R81,"Revisar: discapacidad "&amp;O81&amp;" mayor que el total "&amp;R81,IF(OR(A81="",B81="",C81="",F81=""),"Falta año, mes, país o motivo",IF(AND(C81="Ecuador",E81=""),"Falta la ciudad","OK"))))</f>
        <v>OK</v>
      </c>
    </row>
    <row r="82" spans="1:21">
      <c r="A82" s="15">
        <v>2026</v>
      </c>
      <c r="B82" s="13" t="s">
        <v>21</v>
      </c>
      <c r="C82" s="13" t="s">
        <v>97</v>
      </c>
      <c r="D82" s="14">
        <f>IF(E82="","",IFERROR(VLOOKUP(E82,'_Catalogos'!$J$2:$K$1000,2,FALSE),""))</f>
        <v/>
      </c>
      <c r="E82" s="13"/>
      <c r="F82" s="13" t="s">
        <v>30</v>
      </c>
      <c r="G82" s="15">
        <v>2</v>
      </c>
      <c r="H82" s="15">
        <v>9</v>
      </c>
      <c r="I82" s="15">
        <v>7</v>
      </c>
      <c r="J82" s="15">
        <v>1</v>
      </c>
      <c r="K82" s="15">
        <v>6</v>
      </c>
      <c r="L82" s="15">
        <v>6</v>
      </c>
      <c r="M82" s="15">
        <v>3</v>
      </c>
      <c r="N82" s="15">
        <v>1</v>
      </c>
      <c r="O82" s="15">
        <v>5</v>
      </c>
      <c r="P82" s="16">
        <f>IF(COUNT(G82:O82)=0,"",SUM(G82:J82))</f>
        <v>19</v>
      </c>
      <c r="Q82" s="16">
        <f>IF(COUNT(G82:O82)=0,"",SUM(K82:N82))</f>
        <v>16</v>
      </c>
      <c r="R82" s="16">
        <f>IF(P82="","",P82+Q82)</f>
        <v>35</v>
      </c>
      <c r="S82" s="16">
        <f>IF(R82="","",IF(C82="Ecuador",R82,0))</f>
        <v>0</v>
      </c>
      <c r="T82" s="16">
        <f>IF(R82="","",R82-S82)</f>
        <v>35</v>
      </c>
      <c r="U82" s="14" t="str">
        <f>IF(R82="","",IF(O82&gt;R82,"Revisar: discapacidad "&amp;O82&amp;" mayor que el total "&amp;R82,IF(OR(A82="",B82="",C82="",F82=""),"Falta año, mes, país o motivo",IF(AND(C82="Ecuador",E82=""),"Falta la ciudad","OK"))))</f>
        <v>OK</v>
      </c>
    </row>
    <row r="83" spans="1:21">
      <c r="A83" s="15">
        <v>2026</v>
      </c>
      <c r="B83" s="13" t="s">
        <v>21</v>
      </c>
      <c r="C83" s="13" t="s">
        <v>89</v>
      </c>
      <c r="D83" s="14" t="str">
        <f>IF(E83="","",IFERROR(VLOOKUP(E83,'_Catalogos'!$J$2:$K$1000,2,FALSE),""))</f>
        <v>Guayas</v>
      </c>
      <c r="E83" s="13" t="s">
        <v>330</v>
      </c>
      <c r="F83" s="13" t="s">
        <v>26</v>
      </c>
      <c r="G83" s="15">
        <v>10</v>
      </c>
      <c r="H83" s="15">
        <v>6</v>
      </c>
      <c r="I83" s="15">
        <v>3</v>
      </c>
      <c r="J83" s="15">
        <v>3</v>
      </c>
      <c r="K83" s="15">
        <v>5</v>
      </c>
      <c r="L83" s="15">
        <v>7</v>
      </c>
      <c r="M83" s="15">
        <v>6</v>
      </c>
      <c r="N83" s="15">
        <v>1</v>
      </c>
      <c r="O83" s="15"/>
      <c r="P83" s="16">
        <f>IF(COUNT(G83:O83)=0,"",SUM(G83:J83))</f>
        <v>22</v>
      </c>
      <c r="Q83" s="16">
        <f>IF(COUNT(G83:O83)=0,"",SUM(K83:N83))</f>
        <v>19</v>
      </c>
      <c r="R83" s="16">
        <f>IF(P83="","",P83+Q83)</f>
        <v>41</v>
      </c>
      <c r="S83" s="16">
        <f>IF(R83="","",IF(C83="Ecuador",R83,0))</f>
        <v>41</v>
      </c>
      <c r="T83" s="16">
        <f>IF(R83="","",R83-S83)</f>
        <v>0</v>
      </c>
      <c r="U83" s="14" t="str">
        <f>IF(R83="","",IF(O83&gt;R83,"Revisar: discapacidad "&amp;O83&amp;" mayor que el total "&amp;R83,IF(OR(A83="",B83="",C83="",F83=""),"Falta año, mes, país o motivo",IF(AND(C83="Ecuador",E83=""),"Falta la ciudad","OK"))))</f>
        <v>OK</v>
      </c>
    </row>
    <row r="84" spans="1:21">
      <c r="A84" s="15">
        <v>2026</v>
      </c>
      <c r="B84" s="13" t="s">
        <v>21</v>
      </c>
      <c r="C84" s="13" t="s">
        <v>89</v>
      </c>
      <c r="D84" s="14" t="str">
        <f>IF(E84="","",IFERROR(VLOOKUP(E84,'_Catalogos'!$J$2:$K$1000,2,FALSE),""))</f>
        <v>Napo</v>
      </c>
      <c r="E84" s="13" t="s">
        <v>258</v>
      </c>
      <c r="F84" s="13" t="s">
        <v>28</v>
      </c>
      <c r="G84" s="15">
        <v>6</v>
      </c>
      <c r="H84" s="15">
        <v>10</v>
      </c>
      <c r="I84" s="15">
        <v>3</v>
      </c>
      <c r="J84" s="15">
        <v>4</v>
      </c>
      <c r="K84" s="15">
        <v>4</v>
      </c>
      <c r="L84" s="15">
        <v>9</v>
      </c>
      <c r="M84" s="15">
        <v>6</v>
      </c>
      <c r="N84" s="15">
        <v>1</v>
      </c>
      <c r="O84" s="15"/>
      <c r="P84" s="16">
        <f>IF(COUNT(G84:O84)=0,"",SUM(G84:J84))</f>
        <v>23</v>
      </c>
      <c r="Q84" s="16">
        <f>IF(COUNT(G84:O84)=0,"",SUM(K84:N84))</f>
        <v>20</v>
      </c>
      <c r="R84" s="16">
        <f>IF(P84="","",P84+Q84)</f>
        <v>43</v>
      </c>
      <c r="S84" s="16">
        <f>IF(R84="","",IF(C84="Ecuador",R84,0))</f>
        <v>43</v>
      </c>
      <c r="T84" s="16">
        <f>IF(R84="","",R84-S84)</f>
        <v>0</v>
      </c>
      <c r="U84" s="14" t="str">
        <f>IF(R84="","",IF(O84&gt;R84,"Revisar: discapacidad "&amp;O84&amp;" mayor que el total "&amp;R84,IF(OR(A84="",B84="",C84="",F84=""),"Falta año, mes, país o motivo",IF(AND(C84="Ecuador",E84=""),"Falta la ciudad","OK"))))</f>
        <v>OK</v>
      </c>
    </row>
    <row r="85" spans="1:21">
      <c r="A85" s="15">
        <v>2026</v>
      </c>
      <c r="B85" s="13" t="s">
        <v>22</v>
      </c>
      <c r="C85" s="13" t="s">
        <v>183</v>
      </c>
      <c r="D85" s="14">
        <f>IF(E85="","",IFERROR(VLOOKUP(E85,'_Catalogos'!$J$2:$K$1000,2,FALSE),""))</f>
        <v/>
      </c>
      <c r="E85" s="13"/>
      <c r="F85" s="13" t="s">
        <v>28</v>
      </c>
      <c r="G85" s="15">
        <v>7</v>
      </c>
      <c r="H85" s="15">
        <v>9</v>
      </c>
      <c r="I85" s="15">
        <v>8</v>
      </c>
      <c r="J85" s="15"/>
      <c r="K85" s="15">
        <v>7</v>
      </c>
      <c r="L85" s="15">
        <v>7</v>
      </c>
      <c r="M85" s="15">
        <v>5</v>
      </c>
      <c r="N85" s="15">
        <v>2</v>
      </c>
      <c r="O85" s="15"/>
      <c r="P85" s="16">
        <f>IF(COUNT(G85:O85)=0,"",SUM(G85:J85))</f>
        <v>24</v>
      </c>
      <c r="Q85" s="16">
        <f>IF(COUNT(G85:O85)=0,"",SUM(K85:N85))</f>
        <v>21</v>
      </c>
      <c r="R85" s="16">
        <f>IF(P85="","",P85+Q85)</f>
        <v>45</v>
      </c>
      <c r="S85" s="16">
        <f>IF(R85="","",IF(C85="Ecuador",R85,0))</f>
        <v>0</v>
      </c>
      <c r="T85" s="16">
        <f>IF(R85="","",R85-S85)</f>
        <v>45</v>
      </c>
      <c r="U85" s="14" t="str">
        <f>IF(R85="","",IF(O85&gt;R85,"Revisar: discapacidad "&amp;O85&amp;" mayor que el total "&amp;R85,IF(OR(A85="",B85="",C85="",F85=""),"Falta año, mes, país o motivo",IF(AND(C85="Ecuador",E85=""),"Falta la ciudad","OK"))))</f>
        <v>OK</v>
      </c>
    </row>
    <row r="86" spans="1:21">
      <c r="A86" s="15">
        <v>2026</v>
      </c>
      <c r="B86" s="13" t="s">
        <v>22</v>
      </c>
      <c r="C86" s="13" t="s">
        <v>89</v>
      </c>
      <c r="D86" s="14" t="str">
        <f>IF(E86="","",IFERROR(VLOOKUP(E86,'_Catalogos'!$J$2:$K$1000,2,FALSE),""))</f>
        <v>Manabí</v>
      </c>
      <c r="E86" s="13" t="s">
        <v>361</v>
      </c>
      <c r="F86" s="13" t="s">
        <v>27</v>
      </c>
      <c r="G86" s="15">
        <v>2</v>
      </c>
      <c r="H86" s="15">
        <v>14</v>
      </c>
      <c r="I86" s="15">
        <v>7</v>
      </c>
      <c r="J86" s="15">
        <v>1</v>
      </c>
      <c r="K86" s="15">
        <v>2</v>
      </c>
      <c r="L86" s="15">
        <v>5</v>
      </c>
      <c r="M86" s="15"/>
      <c r="N86" s="15">
        <v>2</v>
      </c>
      <c r="O86" s="15"/>
      <c r="P86" s="16">
        <f>IF(COUNT(G86:O86)=0,"",SUM(G86:J86))</f>
        <v>24</v>
      </c>
      <c r="Q86" s="16">
        <f>IF(COUNT(G86:O86)=0,"",SUM(K86:N86))</f>
        <v>9</v>
      </c>
      <c r="R86" s="16">
        <f>IF(P86="","",P86+Q86)</f>
        <v>33</v>
      </c>
      <c r="S86" s="16">
        <f>IF(R86="","",IF(C86="Ecuador",R86,0))</f>
        <v>33</v>
      </c>
      <c r="T86" s="16">
        <f>IF(R86="","",R86-S86)</f>
        <v>0</v>
      </c>
      <c r="U86" s="14" t="str">
        <f>IF(R86="","",IF(O86&gt;R86,"Revisar: discapacidad "&amp;O86&amp;" mayor que el total "&amp;R86,IF(OR(A86="",B86="",C86="",F86=""),"Falta año, mes, país o motivo",IF(AND(C86="Ecuador",E86=""),"Falta la ciudad","OK"))))</f>
        <v>OK</v>
      </c>
    </row>
    <row r="87" spans="1:21">
      <c r="A87" s="15">
        <v>2026</v>
      </c>
      <c r="B87" s="13" t="s">
        <v>22</v>
      </c>
      <c r="C87" s="13" t="s">
        <v>69</v>
      </c>
      <c r="D87" s="14">
        <f>IF(E87="","",IFERROR(VLOOKUP(E87,'_Catalogos'!$J$2:$K$1000,2,FALSE),""))</f>
        <v/>
      </c>
      <c r="E87" s="13"/>
      <c r="F87" s="13" t="s">
        <v>27</v>
      </c>
      <c r="G87" s="15">
        <v>2</v>
      </c>
      <c r="H87" s="15">
        <v>3</v>
      </c>
      <c r="I87" s="15">
        <v>5</v>
      </c>
      <c r="J87" s="15">
        <v>2</v>
      </c>
      <c r="K87" s="15">
        <v>2</v>
      </c>
      <c r="L87" s="15">
        <v>6</v>
      </c>
      <c r="M87" s="15">
        <v>2</v>
      </c>
      <c r="N87" s="15"/>
      <c r="O87" s="15"/>
      <c r="P87" s="16">
        <f>IF(COUNT(G87:O87)=0,"",SUM(G87:J87))</f>
        <v>12</v>
      </c>
      <c r="Q87" s="16">
        <f>IF(COUNT(G87:O87)=0,"",SUM(K87:N87))</f>
        <v>10</v>
      </c>
      <c r="R87" s="16">
        <f>IF(P87="","",P87+Q87)</f>
        <v>22</v>
      </c>
      <c r="S87" s="16">
        <f>IF(R87="","",IF(C87="Ecuador",R87,0))</f>
        <v>0</v>
      </c>
      <c r="T87" s="16">
        <f>IF(R87="","",R87-S87)</f>
        <v>22</v>
      </c>
      <c r="U87" s="14" t="str">
        <f>IF(R87="","",IF(O87&gt;R87,"Revisar: discapacidad "&amp;O87&amp;" mayor que el total "&amp;R87,IF(OR(A87="",B87="",C87="",F87=""),"Falta año, mes, país o motivo",IF(AND(C87="Ecuador",E87=""),"Falta la ciudad","OK"))))</f>
        <v>OK</v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89</v>
      </c>
      <c r="D2" s="14" t="str">
        <f>IF(E2="","",IFERROR(VLOOKUP(E2,'_Catalogos'!$J$2:$K$1000,2,FALSE),""))</f>
        <v>Azuay</v>
      </c>
      <c r="E2" s="13" t="s">
        <v>299</v>
      </c>
      <c r="F2" s="13" t="s">
        <v>28</v>
      </c>
      <c r="G2" s="15">
        <v>2</v>
      </c>
      <c r="H2" s="15">
        <v>3</v>
      </c>
      <c r="I2" s="15">
        <v>2</v>
      </c>
      <c r="J2" s="15">
        <v>3</v>
      </c>
      <c r="K2" s="15">
        <v>3</v>
      </c>
      <c r="L2" s="15">
        <v>1</v>
      </c>
      <c r="M2" s="15">
        <v>5</v>
      </c>
      <c r="N2" s="15">
        <v>1</v>
      </c>
      <c r="O2" s="15"/>
      <c r="P2" s="16">
        <f>IF(COUNT(G2:O2)=0,"",SUM(G2:J2))</f>
        <v>10</v>
      </c>
      <c r="Q2" s="16">
        <f>IF(COUNT(G2:O2)=0,"",SUM(K2:N2))</f>
        <v>10</v>
      </c>
      <c r="R2" s="16">
        <f>IF(P2="","",P2+Q2)</f>
        <v>20</v>
      </c>
      <c r="S2" s="16">
        <f>IF(R2="","",IF(C2="Ecuador",R2,0))</f>
        <v>20</v>
      </c>
      <c r="T2" s="16">
        <f>IF(R2="","",R2-S2)</f>
        <v>0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Tungurahua</v>
      </c>
      <c r="E3" s="13" t="s">
        <v>239</v>
      </c>
      <c r="F3" s="13" t="s">
        <v>28</v>
      </c>
      <c r="G3" s="15">
        <v>4</v>
      </c>
      <c r="H3" s="15">
        <v>6</v>
      </c>
      <c r="I3" s="15">
        <v>3</v>
      </c>
      <c r="J3" s="15">
        <v>1</v>
      </c>
      <c r="K3" s="15">
        <v>2</v>
      </c>
      <c r="L3" s="15">
        <v>1</v>
      </c>
      <c r="M3" s="15">
        <v>3</v>
      </c>
      <c r="N3" s="15"/>
      <c r="O3" s="15"/>
      <c r="P3" s="16">
        <f>IF(COUNT(G3:O3)=0,"",SUM(G3:J3))</f>
        <v>14</v>
      </c>
      <c r="Q3" s="16">
        <f>IF(COUNT(G3:O3)=0,"",SUM(K3:N3))</f>
        <v>6</v>
      </c>
      <c r="R3" s="16">
        <f>IF(P3="","",P3+Q3)</f>
        <v>20</v>
      </c>
      <c r="S3" s="16">
        <f>IF(R3="","",IF(C3="Ecuador",R3,0))</f>
        <v>20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89</v>
      </c>
      <c r="D4" s="14" t="str">
        <f>IF(E4="","",IFERROR(VLOOKUP(E4,'_Catalogos'!$J$2:$K$1000,2,FALSE),""))</f>
        <v>Pichincha</v>
      </c>
      <c r="E4" s="13" t="s">
        <v>431</v>
      </c>
      <c r="F4" s="13" t="s">
        <v>28</v>
      </c>
      <c r="G4" s="15">
        <v>2</v>
      </c>
      <c r="H4" s="15"/>
      <c r="I4" s="15">
        <v>4</v>
      </c>
      <c r="J4" s="15">
        <v>2</v>
      </c>
      <c r="K4" s="15">
        <v>1</v>
      </c>
      <c r="L4" s="15">
        <v>1</v>
      </c>
      <c r="M4" s="15"/>
      <c r="N4" s="15"/>
      <c r="O4" s="15"/>
      <c r="P4" s="16">
        <f>IF(COUNT(G4:O4)=0,"",SUM(G4:J4))</f>
        <v>8</v>
      </c>
      <c r="Q4" s="16">
        <f>IF(COUNT(G4:O4)=0,"",SUM(K4:N4))</f>
        <v>2</v>
      </c>
      <c r="R4" s="16">
        <f>IF(P4="","",P4+Q4)</f>
        <v>10</v>
      </c>
      <c r="S4" s="16">
        <f>IF(R4="","",IF(C4="Ecuador",R4,0))</f>
        <v>10</v>
      </c>
      <c r="T4" s="16">
        <f>IF(R4="","",R4-S4)</f>
        <v>0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89</v>
      </c>
      <c r="D5" s="14" t="str">
        <f>IF(E5="","",IFERROR(VLOOKUP(E5,'_Catalogos'!$J$2:$K$1000,2,FALSE),""))</f>
        <v>El Oro</v>
      </c>
      <c r="E5" s="13" t="s">
        <v>360</v>
      </c>
      <c r="F5" s="13" t="s">
        <v>27</v>
      </c>
      <c r="G5" s="15">
        <v>2</v>
      </c>
      <c r="H5" s="15">
        <v>2</v>
      </c>
      <c r="I5" s="15"/>
      <c r="J5" s="15"/>
      <c r="K5" s="15">
        <v>2</v>
      </c>
      <c r="L5" s="15">
        <v>1</v>
      </c>
      <c r="M5" s="15">
        <v>1</v>
      </c>
      <c r="N5" s="15"/>
      <c r="O5" s="15"/>
      <c r="P5" s="16">
        <f>IF(COUNT(G5:O5)=0,"",SUM(G5:J5))</f>
        <v>4</v>
      </c>
      <c r="Q5" s="16">
        <f>IF(COUNT(G5:O5)=0,"",SUM(K5:N5))</f>
        <v>4</v>
      </c>
      <c r="R5" s="16">
        <f>IF(P5="","",P5+Q5)</f>
        <v>8</v>
      </c>
      <c r="S5" s="16">
        <f>IF(R5="","",IF(C5="Ecuador",R5,0))</f>
        <v>8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76</v>
      </c>
      <c r="D6" s="14">
        <f>IF(E6="","",IFERROR(VLOOKUP(E6,'_Catalogos'!$J$2:$K$1000,2,FALSE),""))</f>
        <v/>
      </c>
      <c r="E6" s="13"/>
      <c r="F6" s="13" t="s">
        <v>26</v>
      </c>
      <c r="G6" s="15">
        <v>1</v>
      </c>
      <c r="H6" s="15">
        <v>1</v>
      </c>
      <c r="I6" s="15"/>
      <c r="J6" s="15"/>
      <c r="K6" s="15">
        <v>4</v>
      </c>
      <c r="L6" s="15">
        <v>1</v>
      </c>
      <c r="M6" s="15">
        <v>2</v>
      </c>
      <c r="N6" s="15">
        <v>2</v>
      </c>
      <c r="O6" s="15"/>
      <c r="P6" s="16">
        <f>IF(COUNT(G6:O6)=0,"",SUM(G6:J6))</f>
        <v>2</v>
      </c>
      <c r="Q6" s="16">
        <f>IF(COUNT(G6:O6)=0,"",SUM(K6:N6))</f>
        <v>9</v>
      </c>
      <c r="R6" s="16">
        <f>IF(P6="","",P6+Q6)</f>
        <v>11</v>
      </c>
      <c r="S6" s="16">
        <f>IF(R6="","",IF(C6="Ecuador",R6,0))</f>
        <v>0</v>
      </c>
      <c r="T6" s="16">
        <f>IF(R6="","",R6-S6)</f>
        <v>11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44</v>
      </c>
      <c r="D7" s="14">
        <f>IF(E7="","",IFERROR(VLOOKUP(E7,'_Catalogos'!$J$2:$K$1000,2,FALSE),""))</f>
        <v/>
      </c>
      <c r="E7" s="13"/>
      <c r="F7" s="13" t="s">
        <v>29</v>
      </c>
      <c r="G7" s="15">
        <v>3</v>
      </c>
      <c r="H7" s="15">
        <v>5</v>
      </c>
      <c r="I7" s="15">
        <v>4</v>
      </c>
      <c r="J7" s="15">
        <v>2</v>
      </c>
      <c r="K7" s="15">
        <v>2</v>
      </c>
      <c r="L7" s="15">
        <v>6</v>
      </c>
      <c r="M7" s="15">
        <v>2</v>
      </c>
      <c r="N7" s="15">
        <v>1</v>
      </c>
      <c r="O7" s="15"/>
      <c r="P7" s="16">
        <f>IF(COUNT(G7:O7)=0,"",SUM(G7:J7))</f>
        <v>14</v>
      </c>
      <c r="Q7" s="16">
        <f>IF(COUNT(G7:O7)=0,"",SUM(K7:N7))</f>
        <v>11</v>
      </c>
      <c r="R7" s="16">
        <f>IF(P7="","",P7+Q7)</f>
        <v>25</v>
      </c>
      <c r="S7" s="16">
        <f>IF(R7="","",IF(C7="Ecuador",R7,0))</f>
        <v>0</v>
      </c>
      <c r="T7" s="16">
        <f>IF(R7="","",R7-S7)</f>
        <v>25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15</v>
      </c>
      <c r="C8" s="13" t="s">
        <v>44</v>
      </c>
      <c r="D8" s="14">
        <f>IF(E8="","",IFERROR(VLOOKUP(E8,'_Catalogos'!$J$2:$K$1000,2,FALSE),""))</f>
        <v/>
      </c>
      <c r="E8" s="13"/>
      <c r="F8" s="13" t="s">
        <v>26</v>
      </c>
      <c r="G8" s="15">
        <v>3</v>
      </c>
      <c r="H8" s="15">
        <v>1</v>
      </c>
      <c r="I8" s="15"/>
      <c r="J8" s="15">
        <v>2</v>
      </c>
      <c r="K8" s="15">
        <v>3</v>
      </c>
      <c r="L8" s="15"/>
      <c r="M8" s="15"/>
      <c r="N8" s="15">
        <v>1</v>
      </c>
      <c r="O8" s="15"/>
      <c r="P8" s="16">
        <f>IF(COUNT(G8:O8)=0,"",SUM(G8:J8))</f>
        <v>6</v>
      </c>
      <c r="Q8" s="16">
        <f>IF(COUNT(G8:O8)=0,"",SUM(K8:N8))</f>
        <v>4</v>
      </c>
      <c r="R8" s="16">
        <f>IF(P8="","",P8+Q8)</f>
        <v>10</v>
      </c>
      <c r="S8" s="16">
        <f>IF(R8="","",IF(C8="Ecuador",R8,0))</f>
        <v>0</v>
      </c>
      <c r="T8" s="16">
        <f>IF(R8="","",R8-S8)</f>
        <v>10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89</v>
      </c>
      <c r="D9" s="14" t="str">
        <f>IF(E9="","",IFERROR(VLOOKUP(E9,'_Catalogos'!$J$2:$K$1000,2,FALSE),""))</f>
        <v>Tungurahua</v>
      </c>
      <c r="E9" s="13" t="s">
        <v>263</v>
      </c>
      <c r="F9" s="13" t="s">
        <v>28</v>
      </c>
      <c r="G9" s="15">
        <v>2</v>
      </c>
      <c r="H9" s="15">
        <v>3</v>
      </c>
      <c r="I9" s="15">
        <v>2</v>
      </c>
      <c r="J9" s="15">
        <v>1</v>
      </c>
      <c r="K9" s="15">
        <v>5</v>
      </c>
      <c r="L9" s="15">
        <v>3</v>
      </c>
      <c r="M9" s="15">
        <v>3</v>
      </c>
      <c r="N9" s="15"/>
      <c r="O9" s="15"/>
      <c r="P9" s="16">
        <f>IF(COUNT(G9:O9)=0,"",SUM(G9:J9))</f>
        <v>8</v>
      </c>
      <c r="Q9" s="16">
        <f>IF(COUNT(G9:O9)=0,"",SUM(K9:N9))</f>
        <v>11</v>
      </c>
      <c r="R9" s="16">
        <f>IF(P9="","",P9+Q9)</f>
        <v>19</v>
      </c>
      <c r="S9" s="16">
        <f>IF(R9="","",IF(C9="Ecuador",R9,0))</f>
        <v>19</v>
      </c>
      <c r="T9" s="16">
        <f>IF(R9="","",R9-S9)</f>
        <v>0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76</v>
      </c>
      <c r="D10" s="14">
        <f>IF(E10="","",IFERROR(VLOOKUP(E10,'_Catalogos'!$J$2:$K$1000,2,FALSE),""))</f>
        <v/>
      </c>
      <c r="E10" s="13"/>
      <c r="F10" s="13" t="s">
        <v>27</v>
      </c>
      <c r="G10" s="15">
        <v>1</v>
      </c>
      <c r="H10" s="15">
        <v>2</v>
      </c>
      <c r="I10" s="15">
        <v>1</v>
      </c>
      <c r="J10" s="15"/>
      <c r="K10" s="15">
        <v>1</v>
      </c>
      <c r="L10" s="15">
        <v>4</v>
      </c>
      <c r="M10" s="15">
        <v>1</v>
      </c>
      <c r="N10" s="15">
        <v>2</v>
      </c>
      <c r="O10" s="15"/>
      <c r="P10" s="16">
        <f>IF(COUNT(G10:O10)=0,"",SUM(G10:J10))</f>
        <v>4</v>
      </c>
      <c r="Q10" s="16">
        <f>IF(COUNT(G10:O10)=0,"",SUM(K10:N10))</f>
        <v>8</v>
      </c>
      <c r="R10" s="16">
        <f>IF(P10="","",P10+Q10)</f>
        <v>12</v>
      </c>
      <c r="S10" s="16">
        <f>IF(R10="","",IF(C10="Ecuador",R10,0))</f>
        <v>0</v>
      </c>
      <c r="T10" s="16">
        <f>IF(R10="","",R10-S10)</f>
        <v>12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17</v>
      </c>
      <c r="C11" s="13" t="s">
        <v>97</v>
      </c>
      <c r="D11" s="14">
        <f>IF(E11="","",IFERROR(VLOOKUP(E11,'_Catalogos'!$J$2:$K$1000,2,FALSE),""))</f>
        <v/>
      </c>
      <c r="E11" s="13"/>
      <c r="F11" s="13" t="s">
        <v>26</v>
      </c>
      <c r="G11" s="15">
        <v>1</v>
      </c>
      <c r="H11" s="15">
        <v>4</v>
      </c>
      <c r="I11" s="15">
        <v>2</v>
      </c>
      <c r="J11" s="15"/>
      <c r="K11" s="15"/>
      <c r="L11" s="15">
        <v>6</v>
      </c>
      <c r="M11" s="15">
        <v>2</v>
      </c>
      <c r="N11" s="15">
        <v>2</v>
      </c>
      <c r="O11" s="15"/>
      <c r="P11" s="16">
        <f>IF(COUNT(G11:O11)=0,"",SUM(G11:J11))</f>
        <v>7</v>
      </c>
      <c r="Q11" s="16">
        <f>IF(COUNT(G11:O11)=0,"",SUM(K11:N11))</f>
        <v>10</v>
      </c>
      <c r="R11" s="16">
        <f>IF(P11="","",P11+Q11)</f>
        <v>17</v>
      </c>
      <c r="S11" s="16">
        <f>IF(R11="","",IF(C11="Ecuador",R11,0))</f>
        <v>0</v>
      </c>
      <c r="T11" s="16">
        <f>IF(R11="","",R11-S11)</f>
        <v>17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17</v>
      </c>
      <c r="C12" s="13" t="s">
        <v>89</v>
      </c>
      <c r="D12" s="14" t="str">
        <f>IF(E12="","",IFERROR(VLOOKUP(E12,'_Catalogos'!$J$2:$K$1000,2,FALSE),""))</f>
        <v>Pichincha</v>
      </c>
      <c r="E12" s="13" t="s">
        <v>431</v>
      </c>
      <c r="F12" s="13" t="s">
        <v>26</v>
      </c>
      <c r="G12" s="15">
        <v>2</v>
      </c>
      <c r="H12" s="15">
        <v>1</v>
      </c>
      <c r="I12" s="15"/>
      <c r="J12" s="15"/>
      <c r="K12" s="15">
        <v>3</v>
      </c>
      <c r="L12" s="15">
        <v>2</v>
      </c>
      <c r="M12" s="15">
        <v>1</v>
      </c>
      <c r="N12" s="15">
        <v>1</v>
      </c>
      <c r="O12" s="15"/>
      <c r="P12" s="16">
        <f>IF(COUNT(G12:O12)=0,"",SUM(G12:J12))</f>
        <v>3</v>
      </c>
      <c r="Q12" s="16">
        <f>IF(COUNT(G12:O12)=0,"",SUM(K12:N12))</f>
        <v>7</v>
      </c>
      <c r="R12" s="16">
        <f>IF(P12="","",P12+Q12)</f>
        <v>10</v>
      </c>
      <c r="S12" s="16">
        <f>IF(R12="","",IF(C12="Ecuador",R12,0))</f>
        <v>10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18</v>
      </c>
      <c r="C13" s="13" t="s">
        <v>89</v>
      </c>
      <c r="D13" s="14" t="str">
        <f>IF(E13="","",IFERROR(VLOOKUP(E13,'_Catalogos'!$J$2:$K$1000,2,FALSE),""))</f>
        <v>Tungurahua</v>
      </c>
      <c r="E13" s="13" t="s">
        <v>403</v>
      </c>
      <c r="F13" s="13" t="s">
        <v>29</v>
      </c>
      <c r="G13" s="15">
        <v>3</v>
      </c>
      <c r="H13" s="15">
        <v>2</v>
      </c>
      <c r="I13" s="15"/>
      <c r="J13" s="15">
        <v>1</v>
      </c>
      <c r="K13" s="15">
        <v>2</v>
      </c>
      <c r="L13" s="15">
        <v>2</v>
      </c>
      <c r="M13" s="15">
        <v>3</v>
      </c>
      <c r="N13" s="15">
        <v>1</v>
      </c>
      <c r="O13" s="15">
        <v>2</v>
      </c>
      <c r="P13" s="16">
        <f>IF(COUNT(G13:O13)=0,"",SUM(G13:J13))</f>
        <v>6</v>
      </c>
      <c r="Q13" s="16">
        <f>IF(COUNT(G13:O13)=0,"",SUM(K13:N13))</f>
        <v>8</v>
      </c>
      <c r="R13" s="16">
        <f>IF(P13="","",P13+Q13)</f>
        <v>14</v>
      </c>
      <c r="S13" s="16">
        <f>IF(R13="","",IF(C13="Ecuador",R13,0))</f>
        <v>14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18</v>
      </c>
      <c r="C14" s="13" t="s">
        <v>104</v>
      </c>
      <c r="D14" s="14">
        <f>IF(E14="","",IFERROR(VLOOKUP(E14,'_Catalogos'!$J$2:$K$1000,2,FALSE),""))</f>
        <v/>
      </c>
      <c r="E14" s="13"/>
      <c r="F14" s="13" t="s">
        <v>27</v>
      </c>
      <c r="G14" s="15">
        <v>2</v>
      </c>
      <c r="H14" s="15">
        <v>5</v>
      </c>
      <c r="I14" s="15">
        <v>2</v>
      </c>
      <c r="J14" s="15">
        <v>3</v>
      </c>
      <c r="K14" s="15">
        <v>3</v>
      </c>
      <c r="L14" s="15">
        <v>2</v>
      </c>
      <c r="M14" s="15">
        <v>2</v>
      </c>
      <c r="N14" s="15">
        <v>2</v>
      </c>
      <c r="O14" s="15"/>
      <c r="P14" s="16">
        <f>IF(COUNT(G14:O14)=0,"",SUM(G14:J14))</f>
        <v>12</v>
      </c>
      <c r="Q14" s="16">
        <f>IF(COUNT(G14:O14)=0,"",SUM(K14:N14))</f>
        <v>9</v>
      </c>
      <c r="R14" s="16">
        <f>IF(P14="","",P14+Q14)</f>
        <v>21</v>
      </c>
      <c r="S14" s="16">
        <f>IF(R14="","",IF(C14="Ecuador",R14,0))</f>
        <v>0</v>
      </c>
      <c r="T14" s="16">
        <f>IF(R14="","",R14-S14)</f>
        <v>21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18</v>
      </c>
      <c r="C15" s="13" t="s">
        <v>89</v>
      </c>
      <c r="D15" s="14" t="str">
        <f>IF(E15="","",IFERROR(VLOOKUP(E15,'_Catalogos'!$J$2:$K$1000,2,FALSE),""))</f>
        <v>Pichincha</v>
      </c>
      <c r="E15" s="13" t="s">
        <v>419</v>
      </c>
      <c r="F15" s="13" t="s">
        <v>26</v>
      </c>
      <c r="G15" s="15">
        <v>1</v>
      </c>
      <c r="H15" s="15">
        <v>1</v>
      </c>
      <c r="I15" s="15">
        <v>1</v>
      </c>
      <c r="J15" s="15">
        <v>1</v>
      </c>
      <c r="K15" s="15"/>
      <c r="L15" s="15">
        <v>1</v>
      </c>
      <c r="M15" s="15">
        <v>3</v>
      </c>
      <c r="N15" s="15"/>
      <c r="O15" s="15"/>
      <c r="P15" s="16">
        <f>IF(COUNT(G15:O15)=0,"",SUM(G15:J15))</f>
        <v>4</v>
      </c>
      <c r="Q15" s="16">
        <f>IF(COUNT(G15:O15)=0,"",SUM(K15:N15))</f>
        <v>4</v>
      </c>
      <c r="R15" s="16">
        <f>IF(P15="","",P15+Q15)</f>
        <v>8</v>
      </c>
      <c r="S15" s="16">
        <f>IF(R15="","",IF(C15="Ecuador",R15,0))</f>
        <v>8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18</v>
      </c>
      <c r="C16" s="13" t="s">
        <v>89</v>
      </c>
      <c r="D16" s="14" t="str">
        <f>IF(E16="","",IFERROR(VLOOKUP(E16,'_Catalogos'!$J$2:$K$1000,2,FALSE),""))</f>
        <v>Imbabura</v>
      </c>
      <c r="E16" s="13" t="s">
        <v>334</v>
      </c>
      <c r="F16" s="13" t="s">
        <v>28</v>
      </c>
      <c r="G16" s="15">
        <v>2</v>
      </c>
      <c r="H16" s="15"/>
      <c r="I16" s="15"/>
      <c r="J16" s="15"/>
      <c r="K16" s="15">
        <v>3</v>
      </c>
      <c r="L16" s="15">
        <v>1</v>
      </c>
      <c r="M16" s="15">
        <v>1</v>
      </c>
      <c r="N16" s="15">
        <v>1</v>
      </c>
      <c r="O16" s="15"/>
      <c r="P16" s="16">
        <f>IF(COUNT(G16:O16)=0,"",SUM(G16:J16))</f>
        <v>2</v>
      </c>
      <c r="Q16" s="16">
        <f>IF(COUNT(G16:O16)=0,"",SUM(K16:N16))</f>
        <v>6</v>
      </c>
      <c r="R16" s="16">
        <f>IF(P16="","",P16+Q16)</f>
        <v>8</v>
      </c>
      <c r="S16" s="16">
        <f>IF(R16="","",IF(C16="Ecuador",R16,0))</f>
        <v>8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19</v>
      </c>
      <c r="C17" s="13" t="s">
        <v>183</v>
      </c>
      <c r="D17" s="14">
        <f>IF(E17="","",IFERROR(VLOOKUP(E17,'_Catalogos'!$J$2:$K$1000,2,FALSE),""))</f>
        <v/>
      </c>
      <c r="E17" s="13"/>
      <c r="F17" s="13" t="s">
        <v>27</v>
      </c>
      <c r="G17" s="15">
        <v>2</v>
      </c>
      <c r="H17" s="15">
        <v>4</v>
      </c>
      <c r="I17" s="15">
        <v>1</v>
      </c>
      <c r="J17" s="15"/>
      <c r="K17" s="15">
        <v>5</v>
      </c>
      <c r="L17" s="15"/>
      <c r="M17" s="15">
        <v>1</v>
      </c>
      <c r="N17" s="15">
        <v>1</v>
      </c>
      <c r="O17" s="15"/>
      <c r="P17" s="16">
        <f>IF(COUNT(G17:O17)=0,"",SUM(G17:J17))</f>
        <v>7</v>
      </c>
      <c r="Q17" s="16">
        <f>IF(COUNT(G17:O17)=0,"",SUM(K17:N17))</f>
        <v>7</v>
      </c>
      <c r="R17" s="16">
        <f>IF(P17="","",P17+Q17)</f>
        <v>14</v>
      </c>
      <c r="S17" s="16">
        <f>IF(R17="","",IF(C17="Ecuador",R17,0))</f>
        <v>0</v>
      </c>
      <c r="T17" s="16">
        <f>IF(R17="","",R17-S17)</f>
        <v>14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19</v>
      </c>
      <c r="C18" s="13" t="s">
        <v>89</v>
      </c>
      <c r="D18" s="14" t="str">
        <f>IF(E18="","",IFERROR(VLOOKUP(E18,'_Catalogos'!$J$2:$K$1000,2,FALSE),""))</f>
        <v>Chimborazo</v>
      </c>
      <c r="E18" s="13" t="s">
        <v>432</v>
      </c>
      <c r="F18" s="13" t="s">
        <v>30</v>
      </c>
      <c r="G18" s="15"/>
      <c r="H18" s="15">
        <v>1</v>
      </c>
      <c r="I18" s="15">
        <v>2</v>
      </c>
      <c r="J18" s="15"/>
      <c r="K18" s="15"/>
      <c r="L18" s="15"/>
      <c r="M18" s="15">
        <v>1</v>
      </c>
      <c r="N18" s="15"/>
      <c r="O18" s="15">
        <v>1</v>
      </c>
      <c r="P18" s="16">
        <f>IF(COUNT(G18:O18)=0,"",SUM(G18:J18))</f>
        <v>3</v>
      </c>
      <c r="Q18" s="16">
        <f>IF(COUNT(G18:O18)=0,"",SUM(K18:N18))</f>
        <v>1</v>
      </c>
      <c r="R18" s="16">
        <f>IF(P18="","",P18+Q18)</f>
        <v>4</v>
      </c>
      <c r="S18" s="16">
        <f>IF(R18="","",IF(C18="Ecuador",R18,0))</f>
        <v>4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19</v>
      </c>
      <c r="C19" s="13" t="s">
        <v>89</v>
      </c>
      <c r="D19" s="14" t="str">
        <f>IF(E19="","",IFERROR(VLOOKUP(E19,'_Catalogos'!$J$2:$K$1000,2,FALSE),""))</f>
        <v>Tungurahua</v>
      </c>
      <c r="E19" s="13" t="s">
        <v>239</v>
      </c>
      <c r="F19" s="13" t="s">
        <v>28</v>
      </c>
      <c r="G19" s="15">
        <v>5</v>
      </c>
      <c r="H19" s="15">
        <v>4</v>
      </c>
      <c r="I19" s="15">
        <v>3</v>
      </c>
      <c r="J19" s="15"/>
      <c r="K19" s="15"/>
      <c r="L19" s="15">
        <v>2</v>
      </c>
      <c r="M19" s="15">
        <v>1</v>
      </c>
      <c r="N19" s="15">
        <v>3</v>
      </c>
      <c r="O19" s="15"/>
      <c r="P19" s="16">
        <f>IF(COUNT(G19:O19)=0,"",SUM(G19:J19))</f>
        <v>12</v>
      </c>
      <c r="Q19" s="16">
        <f>IF(COUNT(G19:O19)=0,"",SUM(K19:N19))</f>
        <v>6</v>
      </c>
      <c r="R19" s="16">
        <f>IF(P19="","",P19+Q19)</f>
        <v>18</v>
      </c>
      <c r="S19" s="16">
        <f>IF(R19="","",IF(C19="Ecuador",R19,0))</f>
        <v>18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175</v>
      </c>
      <c r="D20" s="14">
        <f>IF(E20="","",IFERROR(VLOOKUP(E20,'_Catalogos'!$J$2:$K$1000,2,FALSE),""))</f>
        <v/>
      </c>
      <c r="E20" s="13"/>
      <c r="F20" s="13" t="s">
        <v>26</v>
      </c>
      <c r="G20" s="15">
        <v>2</v>
      </c>
      <c r="H20" s="15"/>
      <c r="I20" s="15">
        <v>1</v>
      </c>
      <c r="J20" s="15">
        <v>1</v>
      </c>
      <c r="K20" s="15">
        <v>1</v>
      </c>
      <c r="L20" s="15"/>
      <c r="M20" s="15"/>
      <c r="N20" s="15">
        <v>1</v>
      </c>
      <c r="O20" s="15"/>
      <c r="P20" s="16">
        <f>IF(COUNT(G20:O20)=0,"",SUM(G20:J20))</f>
        <v>4</v>
      </c>
      <c r="Q20" s="16">
        <f>IF(COUNT(G20:O20)=0,"",SUM(K20:N20))</f>
        <v>2</v>
      </c>
      <c r="R20" s="16">
        <f>IF(P20="","",P20+Q20)</f>
        <v>6</v>
      </c>
      <c r="S20" s="16">
        <f>IF(R20="","",IF(C20="Ecuador",R20,0))</f>
        <v>0</v>
      </c>
      <c r="T20" s="16">
        <f>IF(R20="","",R20-S20)</f>
        <v>6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20</v>
      </c>
      <c r="C21" s="13" t="s">
        <v>89</v>
      </c>
      <c r="D21" s="14" t="str">
        <f>IF(E21="","",IFERROR(VLOOKUP(E21,'_Catalogos'!$J$2:$K$1000,2,FALSE),""))</f>
        <v>Napo</v>
      </c>
      <c r="E21" s="13" t="s">
        <v>469</v>
      </c>
      <c r="F21" s="13" t="s">
        <v>29</v>
      </c>
      <c r="G21" s="15">
        <v>8</v>
      </c>
      <c r="H21" s="15">
        <v>4</v>
      </c>
      <c r="I21" s="15">
        <v>3</v>
      </c>
      <c r="J21" s="15"/>
      <c r="K21" s="15">
        <v>6</v>
      </c>
      <c r="L21" s="15">
        <v>4</v>
      </c>
      <c r="M21" s="15">
        <v>2</v>
      </c>
      <c r="N21" s="15"/>
      <c r="O21" s="15">
        <v>8</v>
      </c>
      <c r="P21" s="16">
        <f>IF(COUNT(G21:O21)=0,"",SUM(G21:J21))</f>
        <v>15</v>
      </c>
      <c r="Q21" s="16">
        <f>IF(COUNT(G21:O21)=0,"",SUM(K21:N21))</f>
        <v>12</v>
      </c>
      <c r="R21" s="16">
        <f>IF(P21="","",P21+Q21)</f>
        <v>27</v>
      </c>
      <c r="S21" s="16">
        <f>IF(R21="","",IF(C21="Ecuador",R21,0))</f>
        <v>27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20</v>
      </c>
      <c r="C22" s="13" t="s">
        <v>89</v>
      </c>
      <c r="D22" s="14" t="str">
        <f>IF(E22="","",IFERROR(VLOOKUP(E22,'_Catalogos'!$J$2:$K$1000,2,FALSE),""))</f>
        <v>Tungurahua</v>
      </c>
      <c r="E22" s="13" t="s">
        <v>239</v>
      </c>
      <c r="F22" s="13" t="s">
        <v>26</v>
      </c>
      <c r="G22" s="15">
        <v>1</v>
      </c>
      <c r="H22" s="15">
        <v>3</v>
      </c>
      <c r="I22" s="15">
        <v>4</v>
      </c>
      <c r="J22" s="15">
        <v>2</v>
      </c>
      <c r="K22" s="15">
        <v>7</v>
      </c>
      <c r="L22" s="15">
        <v>2</v>
      </c>
      <c r="M22" s="15"/>
      <c r="N22" s="15"/>
      <c r="O22" s="15"/>
      <c r="P22" s="16">
        <f>IF(COUNT(G22:O22)=0,"",SUM(G22:J22))</f>
        <v>10</v>
      </c>
      <c r="Q22" s="16">
        <f>IF(COUNT(G22:O22)=0,"",SUM(K22:N22))</f>
        <v>9</v>
      </c>
      <c r="R22" s="16">
        <f>IF(P22="","",P22+Q22)</f>
        <v>19</v>
      </c>
      <c r="S22" s="16">
        <f>IF(R22="","",IF(C22="Ecuador",R22,0))</f>
        <v>19</v>
      </c>
      <c r="T22" s="16">
        <f>IF(R22="","",R22-S22)</f>
        <v>0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20</v>
      </c>
      <c r="C23" s="13" t="s">
        <v>89</v>
      </c>
      <c r="D23" s="14" t="str">
        <f>IF(E23="","",IFERROR(VLOOKUP(E23,'_Catalogos'!$J$2:$K$1000,2,FALSE),""))</f>
        <v>Loja</v>
      </c>
      <c r="E23" s="13" t="s">
        <v>276</v>
      </c>
      <c r="F23" s="13" t="s">
        <v>27</v>
      </c>
      <c r="G23" s="15">
        <v>2</v>
      </c>
      <c r="H23" s="15">
        <v>3</v>
      </c>
      <c r="I23" s="15">
        <v>1</v>
      </c>
      <c r="J23" s="15"/>
      <c r="K23" s="15">
        <v>1</v>
      </c>
      <c r="L23" s="15">
        <v>4</v>
      </c>
      <c r="M23" s="15"/>
      <c r="N23" s="15">
        <v>1</v>
      </c>
      <c r="O23" s="15">
        <v>1</v>
      </c>
      <c r="P23" s="16">
        <f>IF(COUNT(G23:O23)=0,"",SUM(G23:J23))</f>
        <v>6</v>
      </c>
      <c r="Q23" s="16">
        <f>IF(COUNT(G23:O23)=0,"",SUM(K23:N23))</f>
        <v>6</v>
      </c>
      <c r="R23" s="16">
        <f>IF(P23="","",P23+Q23)</f>
        <v>12</v>
      </c>
      <c r="S23" s="16">
        <f>IF(R23="","",IF(C23="Ecuador",R23,0))</f>
        <v>12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21</v>
      </c>
      <c r="C24" s="13" t="s">
        <v>60</v>
      </c>
      <c r="D24" s="14">
        <f>IF(E24="","",IFERROR(VLOOKUP(E24,'_Catalogos'!$J$2:$K$1000,2,FALSE),""))</f>
        <v/>
      </c>
      <c r="E24" s="13"/>
      <c r="F24" s="13" t="s">
        <v>28</v>
      </c>
      <c r="G24" s="15">
        <v>6</v>
      </c>
      <c r="H24" s="15">
        <v>6</v>
      </c>
      <c r="I24" s="15">
        <v>6</v>
      </c>
      <c r="J24" s="15">
        <v>1</v>
      </c>
      <c r="K24" s="15">
        <v>6</v>
      </c>
      <c r="L24" s="15">
        <v>1</v>
      </c>
      <c r="M24" s="15">
        <v>1</v>
      </c>
      <c r="N24" s="15"/>
      <c r="O24" s="15">
        <v>1</v>
      </c>
      <c r="P24" s="16">
        <f>IF(COUNT(G24:O24)=0,"",SUM(G24:J24))</f>
        <v>19</v>
      </c>
      <c r="Q24" s="16">
        <f>IF(COUNT(G24:O24)=0,"",SUM(K24:N24))</f>
        <v>8</v>
      </c>
      <c r="R24" s="16">
        <f>IF(P24="","",P24+Q24)</f>
        <v>27</v>
      </c>
      <c r="S24" s="16">
        <f>IF(R24="","",IF(C24="Ecuador",R24,0))</f>
        <v>0</v>
      </c>
      <c r="T24" s="16">
        <f>IF(R24="","",R24-S24)</f>
        <v>27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21</v>
      </c>
      <c r="C25" s="13" t="s">
        <v>89</v>
      </c>
      <c r="D25" s="14" t="str">
        <f>IF(E25="","",IFERROR(VLOOKUP(E25,'_Catalogos'!$J$2:$K$1000,2,FALSE),""))</f>
        <v>El Oro</v>
      </c>
      <c r="E25" s="13" t="s">
        <v>360</v>
      </c>
      <c r="F25" s="13" t="s">
        <v>27</v>
      </c>
      <c r="G25" s="15"/>
      <c r="H25" s="15">
        <v>2</v>
      </c>
      <c r="I25" s="15">
        <v>1</v>
      </c>
      <c r="J25" s="15"/>
      <c r="K25" s="15">
        <v>2</v>
      </c>
      <c r="L25" s="15">
        <v>3</v>
      </c>
      <c r="M25" s="15"/>
      <c r="N25" s="15">
        <v>1</v>
      </c>
      <c r="O25" s="15">
        <v>1</v>
      </c>
      <c r="P25" s="16">
        <f>IF(COUNT(G25:O25)=0,"",SUM(G25:J25))</f>
        <v>3</v>
      </c>
      <c r="Q25" s="16">
        <f>IF(COUNT(G25:O25)=0,"",SUM(K25:N25))</f>
        <v>6</v>
      </c>
      <c r="R25" s="16">
        <f>IF(P25="","",P25+Q25)</f>
        <v>9</v>
      </c>
      <c r="S25" s="16">
        <f>IF(R25="","",IF(C25="Ecuador",R25,0))</f>
        <v>9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22</v>
      </c>
      <c r="C26" s="13" t="s">
        <v>89</v>
      </c>
      <c r="D26" s="14" t="str">
        <f>IF(E26="","",IFERROR(VLOOKUP(E26,'_Catalogos'!$J$2:$K$1000,2,FALSE),""))</f>
        <v>Cotopaxi</v>
      </c>
      <c r="E26" s="13" t="s">
        <v>352</v>
      </c>
      <c r="F26" s="13" t="s">
        <v>26</v>
      </c>
      <c r="G26" s="15">
        <v>2</v>
      </c>
      <c r="H26" s="15">
        <v>2</v>
      </c>
      <c r="I26" s="15">
        <v>5</v>
      </c>
      <c r="J26" s="15"/>
      <c r="K26" s="15">
        <v>2</v>
      </c>
      <c r="L26" s="15">
        <v>1</v>
      </c>
      <c r="M26" s="15">
        <v>2</v>
      </c>
      <c r="N26" s="15">
        <v>1</v>
      </c>
      <c r="O26" s="15"/>
      <c r="P26" s="16">
        <f>IF(COUNT(G26:O26)=0,"",SUM(G26:J26))</f>
        <v>9</v>
      </c>
      <c r="Q26" s="16">
        <f>IF(COUNT(G26:O26)=0,"",SUM(K26:N26))</f>
        <v>6</v>
      </c>
      <c r="R26" s="16">
        <f>IF(P26="","",P26+Q26)</f>
        <v>15</v>
      </c>
      <c r="S26" s="16">
        <f>IF(R26="","",IF(C26="Ecuador",R26,0))</f>
        <v>15</v>
      </c>
      <c r="T26" s="16">
        <f>IF(R26="","",R26-S26)</f>
        <v>0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22</v>
      </c>
      <c r="C27" s="13" t="s">
        <v>89</v>
      </c>
      <c r="D27" s="14" t="str">
        <f>IF(E27="","",IFERROR(VLOOKUP(E27,'_Catalogos'!$J$2:$K$1000,2,FALSE),""))</f>
        <v>Guayas</v>
      </c>
      <c r="E27" s="13" t="s">
        <v>330</v>
      </c>
      <c r="F27" s="13" t="s">
        <v>28</v>
      </c>
      <c r="G27" s="15">
        <v>3</v>
      </c>
      <c r="H27" s="15"/>
      <c r="I27" s="15">
        <v>4</v>
      </c>
      <c r="J27" s="15"/>
      <c r="K27" s="15">
        <v>4</v>
      </c>
      <c r="L27" s="15">
        <v>3</v>
      </c>
      <c r="M27" s="15">
        <v>5</v>
      </c>
      <c r="N27" s="15">
        <v>1</v>
      </c>
      <c r="O27" s="15"/>
      <c r="P27" s="16">
        <f>IF(COUNT(G27:O27)=0,"",SUM(G27:J27))</f>
        <v>7</v>
      </c>
      <c r="Q27" s="16">
        <f>IF(COUNT(G27:O27)=0,"",SUM(K27:N27))</f>
        <v>13</v>
      </c>
      <c r="R27" s="16">
        <f>IF(P27="","",P27+Q27)</f>
        <v>20</v>
      </c>
      <c r="S27" s="16">
        <f>IF(R27="","",IF(C27="Ecuador",R27,0))</f>
        <v>20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23</v>
      </c>
      <c r="C28" s="13" t="s">
        <v>89</v>
      </c>
      <c r="D28" s="14" t="str">
        <f>IF(E28="","",IFERROR(VLOOKUP(E28,'_Catalogos'!$J$2:$K$1000,2,FALSE),""))</f>
        <v>Pastaza</v>
      </c>
      <c r="E28" s="13" t="s">
        <v>424</v>
      </c>
      <c r="F28" s="13" t="s">
        <v>26</v>
      </c>
      <c r="G28" s="15">
        <v>1</v>
      </c>
      <c r="H28" s="15">
        <v>1</v>
      </c>
      <c r="I28" s="15">
        <v>3</v>
      </c>
      <c r="J28" s="15">
        <v>1</v>
      </c>
      <c r="K28" s="15">
        <v>2</v>
      </c>
      <c r="L28" s="15">
        <v>2</v>
      </c>
      <c r="M28" s="15">
        <v>2</v>
      </c>
      <c r="N28" s="15">
        <v>1</v>
      </c>
      <c r="O28" s="15"/>
      <c r="P28" s="16">
        <f>IF(COUNT(G28:O28)=0,"",SUM(G28:J28))</f>
        <v>6</v>
      </c>
      <c r="Q28" s="16">
        <f>IF(COUNT(G28:O28)=0,"",SUM(K28:N28))</f>
        <v>7</v>
      </c>
      <c r="R28" s="16">
        <f>IF(P28="","",P28+Q28)</f>
        <v>13</v>
      </c>
      <c r="S28" s="16">
        <f>IF(R28="","",IF(C28="Ecuador",R28,0))</f>
        <v>13</v>
      </c>
      <c r="T28" s="16">
        <f>IF(R28="","",R28-S28)</f>
        <v>0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23</v>
      </c>
      <c r="C29" s="13" t="s">
        <v>156</v>
      </c>
      <c r="D29" s="14">
        <f>IF(E29="","",IFERROR(VLOOKUP(E29,'_Catalogos'!$J$2:$K$1000,2,FALSE),""))</f>
        <v/>
      </c>
      <c r="E29" s="13"/>
      <c r="F29" s="13" t="s">
        <v>26</v>
      </c>
      <c r="G29" s="15">
        <v>2</v>
      </c>
      <c r="H29" s="15">
        <v>2</v>
      </c>
      <c r="I29" s="15">
        <v>2</v>
      </c>
      <c r="J29" s="15">
        <v>1</v>
      </c>
      <c r="K29" s="15">
        <v>2</v>
      </c>
      <c r="L29" s="15">
        <v>2</v>
      </c>
      <c r="M29" s="15">
        <v>4</v>
      </c>
      <c r="N29" s="15"/>
      <c r="O29" s="15"/>
      <c r="P29" s="16">
        <f>IF(COUNT(G29:O29)=0,"",SUM(G29:J29))</f>
        <v>7</v>
      </c>
      <c r="Q29" s="16">
        <f>IF(COUNT(G29:O29)=0,"",SUM(K29:N29))</f>
        <v>8</v>
      </c>
      <c r="R29" s="16">
        <f>IF(P29="","",P29+Q29)</f>
        <v>15</v>
      </c>
      <c r="S29" s="16">
        <f>IF(R29="","",IF(C29="Ecuador",R29,0))</f>
        <v>0</v>
      </c>
      <c r="T29" s="16">
        <f>IF(R29="","",R29-S29)</f>
        <v>15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24</v>
      </c>
      <c r="C30" s="13" t="s">
        <v>97</v>
      </c>
      <c r="D30" s="14">
        <f>IF(E30="","",IFERROR(VLOOKUP(E30,'_Catalogos'!$J$2:$K$1000,2,FALSE),""))</f>
        <v/>
      </c>
      <c r="E30" s="13"/>
      <c r="F30" s="13" t="s">
        <v>27</v>
      </c>
      <c r="G30" s="15">
        <v>2</v>
      </c>
      <c r="H30" s="15">
        <v>8</v>
      </c>
      <c r="I30" s="15">
        <v>3</v>
      </c>
      <c r="J30" s="15">
        <v>1</v>
      </c>
      <c r="K30" s="15">
        <v>3</v>
      </c>
      <c r="L30" s="15">
        <v>10</v>
      </c>
      <c r="M30" s="15">
        <v>4</v>
      </c>
      <c r="N30" s="15">
        <v>1</v>
      </c>
      <c r="O30" s="15"/>
      <c r="P30" s="16">
        <f>IF(COUNT(G30:O30)=0,"",SUM(G30:J30))</f>
        <v>14</v>
      </c>
      <c r="Q30" s="16">
        <f>IF(COUNT(G30:O30)=0,"",SUM(K30:N30))</f>
        <v>18</v>
      </c>
      <c r="R30" s="16">
        <f>IF(P30="","",P30+Q30)</f>
        <v>32</v>
      </c>
      <c r="S30" s="16">
        <f>IF(R30="","",IF(C30="Ecuador",R30,0))</f>
        <v>0</v>
      </c>
      <c r="T30" s="16">
        <f>IF(R30="","",R30-S30)</f>
        <v>32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24</v>
      </c>
      <c r="C31" s="13" t="s">
        <v>89</v>
      </c>
      <c r="D31" s="14" t="str">
        <f>IF(E31="","",IFERROR(VLOOKUP(E31,'_Catalogos'!$J$2:$K$1000,2,FALSE),""))</f>
        <v>Tungurahua</v>
      </c>
      <c r="E31" s="13" t="s">
        <v>403</v>
      </c>
      <c r="F31" s="13" t="s">
        <v>26</v>
      </c>
      <c r="G31" s="15">
        <v>4</v>
      </c>
      <c r="H31" s="15">
        <v>4</v>
      </c>
      <c r="I31" s="15">
        <v>1</v>
      </c>
      <c r="J31" s="15">
        <v>1</v>
      </c>
      <c r="K31" s="15">
        <v>1</v>
      </c>
      <c r="L31" s="15">
        <v>1</v>
      </c>
      <c r="M31" s="15">
        <v>2</v>
      </c>
      <c r="N31" s="15"/>
      <c r="O31" s="15"/>
      <c r="P31" s="16">
        <f>IF(COUNT(G31:O31)=0,"",SUM(G31:J31))</f>
        <v>10</v>
      </c>
      <c r="Q31" s="16">
        <f>IF(COUNT(G31:O31)=0,"",SUM(K31:N31))</f>
        <v>4</v>
      </c>
      <c r="R31" s="16">
        <f>IF(P31="","",P31+Q31)</f>
        <v>14</v>
      </c>
      <c r="S31" s="16">
        <f>IF(R31="","",IF(C31="Ecuador",R31,0))</f>
        <v>14</v>
      </c>
      <c r="T31" s="16">
        <f>IF(R31="","",R31-S31)</f>
        <v>0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24</v>
      </c>
      <c r="C32" s="13" t="s">
        <v>89</v>
      </c>
      <c r="D32" s="14" t="str">
        <f>IF(E32="","",IFERROR(VLOOKUP(E32,'_Catalogos'!$J$2:$K$1000,2,FALSE),""))</f>
        <v>Tungurahua</v>
      </c>
      <c r="E32" s="13" t="s">
        <v>263</v>
      </c>
      <c r="F32" s="13" t="s">
        <v>26</v>
      </c>
      <c r="G32" s="15">
        <v>3</v>
      </c>
      <c r="H32" s="15">
        <v>3</v>
      </c>
      <c r="I32" s="15">
        <v>1</v>
      </c>
      <c r="J32" s="15">
        <v>2</v>
      </c>
      <c r="K32" s="15">
        <v>4</v>
      </c>
      <c r="L32" s="15">
        <v>1</v>
      </c>
      <c r="M32" s="15">
        <v>2</v>
      </c>
      <c r="N32" s="15"/>
      <c r="O32" s="15"/>
      <c r="P32" s="16">
        <f>IF(COUNT(G32:O32)=0,"",SUM(G32:J32))</f>
        <v>9</v>
      </c>
      <c r="Q32" s="16">
        <f>IF(COUNT(G32:O32)=0,"",SUM(K32:N32))</f>
        <v>7</v>
      </c>
      <c r="R32" s="16">
        <f>IF(P32="","",P32+Q32)</f>
        <v>16</v>
      </c>
      <c r="S32" s="16">
        <f>IF(R32="","",IF(C32="Ecuador",R32,0))</f>
        <v>16</v>
      </c>
      <c r="T32" s="16">
        <f>IF(R32="","",R32-S32)</f>
        <v>0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25</v>
      </c>
      <c r="C33" s="13" t="s">
        <v>89</v>
      </c>
      <c r="D33" s="14" t="str">
        <f>IF(E33="","",IFERROR(VLOOKUP(E33,'_Catalogos'!$J$2:$K$1000,2,FALSE),""))</f>
        <v>Pichincha</v>
      </c>
      <c r="E33" s="13" t="s">
        <v>431</v>
      </c>
      <c r="F33" s="13" t="s">
        <v>26</v>
      </c>
      <c r="G33" s="15">
        <v>1</v>
      </c>
      <c r="H33" s="15">
        <v>4</v>
      </c>
      <c r="I33" s="15">
        <v>3</v>
      </c>
      <c r="J33" s="15">
        <v>1</v>
      </c>
      <c r="K33" s="15">
        <v>6</v>
      </c>
      <c r="L33" s="15">
        <v>7</v>
      </c>
      <c r="M33" s="15">
        <v>3</v>
      </c>
      <c r="N33" s="15">
        <v>1</v>
      </c>
      <c r="O33" s="15"/>
      <c r="P33" s="16">
        <f>IF(COUNT(G33:O33)=0,"",SUM(G33:J33))</f>
        <v>9</v>
      </c>
      <c r="Q33" s="16">
        <f>IF(COUNT(G33:O33)=0,"",SUM(K33:N33))</f>
        <v>17</v>
      </c>
      <c r="R33" s="16">
        <f>IF(P33="","",P33+Q33)</f>
        <v>26</v>
      </c>
      <c r="S33" s="16">
        <f>IF(R33="","",IF(C33="Ecuador",R33,0))</f>
        <v>26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25</v>
      </c>
      <c r="C34" s="13" t="s">
        <v>89</v>
      </c>
      <c r="D34" s="14" t="str">
        <f>IF(E34="","",IFERROR(VLOOKUP(E34,'_Catalogos'!$J$2:$K$1000,2,FALSE),""))</f>
        <v>Tungurahua</v>
      </c>
      <c r="E34" s="13" t="s">
        <v>263</v>
      </c>
      <c r="F34" s="13" t="s">
        <v>26</v>
      </c>
      <c r="G34" s="15">
        <v>5</v>
      </c>
      <c r="H34" s="15">
        <v>7</v>
      </c>
      <c r="I34" s="15">
        <v>3</v>
      </c>
      <c r="J34" s="15">
        <v>1</v>
      </c>
      <c r="K34" s="15">
        <v>1</v>
      </c>
      <c r="L34" s="15">
        <v>4</v>
      </c>
      <c r="M34" s="15">
        <v>4</v>
      </c>
      <c r="N34" s="15"/>
      <c r="O34" s="15"/>
      <c r="P34" s="16">
        <f>IF(COUNT(G34:O34)=0,"",SUM(G34:J34))</f>
        <v>16</v>
      </c>
      <c r="Q34" s="16">
        <f>IF(COUNT(G34:O34)=0,"",SUM(K34:N34))</f>
        <v>9</v>
      </c>
      <c r="R34" s="16">
        <f>IF(P34="","",P34+Q34)</f>
        <v>25</v>
      </c>
      <c r="S34" s="16">
        <f>IF(R34="","",IF(C34="Ecuador",R34,0))</f>
        <v>25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25</v>
      </c>
      <c r="C35" s="13" t="s">
        <v>89</v>
      </c>
      <c r="D35" s="14" t="str">
        <f>IF(E35="","",IFERROR(VLOOKUP(E35,'_Catalogos'!$J$2:$K$1000,2,FALSE),""))</f>
        <v>El Oro</v>
      </c>
      <c r="E35" s="13" t="s">
        <v>360</v>
      </c>
      <c r="F35" s="13" t="s">
        <v>26</v>
      </c>
      <c r="G35" s="15">
        <v>1</v>
      </c>
      <c r="H35" s="15">
        <v>3</v>
      </c>
      <c r="I35" s="15">
        <v>2</v>
      </c>
      <c r="J35" s="15"/>
      <c r="K35" s="15">
        <v>6</v>
      </c>
      <c r="L35" s="15">
        <v>4</v>
      </c>
      <c r="M35" s="15">
        <v>3</v>
      </c>
      <c r="N35" s="15">
        <v>1</v>
      </c>
      <c r="O35" s="15"/>
      <c r="P35" s="16">
        <f>IF(COUNT(G35:O35)=0,"",SUM(G35:J35))</f>
        <v>6</v>
      </c>
      <c r="Q35" s="16">
        <f>IF(COUNT(G35:O35)=0,"",SUM(K35:N35))</f>
        <v>14</v>
      </c>
      <c r="R35" s="16">
        <f>IF(P35="","",P35+Q35)</f>
        <v>20</v>
      </c>
      <c r="S35" s="16">
        <f>IF(R35="","",IF(C35="Ecuador",R35,0))</f>
        <v>20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25</v>
      </c>
      <c r="C36" s="13" t="s">
        <v>89</v>
      </c>
      <c r="D36" s="14" t="str">
        <f>IF(E36="","",IFERROR(VLOOKUP(E36,'_Catalogos'!$J$2:$K$1000,2,FALSE),""))</f>
        <v>Tungurahua</v>
      </c>
      <c r="E36" s="13" t="s">
        <v>239</v>
      </c>
      <c r="F36" s="13" t="s">
        <v>27</v>
      </c>
      <c r="G36" s="15">
        <v>3</v>
      </c>
      <c r="H36" s="15">
        <v>4</v>
      </c>
      <c r="I36" s="15">
        <v>3</v>
      </c>
      <c r="J36" s="15">
        <v>2</v>
      </c>
      <c r="K36" s="15">
        <v>5</v>
      </c>
      <c r="L36" s="15">
        <v>1</v>
      </c>
      <c r="M36" s="15">
        <v>3</v>
      </c>
      <c r="N36" s="15">
        <v>2</v>
      </c>
      <c r="O36" s="15"/>
      <c r="P36" s="16">
        <f>IF(COUNT(G36:O36)=0,"",SUM(G36:J36))</f>
        <v>12</v>
      </c>
      <c r="Q36" s="16">
        <f>IF(COUNT(G36:O36)=0,"",SUM(K36:N36))</f>
        <v>11</v>
      </c>
      <c r="R36" s="16">
        <f>IF(P36="","",P36+Q36)</f>
        <v>23</v>
      </c>
      <c r="S36" s="16">
        <f>IF(R36="","",IF(C36="Ecuador",R36,0))</f>
        <v>23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2026</v>
      </c>
      <c r="B37" s="13" t="s">
        <v>14</v>
      </c>
      <c r="C37" s="13" t="s">
        <v>89</v>
      </c>
      <c r="D37" s="14" t="str">
        <f>IF(E37="","",IFERROR(VLOOKUP(E37,'_Catalogos'!$J$2:$K$1000,2,FALSE),""))</f>
        <v>Manabí</v>
      </c>
      <c r="E37" s="13" t="s">
        <v>434</v>
      </c>
      <c r="F37" s="13" t="s">
        <v>28</v>
      </c>
      <c r="G37" s="15">
        <v>5</v>
      </c>
      <c r="H37" s="15">
        <v>4</v>
      </c>
      <c r="I37" s="15"/>
      <c r="J37" s="15"/>
      <c r="K37" s="15">
        <v>4</v>
      </c>
      <c r="L37" s="15">
        <v>2</v>
      </c>
      <c r="M37" s="15">
        <v>2</v>
      </c>
      <c r="N37" s="15">
        <v>3</v>
      </c>
      <c r="O37" s="15">
        <v>4</v>
      </c>
      <c r="P37" s="16">
        <f>IF(COUNT(G37:O37)=0,"",SUM(G37:J37))</f>
        <v>9</v>
      </c>
      <c r="Q37" s="16">
        <f>IF(COUNT(G37:O37)=0,"",SUM(K37:N37))</f>
        <v>11</v>
      </c>
      <c r="R37" s="16">
        <f>IF(P37="","",P37+Q37)</f>
        <v>20</v>
      </c>
      <c r="S37" s="16">
        <f>IF(R37="","",IF(C37="Ecuador",R37,0))</f>
        <v>20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2026</v>
      </c>
      <c r="B38" s="13" t="s">
        <v>14</v>
      </c>
      <c r="C38" s="13" t="s">
        <v>89</v>
      </c>
      <c r="D38" s="14">
        <f>IF(E38="","",IFERROR(VLOOKUP(E38,'_Catalogos'!$J$2:$K$1000,2,FALSE),""))</f>
        <v/>
      </c>
      <c r="E38" s="13"/>
      <c r="F38" s="13" t="s">
        <v>28</v>
      </c>
      <c r="G38" s="15">
        <v>2</v>
      </c>
      <c r="H38" s="15">
        <v>4</v>
      </c>
      <c r="I38" s="15">
        <v>5</v>
      </c>
      <c r="J38" s="15"/>
      <c r="K38" s="15">
        <v>2</v>
      </c>
      <c r="L38" s="15">
        <v>4</v>
      </c>
      <c r="M38" s="15">
        <v>2</v>
      </c>
      <c r="N38" s="15">
        <v>1</v>
      </c>
      <c r="O38" s="15">
        <v>6</v>
      </c>
      <c r="P38" s="16">
        <f>IF(COUNT(G38:O38)=0,"",SUM(G38:J38))</f>
        <v>11</v>
      </c>
      <c r="Q38" s="16">
        <f>IF(COUNT(G38:O38)=0,"",SUM(K38:N38))</f>
        <v>9</v>
      </c>
      <c r="R38" s="16">
        <f>IF(P38="","",P38+Q38)</f>
        <v>20</v>
      </c>
      <c r="S38" s="16">
        <f>IF(R38="","",IF(C38="Ecuador",R38,0))</f>
        <v>20</v>
      </c>
      <c r="T38" s="16">
        <f>IF(R38="","",R38-S38)</f>
        <v>0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2026</v>
      </c>
      <c r="B39" s="13" t="s">
        <v>15</v>
      </c>
      <c r="C39" s="13" t="s">
        <v>89</v>
      </c>
      <c r="D39" s="14" t="str">
        <f>IF(E39="","",IFERROR(VLOOKUP(E39,'_Catalogos'!$J$2:$K$1000,2,FALSE),""))</f>
        <v>Tungurahua</v>
      </c>
      <c r="E39" s="13" t="s">
        <v>239</v>
      </c>
      <c r="F39" s="13" t="s">
        <v>28</v>
      </c>
      <c r="G39" s="15"/>
      <c r="H39" s="15"/>
      <c r="I39" s="15">
        <v>2</v>
      </c>
      <c r="J39" s="15"/>
      <c r="K39" s="15">
        <v>3</v>
      </c>
      <c r="L39" s="15">
        <v>2</v>
      </c>
      <c r="M39" s="15">
        <v>4</v>
      </c>
      <c r="N39" s="15">
        <v>1</v>
      </c>
      <c r="O39" s="15"/>
      <c r="P39" s="16">
        <f>IF(COUNT(G39:O39)=0,"",SUM(G39:J39))</f>
        <v>2</v>
      </c>
      <c r="Q39" s="16">
        <f>IF(COUNT(G39:O39)=0,"",SUM(K39:N39))</f>
        <v>10</v>
      </c>
      <c r="R39" s="16">
        <f>IF(P39="","",P39+Q39)</f>
        <v>12</v>
      </c>
      <c r="S39" s="16">
        <f>IF(R39="","",IF(C39="Ecuador",R39,0))</f>
        <v>12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15</v>
      </c>
      <c r="C40" s="13" t="s">
        <v>89</v>
      </c>
      <c r="D40" s="14" t="str">
        <f>IF(E40="","",IFERROR(VLOOKUP(E40,'_Catalogos'!$J$2:$K$1000,2,FALSE),""))</f>
        <v>Tungurahua</v>
      </c>
      <c r="E40" s="13" t="s">
        <v>239</v>
      </c>
      <c r="F40" s="13" t="s">
        <v>30</v>
      </c>
      <c r="G40" s="15">
        <v>5</v>
      </c>
      <c r="H40" s="15">
        <v>9</v>
      </c>
      <c r="I40" s="15">
        <v>6</v>
      </c>
      <c r="J40" s="15"/>
      <c r="K40" s="15">
        <v>3</v>
      </c>
      <c r="L40" s="15">
        <v>7</v>
      </c>
      <c r="M40" s="15">
        <v>1</v>
      </c>
      <c r="N40" s="15"/>
      <c r="O40" s="15"/>
      <c r="P40" s="16">
        <f>IF(COUNT(G40:O40)=0,"",SUM(G40:J40))</f>
        <v>20</v>
      </c>
      <c r="Q40" s="16">
        <f>IF(COUNT(G40:O40)=0,"",SUM(K40:N40))</f>
        <v>11</v>
      </c>
      <c r="R40" s="16">
        <f>IF(P40="","",P40+Q40)</f>
        <v>31</v>
      </c>
      <c r="S40" s="16">
        <f>IF(R40="","",IF(C40="Ecuador",R40,0))</f>
        <v>31</v>
      </c>
      <c r="T40" s="16">
        <f>IF(R40="","",R40-S40)</f>
        <v>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15</v>
      </c>
      <c r="C41" s="13" t="s">
        <v>89</v>
      </c>
      <c r="D41" s="14" t="str">
        <f>IF(E41="","",IFERROR(VLOOKUP(E41,'_Catalogos'!$J$2:$K$1000,2,FALSE),""))</f>
        <v>Pichincha</v>
      </c>
      <c r="E41" s="13" t="s">
        <v>431</v>
      </c>
      <c r="F41" s="13" t="s">
        <v>26</v>
      </c>
      <c r="G41" s="15">
        <v>1</v>
      </c>
      <c r="H41" s="15">
        <v>3</v>
      </c>
      <c r="I41" s="15">
        <v>2</v>
      </c>
      <c r="J41" s="15">
        <v>1</v>
      </c>
      <c r="K41" s="15">
        <v>1</v>
      </c>
      <c r="L41" s="15">
        <v>1</v>
      </c>
      <c r="M41" s="15">
        <v>3</v>
      </c>
      <c r="N41" s="15">
        <v>1</v>
      </c>
      <c r="O41" s="15"/>
      <c r="P41" s="16">
        <f>IF(COUNT(G41:O41)=0,"",SUM(G41:J41))</f>
        <v>7</v>
      </c>
      <c r="Q41" s="16">
        <f>IF(COUNT(G41:O41)=0,"",SUM(K41:N41))</f>
        <v>6</v>
      </c>
      <c r="R41" s="16">
        <f>IF(P41="","",P41+Q41)</f>
        <v>13</v>
      </c>
      <c r="S41" s="16">
        <f>IF(R41="","",IF(C41="Ecuador",R41,0))</f>
        <v>13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15</v>
      </c>
      <c r="C42" s="13" t="s">
        <v>89</v>
      </c>
      <c r="D42" s="14" t="str">
        <f>IF(E42="","",IFERROR(VLOOKUP(E42,'_Catalogos'!$J$2:$K$1000,2,FALSE),""))</f>
        <v>Tungurahua</v>
      </c>
      <c r="E42" s="13" t="s">
        <v>239</v>
      </c>
      <c r="F42" s="13" t="s">
        <v>26</v>
      </c>
      <c r="G42" s="15">
        <v>1</v>
      </c>
      <c r="H42" s="15">
        <v>2</v>
      </c>
      <c r="I42" s="15">
        <v>3</v>
      </c>
      <c r="J42" s="15">
        <v>2</v>
      </c>
      <c r="K42" s="15">
        <v>3</v>
      </c>
      <c r="L42" s="15">
        <v>6</v>
      </c>
      <c r="M42" s="15">
        <v>1</v>
      </c>
      <c r="N42" s="15">
        <v>1</v>
      </c>
      <c r="O42" s="15"/>
      <c r="P42" s="16">
        <f>IF(COUNT(G42:O42)=0,"",SUM(G42:J42))</f>
        <v>8</v>
      </c>
      <c r="Q42" s="16">
        <f>IF(COUNT(G42:O42)=0,"",SUM(K42:N42))</f>
        <v>11</v>
      </c>
      <c r="R42" s="16">
        <f>IF(P42="","",P42+Q42)</f>
        <v>19</v>
      </c>
      <c r="S42" s="16">
        <f>IF(R42="","",IF(C42="Ecuador",R42,0))</f>
        <v>19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16</v>
      </c>
      <c r="C43" s="13" t="s">
        <v>89</v>
      </c>
      <c r="D43" s="14" t="str">
        <f>IF(E43="","",IFERROR(VLOOKUP(E43,'_Catalogos'!$J$2:$K$1000,2,FALSE),""))</f>
        <v>Esmeraldas</v>
      </c>
      <c r="E43" s="13" t="s">
        <v>370</v>
      </c>
      <c r="F43" s="13" t="s">
        <v>26</v>
      </c>
      <c r="G43" s="15">
        <v>3</v>
      </c>
      <c r="H43" s="15">
        <v>5</v>
      </c>
      <c r="I43" s="15">
        <v>2</v>
      </c>
      <c r="J43" s="15">
        <v>1</v>
      </c>
      <c r="K43" s="15">
        <v>1</v>
      </c>
      <c r="L43" s="15">
        <v>2</v>
      </c>
      <c r="M43" s="15">
        <v>1</v>
      </c>
      <c r="N43" s="15"/>
      <c r="O43" s="15"/>
      <c r="P43" s="16">
        <f>IF(COUNT(G43:O43)=0,"",SUM(G43:J43))</f>
        <v>11</v>
      </c>
      <c r="Q43" s="16">
        <f>IF(COUNT(G43:O43)=0,"",SUM(K43:N43))</f>
        <v>4</v>
      </c>
      <c r="R43" s="16">
        <f>IF(P43="","",P43+Q43)</f>
        <v>15</v>
      </c>
      <c r="S43" s="16">
        <f>IF(R43="","",IF(C43="Ecuador",R43,0))</f>
        <v>15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16</v>
      </c>
      <c r="C44" s="13" t="s">
        <v>89</v>
      </c>
      <c r="D44" s="14" t="str">
        <f>IF(E44="","",IFERROR(VLOOKUP(E44,'_Catalogos'!$J$2:$K$1000,2,FALSE),""))</f>
        <v>Pichincha</v>
      </c>
      <c r="E44" s="13" t="s">
        <v>431</v>
      </c>
      <c r="F44" s="13" t="s">
        <v>29</v>
      </c>
      <c r="G44" s="15">
        <v>2</v>
      </c>
      <c r="H44" s="15">
        <v>6</v>
      </c>
      <c r="I44" s="15">
        <v>1</v>
      </c>
      <c r="J44" s="15"/>
      <c r="K44" s="15">
        <v>3</v>
      </c>
      <c r="L44" s="15">
        <v>5</v>
      </c>
      <c r="M44" s="15">
        <v>3</v>
      </c>
      <c r="N44" s="15">
        <v>1</v>
      </c>
      <c r="O44" s="15"/>
      <c r="P44" s="16">
        <f>IF(COUNT(G44:O44)=0,"",SUM(G44:J44))</f>
        <v>9</v>
      </c>
      <c r="Q44" s="16">
        <f>IF(COUNT(G44:O44)=0,"",SUM(K44:N44))</f>
        <v>12</v>
      </c>
      <c r="R44" s="16">
        <f>IF(P44="","",P44+Q44)</f>
        <v>21</v>
      </c>
      <c r="S44" s="16">
        <f>IF(R44="","",IF(C44="Ecuador",R44,0))</f>
        <v>21</v>
      </c>
      <c r="T44" s="16">
        <f>IF(R44="","",R44-S44)</f>
        <v>0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16</v>
      </c>
      <c r="C45" s="13" t="s">
        <v>89</v>
      </c>
      <c r="D45" s="14" t="str">
        <f>IF(E45="","",IFERROR(VLOOKUP(E45,'_Catalogos'!$J$2:$K$1000,2,FALSE),""))</f>
        <v>Zamora Chinchipe</v>
      </c>
      <c r="E45" s="13" t="s">
        <v>388</v>
      </c>
      <c r="F45" s="13" t="s">
        <v>31</v>
      </c>
      <c r="G45" s="15"/>
      <c r="H45" s="15">
        <v>2</v>
      </c>
      <c r="I45" s="15">
        <v>1</v>
      </c>
      <c r="J45" s="15">
        <v>1</v>
      </c>
      <c r="K45" s="15">
        <v>1</v>
      </c>
      <c r="L45" s="15"/>
      <c r="M45" s="15">
        <v>2</v>
      </c>
      <c r="N45" s="15">
        <v>2</v>
      </c>
      <c r="O45" s="15"/>
      <c r="P45" s="16">
        <f>IF(COUNT(G45:O45)=0,"",SUM(G45:J45))</f>
        <v>4</v>
      </c>
      <c r="Q45" s="16">
        <f>IF(COUNT(G45:O45)=0,"",SUM(K45:N45))</f>
        <v>5</v>
      </c>
      <c r="R45" s="16">
        <f>IF(P45="","",P45+Q45)</f>
        <v>9</v>
      </c>
      <c r="S45" s="16">
        <f>IF(R45="","",IF(C45="Ecuador",R45,0))</f>
        <v>9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16</v>
      </c>
      <c r="C46" s="13" t="s">
        <v>44</v>
      </c>
      <c r="D46" s="14">
        <f>IF(E46="","",IFERROR(VLOOKUP(E46,'_Catalogos'!$J$2:$K$1000,2,FALSE),""))</f>
        <v/>
      </c>
      <c r="E46" s="13"/>
      <c r="F46" s="13" t="s">
        <v>27</v>
      </c>
      <c r="G46" s="15">
        <v>3</v>
      </c>
      <c r="H46" s="15">
        <v>4</v>
      </c>
      <c r="I46" s="15">
        <v>6</v>
      </c>
      <c r="J46" s="15"/>
      <c r="K46" s="15">
        <v>1</v>
      </c>
      <c r="L46" s="15">
        <v>2</v>
      </c>
      <c r="M46" s="15">
        <v>1</v>
      </c>
      <c r="N46" s="15"/>
      <c r="O46" s="15"/>
      <c r="P46" s="16">
        <f>IF(COUNT(G46:O46)=0,"",SUM(G46:J46))</f>
        <v>13</v>
      </c>
      <c r="Q46" s="16">
        <f>IF(COUNT(G46:O46)=0,"",SUM(K46:N46))</f>
        <v>4</v>
      </c>
      <c r="R46" s="16">
        <f>IF(P46="","",P46+Q46)</f>
        <v>17</v>
      </c>
      <c r="S46" s="16">
        <f>IF(R46="","",IF(C46="Ecuador",R46,0))</f>
        <v>0</v>
      </c>
      <c r="T46" s="16">
        <f>IF(R46="","",R46-S46)</f>
        <v>17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16</v>
      </c>
      <c r="C47" s="13" t="s">
        <v>89</v>
      </c>
      <c r="D47" s="14" t="str">
        <f>IF(E47="","",IFERROR(VLOOKUP(E47,'_Catalogos'!$J$2:$K$1000,2,FALSE),""))</f>
        <v>Cotopaxi</v>
      </c>
      <c r="E47" s="13" t="s">
        <v>352</v>
      </c>
      <c r="F47" s="13" t="s">
        <v>29</v>
      </c>
      <c r="G47" s="15"/>
      <c r="H47" s="15">
        <v>5</v>
      </c>
      <c r="I47" s="15">
        <v>1</v>
      </c>
      <c r="J47" s="15"/>
      <c r="K47" s="15"/>
      <c r="L47" s="15"/>
      <c r="M47" s="15"/>
      <c r="N47" s="15">
        <v>2</v>
      </c>
      <c r="O47" s="15"/>
      <c r="P47" s="16">
        <f>IF(COUNT(G47:O47)=0,"",SUM(G47:J47))</f>
        <v>6</v>
      </c>
      <c r="Q47" s="16">
        <f>IF(COUNT(G47:O47)=0,"",SUM(K47:N47))</f>
        <v>2</v>
      </c>
      <c r="R47" s="16">
        <f>IF(P47="","",P47+Q47)</f>
        <v>8</v>
      </c>
      <c r="S47" s="16">
        <f>IF(R47="","",IF(C47="Ecuador",R47,0))</f>
        <v>8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17</v>
      </c>
      <c r="C48" s="13" t="s">
        <v>89</v>
      </c>
      <c r="D48" s="14" t="str">
        <f>IF(E48="","",IFERROR(VLOOKUP(E48,'_Catalogos'!$J$2:$K$1000,2,FALSE),""))</f>
        <v>Cañar</v>
      </c>
      <c r="E48" s="13" t="s">
        <v>265</v>
      </c>
      <c r="F48" s="13" t="s">
        <v>28</v>
      </c>
      <c r="G48" s="15"/>
      <c r="H48" s="15">
        <v>4</v>
      </c>
      <c r="I48" s="15">
        <v>4</v>
      </c>
      <c r="J48" s="15">
        <v>2</v>
      </c>
      <c r="K48" s="15">
        <v>6</v>
      </c>
      <c r="L48" s="15">
        <v>5</v>
      </c>
      <c r="M48" s="15">
        <v>2</v>
      </c>
      <c r="N48" s="15">
        <v>5</v>
      </c>
      <c r="O48" s="15"/>
      <c r="P48" s="16">
        <f>IF(COUNT(G48:O48)=0,"",SUM(G48:J48))</f>
        <v>10</v>
      </c>
      <c r="Q48" s="16">
        <f>IF(COUNT(G48:O48)=0,"",SUM(K48:N48))</f>
        <v>18</v>
      </c>
      <c r="R48" s="16">
        <f>IF(P48="","",P48+Q48)</f>
        <v>28</v>
      </c>
      <c r="S48" s="16">
        <f>IF(R48="","",IF(C48="Ecuador",R48,0))</f>
        <v>28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17</v>
      </c>
      <c r="C49" s="13" t="s">
        <v>89</v>
      </c>
      <c r="D49" s="14" t="str">
        <f>IF(E49="","",IFERROR(VLOOKUP(E49,'_Catalogos'!$J$2:$K$1000,2,FALSE),""))</f>
        <v>Chimborazo</v>
      </c>
      <c r="E49" s="13" t="s">
        <v>432</v>
      </c>
      <c r="F49" s="13" t="s">
        <v>26</v>
      </c>
      <c r="G49" s="15">
        <v>5</v>
      </c>
      <c r="H49" s="15">
        <v>2</v>
      </c>
      <c r="I49" s="15">
        <v>5</v>
      </c>
      <c r="J49" s="15"/>
      <c r="K49" s="15">
        <v>1</v>
      </c>
      <c r="L49" s="15">
        <v>3</v>
      </c>
      <c r="M49" s="15">
        <v>5</v>
      </c>
      <c r="N49" s="15">
        <v>2</v>
      </c>
      <c r="O49" s="15"/>
      <c r="P49" s="16">
        <f>IF(COUNT(G49:O49)=0,"",SUM(G49:J49))</f>
        <v>12</v>
      </c>
      <c r="Q49" s="16">
        <f>IF(COUNT(G49:O49)=0,"",SUM(K49:N49))</f>
        <v>11</v>
      </c>
      <c r="R49" s="16">
        <f>IF(P49="","",P49+Q49)</f>
        <v>23</v>
      </c>
      <c r="S49" s="16">
        <f>IF(R49="","",IF(C49="Ecuador",R49,0))</f>
        <v>23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17</v>
      </c>
      <c r="C50" s="13" t="s">
        <v>89</v>
      </c>
      <c r="D50" s="14" t="str">
        <f>IF(E50="","",IFERROR(VLOOKUP(E50,'_Catalogos'!$J$2:$K$1000,2,FALSE),""))</f>
        <v>Guayas</v>
      </c>
      <c r="E50" s="13" t="s">
        <v>330</v>
      </c>
      <c r="F50" s="13" t="s">
        <v>26</v>
      </c>
      <c r="G50" s="15">
        <v>5</v>
      </c>
      <c r="H50" s="15">
        <v>2</v>
      </c>
      <c r="I50" s="15">
        <v>5</v>
      </c>
      <c r="J50" s="15">
        <v>2</v>
      </c>
      <c r="K50" s="15">
        <v>3</v>
      </c>
      <c r="L50" s="15">
        <v>4</v>
      </c>
      <c r="M50" s="15">
        <v>2</v>
      </c>
      <c r="N50" s="15">
        <v>2</v>
      </c>
      <c r="O50" s="15"/>
      <c r="P50" s="16">
        <f>IF(COUNT(G50:O50)=0,"",SUM(G50:J50))</f>
        <v>14</v>
      </c>
      <c r="Q50" s="16">
        <f>IF(COUNT(G50:O50)=0,"",SUM(K50:N50))</f>
        <v>11</v>
      </c>
      <c r="R50" s="16">
        <f>IF(P50="","",P50+Q50)</f>
        <v>25</v>
      </c>
      <c r="S50" s="16">
        <f>IF(R50="","",IF(C50="Ecuador",R50,0))</f>
        <v>25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18</v>
      </c>
      <c r="C51" s="13" t="s">
        <v>89</v>
      </c>
      <c r="D51" s="14" t="str">
        <f>IF(E51="","",IFERROR(VLOOKUP(E51,'_Catalogos'!$J$2:$K$1000,2,FALSE),""))</f>
        <v>Tungurahua</v>
      </c>
      <c r="E51" s="13" t="s">
        <v>239</v>
      </c>
      <c r="F51" s="13" t="s">
        <v>29</v>
      </c>
      <c r="G51" s="15">
        <v>4</v>
      </c>
      <c r="H51" s="15">
        <v>2</v>
      </c>
      <c r="I51" s="15"/>
      <c r="J51" s="15"/>
      <c r="K51" s="15">
        <v>2</v>
      </c>
      <c r="L51" s="15">
        <v>5</v>
      </c>
      <c r="M51" s="15">
        <v>2</v>
      </c>
      <c r="N51" s="15"/>
      <c r="O51" s="15"/>
      <c r="P51" s="16">
        <f>IF(COUNT(G51:O51)=0,"",SUM(G51:J51))</f>
        <v>6</v>
      </c>
      <c r="Q51" s="16">
        <f>IF(COUNT(G51:O51)=0,"",SUM(K51:N51))</f>
        <v>9</v>
      </c>
      <c r="R51" s="16">
        <f>IF(P51="","",P51+Q51)</f>
        <v>15</v>
      </c>
      <c r="S51" s="16">
        <f>IF(R51="","",IF(C51="Ecuador",R51,0))</f>
        <v>15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18</v>
      </c>
      <c r="C52" s="13" t="s">
        <v>38</v>
      </c>
      <c r="D52" s="14">
        <f>IF(E52="","",IFERROR(VLOOKUP(E52,'_Catalogos'!$J$2:$K$1000,2,FALSE),""))</f>
        <v/>
      </c>
      <c r="E52" s="13"/>
      <c r="F52" s="13" t="s">
        <v>26</v>
      </c>
      <c r="G52" s="15">
        <v>2</v>
      </c>
      <c r="H52" s="15">
        <v>3</v>
      </c>
      <c r="I52" s="15">
        <v>2</v>
      </c>
      <c r="J52" s="15">
        <v>1</v>
      </c>
      <c r="K52" s="15">
        <v>5</v>
      </c>
      <c r="L52" s="15">
        <v>3</v>
      </c>
      <c r="M52" s="15">
        <v>6</v>
      </c>
      <c r="N52" s="15">
        <v>1</v>
      </c>
      <c r="O52" s="15"/>
      <c r="P52" s="16">
        <f>IF(COUNT(G52:O52)=0,"",SUM(G52:J52))</f>
        <v>8</v>
      </c>
      <c r="Q52" s="16">
        <f>IF(COUNT(G52:O52)=0,"",SUM(K52:N52))</f>
        <v>15</v>
      </c>
      <c r="R52" s="16">
        <f>IF(P52="","",P52+Q52)</f>
        <v>23</v>
      </c>
      <c r="S52" s="16">
        <f>IF(R52="","",IF(C52="Ecuador",R52,0))</f>
        <v>0</v>
      </c>
      <c r="T52" s="16">
        <f>IF(R52="","",R52-S52)</f>
        <v>23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19</v>
      </c>
      <c r="C53" s="13" t="s">
        <v>179</v>
      </c>
      <c r="D53" s="14">
        <f>IF(E53="","",IFERROR(VLOOKUP(E53,'_Catalogos'!$J$2:$K$1000,2,FALSE),""))</f>
        <v/>
      </c>
      <c r="E53" s="13"/>
      <c r="F53" s="13" t="s">
        <v>30</v>
      </c>
      <c r="G53" s="15">
        <v>1</v>
      </c>
      <c r="H53" s="15">
        <v>5</v>
      </c>
      <c r="I53" s="15">
        <v>5</v>
      </c>
      <c r="J53" s="15">
        <v>3</v>
      </c>
      <c r="K53" s="15">
        <v>5</v>
      </c>
      <c r="L53" s="15">
        <v>3</v>
      </c>
      <c r="M53" s="15">
        <v>3</v>
      </c>
      <c r="N53" s="15"/>
      <c r="O53" s="15"/>
      <c r="P53" s="16">
        <f>IF(COUNT(G53:O53)=0,"",SUM(G53:J53))</f>
        <v>14</v>
      </c>
      <c r="Q53" s="16">
        <f>IF(COUNT(G53:O53)=0,"",SUM(K53:N53))</f>
        <v>11</v>
      </c>
      <c r="R53" s="16">
        <f>IF(P53="","",P53+Q53)</f>
        <v>25</v>
      </c>
      <c r="S53" s="16">
        <f>IF(R53="","",IF(C53="Ecuador",R53,0))</f>
        <v>0</v>
      </c>
      <c r="T53" s="16">
        <f>IF(R53="","",R53-S53)</f>
        <v>25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19</v>
      </c>
      <c r="C54" s="13" t="s">
        <v>216</v>
      </c>
      <c r="D54" s="14">
        <f>IF(E54="","",IFERROR(VLOOKUP(E54,'_Catalogos'!$J$2:$K$1000,2,FALSE),""))</f>
        <v/>
      </c>
      <c r="E54" s="13"/>
      <c r="F54" s="13" t="s">
        <v>26</v>
      </c>
      <c r="G54" s="15"/>
      <c r="H54" s="15">
        <v>2</v>
      </c>
      <c r="I54" s="15">
        <v>5</v>
      </c>
      <c r="J54" s="15"/>
      <c r="K54" s="15">
        <v>2</v>
      </c>
      <c r="L54" s="15">
        <v>6</v>
      </c>
      <c r="M54" s="15">
        <v>4</v>
      </c>
      <c r="N54" s="15">
        <v>1</v>
      </c>
      <c r="O54" s="15"/>
      <c r="P54" s="16">
        <f>IF(COUNT(G54:O54)=0,"",SUM(G54:J54))</f>
        <v>7</v>
      </c>
      <c r="Q54" s="16">
        <f>IF(COUNT(G54:O54)=0,"",SUM(K54:N54))</f>
        <v>13</v>
      </c>
      <c r="R54" s="16">
        <f>IF(P54="","",P54+Q54)</f>
        <v>20</v>
      </c>
      <c r="S54" s="16">
        <f>IF(R54="","",IF(C54="Ecuador",R54,0))</f>
        <v>0</v>
      </c>
      <c r="T54" s="16">
        <f>IF(R54="","",R54-S54)</f>
        <v>20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20</v>
      </c>
      <c r="C55" s="13" t="s">
        <v>89</v>
      </c>
      <c r="D55" s="14" t="str">
        <f>IF(E55="","",IFERROR(VLOOKUP(E55,'_Catalogos'!$J$2:$K$1000,2,FALSE),""))</f>
        <v>Pichincha</v>
      </c>
      <c r="E55" s="13" t="s">
        <v>431</v>
      </c>
      <c r="F55" s="13" t="s">
        <v>26</v>
      </c>
      <c r="G55" s="15">
        <v>1</v>
      </c>
      <c r="H55" s="15">
        <v>3</v>
      </c>
      <c r="I55" s="15"/>
      <c r="J55" s="15"/>
      <c r="K55" s="15">
        <v>1</v>
      </c>
      <c r="L55" s="15">
        <v>5</v>
      </c>
      <c r="M55" s="15">
        <v>1</v>
      </c>
      <c r="N55" s="15"/>
      <c r="O55" s="15"/>
      <c r="P55" s="16">
        <f>IF(COUNT(G55:O55)=0,"",SUM(G55:J55))</f>
        <v>4</v>
      </c>
      <c r="Q55" s="16">
        <f>IF(COUNT(G55:O55)=0,"",SUM(K55:N55))</f>
        <v>7</v>
      </c>
      <c r="R55" s="16">
        <f>IF(P55="","",P55+Q55)</f>
        <v>11</v>
      </c>
      <c r="S55" s="16">
        <f>IF(R55="","",IF(C55="Ecuador",R55,0))</f>
        <v>11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20</v>
      </c>
      <c r="C56" s="13" t="s">
        <v>89</v>
      </c>
      <c r="D56" s="14" t="str">
        <f>IF(E56="","",IFERROR(VLOOKUP(E56,'_Catalogos'!$J$2:$K$1000,2,FALSE),""))</f>
        <v>Tungurahua</v>
      </c>
      <c r="E56" s="13" t="s">
        <v>239</v>
      </c>
      <c r="F56" s="13" t="s">
        <v>27</v>
      </c>
      <c r="G56" s="15">
        <v>4</v>
      </c>
      <c r="H56" s="15">
        <v>5</v>
      </c>
      <c r="I56" s="15">
        <v>3</v>
      </c>
      <c r="J56" s="15"/>
      <c r="K56" s="15">
        <v>3</v>
      </c>
      <c r="L56" s="15">
        <v>6</v>
      </c>
      <c r="M56" s="15">
        <v>3</v>
      </c>
      <c r="N56" s="15">
        <v>1</v>
      </c>
      <c r="O56" s="15"/>
      <c r="P56" s="16">
        <f>IF(COUNT(G56:O56)=0,"",SUM(G56:J56))</f>
        <v>12</v>
      </c>
      <c r="Q56" s="16">
        <f>IF(COUNT(G56:O56)=0,"",SUM(K56:N56))</f>
        <v>13</v>
      </c>
      <c r="R56" s="16">
        <f>IF(P56="","",P56+Q56)</f>
        <v>25</v>
      </c>
      <c r="S56" s="16">
        <f>IF(R56="","",IF(C56="Ecuador",R56,0))</f>
        <v>25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20</v>
      </c>
      <c r="C57" s="13" t="s">
        <v>89</v>
      </c>
      <c r="D57" s="14" t="str">
        <f>IF(E57="","",IFERROR(VLOOKUP(E57,'_Catalogos'!$J$2:$K$1000,2,FALSE),""))</f>
        <v>Tungurahua</v>
      </c>
      <c r="E57" s="13" t="s">
        <v>263</v>
      </c>
      <c r="F57" s="13" t="s">
        <v>28</v>
      </c>
      <c r="G57" s="15">
        <v>3</v>
      </c>
      <c r="H57" s="15">
        <v>4</v>
      </c>
      <c r="I57" s="15">
        <v>3</v>
      </c>
      <c r="J57" s="15">
        <v>3</v>
      </c>
      <c r="K57" s="15">
        <v>6</v>
      </c>
      <c r="L57" s="15">
        <v>3</v>
      </c>
      <c r="M57" s="15">
        <v>1</v>
      </c>
      <c r="N57" s="15">
        <v>2</v>
      </c>
      <c r="O57" s="15"/>
      <c r="P57" s="16">
        <f>IF(COUNT(G57:O57)=0,"",SUM(G57:J57))</f>
        <v>13</v>
      </c>
      <c r="Q57" s="16">
        <f>IF(COUNT(G57:O57)=0,"",SUM(K57:N57))</f>
        <v>12</v>
      </c>
      <c r="R57" s="16">
        <f>IF(P57="","",P57+Q57)</f>
        <v>25</v>
      </c>
      <c r="S57" s="16">
        <f>IF(R57="","",IF(C57="Ecuador",R57,0))</f>
        <v>25</v>
      </c>
      <c r="T57" s="16">
        <f>IF(R57="","",R57-S57)</f>
        <v>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21</v>
      </c>
      <c r="C58" s="13" t="s">
        <v>44</v>
      </c>
      <c r="D58" s="14">
        <f>IF(E58="","",IFERROR(VLOOKUP(E58,'_Catalogos'!$J$2:$K$1000,2,FALSE),""))</f>
        <v/>
      </c>
      <c r="E58" s="13"/>
      <c r="F58" s="13" t="s">
        <v>28</v>
      </c>
      <c r="G58" s="15">
        <v>3</v>
      </c>
      <c r="H58" s="15">
        <v>1</v>
      </c>
      <c r="I58" s="15">
        <v>2</v>
      </c>
      <c r="J58" s="15">
        <v>1</v>
      </c>
      <c r="K58" s="15">
        <v>1</v>
      </c>
      <c r="L58" s="15">
        <v>4</v>
      </c>
      <c r="M58" s="15">
        <v>1</v>
      </c>
      <c r="N58" s="15">
        <v>2</v>
      </c>
      <c r="O58" s="15"/>
      <c r="P58" s="16">
        <f>IF(COUNT(G58:O58)=0,"",SUM(G58:J58))</f>
        <v>7</v>
      </c>
      <c r="Q58" s="16">
        <f>IF(COUNT(G58:O58)=0,"",SUM(K58:N58))</f>
        <v>8</v>
      </c>
      <c r="R58" s="16">
        <f>IF(P58="","",P58+Q58)</f>
        <v>15</v>
      </c>
      <c r="S58" s="16">
        <f>IF(R58="","",IF(C58="Ecuador",R58,0))</f>
        <v>0</v>
      </c>
      <c r="T58" s="16">
        <f>IF(R58="","",R58-S58)</f>
        <v>15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21</v>
      </c>
      <c r="C59" s="13" t="s">
        <v>89</v>
      </c>
      <c r="D59" s="14" t="str">
        <f>IF(E59="","",IFERROR(VLOOKUP(E59,'_Catalogos'!$J$2:$K$1000,2,FALSE),""))</f>
        <v>Tungurahua</v>
      </c>
      <c r="E59" s="13" t="s">
        <v>263</v>
      </c>
      <c r="F59" s="13" t="s">
        <v>27</v>
      </c>
      <c r="G59" s="15">
        <v>7</v>
      </c>
      <c r="H59" s="15">
        <v>2</v>
      </c>
      <c r="I59" s="15">
        <v>2</v>
      </c>
      <c r="J59" s="15">
        <v>1</v>
      </c>
      <c r="K59" s="15">
        <v>3</v>
      </c>
      <c r="L59" s="15">
        <v>4</v>
      </c>
      <c r="M59" s="15">
        <v>2</v>
      </c>
      <c r="N59" s="15">
        <v>1</v>
      </c>
      <c r="O59" s="15"/>
      <c r="P59" s="16">
        <f>IF(COUNT(G59:O59)=0,"",SUM(G59:J59))</f>
        <v>12</v>
      </c>
      <c r="Q59" s="16">
        <f>IF(COUNT(G59:O59)=0,"",SUM(K59:N59))</f>
        <v>10</v>
      </c>
      <c r="R59" s="16">
        <f>IF(P59="","",P59+Q59)</f>
        <v>22</v>
      </c>
      <c r="S59" s="16">
        <f>IF(R59="","",IF(C59="Ecuador",R59,0))</f>
        <v>22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21</v>
      </c>
      <c r="C60" s="13" t="s">
        <v>66</v>
      </c>
      <c r="D60" s="14">
        <f>IF(E60="","",IFERROR(VLOOKUP(E60,'_Catalogos'!$J$2:$K$1000,2,FALSE),""))</f>
        <v/>
      </c>
      <c r="E60" s="13"/>
      <c r="F60" s="13" t="s">
        <v>26</v>
      </c>
      <c r="G60" s="15">
        <v>3</v>
      </c>
      <c r="H60" s="15">
        <v>7</v>
      </c>
      <c r="I60" s="15">
        <v>4</v>
      </c>
      <c r="J60" s="15">
        <v>4</v>
      </c>
      <c r="K60" s="15">
        <v>2</v>
      </c>
      <c r="L60" s="15">
        <v>6</v>
      </c>
      <c r="M60" s="15">
        <v>6</v>
      </c>
      <c r="N60" s="15">
        <v>4</v>
      </c>
      <c r="O60" s="15"/>
      <c r="P60" s="16">
        <f>IF(COUNT(G60:O60)=0,"",SUM(G60:J60))</f>
        <v>18</v>
      </c>
      <c r="Q60" s="16">
        <f>IF(COUNT(G60:O60)=0,"",SUM(K60:N60))</f>
        <v>18</v>
      </c>
      <c r="R60" s="16">
        <f>IF(P60="","",P60+Q60)</f>
        <v>36</v>
      </c>
      <c r="S60" s="16">
        <f>IF(R60="","",IF(C60="Ecuador",R60,0))</f>
        <v>0</v>
      </c>
      <c r="T60" s="16">
        <f>IF(R60="","",R60-S60)</f>
        <v>36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21</v>
      </c>
      <c r="C61" s="13" t="s">
        <v>179</v>
      </c>
      <c r="D61" s="14">
        <f>IF(E61="","",IFERROR(VLOOKUP(E61,'_Catalogos'!$J$2:$K$1000,2,FALSE),""))</f>
        <v/>
      </c>
      <c r="E61" s="13"/>
      <c r="F61" s="13" t="s">
        <v>26</v>
      </c>
      <c r="G61" s="15">
        <v>3</v>
      </c>
      <c r="H61" s="15">
        <v>5</v>
      </c>
      <c r="I61" s="15">
        <v>3</v>
      </c>
      <c r="J61" s="15">
        <v>3</v>
      </c>
      <c r="K61" s="15">
        <v>8</v>
      </c>
      <c r="L61" s="15">
        <v>1</v>
      </c>
      <c r="M61" s="15">
        <v>3</v>
      </c>
      <c r="N61" s="15">
        <v>1</v>
      </c>
      <c r="O61" s="15"/>
      <c r="P61" s="16">
        <f>IF(COUNT(G61:O61)=0,"",SUM(G61:J61))</f>
        <v>14</v>
      </c>
      <c r="Q61" s="16">
        <f>IF(COUNT(G61:O61)=0,"",SUM(K61:N61))</f>
        <v>13</v>
      </c>
      <c r="R61" s="16">
        <f>IF(P61="","",P61+Q61)</f>
        <v>27</v>
      </c>
      <c r="S61" s="16">
        <f>IF(R61="","",IF(C61="Ecuador",R61,0))</f>
        <v>0</v>
      </c>
      <c r="T61" s="16">
        <f>IF(R61="","",R61-S61)</f>
        <v>27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22</v>
      </c>
      <c r="C62" s="13" t="s">
        <v>89</v>
      </c>
      <c r="D62" s="14" t="str">
        <f>IF(E62="","",IFERROR(VLOOKUP(E62,'_Catalogos'!$J$2:$K$1000,2,FALSE),""))</f>
        <v>Tungurahua</v>
      </c>
      <c r="E62" s="13" t="s">
        <v>239</v>
      </c>
      <c r="F62" s="13" t="s">
        <v>27</v>
      </c>
      <c r="G62" s="15">
        <v>2</v>
      </c>
      <c r="H62" s="15">
        <v>6</v>
      </c>
      <c r="I62" s="15">
        <v>4</v>
      </c>
      <c r="J62" s="15">
        <v>2</v>
      </c>
      <c r="K62" s="15">
        <v>4</v>
      </c>
      <c r="L62" s="15">
        <v>2</v>
      </c>
      <c r="M62" s="15">
        <v>8</v>
      </c>
      <c r="N62" s="15">
        <v>1</v>
      </c>
      <c r="O62" s="15"/>
      <c r="P62" s="16">
        <f>IF(COUNT(G62:O62)=0,"",SUM(G62:J62))</f>
        <v>14</v>
      </c>
      <c r="Q62" s="16">
        <f>IF(COUNT(G62:O62)=0,"",SUM(K62:N62))</f>
        <v>15</v>
      </c>
      <c r="R62" s="16">
        <f>IF(P62="","",P62+Q62)</f>
        <v>29</v>
      </c>
      <c r="S62" s="16">
        <f>IF(R62="","",IF(C62="Ecuador",R62,0))</f>
        <v>29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22</v>
      </c>
      <c r="C63" s="13" t="s">
        <v>127</v>
      </c>
      <c r="D63" s="14">
        <f>IF(E63="","",IFERROR(VLOOKUP(E63,'_Catalogos'!$J$2:$K$1000,2,FALSE),""))</f>
        <v/>
      </c>
      <c r="E63" s="13"/>
      <c r="F63" s="13" t="s">
        <v>28</v>
      </c>
      <c r="G63" s="15">
        <v>1</v>
      </c>
      <c r="H63" s="15">
        <v>3</v>
      </c>
      <c r="I63" s="15">
        <v>2</v>
      </c>
      <c r="J63" s="15"/>
      <c r="K63" s="15">
        <v>1</v>
      </c>
      <c r="L63" s="15">
        <v>3</v>
      </c>
      <c r="M63" s="15">
        <v>1</v>
      </c>
      <c r="N63" s="15">
        <v>1</v>
      </c>
      <c r="O63" s="15">
        <v>11</v>
      </c>
      <c r="P63" s="16">
        <f>IF(COUNT(G63:O63)=0,"",SUM(G63:J63))</f>
        <v>6</v>
      </c>
      <c r="Q63" s="16">
        <f>IF(COUNT(G63:O63)=0,"",SUM(K63:N63))</f>
        <v>6</v>
      </c>
      <c r="R63" s="16">
        <f>IF(P63="","",P63+Q63)</f>
        <v>12</v>
      </c>
      <c r="S63" s="16">
        <f>IF(R63="","",IF(C63="Ecuador",R63,0))</f>
        <v>0</v>
      </c>
      <c r="T63" s="16">
        <f>IF(R63="","",R63-S63)</f>
        <v>12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22</v>
      </c>
      <c r="C64" s="13" t="s">
        <v>89</v>
      </c>
      <c r="D64" s="14" t="str">
        <f>IF(E64="","",IFERROR(VLOOKUP(E64,'_Catalogos'!$J$2:$K$1000,2,FALSE),""))</f>
        <v>Tungurahua</v>
      </c>
      <c r="E64" s="13" t="s">
        <v>239</v>
      </c>
      <c r="F64" s="13" t="s">
        <v>28</v>
      </c>
      <c r="G64" s="15">
        <v>2</v>
      </c>
      <c r="H64" s="15">
        <v>2</v>
      </c>
      <c r="I64" s="15">
        <v>1</v>
      </c>
      <c r="J64" s="15"/>
      <c r="K64" s="15"/>
      <c r="L64" s="15"/>
      <c r="M64" s="15">
        <v>1</v>
      </c>
      <c r="N64" s="15"/>
      <c r="O64" s="15"/>
      <c r="P64" s="16">
        <f>IF(COUNT(G64:O64)=0,"",SUM(G64:J64))</f>
        <v>5</v>
      </c>
      <c r="Q64" s="16">
        <f>IF(COUNT(G64:O64)=0,"",SUM(K64:N64))</f>
        <v>1</v>
      </c>
      <c r="R64" s="16">
        <f>IF(P64="","",P64+Q64)</f>
        <v>6</v>
      </c>
      <c r="S64" s="16">
        <f>IF(R64="","",IF(C64="Ecuador",R64,0))</f>
        <v>6</v>
      </c>
      <c r="T64" s="16">
        <f>IF(R64="","",R64-S64)</f>
        <v>0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22</v>
      </c>
      <c r="C65" s="13" t="s">
        <v>36</v>
      </c>
      <c r="D65" s="14">
        <f>IF(E65="","",IFERROR(VLOOKUP(E65,'_Catalogos'!$J$2:$K$1000,2,FALSE),""))</f>
        <v/>
      </c>
      <c r="E65" s="13"/>
      <c r="F65" s="13" t="s">
        <v>28</v>
      </c>
      <c r="G65" s="15">
        <v>3</v>
      </c>
      <c r="H65" s="15">
        <v>7</v>
      </c>
      <c r="I65" s="15">
        <v>3</v>
      </c>
      <c r="J65" s="15">
        <v>1</v>
      </c>
      <c r="K65" s="15">
        <v>3</v>
      </c>
      <c r="L65" s="15">
        <v>2</v>
      </c>
      <c r="M65" s="15">
        <v>1</v>
      </c>
      <c r="N65" s="15">
        <v>1</v>
      </c>
      <c r="O65" s="15"/>
      <c r="P65" s="16">
        <f>IF(COUNT(G65:O65)=0,"",SUM(G65:J65))</f>
        <v>14</v>
      </c>
      <c r="Q65" s="16">
        <f>IF(COUNT(G65:O65)=0,"",SUM(K65:N65))</f>
        <v>7</v>
      </c>
      <c r="R65" s="16">
        <f>IF(P65="","",P65+Q65)</f>
        <v>21</v>
      </c>
      <c r="S65" s="16">
        <f>IF(R65="","",IF(C65="Ecuador",R65,0))</f>
        <v>0</v>
      </c>
      <c r="T65" s="16">
        <f>IF(R65="","",R65-S65)</f>
        <v>21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22</v>
      </c>
      <c r="C66" s="13" t="s">
        <v>69</v>
      </c>
      <c r="D66" s="14">
        <f>IF(E66="","",IFERROR(VLOOKUP(E66,'_Catalogos'!$J$2:$K$1000,2,FALSE),""))</f>
        <v/>
      </c>
      <c r="E66" s="13"/>
      <c r="F66" s="13" t="s">
        <v>28</v>
      </c>
      <c r="G66" s="15">
        <v>1</v>
      </c>
      <c r="H66" s="15">
        <v>1</v>
      </c>
      <c r="I66" s="15">
        <v>2</v>
      </c>
      <c r="J66" s="15">
        <v>1</v>
      </c>
      <c r="K66" s="15">
        <v>1</v>
      </c>
      <c r="L66" s="15">
        <v>4</v>
      </c>
      <c r="M66" s="15">
        <v>1</v>
      </c>
      <c r="N66" s="15">
        <v>1</v>
      </c>
      <c r="O66" s="15"/>
      <c r="P66" s="16">
        <f>IF(COUNT(G66:O66)=0,"",SUM(G66:J66))</f>
        <v>5</v>
      </c>
      <c r="Q66" s="16">
        <f>IF(COUNT(G66:O66)=0,"",SUM(K66:N66))</f>
        <v>7</v>
      </c>
      <c r="R66" s="16">
        <f>IF(P66="","",P66+Q66)</f>
        <v>12</v>
      </c>
      <c r="S66" s="16">
        <f>IF(R66="","",IF(C66="Ecuador",R66,0))</f>
        <v>0</v>
      </c>
      <c r="T66" s="16">
        <f>IF(R66="","",R66-S66)</f>
        <v>12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3"/>
      <c r="B67" s="13"/>
      <c r="C67" s="13"/>
      <c r="D67" s="14">
        <f>IF(E67="","",IFERROR(VLOOKUP(E67,'_Catalogos'!$J$2:$K$1000,2,FALSE),""))</f>
        <v/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6">
        <f>IF(COUNT(G67:O67)=0,"",SUM(G67:J67))</f>
        <v/>
      </c>
      <c r="Q67" s="16">
        <f>IF(COUNT(G67:O67)=0,"",SUM(K67:N67))</f>
        <v/>
      </c>
      <c r="R67" s="16">
        <f>IF(P67="","",P67+Q67)</f>
        <v/>
      </c>
      <c r="S67" s="16">
        <f>IF(R67="","",IF(C67="Ecuador",R67,0))</f>
        <v/>
      </c>
      <c r="T67" s="16">
        <f>IF(R67="","",R67-S67)</f>
        <v/>
      </c>
      <c r="U67" s="14">
        <f>IF(R67="","",IF(O67&gt;R67,"Revisar: discapacidad "&amp;O67&amp;" mayor que el total "&amp;R67,IF(OR(A67="",B67="",C67="",F67=""),"Falta año, mes, país o motivo",IF(AND(C67="Ecuador",E67=""),"Falta la ciudad","OK"))))</f>
        <v/>
      </c>
    </row>
    <row r="68" spans="1:21">
      <c r="A68" s="13"/>
      <c r="B68" s="13"/>
      <c r="C68" s="13"/>
      <c r="D68" s="14">
        <f>IF(E68="","",IFERROR(VLOOKUP(E68,'_Catalogos'!$J$2:$K$1000,2,FALSE),""))</f>
        <v/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6">
        <f>IF(COUNT(G68:O68)=0,"",SUM(G68:J68))</f>
        <v/>
      </c>
      <c r="Q68" s="16">
        <f>IF(COUNT(G68:O68)=0,"",SUM(K68:N68))</f>
        <v/>
      </c>
      <c r="R68" s="16">
        <f>IF(P68="","",P68+Q68)</f>
        <v/>
      </c>
      <c r="S68" s="16">
        <f>IF(R68="","",IF(C68="Ecuador",R68,0))</f>
        <v/>
      </c>
      <c r="T68" s="16">
        <f>IF(R68="","",R68-S68)</f>
        <v/>
      </c>
      <c r="U68" s="14">
        <f>IF(R68="","",IF(O68&gt;R68,"Revisar: discapacidad "&amp;O68&amp;" mayor que el total "&amp;R68,IF(OR(A68="",B68="",C68="",F68=""),"Falta año, mes, país o motivo",IF(AND(C68="Ecuador",E68=""),"Falta la ciudad","OK"))))</f>
        <v/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89</v>
      </c>
      <c r="D2" s="14" t="str">
        <f>IF(E2="","",IFERROR(VLOOKUP(E2,'_Catalogos'!$J$2:$K$1000,2,FALSE),""))</f>
        <v>Loja</v>
      </c>
      <c r="E2" s="13" t="s">
        <v>276</v>
      </c>
      <c r="F2" s="13" t="s">
        <v>27</v>
      </c>
      <c r="G2" s="15">
        <v>2</v>
      </c>
      <c r="H2" s="15">
        <v>2</v>
      </c>
      <c r="I2" s="15"/>
      <c r="J2" s="15">
        <v>1</v>
      </c>
      <c r="K2" s="15">
        <v>1</v>
      </c>
      <c r="L2" s="15">
        <v>1</v>
      </c>
      <c r="M2" s="15">
        <v>3</v>
      </c>
      <c r="N2" s="15"/>
      <c r="O2" s="15"/>
      <c r="P2" s="16">
        <f>IF(COUNT(G2:O2)=0,"",SUM(G2:J2))</f>
        <v>5</v>
      </c>
      <c r="Q2" s="16">
        <f>IF(COUNT(G2:O2)=0,"",SUM(K2:N2))</f>
        <v>5</v>
      </c>
      <c r="R2" s="16">
        <f>IF(P2="","",P2+Q2)</f>
        <v>10</v>
      </c>
      <c r="S2" s="16">
        <f>IF(R2="","",IF(C2="Ecuador",R2,0))</f>
        <v>10</v>
      </c>
      <c r="T2" s="16">
        <f>IF(R2="","",R2-S2)</f>
        <v>0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Tungurahua</v>
      </c>
      <c r="E3" s="13" t="s">
        <v>263</v>
      </c>
      <c r="F3" s="13" t="s">
        <v>29</v>
      </c>
      <c r="G3" s="15"/>
      <c r="H3" s="15">
        <v>4</v>
      </c>
      <c r="I3" s="15">
        <v>1</v>
      </c>
      <c r="J3" s="15"/>
      <c r="K3" s="15">
        <v>2</v>
      </c>
      <c r="L3" s="15"/>
      <c r="M3" s="15">
        <v>2</v>
      </c>
      <c r="N3" s="15"/>
      <c r="O3" s="15">
        <v>1</v>
      </c>
      <c r="P3" s="16">
        <f>IF(COUNT(G3:O3)=0,"",SUM(G3:J3))</f>
        <v>5</v>
      </c>
      <c r="Q3" s="16">
        <f>IF(COUNT(G3:O3)=0,"",SUM(K3:N3))</f>
        <v>4</v>
      </c>
      <c r="R3" s="16">
        <f>IF(P3="","",P3+Q3)</f>
        <v>9</v>
      </c>
      <c r="S3" s="16">
        <f>IF(R3="","",IF(C3="Ecuador",R3,0))</f>
        <v>9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89</v>
      </c>
      <c r="D4" s="14" t="str">
        <f>IF(E4="","",IFERROR(VLOOKUP(E4,'_Catalogos'!$J$2:$K$1000,2,FALSE),""))</f>
        <v>Manabí</v>
      </c>
      <c r="E4" s="13" t="s">
        <v>361</v>
      </c>
      <c r="F4" s="13" t="s">
        <v>26</v>
      </c>
      <c r="G4" s="15">
        <v>4</v>
      </c>
      <c r="H4" s="15"/>
      <c r="I4" s="15">
        <v>2</v>
      </c>
      <c r="J4" s="15"/>
      <c r="K4" s="15">
        <v>1</v>
      </c>
      <c r="L4" s="15">
        <v>1</v>
      </c>
      <c r="M4" s="15">
        <v>2</v>
      </c>
      <c r="N4" s="15">
        <v>1</v>
      </c>
      <c r="O4" s="15"/>
      <c r="P4" s="16">
        <f>IF(COUNT(G4:O4)=0,"",SUM(G4:J4))</f>
        <v>6</v>
      </c>
      <c r="Q4" s="16">
        <f>IF(COUNT(G4:O4)=0,"",SUM(K4:N4))</f>
        <v>5</v>
      </c>
      <c r="R4" s="16">
        <f>IF(P4="","",P4+Q4)</f>
        <v>11</v>
      </c>
      <c r="S4" s="16">
        <f>IF(R4="","",IF(C4="Ecuador",R4,0))</f>
        <v>11</v>
      </c>
      <c r="T4" s="16">
        <f>IF(R4="","",R4-S4)</f>
        <v>0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89</v>
      </c>
      <c r="D5" s="14" t="str">
        <f>IF(E5="","",IFERROR(VLOOKUP(E5,'_Catalogos'!$J$2:$K$1000,2,FALSE),""))</f>
        <v>Imbabura</v>
      </c>
      <c r="E5" s="13" t="s">
        <v>334</v>
      </c>
      <c r="F5" s="13" t="s">
        <v>26</v>
      </c>
      <c r="G5" s="15">
        <v>1</v>
      </c>
      <c r="H5" s="15"/>
      <c r="I5" s="15">
        <v>1</v>
      </c>
      <c r="J5" s="15">
        <v>1</v>
      </c>
      <c r="K5" s="15">
        <v>1</v>
      </c>
      <c r="L5" s="15">
        <v>3</v>
      </c>
      <c r="M5" s="15">
        <v>3</v>
      </c>
      <c r="N5" s="15">
        <v>3</v>
      </c>
      <c r="O5" s="15"/>
      <c r="P5" s="16">
        <f>IF(COUNT(G5:O5)=0,"",SUM(G5:J5))</f>
        <v>3</v>
      </c>
      <c r="Q5" s="16">
        <f>IF(COUNT(G5:O5)=0,"",SUM(K5:N5))</f>
        <v>10</v>
      </c>
      <c r="R5" s="16">
        <f>IF(P5="","",P5+Q5)</f>
        <v>13</v>
      </c>
      <c r="S5" s="16">
        <f>IF(R5="","",IF(C5="Ecuador",R5,0))</f>
        <v>13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Chimborazo</v>
      </c>
      <c r="E6" s="13" t="s">
        <v>432</v>
      </c>
      <c r="F6" s="13" t="s">
        <v>26</v>
      </c>
      <c r="G6" s="15">
        <v>3</v>
      </c>
      <c r="H6" s="15">
        <v>2</v>
      </c>
      <c r="I6" s="15"/>
      <c r="J6" s="15"/>
      <c r="K6" s="15">
        <v>1</v>
      </c>
      <c r="L6" s="15">
        <v>2</v>
      </c>
      <c r="M6" s="15">
        <v>2</v>
      </c>
      <c r="N6" s="15">
        <v>1</v>
      </c>
      <c r="O6" s="15"/>
      <c r="P6" s="16">
        <f>IF(COUNT(G6:O6)=0,"",SUM(G6:J6))</f>
        <v>5</v>
      </c>
      <c r="Q6" s="16">
        <f>IF(COUNT(G6:O6)=0,"",SUM(K6:N6))</f>
        <v>6</v>
      </c>
      <c r="R6" s="16">
        <f>IF(P6="","",P6+Q6)</f>
        <v>11</v>
      </c>
      <c r="S6" s="16">
        <f>IF(R6="","",IF(C6="Ecuador",R6,0))</f>
        <v>11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89</v>
      </c>
      <c r="D7" s="14" t="str">
        <f>IF(E7="","",IFERROR(VLOOKUP(E7,'_Catalogos'!$J$2:$K$1000,2,FALSE),""))</f>
        <v>Guayas</v>
      </c>
      <c r="E7" s="13" t="s">
        <v>330</v>
      </c>
      <c r="F7" s="13" t="s">
        <v>32</v>
      </c>
      <c r="G7" s="15">
        <v>2</v>
      </c>
      <c r="H7" s="15">
        <v>3</v>
      </c>
      <c r="I7" s="15"/>
      <c r="J7" s="15"/>
      <c r="K7" s="15">
        <v>1</v>
      </c>
      <c r="L7" s="15">
        <v>2</v>
      </c>
      <c r="M7" s="15">
        <v>1</v>
      </c>
      <c r="N7" s="15">
        <v>1</v>
      </c>
      <c r="O7" s="15"/>
      <c r="P7" s="16">
        <f>IF(COUNT(G7:O7)=0,"",SUM(G7:J7))</f>
        <v>5</v>
      </c>
      <c r="Q7" s="16">
        <f>IF(COUNT(G7:O7)=0,"",SUM(K7:N7))</f>
        <v>5</v>
      </c>
      <c r="R7" s="16">
        <f>IF(P7="","",P7+Q7)</f>
        <v>10</v>
      </c>
      <c r="S7" s="16">
        <f>IF(R7="","",IF(C7="Ecuador",R7,0))</f>
        <v>10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15</v>
      </c>
      <c r="C8" s="13" t="s">
        <v>89</v>
      </c>
      <c r="D8" s="14" t="str">
        <f>IF(E8="","",IFERROR(VLOOKUP(E8,'_Catalogos'!$J$2:$K$1000,2,FALSE),""))</f>
        <v>Loja</v>
      </c>
      <c r="E8" s="13" t="s">
        <v>276</v>
      </c>
      <c r="F8" s="13" t="s">
        <v>26</v>
      </c>
      <c r="G8" s="15"/>
      <c r="H8" s="15">
        <v>4</v>
      </c>
      <c r="I8" s="15">
        <v>2</v>
      </c>
      <c r="J8" s="15">
        <v>1</v>
      </c>
      <c r="K8" s="15">
        <v>3</v>
      </c>
      <c r="L8" s="15">
        <v>2</v>
      </c>
      <c r="M8" s="15">
        <v>1</v>
      </c>
      <c r="N8" s="15"/>
      <c r="O8" s="15"/>
      <c r="P8" s="16">
        <f>IF(COUNT(G8:O8)=0,"",SUM(G8:J8))</f>
        <v>7</v>
      </c>
      <c r="Q8" s="16">
        <f>IF(COUNT(G8:O8)=0,"",SUM(K8:N8))</f>
        <v>6</v>
      </c>
      <c r="R8" s="16">
        <f>IF(P8="","",P8+Q8)</f>
        <v>13</v>
      </c>
      <c r="S8" s="16">
        <f>IF(R8="","",IF(C8="Ecuador",R8,0))</f>
        <v>13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89</v>
      </c>
      <c r="D9" s="14" t="str">
        <f>IF(E9="","",IFERROR(VLOOKUP(E9,'_Catalogos'!$J$2:$K$1000,2,FALSE),""))</f>
        <v>Guayas</v>
      </c>
      <c r="E9" s="13" t="s">
        <v>330</v>
      </c>
      <c r="F9" s="13" t="s">
        <v>27</v>
      </c>
      <c r="G9" s="15">
        <v>1</v>
      </c>
      <c r="H9" s="15">
        <v>2</v>
      </c>
      <c r="I9" s="15">
        <v>3</v>
      </c>
      <c r="J9" s="15">
        <v>1</v>
      </c>
      <c r="K9" s="15"/>
      <c r="L9" s="15">
        <v>1</v>
      </c>
      <c r="M9" s="15">
        <v>4</v>
      </c>
      <c r="N9" s="15"/>
      <c r="O9" s="15"/>
      <c r="P9" s="16">
        <f>IF(COUNT(G9:O9)=0,"",SUM(G9:J9))</f>
        <v>7</v>
      </c>
      <c r="Q9" s="16">
        <f>IF(COUNT(G9:O9)=0,"",SUM(K9:N9))</f>
        <v>5</v>
      </c>
      <c r="R9" s="16">
        <f>IF(P9="","",P9+Q9)</f>
        <v>12</v>
      </c>
      <c r="S9" s="16">
        <f>IF(R9="","",IF(C9="Ecuador",R9,0))</f>
        <v>12</v>
      </c>
      <c r="T9" s="16">
        <f>IF(R9="","",R9-S9)</f>
        <v>0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89</v>
      </c>
      <c r="D10" s="14" t="str">
        <f>IF(E10="","",IFERROR(VLOOKUP(E10,'_Catalogos'!$J$2:$K$1000,2,FALSE),""))</f>
        <v>Manabí</v>
      </c>
      <c r="E10" s="13" t="s">
        <v>405</v>
      </c>
      <c r="F10" s="13" t="s">
        <v>27</v>
      </c>
      <c r="G10" s="15">
        <v>1</v>
      </c>
      <c r="H10" s="15">
        <v>1</v>
      </c>
      <c r="I10" s="15"/>
      <c r="J10" s="15"/>
      <c r="K10" s="15"/>
      <c r="L10" s="15"/>
      <c r="M10" s="15"/>
      <c r="N10" s="15"/>
      <c r="O10" s="15"/>
      <c r="P10" s="16">
        <f>IF(COUNT(G10:O10)=0,"",SUM(G10:J10))</f>
        <v>2</v>
      </c>
      <c r="Q10" s="16">
        <f>IF(COUNT(G10:O10)=0,"",SUM(K10:N10))</f>
        <v>0</v>
      </c>
      <c r="R10" s="16">
        <f>IF(P10="","",P10+Q10)</f>
        <v>2</v>
      </c>
      <c r="S10" s="16">
        <f>IF(R10="","",IF(C10="Ecuador",R10,0))</f>
        <v>2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17</v>
      </c>
      <c r="C11" s="13" t="s">
        <v>156</v>
      </c>
      <c r="D11" s="14">
        <f>IF(E11="","",IFERROR(VLOOKUP(E11,'_Catalogos'!$J$2:$K$1000,2,FALSE),""))</f>
        <v/>
      </c>
      <c r="E11" s="13"/>
      <c r="F11" s="13" t="s">
        <v>26</v>
      </c>
      <c r="G11" s="15">
        <v>2</v>
      </c>
      <c r="H11" s="15">
        <v>1</v>
      </c>
      <c r="I11" s="15">
        <v>2</v>
      </c>
      <c r="J11" s="15"/>
      <c r="K11" s="15">
        <v>3</v>
      </c>
      <c r="L11" s="15">
        <v>3</v>
      </c>
      <c r="M11" s="15">
        <v>3</v>
      </c>
      <c r="N11" s="15"/>
      <c r="O11" s="15"/>
      <c r="P11" s="16">
        <f>IF(COUNT(G11:O11)=0,"",SUM(G11:J11))</f>
        <v>5</v>
      </c>
      <c r="Q11" s="16">
        <f>IF(COUNT(G11:O11)=0,"",SUM(K11:N11))</f>
        <v>9</v>
      </c>
      <c r="R11" s="16">
        <f>IF(P11="","",P11+Q11)</f>
        <v>14</v>
      </c>
      <c r="S11" s="16">
        <f>IF(R11="","",IF(C11="Ecuador",R11,0))</f>
        <v>0</v>
      </c>
      <c r="T11" s="16">
        <f>IF(R11="","",R11-S11)</f>
        <v>14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17</v>
      </c>
      <c r="C12" s="13" t="s">
        <v>89</v>
      </c>
      <c r="D12" s="14" t="str">
        <f>IF(E12="","",IFERROR(VLOOKUP(E12,'_Catalogos'!$J$2:$K$1000,2,FALSE),""))</f>
        <v>Pichincha</v>
      </c>
      <c r="E12" s="13" t="s">
        <v>431</v>
      </c>
      <c r="F12" s="13" t="s">
        <v>26</v>
      </c>
      <c r="G12" s="15">
        <v>2</v>
      </c>
      <c r="H12" s="15">
        <v>4</v>
      </c>
      <c r="I12" s="15"/>
      <c r="J12" s="15"/>
      <c r="K12" s="15">
        <v>2</v>
      </c>
      <c r="L12" s="15">
        <v>1</v>
      </c>
      <c r="M12" s="15"/>
      <c r="N12" s="15"/>
      <c r="O12" s="15"/>
      <c r="P12" s="16">
        <f>IF(COUNT(G12:O12)=0,"",SUM(G12:J12))</f>
        <v>6</v>
      </c>
      <c r="Q12" s="16">
        <f>IF(COUNT(G12:O12)=0,"",SUM(K12:N12))</f>
        <v>3</v>
      </c>
      <c r="R12" s="16">
        <f>IF(P12="","",P12+Q12)</f>
        <v>9</v>
      </c>
      <c r="S12" s="16">
        <f>IF(R12="","",IF(C12="Ecuador",R12,0))</f>
        <v>9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17</v>
      </c>
      <c r="C13" s="13" t="s">
        <v>89</v>
      </c>
      <c r="D13" s="14" t="str">
        <f>IF(E13="","",IFERROR(VLOOKUP(E13,'_Catalogos'!$J$2:$K$1000,2,FALSE),""))</f>
        <v>Chimborazo</v>
      </c>
      <c r="E13" s="13" t="s">
        <v>432</v>
      </c>
      <c r="F13" s="13" t="s">
        <v>29</v>
      </c>
      <c r="G13" s="15">
        <v>1</v>
      </c>
      <c r="H13" s="15">
        <v>2</v>
      </c>
      <c r="I13" s="15">
        <v>1</v>
      </c>
      <c r="J13" s="15">
        <v>1</v>
      </c>
      <c r="K13" s="15"/>
      <c r="L13" s="15">
        <v>1</v>
      </c>
      <c r="M13" s="15">
        <v>3</v>
      </c>
      <c r="N13" s="15"/>
      <c r="O13" s="15"/>
      <c r="P13" s="16">
        <f>IF(COUNT(G13:O13)=0,"",SUM(G13:J13))</f>
        <v>5</v>
      </c>
      <c r="Q13" s="16">
        <f>IF(COUNT(G13:O13)=0,"",SUM(K13:N13))</f>
        <v>4</v>
      </c>
      <c r="R13" s="16">
        <f>IF(P13="","",P13+Q13)</f>
        <v>9</v>
      </c>
      <c r="S13" s="16">
        <f>IF(R13="","",IF(C13="Ecuador",R13,0))</f>
        <v>9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17</v>
      </c>
      <c r="C14" s="13" t="s">
        <v>89</v>
      </c>
      <c r="D14" s="14" t="str">
        <f>IF(E14="","",IFERROR(VLOOKUP(E14,'_Catalogos'!$J$2:$K$1000,2,FALSE),""))</f>
        <v>Manabí</v>
      </c>
      <c r="E14" s="13" t="s">
        <v>338</v>
      </c>
      <c r="F14" s="13" t="s">
        <v>26</v>
      </c>
      <c r="G14" s="15"/>
      <c r="H14" s="15"/>
      <c r="I14" s="15"/>
      <c r="J14" s="15"/>
      <c r="K14" s="15"/>
      <c r="L14" s="15">
        <v>1</v>
      </c>
      <c r="M14" s="15"/>
      <c r="N14" s="15"/>
      <c r="O14" s="15"/>
      <c r="P14" s="16">
        <f>IF(COUNT(G14:O14)=0,"",SUM(G14:J14))</f>
        <v>0</v>
      </c>
      <c r="Q14" s="16">
        <f>IF(COUNT(G14:O14)=0,"",SUM(K14:N14))</f>
        <v>1</v>
      </c>
      <c r="R14" s="16">
        <f>IF(P14="","",P14+Q14)</f>
        <v>1</v>
      </c>
      <c r="S14" s="16">
        <f>IF(R14="","",IF(C14="Ecuador",R14,0))</f>
        <v>1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17</v>
      </c>
      <c r="C15" s="13" t="s">
        <v>89</v>
      </c>
      <c r="D15" s="14" t="str">
        <f>IF(E15="","",IFERROR(VLOOKUP(E15,'_Catalogos'!$J$2:$K$1000,2,FALSE),""))</f>
        <v>Manabí</v>
      </c>
      <c r="E15" s="13" t="s">
        <v>292</v>
      </c>
      <c r="F15" s="13" t="s">
        <v>28</v>
      </c>
      <c r="G15" s="15"/>
      <c r="H15" s="15">
        <v>1</v>
      </c>
      <c r="I15" s="15"/>
      <c r="J15" s="15">
        <v>1</v>
      </c>
      <c r="K15" s="15">
        <v>1</v>
      </c>
      <c r="L15" s="15">
        <v>4</v>
      </c>
      <c r="M15" s="15">
        <v>1</v>
      </c>
      <c r="N15" s="15">
        <v>1</v>
      </c>
      <c r="O15" s="15"/>
      <c r="P15" s="16">
        <f>IF(COUNT(G15:O15)=0,"",SUM(G15:J15))</f>
        <v>2</v>
      </c>
      <c r="Q15" s="16">
        <f>IF(COUNT(G15:O15)=0,"",SUM(K15:N15))</f>
        <v>7</v>
      </c>
      <c r="R15" s="16">
        <f>IF(P15="","",P15+Q15)</f>
        <v>9</v>
      </c>
      <c r="S15" s="16">
        <f>IF(R15="","",IF(C15="Ecuador",R15,0))</f>
        <v>9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18</v>
      </c>
      <c r="C16" s="13" t="s">
        <v>89</v>
      </c>
      <c r="D16" s="14" t="str">
        <f>IF(E16="","",IFERROR(VLOOKUP(E16,'_Catalogos'!$J$2:$K$1000,2,FALSE),""))</f>
        <v>Tungurahua</v>
      </c>
      <c r="E16" s="13" t="s">
        <v>239</v>
      </c>
      <c r="F16" s="13" t="s">
        <v>26</v>
      </c>
      <c r="G16" s="15">
        <v>1</v>
      </c>
      <c r="H16" s="15"/>
      <c r="I16" s="15"/>
      <c r="J16" s="15"/>
      <c r="K16" s="15">
        <v>1</v>
      </c>
      <c r="L16" s="15">
        <v>1</v>
      </c>
      <c r="M16" s="15">
        <v>1</v>
      </c>
      <c r="N16" s="15">
        <v>1</v>
      </c>
      <c r="O16" s="15"/>
      <c r="P16" s="16">
        <f>IF(COUNT(G16:O16)=0,"",SUM(G16:J16))</f>
        <v>1</v>
      </c>
      <c r="Q16" s="16">
        <f>IF(COUNT(G16:O16)=0,"",SUM(K16:N16))</f>
        <v>4</v>
      </c>
      <c r="R16" s="16">
        <f>IF(P16="","",P16+Q16)</f>
        <v>5</v>
      </c>
      <c r="S16" s="16">
        <f>IF(R16="","",IF(C16="Ecuador",R16,0))</f>
        <v>5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18</v>
      </c>
      <c r="C17" s="13" t="s">
        <v>89</v>
      </c>
      <c r="D17" s="14" t="str">
        <f>IF(E17="","",IFERROR(VLOOKUP(E17,'_Catalogos'!$J$2:$K$1000,2,FALSE),""))</f>
        <v>Imbabura</v>
      </c>
      <c r="E17" s="13" t="s">
        <v>334</v>
      </c>
      <c r="F17" s="13" t="s">
        <v>28</v>
      </c>
      <c r="G17" s="15">
        <v>1</v>
      </c>
      <c r="H17" s="15">
        <v>3</v>
      </c>
      <c r="I17" s="15">
        <v>2</v>
      </c>
      <c r="J17" s="15">
        <v>1</v>
      </c>
      <c r="K17" s="15">
        <v>2</v>
      </c>
      <c r="L17" s="15"/>
      <c r="M17" s="15"/>
      <c r="N17" s="15"/>
      <c r="O17" s="15"/>
      <c r="P17" s="16">
        <f>IF(COUNT(G17:O17)=0,"",SUM(G17:J17))</f>
        <v>7</v>
      </c>
      <c r="Q17" s="16">
        <f>IF(COUNT(G17:O17)=0,"",SUM(K17:N17))</f>
        <v>2</v>
      </c>
      <c r="R17" s="16">
        <f>IF(P17="","",P17+Q17)</f>
        <v>9</v>
      </c>
      <c r="S17" s="16">
        <f>IF(R17="","",IF(C17="Ecuador",R17,0))</f>
        <v>9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18</v>
      </c>
      <c r="C18" s="13" t="s">
        <v>89</v>
      </c>
      <c r="D18" s="14" t="str">
        <f>IF(E18="","",IFERROR(VLOOKUP(E18,'_Catalogos'!$J$2:$K$1000,2,FALSE),""))</f>
        <v>Pichincha</v>
      </c>
      <c r="E18" s="13" t="s">
        <v>431</v>
      </c>
      <c r="F18" s="13" t="s">
        <v>26</v>
      </c>
      <c r="G18" s="15">
        <v>1</v>
      </c>
      <c r="H18" s="15"/>
      <c r="I18" s="15"/>
      <c r="J18" s="15"/>
      <c r="K18" s="15"/>
      <c r="L18" s="15"/>
      <c r="M18" s="15"/>
      <c r="N18" s="15"/>
      <c r="O18" s="15"/>
      <c r="P18" s="16">
        <f>IF(COUNT(G18:O18)=0,"",SUM(G18:J18))</f>
        <v>1</v>
      </c>
      <c r="Q18" s="16">
        <f>IF(COUNT(G18:O18)=0,"",SUM(K18:N18))</f>
        <v>0</v>
      </c>
      <c r="R18" s="16">
        <f>IF(P18="","",P18+Q18)</f>
        <v>1</v>
      </c>
      <c r="S18" s="16">
        <f>IF(R18="","",IF(C18="Ecuador",R18,0))</f>
        <v>1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18</v>
      </c>
      <c r="C19" s="13" t="s">
        <v>89</v>
      </c>
      <c r="D19" s="14" t="str">
        <f>IF(E19="","",IFERROR(VLOOKUP(E19,'_Catalogos'!$J$2:$K$1000,2,FALSE),""))</f>
        <v>Tungurahua</v>
      </c>
      <c r="E19" s="13" t="s">
        <v>403</v>
      </c>
      <c r="F19" s="13" t="s">
        <v>26</v>
      </c>
      <c r="G19" s="15"/>
      <c r="H19" s="15">
        <v>4</v>
      </c>
      <c r="I19" s="15">
        <v>1</v>
      </c>
      <c r="J19" s="15">
        <v>1</v>
      </c>
      <c r="K19" s="15"/>
      <c r="L19" s="15">
        <v>2</v>
      </c>
      <c r="M19" s="15"/>
      <c r="N19" s="15"/>
      <c r="O19" s="15"/>
      <c r="P19" s="16">
        <f>IF(COUNT(G19:O19)=0,"",SUM(G19:J19))</f>
        <v>6</v>
      </c>
      <c r="Q19" s="16">
        <f>IF(COUNT(G19:O19)=0,"",SUM(K19:N19))</f>
        <v>2</v>
      </c>
      <c r="R19" s="16">
        <f>IF(P19="","",P19+Q19)</f>
        <v>8</v>
      </c>
      <c r="S19" s="16">
        <f>IF(R19="","",IF(C19="Ecuador",R19,0))</f>
        <v>8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38</v>
      </c>
      <c r="D20" s="14">
        <f>IF(E20="","",IFERROR(VLOOKUP(E20,'_Catalogos'!$J$2:$K$1000,2,FALSE),""))</f>
        <v/>
      </c>
      <c r="E20" s="13"/>
      <c r="F20" s="13" t="s">
        <v>26</v>
      </c>
      <c r="G20" s="15"/>
      <c r="H20" s="15">
        <v>1</v>
      </c>
      <c r="I20" s="15">
        <v>2</v>
      </c>
      <c r="J20" s="15"/>
      <c r="K20" s="15"/>
      <c r="L20" s="15"/>
      <c r="M20" s="15">
        <v>1</v>
      </c>
      <c r="N20" s="15">
        <v>1</v>
      </c>
      <c r="O20" s="15">
        <v>5</v>
      </c>
      <c r="P20" s="16">
        <f>IF(COUNT(G20:O20)=0,"",SUM(G20:J20))</f>
        <v>3</v>
      </c>
      <c r="Q20" s="16">
        <f>IF(COUNT(G20:O20)=0,"",SUM(K20:N20))</f>
        <v>2</v>
      </c>
      <c r="R20" s="16">
        <f>IF(P20="","",P20+Q20)</f>
        <v>5</v>
      </c>
      <c r="S20" s="16">
        <f>IF(R20="","",IF(C20="Ecuador",R20,0))</f>
        <v>0</v>
      </c>
      <c r="T20" s="16">
        <f>IF(R20="","",R20-S20)</f>
        <v>5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19</v>
      </c>
      <c r="C21" s="13" t="s">
        <v>89</v>
      </c>
      <c r="D21" s="14" t="str">
        <f>IF(E21="","",IFERROR(VLOOKUP(E21,'_Catalogos'!$J$2:$K$1000,2,FALSE),""))</f>
        <v>Tungurahua</v>
      </c>
      <c r="E21" s="13" t="s">
        <v>403</v>
      </c>
      <c r="F21" s="13" t="s">
        <v>29</v>
      </c>
      <c r="G21" s="15">
        <v>2</v>
      </c>
      <c r="H21" s="15"/>
      <c r="I21" s="15"/>
      <c r="J21" s="15"/>
      <c r="K21" s="15">
        <v>1</v>
      </c>
      <c r="L21" s="15">
        <v>1</v>
      </c>
      <c r="M21" s="15"/>
      <c r="N21" s="15">
        <v>1</v>
      </c>
      <c r="O21" s="15"/>
      <c r="P21" s="16">
        <f>IF(COUNT(G21:O21)=0,"",SUM(G21:J21))</f>
        <v>2</v>
      </c>
      <c r="Q21" s="16">
        <f>IF(COUNT(G21:O21)=0,"",SUM(K21:N21))</f>
        <v>3</v>
      </c>
      <c r="R21" s="16">
        <f>IF(P21="","",P21+Q21)</f>
        <v>5</v>
      </c>
      <c r="S21" s="16">
        <f>IF(R21="","",IF(C21="Ecuador",R21,0))</f>
        <v>5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19</v>
      </c>
      <c r="C22" s="13" t="s">
        <v>76</v>
      </c>
      <c r="D22" s="14">
        <f>IF(E22="","",IFERROR(VLOOKUP(E22,'_Catalogos'!$J$2:$K$1000,2,FALSE),""))</f>
        <v/>
      </c>
      <c r="E22" s="13"/>
      <c r="F22" s="13" t="s">
        <v>26</v>
      </c>
      <c r="G22" s="15">
        <v>2</v>
      </c>
      <c r="H22" s="15">
        <v>1</v>
      </c>
      <c r="I22" s="15"/>
      <c r="J22" s="15">
        <v>1</v>
      </c>
      <c r="K22" s="15">
        <v>2</v>
      </c>
      <c r="L22" s="15"/>
      <c r="M22" s="15">
        <v>1</v>
      </c>
      <c r="N22" s="15"/>
      <c r="O22" s="15"/>
      <c r="P22" s="16">
        <f>IF(COUNT(G22:O22)=0,"",SUM(G22:J22))</f>
        <v>4</v>
      </c>
      <c r="Q22" s="16">
        <f>IF(COUNT(G22:O22)=0,"",SUM(K22:N22))</f>
        <v>3</v>
      </c>
      <c r="R22" s="16">
        <f>IF(P22="","",P22+Q22)</f>
        <v>7</v>
      </c>
      <c r="S22" s="16">
        <f>IF(R22="","",IF(C22="Ecuador",R22,0))</f>
        <v>0</v>
      </c>
      <c r="T22" s="16">
        <f>IF(R22="","",R22-S22)</f>
        <v>7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19</v>
      </c>
      <c r="C23" s="13" t="s">
        <v>89</v>
      </c>
      <c r="D23" s="14" t="str">
        <f>IF(E23="","",IFERROR(VLOOKUP(E23,'_Catalogos'!$J$2:$K$1000,2,FALSE),""))</f>
        <v>Esmeraldas</v>
      </c>
      <c r="E23" s="13" t="s">
        <v>247</v>
      </c>
      <c r="F23" s="13" t="s">
        <v>30</v>
      </c>
      <c r="G23" s="15"/>
      <c r="H23" s="15">
        <v>2</v>
      </c>
      <c r="I23" s="15">
        <v>2</v>
      </c>
      <c r="J23" s="15"/>
      <c r="K23" s="15"/>
      <c r="L23" s="15">
        <v>2</v>
      </c>
      <c r="M23" s="15"/>
      <c r="N23" s="15"/>
      <c r="O23" s="15"/>
      <c r="P23" s="16">
        <f>IF(COUNT(G23:O23)=0,"",SUM(G23:J23))</f>
        <v>4</v>
      </c>
      <c r="Q23" s="16">
        <f>IF(COUNT(G23:O23)=0,"",SUM(K23:N23))</f>
        <v>2</v>
      </c>
      <c r="R23" s="16">
        <f>IF(P23="","",P23+Q23)</f>
        <v>6</v>
      </c>
      <c r="S23" s="16">
        <f>IF(R23="","",IF(C23="Ecuador",R23,0))</f>
        <v>6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19</v>
      </c>
      <c r="C24" s="13" t="s">
        <v>97</v>
      </c>
      <c r="D24" s="14">
        <f>IF(E24="","",IFERROR(VLOOKUP(E24,'_Catalogos'!$J$2:$K$1000,2,FALSE),""))</f>
        <v/>
      </c>
      <c r="E24" s="13"/>
      <c r="F24" s="13" t="s">
        <v>26</v>
      </c>
      <c r="G24" s="15"/>
      <c r="H24" s="15">
        <v>1</v>
      </c>
      <c r="I24" s="15">
        <v>2</v>
      </c>
      <c r="J24" s="15"/>
      <c r="K24" s="15"/>
      <c r="L24" s="15"/>
      <c r="M24" s="15"/>
      <c r="N24" s="15"/>
      <c r="O24" s="15"/>
      <c r="P24" s="16">
        <f>IF(COUNT(G24:O24)=0,"",SUM(G24:J24))</f>
        <v>3</v>
      </c>
      <c r="Q24" s="16">
        <f>IF(COUNT(G24:O24)=0,"",SUM(K24:N24))</f>
        <v>0</v>
      </c>
      <c r="R24" s="16">
        <f>IF(P24="","",P24+Q24)</f>
        <v>3</v>
      </c>
      <c r="S24" s="16">
        <f>IF(R24="","",IF(C24="Ecuador",R24,0))</f>
        <v>0</v>
      </c>
      <c r="T24" s="16">
        <f>IF(R24="","",R24-S24)</f>
        <v>3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20</v>
      </c>
      <c r="C25" s="13" t="s">
        <v>89</v>
      </c>
      <c r="D25" s="14" t="str">
        <f>IF(E25="","",IFERROR(VLOOKUP(E25,'_Catalogos'!$J$2:$K$1000,2,FALSE),""))</f>
        <v>Cotopaxi</v>
      </c>
      <c r="E25" s="13" t="s">
        <v>352</v>
      </c>
      <c r="F25" s="13" t="s">
        <v>29</v>
      </c>
      <c r="G25" s="15">
        <v>2</v>
      </c>
      <c r="H25" s="15">
        <v>1</v>
      </c>
      <c r="I25" s="15">
        <v>3</v>
      </c>
      <c r="J25" s="15">
        <v>2</v>
      </c>
      <c r="K25" s="15"/>
      <c r="L25" s="15"/>
      <c r="M25" s="15">
        <v>2</v>
      </c>
      <c r="N25" s="15"/>
      <c r="O25" s="15"/>
      <c r="P25" s="16">
        <f>IF(COUNT(G25:O25)=0,"",SUM(G25:J25))</f>
        <v>8</v>
      </c>
      <c r="Q25" s="16">
        <f>IF(COUNT(G25:O25)=0,"",SUM(K25:N25))</f>
        <v>2</v>
      </c>
      <c r="R25" s="16">
        <f>IF(P25="","",P25+Q25)</f>
        <v>10</v>
      </c>
      <c r="S25" s="16">
        <f>IF(R25="","",IF(C25="Ecuador",R25,0))</f>
        <v>10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20</v>
      </c>
      <c r="C26" s="13" t="s">
        <v>38</v>
      </c>
      <c r="D26" s="14">
        <f>IF(E26="","",IFERROR(VLOOKUP(E26,'_Catalogos'!$J$2:$K$1000,2,FALSE),""))</f>
        <v/>
      </c>
      <c r="E26" s="13"/>
      <c r="F26" s="13" t="s">
        <v>28</v>
      </c>
      <c r="G26" s="15">
        <v>1</v>
      </c>
      <c r="H26" s="15">
        <v>3</v>
      </c>
      <c r="I26" s="15"/>
      <c r="J26" s="15">
        <v>1</v>
      </c>
      <c r="K26" s="15"/>
      <c r="L26" s="15">
        <v>2</v>
      </c>
      <c r="M26" s="15">
        <v>2</v>
      </c>
      <c r="N26" s="15"/>
      <c r="O26" s="15"/>
      <c r="P26" s="16">
        <f>IF(COUNT(G26:O26)=0,"",SUM(G26:J26))</f>
        <v>5</v>
      </c>
      <c r="Q26" s="16">
        <f>IF(COUNT(G26:O26)=0,"",SUM(K26:N26))</f>
        <v>4</v>
      </c>
      <c r="R26" s="16">
        <f>IF(P26="","",P26+Q26)</f>
        <v>9</v>
      </c>
      <c r="S26" s="16">
        <f>IF(R26="","",IF(C26="Ecuador",R26,0))</f>
        <v>0</v>
      </c>
      <c r="T26" s="16">
        <f>IF(R26="","",R26-S26)</f>
        <v>9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20</v>
      </c>
      <c r="C27" s="13" t="s">
        <v>179</v>
      </c>
      <c r="D27" s="14">
        <f>IF(E27="","",IFERROR(VLOOKUP(E27,'_Catalogos'!$J$2:$K$1000,2,FALSE),""))</f>
        <v/>
      </c>
      <c r="E27" s="13"/>
      <c r="F27" s="13" t="s">
        <v>27</v>
      </c>
      <c r="G27" s="15">
        <v>1</v>
      </c>
      <c r="H27" s="15">
        <v>1</v>
      </c>
      <c r="I27" s="15"/>
      <c r="J27" s="15">
        <v>2</v>
      </c>
      <c r="K27" s="15">
        <v>1</v>
      </c>
      <c r="L27" s="15">
        <v>1</v>
      </c>
      <c r="M27" s="15">
        <v>3</v>
      </c>
      <c r="N27" s="15">
        <v>1</v>
      </c>
      <c r="O27" s="15"/>
      <c r="P27" s="16">
        <f>IF(COUNT(G27:O27)=0,"",SUM(G27:J27))</f>
        <v>4</v>
      </c>
      <c r="Q27" s="16">
        <f>IF(COUNT(G27:O27)=0,"",SUM(K27:N27))</f>
        <v>6</v>
      </c>
      <c r="R27" s="16">
        <f>IF(P27="","",P27+Q27)</f>
        <v>10</v>
      </c>
      <c r="S27" s="16">
        <f>IF(R27="","",IF(C27="Ecuador",R27,0))</f>
        <v>0</v>
      </c>
      <c r="T27" s="16">
        <f>IF(R27="","",R27-S27)</f>
        <v>10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21</v>
      </c>
      <c r="C28" s="13" t="s">
        <v>89</v>
      </c>
      <c r="D28" s="14" t="str">
        <f>IF(E28="","",IFERROR(VLOOKUP(E28,'_Catalogos'!$J$2:$K$1000,2,FALSE),""))</f>
        <v>Cotopaxi</v>
      </c>
      <c r="E28" s="13" t="s">
        <v>352</v>
      </c>
      <c r="F28" s="13" t="s">
        <v>28</v>
      </c>
      <c r="G28" s="15">
        <v>2</v>
      </c>
      <c r="H28" s="15">
        <v>1</v>
      </c>
      <c r="I28" s="15">
        <v>3</v>
      </c>
      <c r="J28" s="15">
        <v>2</v>
      </c>
      <c r="K28" s="15">
        <v>2</v>
      </c>
      <c r="L28" s="15">
        <v>1</v>
      </c>
      <c r="M28" s="15">
        <v>1</v>
      </c>
      <c r="N28" s="15">
        <v>1</v>
      </c>
      <c r="O28" s="15"/>
      <c r="P28" s="16">
        <f>IF(COUNT(G28:O28)=0,"",SUM(G28:J28))</f>
        <v>8</v>
      </c>
      <c r="Q28" s="16">
        <f>IF(COUNT(G28:O28)=0,"",SUM(K28:N28))</f>
        <v>5</v>
      </c>
      <c r="R28" s="16">
        <f>IF(P28="","",P28+Q28)</f>
        <v>13</v>
      </c>
      <c r="S28" s="16">
        <f>IF(R28="","",IF(C28="Ecuador",R28,0))</f>
        <v>13</v>
      </c>
      <c r="T28" s="16">
        <f>IF(R28="","",R28-S28)</f>
        <v>0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21</v>
      </c>
      <c r="C29" s="13" t="s">
        <v>179</v>
      </c>
      <c r="D29" s="14">
        <f>IF(E29="","",IFERROR(VLOOKUP(E29,'_Catalogos'!$J$2:$K$1000,2,FALSE),""))</f>
        <v/>
      </c>
      <c r="E29" s="13"/>
      <c r="F29" s="13" t="s">
        <v>28</v>
      </c>
      <c r="G29" s="15">
        <v>2</v>
      </c>
      <c r="H29" s="15">
        <v>3</v>
      </c>
      <c r="I29" s="15">
        <v>4</v>
      </c>
      <c r="J29" s="15">
        <v>1</v>
      </c>
      <c r="K29" s="15">
        <v>3</v>
      </c>
      <c r="L29" s="15">
        <v>1</v>
      </c>
      <c r="M29" s="15">
        <v>1</v>
      </c>
      <c r="N29" s="15"/>
      <c r="O29" s="15"/>
      <c r="P29" s="16">
        <f>IF(COUNT(G29:O29)=0,"",SUM(G29:J29))</f>
        <v>10</v>
      </c>
      <c r="Q29" s="16">
        <f>IF(COUNT(G29:O29)=0,"",SUM(K29:N29))</f>
        <v>5</v>
      </c>
      <c r="R29" s="16">
        <f>IF(P29="","",P29+Q29)</f>
        <v>15</v>
      </c>
      <c r="S29" s="16">
        <f>IF(R29="","",IF(C29="Ecuador",R29,0))</f>
        <v>0</v>
      </c>
      <c r="T29" s="16">
        <f>IF(R29="","",R29-S29)</f>
        <v>15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22</v>
      </c>
      <c r="C30" s="13" t="s">
        <v>89</v>
      </c>
      <c r="D30" s="14" t="str">
        <f>IF(E30="","",IFERROR(VLOOKUP(E30,'_Catalogos'!$J$2:$K$1000,2,FALSE),""))</f>
        <v>Loja</v>
      </c>
      <c r="E30" s="13" t="s">
        <v>275</v>
      </c>
      <c r="F30" s="13" t="s">
        <v>29</v>
      </c>
      <c r="G30" s="15"/>
      <c r="H30" s="15">
        <v>2</v>
      </c>
      <c r="I30" s="15"/>
      <c r="J30" s="15">
        <v>2</v>
      </c>
      <c r="K30" s="15"/>
      <c r="L30" s="15">
        <v>1</v>
      </c>
      <c r="M30" s="15"/>
      <c r="N30" s="15"/>
      <c r="O30" s="15"/>
      <c r="P30" s="16">
        <f>IF(COUNT(G30:O30)=0,"",SUM(G30:J30))</f>
        <v>4</v>
      </c>
      <c r="Q30" s="16">
        <f>IF(COUNT(G30:O30)=0,"",SUM(K30:N30))</f>
        <v>1</v>
      </c>
      <c r="R30" s="16">
        <f>IF(P30="","",P30+Q30)</f>
        <v>5</v>
      </c>
      <c r="S30" s="16">
        <f>IF(R30="","",IF(C30="Ecuador",R30,0))</f>
        <v>5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22</v>
      </c>
      <c r="C31" s="13" t="s">
        <v>97</v>
      </c>
      <c r="D31" s="14">
        <f>IF(E31="","",IFERROR(VLOOKUP(E31,'_Catalogos'!$J$2:$K$1000,2,FALSE),""))</f>
        <v/>
      </c>
      <c r="E31" s="13"/>
      <c r="F31" s="13" t="s">
        <v>26</v>
      </c>
      <c r="G31" s="15">
        <v>2</v>
      </c>
      <c r="H31" s="15">
        <v>3</v>
      </c>
      <c r="I31" s="15"/>
      <c r="J31" s="15"/>
      <c r="K31" s="15">
        <v>3</v>
      </c>
      <c r="L31" s="15">
        <v>2</v>
      </c>
      <c r="M31" s="15">
        <v>4</v>
      </c>
      <c r="N31" s="15"/>
      <c r="O31" s="15">
        <v>4</v>
      </c>
      <c r="P31" s="16">
        <f>IF(COUNT(G31:O31)=0,"",SUM(G31:J31))</f>
        <v>5</v>
      </c>
      <c r="Q31" s="16">
        <f>IF(COUNT(G31:O31)=0,"",SUM(K31:N31))</f>
        <v>9</v>
      </c>
      <c r="R31" s="16">
        <f>IF(P31="","",P31+Q31)</f>
        <v>14</v>
      </c>
      <c r="S31" s="16">
        <f>IF(R31="","",IF(C31="Ecuador",R31,0))</f>
        <v>0</v>
      </c>
      <c r="T31" s="16">
        <f>IF(R31="","",R31-S31)</f>
        <v>14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23</v>
      </c>
      <c r="C32" s="13" t="s">
        <v>38</v>
      </c>
      <c r="D32" s="14">
        <f>IF(E32="","",IFERROR(VLOOKUP(E32,'_Catalogos'!$J$2:$K$1000,2,FALSE),""))</f>
        <v/>
      </c>
      <c r="E32" s="13"/>
      <c r="F32" s="13" t="s">
        <v>28</v>
      </c>
      <c r="G32" s="15"/>
      <c r="H32" s="15"/>
      <c r="I32" s="15"/>
      <c r="J32" s="15"/>
      <c r="K32" s="15"/>
      <c r="L32" s="15"/>
      <c r="M32" s="15">
        <v>1</v>
      </c>
      <c r="N32" s="15"/>
      <c r="O32" s="15"/>
      <c r="P32" s="16">
        <f>IF(COUNT(G32:O32)=0,"",SUM(G32:J32))</f>
        <v>0</v>
      </c>
      <c r="Q32" s="16">
        <f>IF(COUNT(G32:O32)=0,"",SUM(K32:N32))</f>
        <v>1</v>
      </c>
      <c r="R32" s="16">
        <f>IF(P32="","",P32+Q32)</f>
        <v>1</v>
      </c>
      <c r="S32" s="16">
        <f>IF(R32="","",IF(C32="Ecuador",R32,0))</f>
        <v>0</v>
      </c>
      <c r="T32" s="16">
        <f>IF(R32="","",R32-S32)</f>
        <v>1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23</v>
      </c>
      <c r="C33" s="13" t="s">
        <v>89</v>
      </c>
      <c r="D33" s="14" t="str">
        <f>IF(E33="","",IFERROR(VLOOKUP(E33,'_Catalogos'!$J$2:$K$1000,2,FALSE),""))</f>
        <v>Tungurahua</v>
      </c>
      <c r="E33" s="13" t="s">
        <v>403</v>
      </c>
      <c r="F33" s="13" t="s">
        <v>27</v>
      </c>
      <c r="G33" s="15">
        <v>2</v>
      </c>
      <c r="H33" s="15"/>
      <c r="I33" s="15">
        <v>2</v>
      </c>
      <c r="J33" s="15"/>
      <c r="K33" s="15">
        <v>1</v>
      </c>
      <c r="L33" s="15">
        <v>2</v>
      </c>
      <c r="M33" s="15">
        <v>1</v>
      </c>
      <c r="N33" s="15"/>
      <c r="O33" s="15"/>
      <c r="P33" s="16">
        <f>IF(COUNT(G33:O33)=0,"",SUM(G33:J33))</f>
        <v>4</v>
      </c>
      <c r="Q33" s="16">
        <f>IF(COUNT(G33:O33)=0,"",SUM(K33:N33))</f>
        <v>4</v>
      </c>
      <c r="R33" s="16">
        <f>IF(P33="","",P33+Q33)</f>
        <v>8</v>
      </c>
      <c r="S33" s="16">
        <f>IF(R33="","",IF(C33="Ecuador",R33,0))</f>
        <v>8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24</v>
      </c>
      <c r="C34" s="13" t="s">
        <v>89</v>
      </c>
      <c r="D34" s="14" t="str">
        <f>IF(E34="","",IFERROR(VLOOKUP(E34,'_Catalogos'!$J$2:$K$1000,2,FALSE),""))</f>
        <v>Tungurahua</v>
      </c>
      <c r="E34" s="13" t="s">
        <v>239</v>
      </c>
      <c r="F34" s="13" t="s">
        <v>28</v>
      </c>
      <c r="G34" s="15"/>
      <c r="H34" s="15">
        <v>2</v>
      </c>
      <c r="I34" s="15">
        <v>1</v>
      </c>
      <c r="J34" s="15">
        <v>1</v>
      </c>
      <c r="K34" s="15">
        <v>2</v>
      </c>
      <c r="L34" s="15">
        <v>2</v>
      </c>
      <c r="M34" s="15">
        <v>1</v>
      </c>
      <c r="N34" s="15">
        <v>1</v>
      </c>
      <c r="O34" s="15"/>
      <c r="P34" s="16">
        <f>IF(COUNT(G34:O34)=0,"",SUM(G34:J34))</f>
        <v>4</v>
      </c>
      <c r="Q34" s="16">
        <f>IF(COUNT(G34:O34)=0,"",SUM(K34:N34))</f>
        <v>6</v>
      </c>
      <c r="R34" s="16">
        <f>IF(P34="","",P34+Q34)</f>
        <v>10</v>
      </c>
      <c r="S34" s="16">
        <f>IF(R34="","",IF(C34="Ecuador",R34,0))</f>
        <v>10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24</v>
      </c>
      <c r="C35" s="13" t="s">
        <v>44</v>
      </c>
      <c r="D35" s="14">
        <f>IF(E35="","",IFERROR(VLOOKUP(E35,'_Catalogos'!$J$2:$K$1000,2,FALSE),""))</f>
        <v/>
      </c>
      <c r="E35" s="13"/>
      <c r="F35" s="13" t="s">
        <v>28</v>
      </c>
      <c r="G35" s="15"/>
      <c r="H35" s="15">
        <v>3</v>
      </c>
      <c r="I35" s="15">
        <v>1</v>
      </c>
      <c r="J35" s="15"/>
      <c r="K35" s="15">
        <v>1</v>
      </c>
      <c r="L35" s="15">
        <v>5</v>
      </c>
      <c r="M35" s="15">
        <v>1</v>
      </c>
      <c r="N35" s="15"/>
      <c r="O35" s="15"/>
      <c r="P35" s="16">
        <f>IF(COUNT(G35:O35)=0,"",SUM(G35:J35))</f>
        <v>4</v>
      </c>
      <c r="Q35" s="16">
        <f>IF(COUNT(G35:O35)=0,"",SUM(K35:N35))</f>
        <v>7</v>
      </c>
      <c r="R35" s="16">
        <f>IF(P35="","",P35+Q35)</f>
        <v>11</v>
      </c>
      <c r="S35" s="16">
        <f>IF(R35="","",IF(C35="Ecuador",R35,0))</f>
        <v>0</v>
      </c>
      <c r="T35" s="16">
        <f>IF(R35="","",R35-S35)</f>
        <v>11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24</v>
      </c>
      <c r="C36" s="13" t="s">
        <v>89</v>
      </c>
      <c r="D36" s="14" t="str">
        <f>IF(E36="","",IFERROR(VLOOKUP(E36,'_Catalogos'!$J$2:$K$1000,2,FALSE),""))</f>
        <v>Tungurahua</v>
      </c>
      <c r="E36" s="13" t="s">
        <v>403</v>
      </c>
      <c r="F36" s="13" t="s">
        <v>26</v>
      </c>
      <c r="G36" s="15">
        <v>4</v>
      </c>
      <c r="H36" s="15"/>
      <c r="I36" s="15"/>
      <c r="J36" s="15">
        <v>1</v>
      </c>
      <c r="K36" s="15"/>
      <c r="L36" s="15">
        <v>1</v>
      </c>
      <c r="M36" s="15"/>
      <c r="N36" s="15">
        <v>1</v>
      </c>
      <c r="O36" s="15"/>
      <c r="P36" s="16">
        <f>IF(COUNT(G36:O36)=0,"",SUM(G36:J36))</f>
        <v>5</v>
      </c>
      <c r="Q36" s="16">
        <f>IF(COUNT(G36:O36)=0,"",SUM(K36:N36))</f>
        <v>2</v>
      </c>
      <c r="R36" s="16">
        <f>IF(P36="","",P36+Q36)</f>
        <v>7</v>
      </c>
      <c r="S36" s="16">
        <f>IF(R36="","",IF(C36="Ecuador",R36,0))</f>
        <v>7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24</v>
      </c>
      <c r="C37" s="13" t="s">
        <v>89</v>
      </c>
      <c r="D37" s="14" t="str">
        <f>IF(E37="","",IFERROR(VLOOKUP(E37,'_Catalogos'!$J$2:$K$1000,2,FALSE),""))</f>
        <v>Imbabura</v>
      </c>
      <c r="E37" s="13" t="s">
        <v>334</v>
      </c>
      <c r="F37" s="13" t="s">
        <v>26</v>
      </c>
      <c r="G37" s="15">
        <v>3</v>
      </c>
      <c r="H37" s="15">
        <v>1</v>
      </c>
      <c r="I37" s="15">
        <v>1</v>
      </c>
      <c r="J37" s="15">
        <v>3</v>
      </c>
      <c r="K37" s="15">
        <v>2</v>
      </c>
      <c r="L37" s="15">
        <v>2</v>
      </c>
      <c r="M37" s="15">
        <v>1</v>
      </c>
      <c r="N37" s="15"/>
      <c r="O37" s="15"/>
      <c r="P37" s="16">
        <f>IF(COUNT(G37:O37)=0,"",SUM(G37:J37))</f>
        <v>8</v>
      </c>
      <c r="Q37" s="16">
        <f>IF(COUNT(G37:O37)=0,"",SUM(K37:N37))</f>
        <v>5</v>
      </c>
      <c r="R37" s="16">
        <f>IF(P37="","",P37+Q37)</f>
        <v>13</v>
      </c>
      <c r="S37" s="16">
        <f>IF(R37="","",IF(C37="Ecuador",R37,0))</f>
        <v>13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2025</v>
      </c>
      <c r="B38" s="13" t="s">
        <v>24</v>
      </c>
      <c r="C38" s="13" t="s">
        <v>89</v>
      </c>
      <c r="D38" s="14" t="str">
        <f>IF(E38="","",IFERROR(VLOOKUP(E38,'_Catalogos'!$J$2:$K$1000,2,FALSE),""))</f>
        <v>Chimborazo</v>
      </c>
      <c r="E38" s="13" t="s">
        <v>432</v>
      </c>
      <c r="F38" s="13" t="s">
        <v>31</v>
      </c>
      <c r="G38" s="15">
        <v>2</v>
      </c>
      <c r="H38" s="15">
        <v>3</v>
      </c>
      <c r="I38" s="15">
        <v>1</v>
      </c>
      <c r="J38" s="15"/>
      <c r="K38" s="15">
        <v>1</v>
      </c>
      <c r="L38" s="15">
        <v>1</v>
      </c>
      <c r="M38" s="15">
        <v>3</v>
      </c>
      <c r="N38" s="15"/>
      <c r="O38" s="15"/>
      <c r="P38" s="16">
        <f>IF(COUNT(G38:O38)=0,"",SUM(G38:J38))</f>
        <v>6</v>
      </c>
      <c r="Q38" s="16">
        <f>IF(COUNT(G38:O38)=0,"",SUM(K38:N38))</f>
        <v>5</v>
      </c>
      <c r="R38" s="16">
        <f>IF(P38="","",P38+Q38)</f>
        <v>11</v>
      </c>
      <c r="S38" s="16">
        <f>IF(R38="","",IF(C38="Ecuador",R38,0))</f>
        <v>11</v>
      </c>
      <c r="T38" s="16">
        <f>IF(R38="","",R38-S38)</f>
        <v>0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2025</v>
      </c>
      <c r="B39" s="13" t="s">
        <v>25</v>
      </c>
      <c r="C39" s="13" t="s">
        <v>89</v>
      </c>
      <c r="D39" s="14" t="str">
        <f>IF(E39="","",IFERROR(VLOOKUP(E39,'_Catalogos'!$J$2:$K$1000,2,FALSE),""))</f>
        <v>Cotopaxi</v>
      </c>
      <c r="E39" s="13" t="s">
        <v>352</v>
      </c>
      <c r="F39" s="13" t="s">
        <v>27</v>
      </c>
      <c r="G39" s="15">
        <v>2</v>
      </c>
      <c r="H39" s="15">
        <v>1</v>
      </c>
      <c r="I39" s="15">
        <v>1</v>
      </c>
      <c r="J39" s="15">
        <v>1</v>
      </c>
      <c r="K39" s="15">
        <v>4</v>
      </c>
      <c r="L39" s="15">
        <v>5</v>
      </c>
      <c r="M39" s="15">
        <v>2</v>
      </c>
      <c r="N39" s="15"/>
      <c r="O39" s="15"/>
      <c r="P39" s="16">
        <f>IF(COUNT(G39:O39)=0,"",SUM(G39:J39))</f>
        <v>5</v>
      </c>
      <c r="Q39" s="16">
        <f>IF(COUNT(G39:O39)=0,"",SUM(K39:N39))</f>
        <v>11</v>
      </c>
      <c r="R39" s="16">
        <f>IF(P39="","",P39+Q39)</f>
        <v>16</v>
      </c>
      <c r="S39" s="16">
        <f>IF(R39="","",IF(C39="Ecuador",R39,0))</f>
        <v>16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2025</v>
      </c>
      <c r="B40" s="13" t="s">
        <v>25</v>
      </c>
      <c r="C40" s="13" t="s">
        <v>89</v>
      </c>
      <c r="D40" s="14" t="str">
        <f>IF(E40="","",IFERROR(VLOOKUP(E40,'_Catalogos'!$J$2:$K$1000,2,FALSE),""))</f>
        <v>Pichincha</v>
      </c>
      <c r="E40" s="13" t="s">
        <v>431</v>
      </c>
      <c r="F40" s="13" t="s">
        <v>26</v>
      </c>
      <c r="G40" s="15">
        <v>1</v>
      </c>
      <c r="H40" s="15">
        <v>3</v>
      </c>
      <c r="I40" s="15">
        <v>2</v>
      </c>
      <c r="J40" s="15">
        <v>1</v>
      </c>
      <c r="K40" s="15">
        <v>1</v>
      </c>
      <c r="L40" s="15">
        <v>1</v>
      </c>
      <c r="M40" s="15">
        <v>1</v>
      </c>
      <c r="N40" s="15">
        <v>2</v>
      </c>
      <c r="O40" s="15"/>
      <c r="P40" s="16">
        <f>IF(COUNT(G40:O40)=0,"",SUM(G40:J40))</f>
        <v>7</v>
      </c>
      <c r="Q40" s="16">
        <f>IF(COUNT(G40:O40)=0,"",SUM(K40:N40))</f>
        <v>5</v>
      </c>
      <c r="R40" s="16">
        <f>IF(P40="","",P40+Q40)</f>
        <v>12</v>
      </c>
      <c r="S40" s="16">
        <f>IF(R40="","",IF(C40="Ecuador",R40,0))</f>
        <v>12</v>
      </c>
      <c r="T40" s="16">
        <f>IF(R40="","",R40-S40)</f>
        <v>0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2025</v>
      </c>
      <c r="B41" s="13" t="s">
        <v>25</v>
      </c>
      <c r="C41" s="13" t="s">
        <v>89</v>
      </c>
      <c r="D41" s="14" t="str">
        <f>IF(E41="","",IFERROR(VLOOKUP(E41,'_Catalogos'!$J$2:$K$1000,2,FALSE),""))</f>
        <v>Chimborazo</v>
      </c>
      <c r="E41" s="13" t="s">
        <v>432</v>
      </c>
      <c r="F41" s="13" t="s">
        <v>26</v>
      </c>
      <c r="G41" s="15">
        <v>4</v>
      </c>
      <c r="H41" s="15">
        <v>2</v>
      </c>
      <c r="I41" s="15">
        <v>2</v>
      </c>
      <c r="J41" s="15">
        <v>1</v>
      </c>
      <c r="K41" s="15">
        <v>2</v>
      </c>
      <c r="L41" s="15">
        <v>1</v>
      </c>
      <c r="M41" s="15">
        <v>2</v>
      </c>
      <c r="N41" s="15"/>
      <c r="O41" s="15"/>
      <c r="P41" s="16">
        <f>IF(COUNT(G41:O41)=0,"",SUM(G41:J41))</f>
        <v>9</v>
      </c>
      <c r="Q41" s="16">
        <f>IF(COUNT(G41:O41)=0,"",SUM(K41:N41))</f>
        <v>5</v>
      </c>
      <c r="R41" s="16">
        <f>IF(P41="","",P41+Q41)</f>
        <v>14</v>
      </c>
      <c r="S41" s="16">
        <f>IF(R41="","",IF(C41="Ecuador",R41,0))</f>
        <v>14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14</v>
      </c>
      <c r="C42" s="13" t="s">
        <v>89</v>
      </c>
      <c r="D42" s="14" t="str">
        <f>IF(E42="","",IFERROR(VLOOKUP(E42,'_Catalogos'!$J$2:$K$1000,2,FALSE),""))</f>
        <v>Napo</v>
      </c>
      <c r="E42" s="13" t="s">
        <v>469</v>
      </c>
      <c r="F42" s="13" t="s">
        <v>29</v>
      </c>
      <c r="G42" s="15">
        <v>2</v>
      </c>
      <c r="H42" s="15">
        <v>1</v>
      </c>
      <c r="I42" s="15"/>
      <c r="J42" s="15">
        <v>1</v>
      </c>
      <c r="K42" s="15"/>
      <c r="L42" s="15">
        <v>2</v>
      </c>
      <c r="M42" s="15">
        <v>1</v>
      </c>
      <c r="N42" s="15">
        <v>1</v>
      </c>
      <c r="O42" s="15">
        <v>4</v>
      </c>
      <c r="P42" s="16">
        <f>IF(COUNT(G42:O42)=0,"",SUM(G42:J42))</f>
        <v>4</v>
      </c>
      <c r="Q42" s="16">
        <f>IF(COUNT(G42:O42)=0,"",SUM(K42:N42))</f>
        <v>4</v>
      </c>
      <c r="R42" s="16">
        <f>IF(P42="","",P42+Q42)</f>
        <v>8</v>
      </c>
      <c r="S42" s="16">
        <f>IF(R42="","",IF(C42="Ecuador",R42,0))</f>
        <v>8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14</v>
      </c>
      <c r="C43" s="13" t="s">
        <v>89</v>
      </c>
      <c r="D43" s="14" t="str">
        <f>IF(E43="","",IFERROR(VLOOKUP(E43,'_Catalogos'!$J$2:$K$1000,2,FALSE),""))</f>
        <v>Tungurahua</v>
      </c>
      <c r="E43" s="13" t="s">
        <v>403</v>
      </c>
      <c r="F43" s="13" t="s">
        <v>26</v>
      </c>
      <c r="G43" s="15"/>
      <c r="H43" s="15">
        <v>3</v>
      </c>
      <c r="I43" s="15"/>
      <c r="J43" s="15"/>
      <c r="K43" s="15">
        <v>3</v>
      </c>
      <c r="L43" s="15">
        <v>5</v>
      </c>
      <c r="M43" s="15"/>
      <c r="N43" s="15"/>
      <c r="O43" s="15"/>
      <c r="P43" s="16">
        <f>IF(COUNT(G43:O43)=0,"",SUM(G43:J43))</f>
        <v>3</v>
      </c>
      <c r="Q43" s="16">
        <f>IF(COUNT(G43:O43)=0,"",SUM(K43:N43))</f>
        <v>8</v>
      </c>
      <c r="R43" s="16">
        <f>IF(P43="","",P43+Q43)</f>
        <v>11</v>
      </c>
      <c r="S43" s="16">
        <f>IF(R43="","",IF(C43="Ecuador",R43,0))</f>
        <v>11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14</v>
      </c>
      <c r="C44" s="13" t="s">
        <v>76</v>
      </c>
      <c r="D44" s="14">
        <f>IF(E44="","",IFERROR(VLOOKUP(E44,'_Catalogos'!$J$2:$K$1000,2,FALSE),""))</f>
        <v/>
      </c>
      <c r="E44" s="13"/>
      <c r="F44" s="13" t="s">
        <v>29</v>
      </c>
      <c r="G44" s="15">
        <v>2</v>
      </c>
      <c r="H44" s="15">
        <v>1</v>
      </c>
      <c r="I44" s="15"/>
      <c r="J44" s="15"/>
      <c r="K44" s="15"/>
      <c r="L44" s="15">
        <v>2</v>
      </c>
      <c r="M44" s="15">
        <v>1</v>
      </c>
      <c r="N44" s="15">
        <v>1</v>
      </c>
      <c r="O44" s="15"/>
      <c r="P44" s="16">
        <f>IF(COUNT(G44:O44)=0,"",SUM(G44:J44))</f>
        <v>3</v>
      </c>
      <c r="Q44" s="16">
        <f>IF(COUNT(G44:O44)=0,"",SUM(K44:N44))</f>
        <v>4</v>
      </c>
      <c r="R44" s="16">
        <f>IF(P44="","",P44+Q44)</f>
        <v>7</v>
      </c>
      <c r="S44" s="16">
        <f>IF(R44="","",IF(C44="Ecuador",R44,0))</f>
        <v>0</v>
      </c>
      <c r="T44" s="16">
        <f>IF(R44="","",R44-S44)</f>
        <v>7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14</v>
      </c>
      <c r="C45" s="13" t="s">
        <v>89</v>
      </c>
      <c r="D45" s="14" t="str">
        <f>IF(E45="","",IFERROR(VLOOKUP(E45,'_Catalogos'!$J$2:$K$1000,2,FALSE),""))</f>
        <v>Chimborazo</v>
      </c>
      <c r="E45" s="13" t="s">
        <v>432</v>
      </c>
      <c r="F45" s="13" t="s">
        <v>26</v>
      </c>
      <c r="G45" s="15">
        <v>5</v>
      </c>
      <c r="H45" s="15">
        <v>3</v>
      </c>
      <c r="I45" s="15">
        <v>2</v>
      </c>
      <c r="J45" s="15">
        <v>2</v>
      </c>
      <c r="K45" s="15">
        <v>4</v>
      </c>
      <c r="L45" s="15">
        <v>2</v>
      </c>
      <c r="M45" s="15">
        <v>2</v>
      </c>
      <c r="N45" s="15">
        <v>1</v>
      </c>
      <c r="O45" s="15"/>
      <c r="P45" s="16">
        <f>IF(COUNT(G45:O45)=0,"",SUM(G45:J45))</f>
        <v>12</v>
      </c>
      <c r="Q45" s="16">
        <f>IF(COUNT(G45:O45)=0,"",SUM(K45:N45))</f>
        <v>9</v>
      </c>
      <c r="R45" s="16">
        <f>IF(P45="","",P45+Q45)</f>
        <v>21</v>
      </c>
      <c r="S45" s="16">
        <f>IF(R45="","",IF(C45="Ecuador",R45,0))</f>
        <v>21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15</v>
      </c>
      <c r="C46" s="13" t="s">
        <v>89</v>
      </c>
      <c r="D46" s="14" t="str">
        <f>IF(E46="","",IFERROR(VLOOKUP(E46,'_Catalogos'!$J$2:$K$1000,2,FALSE),""))</f>
        <v>Loja</v>
      </c>
      <c r="E46" s="13" t="s">
        <v>276</v>
      </c>
      <c r="F46" s="13" t="s">
        <v>27</v>
      </c>
      <c r="G46" s="15"/>
      <c r="H46" s="15"/>
      <c r="I46" s="15">
        <v>1</v>
      </c>
      <c r="J46" s="15"/>
      <c r="K46" s="15">
        <v>3</v>
      </c>
      <c r="L46" s="15">
        <v>2</v>
      </c>
      <c r="M46" s="15"/>
      <c r="N46" s="15">
        <v>2</v>
      </c>
      <c r="O46" s="15"/>
      <c r="P46" s="16">
        <f>IF(COUNT(G46:O46)=0,"",SUM(G46:J46))</f>
        <v>1</v>
      </c>
      <c r="Q46" s="16">
        <f>IF(COUNT(G46:O46)=0,"",SUM(K46:N46))</f>
        <v>7</v>
      </c>
      <c r="R46" s="16">
        <f>IF(P46="","",P46+Q46)</f>
        <v>8</v>
      </c>
      <c r="S46" s="16">
        <f>IF(R46="","",IF(C46="Ecuador",R46,0))</f>
        <v>8</v>
      </c>
      <c r="T46" s="16">
        <f>IF(R46="","",R46-S46)</f>
        <v>0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15</v>
      </c>
      <c r="C47" s="13" t="s">
        <v>89</v>
      </c>
      <c r="D47" s="14" t="str">
        <f>IF(E47="","",IFERROR(VLOOKUP(E47,'_Catalogos'!$J$2:$K$1000,2,FALSE),""))</f>
        <v>Chimborazo</v>
      </c>
      <c r="E47" s="13" t="s">
        <v>404</v>
      </c>
      <c r="F47" s="13" t="s">
        <v>29</v>
      </c>
      <c r="G47" s="15"/>
      <c r="H47" s="15">
        <v>7</v>
      </c>
      <c r="I47" s="15">
        <v>6</v>
      </c>
      <c r="J47" s="15">
        <v>1</v>
      </c>
      <c r="K47" s="15">
        <v>1</v>
      </c>
      <c r="L47" s="15">
        <v>3</v>
      </c>
      <c r="M47" s="15"/>
      <c r="N47" s="15"/>
      <c r="O47" s="15"/>
      <c r="P47" s="16">
        <f>IF(COUNT(G47:O47)=0,"",SUM(G47:J47))</f>
        <v>14</v>
      </c>
      <c r="Q47" s="16">
        <f>IF(COUNT(G47:O47)=0,"",SUM(K47:N47))</f>
        <v>4</v>
      </c>
      <c r="R47" s="16">
        <f>IF(P47="","",P47+Q47)</f>
        <v>18</v>
      </c>
      <c r="S47" s="16">
        <f>IF(R47="","",IF(C47="Ecuador",R47,0))</f>
        <v>18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16</v>
      </c>
      <c r="C48" s="13" t="s">
        <v>183</v>
      </c>
      <c r="D48" s="14">
        <f>IF(E48="","",IFERROR(VLOOKUP(E48,'_Catalogos'!$J$2:$K$1000,2,FALSE),""))</f>
        <v/>
      </c>
      <c r="E48" s="13"/>
      <c r="F48" s="13" t="s">
        <v>31</v>
      </c>
      <c r="G48" s="15">
        <v>3</v>
      </c>
      <c r="H48" s="15">
        <v>2</v>
      </c>
      <c r="I48" s="15">
        <v>1</v>
      </c>
      <c r="J48" s="15"/>
      <c r="K48" s="15"/>
      <c r="L48" s="15">
        <v>3</v>
      </c>
      <c r="M48" s="15"/>
      <c r="N48" s="15"/>
      <c r="O48" s="15"/>
      <c r="P48" s="16">
        <f>IF(COUNT(G48:O48)=0,"",SUM(G48:J48))</f>
        <v>6</v>
      </c>
      <c r="Q48" s="16">
        <f>IF(COUNT(G48:O48)=0,"",SUM(K48:N48))</f>
        <v>3</v>
      </c>
      <c r="R48" s="16">
        <f>IF(P48="","",P48+Q48)</f>
        <v>9</v>
      </c>
      <c r="S48" s="16">
        <f>IF(R48="","",IF(C48="Ecuador",R48,0))</f>
        <v>0</v>
      </c>
      <c r="T48" s="16">
        <f>IF(R48="","",R48-S48)</f>
        <v>9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16</v>
      </c>
      <c r="C49" s="13" t="s">
        <v>89</v>
      </c>
      <c r="D49" s="14" t="str">
        <f>IF(E49="","",IFERROR(VLOOKUP(E49,'_Catalogos'!$J$2:$K$1000,2,FALSE),""))</f>
        <v>Guayas</v>
      </c>
      <c r="E49" s="13" t="s">
        <v>330</v>
      </c>
      <c r="F49" s="13" t="s">
        <v>31</v>
      </c>
      <c r="G49" s="15">
        <v>1</v>
      </c>
      <c r="H49" s="15">
        <v>2</v>
      </c>
      <c r="I49" s="15">
        <v>2</v>
      </c>
      <c r="J49" s="15"/>
      <c r="K49" s="15"/>
      <c r="L49" s="15">
        <v>2</v>
      </c>
      <c r="M49" s="15"/>
      <c r="N49" s="15">
        <v>2</v>
      </c>
      <c r="O49" s="15"/>
      <c r="P49" s="16">
        <f>IF(COUNT(G49:O49)=0,"",SUM(G49:J49))</f>
        <v>5</v>
      </c>
      <c r="Q49" s="16">
        <f>IF(COUNT(G49:O49)=0,"",SUM(K49:N49))</f>
        <v>4</v>
      </c>
      <c r="R49" s="16">
        <f>IF(P49="","",P49+Q49)</f>
        <v>9</v>
      </c>
      <c r="S49" s="16">
        <f>IF(R49="","",IF(C49="Ecuador",R49,0))</f>
        <v>9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17</v>
      </c>
      <c r="C50" s="13" t="s">
        <v>179</v>
      </c>
      <c r="D50" s="14">
        <f>IF(E50="","",IFERROR(VLOOKUP(E50,'_Catalogos'!$J$2:$K$1000,2,FALSE),""))</f>
        <v/>
      </c>
      <c r="E50" s="13"/>
      <c r="F50" s="13" t="s">
        <v>26</v>
      </c>
      <c r="G50" s="15"/>
      <c r="H50" s="15">
        <v>3</v>
      </c>
      <c r="I50" s="15">
        <v>2</v>
      </c>
      <c r="J50" s="15"/>
      <c r="K50" s="15">
        <v>2</v>
      </c>
      <c r="L50" s="15"/>
      <c r="M50" s="15">
        <v>1</v>
      </c>
      <c r="N50" s="15"/>
      <c r="O50" s="15"/>
      <c r="P50" s="16">
        <f>IF(COUNT(G50:O50)=0,"",SUM(G50:J50))</f>
        <v>5</v>
      </c>
      <c r="Q50" s="16">
        <f>IF(COUNT(G50:O50)=0,"",SUM(K50:N50))</f>
        <v>3</v>
      </c>
      <c r="R50" s="16">
        <f>IF(P50="","",P50+Q50)</f>
        <v>8</v>
      </c>
      <c r="S50" s="16">
        <f>IF(R50="","",IF(C50="Ecuador",R50,0))</f>
        <v>0</v>
      </c>
      <c r="T50" s="16">
        <f>IF(R50="","",R50-S50)</f>
        <v>8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17</v>
      </c>
      <c r="C51" s="13" t="s">
        <v>89</v>
      </c>
      <c r="D51" s="14" t="str">
        <f>IF(E51="","",IFERROR(VLOOKUP(E51,'_Catalogos'!$J$2:$K$1000,2,FALSE),""))</f>
        <v>Cotopaxi</v>
      </c>
      <c r="E51" s="13" t="s">
        <v>352</v>
      </c>
      <c r="F51" s="13" t="s">
        <v>26</v>
      </c>
      <c r="G51" s="15">
        <v>1</v>
      </c>
      <c r="H51" s="15">
        <v>1</v>
      </c>
      <c r="I51" s="15"/>
      <c r="J51" s="15"/>
      <c r="K51" s="15"/>
      <c r="L51" s="15">
        <v>1</v>
      </c>
      <c r="M51" s="15"/>
      <c r="N51" s="15">
        <v>2</v>
      </c>
      <c r="O51" s="15"/>
      <c r="P51" s="16">
        <f>IF(COUNT(G51:O51)=0,"",SUM(G51:J51))</f>
        <v>2</v>
      </c>
      <c r="Q51" s="16">
        <f>IF(COUNT(G51:O51)=0,"",SUM(K51:N51))</f>
        <v>3</v>
      </c>
      <c r="R51" s="16">
        <f>IF(P51="","",P51+Q51)</f>
        <v>5</v>
      </c>
      <c r="S51" s="16">
        <f>IF(R51="","",IF(C51="Ecuador",R51,0))</f>
        <v>5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17</v>
      </c>
      <c r="C52" s="13" t="s">
        <v>89</v>
      </c>
      <c r="D52" s="14" t="str">
        <f>IF(E52="","",IFERROR(VLOOKUP(E52,'_Catalogos'!$J$2:$K$1000,2,FALSE),""))</f>
        <v>Azuay</v>
      </c>
      <c r="E52" s="13" t="s">
        <v>440</v>
      </c>
      <c r="F52" s="13" t="s">
        <v>26</v>
      </c>
      <c r="G52" s="15"/>
      <c r="H52" s="15">
        <v>3</v>
      </c>
      <c r="I52" s="15">
        <v>2</v>
      </c>
      <c r="J52" s="15">
        <v>1</v>
      </c>
      <c r="K52" s="15"/>
      <c r="L52" s="15">
        <v>1</v>
      </c>
      <c r="M52" s="15">
        <v>1</v>
      </c>
      <c r="N52" s="15"/>
      <c r="O52" s="15"/>
      <c r="P52" s="16">
        <f>IF(COUNT(G52:O52)=0,"",SUM(G52:J52))</f>
        <v>6</v>
      </c>
      <c r="Q52" s="16">
        <f>IF(COUNT(G52:O52)=0,"",SUM(K52:N52))</f>
        <v>2</v>
      </c>
      <c r="R52" s="16">
        <f>IF(P52="","",P52+Q52)</f>
        <v>8</v>
      </c>
      <c r="S52" s="16">
        <f>IF(R52="","",IF(C52="Ecuador",R52,0))</f>
        <v>8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17</v>
      </c>
      <c r="C53" s="13" t="s">
        <v>89</v>
      </c>
      <c r="D53" s="14" t="str">
        <f>IF(E53="","",IFERROR(VLOOKUP(E53,'_Catalogos'!$J$2:$K$1000,2,FALSE),""))</f>
        <v>El Oro</v>
      </c>
      <c r="E53" s="13" t="s">
        <v>249</v>
      </c>
      <c r="F53" s="13" t="s">
        <v>26</v>
      </c>
      <c r="G53" s="15">
        <v>1</v>
      </c>
      <c r="H53" s="15"/>
      <c r="I53" s="15"/>
      <c r="J53" s="15"/>
      <c r="K53" s="15">
        <v>1</v>
      </c>
      <c r="L53" s="15">
        <v>2</v>
      </c>
      <c r="M53" s="15"/>
      <c r="N53" s="15"/>
      <c r="O53" s="15"/>
      <c r="P53" s="16">
        <f>IF(COUNT(G53:O53)=0,"",SUM(G53:J53))</f>
        <v>1</v>
      </c>
      <c r="Q53" s="16">
        <f>IF(COUNT(G53:O53)=0,"",SUM(K53:N53))</f>
        <v>3</v>
      </c>
      <c r="R53" s="16">
        <f>IF(P53="","",P53+Q53)</f>
        <v>4</v>
      </c>
      <c r="S53" s="16">
        <f>IF(R53="","",IF(C53="Ecuador",R53,0))</f>
        <v>4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18</v>
      </c>
      <c r="C54" s="13" t="s">
        <v>89</v>
      </c>
      <c r="D54" s="14" t="str">
        <f>IF(E54="","",IFERROR(VLOOKUP(E54,'_Catalogos'!$J$2:$K$1000,2,FALSE),""))</f>
        <v>Guayas</v>
      </c>
      <c r="E54" s="13" t="s">
        <v>330</v>
      </c>
      <c r="F54" s="13" t="s">
        <v>28</v>
      </c>
      <c r="G54" s="15">
        <v>1</v>
      </c>
      <c r="H54" s="15"/>
      <c r="I54" s="15"/>
      <c r="J54" s="15">
        <v>1</v>
      </c>
      <c r="K54" s="15"/>
      <c r="L54" s="15">
        <v>2</v>
      </c>
      <c r="M54" s="15"/>
      <c r="N54" s="15"/>
      <c r="O54" s="15"/>
      <c r="P54" s="16">
        <f>IF(COUNT(G54:O54)=0,"",SUM(G54:J54))</f>
        <v>2</v>
      </c>
      <c r="Q54" s="16">
        <f>IF(COUNT(G54:O54)=0,"",SUM(K54:N54))</f>
        <v>2</v>
      </c>
      <c r="R54" s="16">
        <f>IF(P54="","",P54+Q54)</f>
        <v>4</v>
      </c>
      <c r="S54" s="16">
        <f>IF(R54="","",IF(C54="Ecuador",R54,0))</f>
        <v>4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18</v>
      </c>
      <c r="C55" s="13" t="s">
        <v>89</v>
      </c>
      <c r="D55" s="14" t="str">
        <f>IF(E55="","",IFERROR(VLOOKUP(E55,'_Catalogos'!$J$2:$K$1000,2,FALSE),""))</f>
        <v>Cotopaxi</v>
      </c>
      <c r="E55" s="13" t="s">
        <v>352</v>
      </c>
      <c r="F55" s="13" t="s">
        <v>28</v>
      </c>
      <c r="G55" s="15"/>
      <c r="H55" s="15">
        <v>2</v>
      </c>
      <c r="I55" s="15"/>
      <c r="J55" s="15">
        <v>1</v>
      </c>
      <c r="K55" s="15"/>
      <c r="L55" s="15"/>
      <c r="M55" s="15">
        <v>1</v>
      </c>
      <c r="N55" s="15"/>
      <c r="O55" s="15"/>
      <c r="P55" s="16">
        <f>IF(COUNT(G55:O55)=0,"",SUM(G55:J55))</f>
        <v>3</v>
      </c>
      <c r="Q55" s="16">
        <f>IF(COUNT(G55:O55)=0,"",SUM(K55:N55))</f>
        <v>1</v>
      </c>
      <c r="R55" s="16">
        <f>IF(P55="","",P55+Q55)</f>
        <v>4</v>
      </c>
      <c r="S55" s="16">
        <f>IF(R55="","",IF(C55="Ecuador",R55,0))</f>
        <v>4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18</v>
      </c>
      <c r="C56" s="13" t="s">
        <v>89</v>
      </c>
      <c r="D56" s="14" t="str">
        <f>IF(E56="","",IFERROR(VLOOKUP(E56,'_Catalogos'!$J$2:$K$1000,2,FALSE),""))</f>
        <v>Tungurahua</v>
      </c>
      <c r="E56" s="13" t="s">
        <v>239</v>
      </c>
      <c r="F56" s="13" t="s">
        <v>28</v>
      </c>
      <c r="G56" s="15">
        <v>1</v>
      </c>
      <c r="H56" s="15">
        <v>1</v>
      </c>
      <c r="I56" s="15"/>
      <c r="J56" s="15">
        <v>1</v>
      </c>
      <c r="K56" s="15">
        <v>1</v>
      </c>
      <c r="L56" s="15">
        <v>2</v>
      </c>
      <c r="M56" s="15">
        <v>1</v>
      </c>
      <c r="N56" s="15">
        <v>1</v>
      </c>
      <c r="O56" s="15"/>
      <c r="P56" s="16">
        <f>IF(COUNT(G56:O56)=0,"",SUM(G56:J56))</f>
        <v>3</v>
      </c>
      <c r="Q56" s="16">
        <f>IF(COUNT(G56:O56)=0,"",SUM(K56:N56))</f>
        <v>5</v>
      </c>
      <c r="R56" s="16">
        <f>IF(P56="","",P56+Q56)</f>
        <v>8</v>
      </c>
      <c r="S56" s="16">
        <f>IF(R56="","",IF(C56="Ecuador",R56,0))</f>
        <v>8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18</v>
      </c>
      <c r="C57" s="13" t="s">
        <v>89</v>
      </c>
      <c r="D57" s="14" t="str">
        <f>IF(E57="","",IFERROR(VLOOKUP(E57,'_Catalogos'!$J$2:$K$1000,2,FALSE),""))</f>
        <v>Guayas</v>
      </c>
      <c r="E57" s="13" t="s">
        <v>194</v>
      </c>
      <c r="F57" s="13" t="s">
        <v>30</v>
      </c>
      <c r="G57" s="15">
        <v>4</v>
      </c>
      <c r="H57" s="15">
        <v>2</v>
      </c>
      <c r="I57" s="15">
        <v>2</v>
      </c>
      <c r="J57" s="15">
        <v>2</v>
      </c>
      <c r="K57" s="15">
        <v>4</v>
      </c>
      <c r="L57" s="15">
        <v>2</v>
      </c>
      <c r="M57" s="15">
        <v>2</v>
      </c>
      <c r="N57" s="15"/>
      <c r="O57" s="15">
        <v>2</v>
      </c>
      <c r="P57" s="16">
        <f>IF(COUNT(G57:O57)=0,"",SUM(G57:J57))</f>
        <v>10</v>
      </c>
      <c r="Q57" s="16">
        <f>IF(COUNT(G57:O57)=0,"",SUM(K57:N57))</f>
        <v>8</v>
      </c>
      <c r="R57" s="16">
        <f>IF(P57="","",P57+Q57)</f>
        <v>18</v>
      </c>
      <c r="S57" s="16">
        <f>IF(R57="","",IF(C57="Ecuador",R57,0))</f>
        <v>18</v>
      </c>
      <c r="T57" s="16">
        <f>IF(R57="","",R57-S57)</f>
        <v>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19</v>
      </c>
      <c r="C58" s="13" t="s">
        <v>60</v>
      </c>
      <c r="D58" s="14">
        <f>IF(E58="","",IFERROR(VLOOKUP(E58,'_Catalogos'!$J$2:$K$1000,2,FALSE),""))</f>
        <v/>
      </c>
      <c r="E58" s="13"/>
      <c r="F58" s="13" t="s">
        <v>29</v>
      </c>
      <c r="G58" s="15">
        <v>1</v>
      </c>
      <c r="H58" s="15">
        <v>2</v>
      </c>
      <c r="I58" s="15">
        <v>2</v>
      </c>
      <c r="J58" s="15">
        <v>1</v>
      </c>
      <c r="K58" s="15">
        <v>1</v>
      </c>
      <c r="L58" s="15">
        <v>2</v>
      </c>
      <c r="M58" s="15"/>
      <c r="N58" s="15"/>
      <c r="O58" s="15"/>
      <c r="P58" s="16">
        <f>IF(COUNT(G58:O58)=0,"",SUM(G58:J58))</f>
        <v>6</v>
      </c>
      <c r="Q58" s="16">
        <f>IF(COUNT(G58:O58)=0,"",SUM(K58:N58))</f>
        <v>3</v>
      </c>
      <c r="R58" s="16">
        <f>IF(P58="","",P58+Q58)</f>
        <v>9</v>
      </c>
      <c r="S58" s="16">
        <f>IF(R58="","",IF(C58="Ecuador",R58,0))</f>
        <v>0</v>
      </c>
      <c r="T58" s="16">
        <f>IF(R58="","",R58-S58)</f>
        <v>9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19</v>
      </c>
      <c r="C59" s="13" t="s">
        <v>89</v>
      </c>
      <c r="D59" s="14" t="str">
        <f>IF(E59="","",IFERROR(VLOOKUP(E59,'_Catalogos'!$J$2:$K$1000,2,FALSE),""))</f>
        <v>Pichincha</v>
      </c>
      <c r="E59" s="13" t="s">
        <v>431</v>
      </c>
      <c r="F59" s="13" t="s">
        <v>27</v>
      </c>
      <c r="G59" s="15">
        <v>1</v>
      </c>
      <c r="H59" s="15">
        <v>2</v>
      </c>
      <c r="I59" s="15"/>
      <c r="J59" s="15"/>
      <c r="K59" s="15"/>
      <c r="L59" s="15">
        <v>1</v>
      </c>
      <c r="M59" s="15">
        <v>3</v>
      </c>
      <c r="N59" s="15"/>
      <c r="O59" s="15"/>
      <c r="P59" s="16">
        <f>IF(COUNT(G59:O59)=0,"",SUM(G59:J59))</f>
        <v>3</v>
      </c>
      <c r="Q59" s="16">
        <f>IF(COUNT(G59:O59)=0,"",SUM(K59:N59))</f>
        <v>4</v>
      </c>
      <c r="R59" s="16">
        <f>IF(P59="","",P59+Q59)</f>
        <v>7</v>
      </c>
      <c r="S59" s="16">
        <f>IF(R59="","",IF(C59="Ecuador",R59,0))</f>
        <v>7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19</v>
      </c>
      <c r="C60" s="13" t="s">
        <v>89</v>
      </c>
      <c r="D60" s="14" t="str">
        <f>IF(E60="","",IFERROR(VLOOKUP(E60,'_Catalogos'!$J$2:$K$1000,2,FALSE),""))</f>
        <v>Cotopaxi</v>
      </c>
      <c r="E60" s="13" t="s">
        <v>436</v>
      </c>
      <c r="F60" s="13" t="s">
        <v>26</v>
      </c>
      <c r="G60" s="15">
        <v>1</v>
      </c>
      <c r="H60" s="15">
        <v>2</v>
      </c>
      <c r="I60" s="15">
        <v>2</v>
      </c>
      <c r="J60" s="15"/>
      <c r="K60" s="15">
        <v>4</v>
      </c>
      <c r="L60" s="15">
        <v>2</v>
      </c>
      <c r="M60" s="15">
        <v>2</v>
      </c>
      <c r="N60" s="15">
        <v>1</v>
      </c>
      <c r="O60" s="15"/>
      <c r="P60" s="16">
        <f>IF(COUNT(G60:O60)=0,"",SUM(G60:J60))</f>
        <v>5</v>
      </c>
      <c r="Q60" s="16">
        <f>IF(COUNT(G60:O60)=0,"",SUM(K60:N60))</f>
        <v>9</v>
      </c>
      <c r="R60" s="16">
        <f>IF(P60="","",P60+Q60)</f>
        <v>14</v>
      </c>
      <c r="S60" s="16">
        <f>IF(R60="","",IF(C60="Ecuador",R60,0))</f>
        <v>14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20</v>
      </c>
      <c r="C61" s="13" t="s">
        <v>38</v>
      </c>
      <c r="D61" s="14">
        <f>IF(E61="","",IFERROR(VLOOKUP(E61,'_Catalogos'!$J$2:$K$1000,2,FALSE),""))</f>
        <v/>
      </c>
      <c r="E61" s="13"/>
      <c r="F61" s="13" t="s">
        <v>26</v>
      </c>
      <c r="G61" s="15"/>
      <c r="H61" s="15"/>
      <c r="I61" s="15"/>
      <c r="J61" s="15"/>
      <c r="K61" s="15"/>
      <c r="L61" s="15">
        <v>1</v>
      </c>
      <c r="M61" s="15"/>
      <c r="N61" s="15"/>
      <c r="O61" s="15"/>
      <c r="P61" s="16">
        <f>IF(COUNT(G61:O61)=0,"",SUM(G61:J61))</f>
        <v>0</v>
      </c>
      <c r="Q61" s="16">
        <f>IF(COUNT(G61:O61)=0,"",SUM(K61:N61))</f>
        <v>1</v>
      </c>
      <c r="R61" s="16">
        <f>IF(P61="","",P61+Q61)</f>
        <v>1</v>
      </c>
      <c r="S61" s="16">
        <f>IF(R61="","",IF(C61="Ecuador",R61,0))</f>
        <v>0</v>
      </c>
      <c r="T61" s="16">
        <f>IF(R61="","",R61-S61)</f>
        <v>1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20</v>
      </c>
      <c r="C62" s="13" t="s">
        <v>89</v>
      </c>
      <c r="D62" s="14" t="str">
        <f>IF(E62="","",IFERROR(VLOOKUP(E62,'_Catalogos'!$J$2:$K$1000,2,FALSE),""))</f>
        <v>Guayas</v>
      </c>
      <c r="E62" s="13" t="s">
        <v>330</v>
      </c>
      <c r="F62" s="13" t="s">
        <v>30</v>
      </c>
      <c r="G62" s="15"/>
      <c r="H62" s="15">
        <v>3</v>
      </c>
      <c r="I62" s="15">
        <v>2</v>
      </c>
      <c r="J62" s="15"/>
      <c r="K62" s="15"/>
      <c r="L62" s="15">
        <v>2</v>
      </c>
      <c r="M62" s="15">
        <v>2</v>
      </c>
      <c r="N62" s="15"/>
      <c r="O62" s="15"/>
      <c r="P62" s="16">
        <f>IF(COUNT(G62:O62)=0,"",SUM(G62:J62))</f>
        <v>5</v>
      </c>
      <c r="Q62" s="16">
        <f>IF(COUNT(G62:O62)=0,"",SUM(K62:N62))</f>
        <v>4</v>
      </c>
      <c r="R62" s="16">
        <f>IF(P62="","",P62+Q62)</f>
        <v>9</v>
      </c>
      <c r="S62" s="16">
        <f>IF(R62="","",IF(C62="Ecuador",R62,0))</f>
        <v>9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21</v>
      </c>
      <c r="C63" s="13" t="s">
        <v>89</v>
      </c>
      <c r="D63" s="14" t="str">
        <f>IF(E63="","",IFERROR(VLOOKUP(E63,'_Catalogos'!$J$2:$K$1000,2,FALSE),""))</f>
        <v>Napo</v>
      </c>
      <c r="E63" s="13" t="s">
        <v>469</v>
      </c>
      <c r="F63" s="13" t="s">
        <v>29</v>
      </c>
      <c r="G63" s="15">
        <v>1</v>
      </c>
      <c r="H63" s="15">
        <v>1</v>
      </c>
      <c r="I63" s="15">
        <v>2</v>
      </c>
      <c r="J63" s="15">
        <v>3</v>
      </c>
      <c r="K63" s="15">
        <v>2</v>
      </c>
      <c r="L63" s="15">
        <v>2</v>
      </c>
      <c r="M63" s="15">
        <v>6</v>
      </c>
      <c r="N63" s="15"/>
      <c r="O63" s="15"/>
      <c r="P63" s="16">
        <f>IF(COUNT(G63:O63)=0,"",SUM(G63:J63))</f>
        <v>7</v>
      </c>
      <c r="Q63" s="16">
        <f>IF(COUNT(G63:O63)=0,"",SUM(K63:N63))</f>
        <v>10</v>
      </c>
      <c r="R63" s="16">
        <f>IF(P63="","",P63+Q63)</f>
        <v>17</v>
      </c>
      <c r="S63" s="16">
        <f>IF(R63="","",IF(C63="Ecuador",R63,0))</f>
        <v>17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21</v>
      </c>
      <c r="C64" s="13" t="s">
        <v>89</v>
      </c>
      <c r="D64" s="14" t="str">
        <f>IF(E64="","",IFERROR(VLOOKUP(E64,'_Catalogos'!$J$2:$K$1000,2,FALSE),""))</f>
        <v>Pichincha</v>
      </c>
      <c r="E64" s="13" t="s">
        <v>431</v>
      </c>
      <c r="F64" s="13" t="s">
        <v>26</v>
      </c>
      <c r="G64" s="15"/>
      <c r="H64" s="15">
        <v>2</v>
      </c>
      <c r="I64" s="15">
        <v>2</v>
      </c>
      <c r="J64" s="15"/>
      <c r="K64" s="15">
        <v>2</v>
      </c>
      <c r="L64" s="15">
        <v>3</v>
      </c>
      <c r="M64" s="15">
        <v>6</v>
      </c>
      <c r="N64" s="15"/>
      <c r="O64" s="15"/>
      <c r="P64" s="16">
        <f>IF(COUNT(G64:O64)=0,"",SUM(G64:J64))</f>
        <v>4</v>
      </c>
      <c r="Q64" s="16">
        <f>IF(COUNT(G64:O64)=0,"",SUM(K64:N64))</f>
        <v>11</v>
      </c>
      <c r="R64" s="16">
        <f>IF(P64="","",P64+Q64)</f>
        <v>15</v>
      </c>
      <c r="S64" s="16">
        <f>IF(R64="","",IF(C64="Ecuador",R64,0))</f>
        <v>15</v>
      </c>
      <c r="T64" s="16">
        <f>IF(R64="","",R64-S64)</f>
        <v>0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22</v>
      </c>
      <c r="C65" s="13" t="s">
        <v>89</v>
      </c>
      <c r="D65" s="14" t="str">
        <f>IF(E65="","",IFERROR(VLOOKUP(E65,'_Catalogos'!$J$2:$K$1000,2,FALSE),""))</f>
        <v>Tungurahua</v>
      </c>
      <c r="E65" s="13" t="s">
        <v>239</v>
      </c>
      <c r="F65" s="13" t="s">
        <v>29</v>
      </c>
      <c r="G65" s="15">
        <v>2</v>
      </c>
      <c r="H65" s="15">
        <v>1</v>
      </c>
      <c r="I65" s="15">
        <v>1</v>
      </c>
      <c r="J65" s="15">
        <v>1</v>
      </c>
      <c r="K65" s="15">
        <v>2</v>
      </c>
      <c r="L65" s="15">
        <v>1</v>
      </c>
      <c r="M65" s="15">
        <v>1</v>
      </c>
      <c r="N65" s="15"/>
      <c r="O65" s="15"/>
      <c r="P65" s="16">
        <f>IF(COUNT(G65:O65)=0,"",SUM(G65:J65))</f>
        <v>5</v>
      </c>
      <c r="Q65" s="16">
        <f>IF(COUNT(G65:O65)=0,"",SUM(K65:N65))</f>
        <v>4</v>
      </c>
      <c r="R65" s="16">
        <f>IF(P65="","",P65+Q65)</f>
        <v>9</v>
      </c>
      <c r="S65" s="16">
        <f>IF(R65="","",IF(C65="Ecuador",R65,0))</f>
        <v>9</v>
      </c>
      <c r="T65" s="16">
        <f>IF(R65="","",R65-S65)</f>
        <v>0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22</v>
      </c>
      <c r="C66" s="13" t="s">
        <v>156</v>
      </c>
      <c r="D66" s="14">
        <f>IF(E66="","",IFERROR(VLOOKUP(E66,'_Catalogos'!$J$2:$K$1000,2,FALSE),""))</f>
        <v/>
      </c>
      <c r="E66" s="13"/>
      <c r="F66" s="13" t="s">
        <v>28</v>
      </c>
      <c r="G66" s="15">
        <v>1</v>
      </c>
      <c r="H66" s="15">
        <v>1</v>
      </c>
      <c r="I66" s="15"/>
      <c r="J66" s="15"/>
      <c r="K66" s="15">
        <v>1</v>
      </c>
      <c r="L66" s="15">
        <v>1</v>
      </c>
      <c r="M66" s="15">
        <v>1</v>
      </c>
      <c r="N66" s="15"/>
      <c r="O66" s="15"/>
      <c r="P66" s="16">
        <f>IF(COUNT(G66:O66)=0,"",SUM(G66:J66))</f>
        <v>2</v>
      </c>
      <c r="Q66" s="16">
        <f>IF(COUNT(G66:O66)=0,"",SUM(K66:N66))</f>
        <v>3</v>
      </c>
      <c r="R66" s="16">
        <f>IF(P66="","",P66+Q66)</f>
        <v>5</v>
      </c>
      <c r="S66" s="16">
        <f>IF(R66="","",IF(C66="Ecuador",R66,0))</f>
        <v>0</v>
      </c>
      <c r="T66" s="16">
        <f>IF(R66="","",R66-S66)</f>
        <v>5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3"/>
      <c r="B67" s="13"/>
      <c r="C67" s="13"/>
      <c r="D67" s="14">
        <f>IF(E67="","",IFERROR(VLOOKUP(E67,'_Catalogos'!$J$2:$K$1000,2,FALSE),""))</f>
        <v/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6">
        <f>IF(COUNT(G67:O67)=0,"",SUM(G67:J67))</f>
        <v/>
      </c>
      <c r="Q67" s="16">
        <f>IF(COUNT(G67:O67)=0,"",SUM(K67:N67))</f>
        <v/>
      </c>
      <c r="R67" s="16">
        <f>IF(P67="","",P67+Q67)</f>
        <v/>
      </c>
      <c r="S67" s="16">
        <f>IF(R67="","",IF(C67="Ecuador",R67,0))</f>
        <v/>
      </c>
      <c r="T67" s="16">
        <f>IF(R67="","",R67-S67)</f>
        <v/>
      </c>
      <c r="U67" s="14">
        <f>IF(R67="","",IF(O67&gt;R67,"Revisar: discapacidad "&amp;O67&amp;" mayor que el total "&amp;R67,IF(OR(A67="",B67="",C67="",F67=""),"Falta año, mes, país o motivo",IF(AND(C67="Ecuador",E67=""),"Falta la ciudad","OK"))))</f>
        <v/>
      </c>
    </row>
    <row r="68" spans="1:21">
      <c r="A68" s="13"/>
      <c r="B68" s="13"/>
      <c r="C68" s="13"/>
      <c r="D68" s="14">
        <f>IF(E68="","",IFERROR(VLOOKUP(E68,'_Catalogos'!$J$2:$K$1000,2,FALSE),""))</f>
        <v/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6">
        <f>IF(COUNT(G68:O68)=0,"",SUM(G68:J68))</f>
        <v/>
      </c>
      <c r="Q68" s="16">
        <f>IF(COUNT(G68:O68)=0,"",SUM(K68:N68))</f>
        <v/>
      </c>
      <c r="R68" s="16">
        <f>IF(P68="","",P68+Q68)</f>
        <v/>
      </c>
      <c r="S68" s="16">
        <f>IF(R68="","",IF(C68="Ecuador",R68,0))</f>
        <v/>
      </c>
      <c r="T68" s="16">
        <f>IF(R68="","",R68-S68)</f>
        <v/>
      </c>
      <c r="U68" s="14">
        <f>IF(R68="","",IF(O68&gt;R68,"Revisar: discapacidad "&amp;O68&amp;" mayor que el total "&amp;R68,IF(OR(A68="",B68="",C68="",F68=""),"Falta año, mes, país o motivo",IF(AND(C68="Ecuador",E68=""),"Falta la ciudad","OK"))))</f>
        <v/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72</v>
      </c>
      <c r="D2" s="14">
        <f>IF(E2="","",IFERROR(VLOOKUP(E2,'_Catalogos'!$J$2:$K$1000,2,FALSE),""))</f>
        <v/>
      </c>
      <c r="E2" s="13"/>
      <c r="F2" s="13" t="s">
        <v>26</v>
      </c>
      <c r="G2" s="15"/>
      <c r="H2" s="15">
        <v>2</v>
      </c>
      <c r="I2" s="15">
        <v>2</v>
      </c>
      <c r="J2" s="15"/>
      <c r="K2" s="15">
        <v>2</v>
      </c>
      <c r="L2" s="15">
        <v>2</v>
      </c>
      <c r="M2" s="15"/>
      <c r="N2" s="15">
        <v>1</v>
      </c>
      <c r="O2" s="15"/>
      <c r="P2" s="16">
        <f>IF(COUNT(G2:O2)=0,"",SUM(G2:J2))</f>
        <v>4</v>
      </c>
      <c r="Q2" s="16">
        <f>IF(COUNT(G2:O2)=0,"",SUM(K2:N2))</f>
        <v>5</v>
      </c>
      <c r="R2" s="16">
        <f>IF(P2="","",P2+Q2)</f>
        <v>9</v>
      </c>
      <c r="S2" s="16">
        <f>IF(R2="","",IF(C2="Ecuador",R2,0))</f>
        <v>0</v>
      </c>
      <c r="T2" s="16">
        <f>IF(R2="","",R2-S2)</f>
        <v>9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89</v>
      </c>
      <c r="D3" s="14" t="str">
        <f>IF(E3="","",IFERROR(VLOOKUP(E3,'_Catalogos'!$J$2:$K$1000,2,FALSE),""))</f>
        <v>Cotopaxi</v>
      </c>
      <c r="E3" s="13" t="s">
        <v>421</v>
      </c>
      <c r="F3" s="13" t="s">
        <v>26</v>
      </c>
      <c r="G3" s="15"/>
      <c r="H3" s="15">
        <v>2</v>
      </c>
      <c r="I3" s="15"/>
      <c r="J3" s="15">
        <v>1</v>
      </c>
      <c r="K3" s="15">
        <v>2</v>
      </c>
      <c r="L3" s="15">
        <v>5</v>
      </c>
      <c r="M3" s="15">
        <v>3</v>
      </c>
      <c r="N3" s="15"/>
      <c r="O3" s="15"/>
      <c r="P3" s="16">
        <f>IF(COUNT(G3:O3)=0,"",SUM(G3:J3))</f>
        <v>3</v>
      </c>
      <c r="Q3" s="16">
        <f>IF(COUNT(G3:O3)=0,"",SUM(K3:N3))</f>
        <v>10</v>
      </c>
      <c r="R3" s="16">
        <f>IF(P3="","",P3+Q3)</f>
        <v>13</v>
      </c>
      <c r="S3" s="16">
        <f>IF(R3="","",IF(C3="Ecuador",R3,0))</f>
        <v>13</v>
      </c>
      <c r="T3" s="16">
        <f>IF(R3="","",R3-S3)</f>
        <v>0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15</v>
      </c>
      <c r="C4" s="13" t="s">
        <v>97</v>
      </c>
      <c r="D4" s="14">
        <f>IF(E4="","",IFERROR(VLOOKUP(E4,'_Catalogos'!$J$2:$K$1000,2,FALSE),""))</f>
        <v/>
      </c>
      <c r="E4" s="13"/>
      <c r="F4" s="13" t="s">
        <v>29</v>
      </c>
      <c r="G4" s="15">
        <v>9</v>
      </c>
      <c r="H4" s="15">
        <v>3</v>
      </c>
      <c r="I4" s="15"/>
      <c r="J4" s="15">
        <v>1</v>
      </c>
      <c r="K4" s="15">
        <v>1</v>
      </c>
      <c r="L4" s="15">
        <v>2</v>
      </c>
      <c r="M4" s="15">
        <v>2</v>
      </c>
      <c r="N4" s="15">
        <v>1</v>
      </c>
      <c r="O4" s="15">
        <v>2</v>
      </c>
      <c r="P4" s="16">
        <f>IF(COUNT(G4:O4)=0,"",SUM(G4:J4))</f>
        <v>13</v>
      </c>
      <c r="Q4" s="16">
        <f>IF(COUNT(G4:O4)=0,"",SUM(K4:N4))</f>
        <v>6</v>
      </c>
      <c r="R4" s="16">
        <f>IF(P4="","",P4+Q4)</f>
        <v>19</v>
      </c>
      <c r="S4" s="16">
        <f>IF(R4="","",IF(C4="Ecuador",R4,0))</f>
        <v>0</v>
      </c>
      <c r="T4" s="16">
        <f>IF(R4="","",R4-S4)</f>
        <v>19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89</v>
      </c>
      <c r="D5" s="14" t="str">
        <f>IF(E5="","",IFERROR(VLOOKUP(E5,'_Catalogos'!$J$2:$K$1000,2,FALSE),""))</f>
        <v>Pichincha</v>
      </c>
      <c r="E5" s="13" t="s">
        <v>431</v>
      </c>
      <c r="F5" s="13" t="s">
        <v>26</v>
      </c>
      <c r="G5" s="15">
        <v>3</v>
      </c>
      <c r="H5" s="15">
        <v>3</v>
      </c>
      <c r="I5" s="15">
        <v>2</v>
      </c>
      <c r="J5" s="15"/>
      <c r="K5" s="15">
        <v>2</v>
      </c>
      <c r="L5" s="15">
        <v>2</v>
      </c>
      <c r="M5" s="15">
        <v>2</v>
      </c>
      <c r="N5" s="15">
        <v>1</v>
      </c>
      <c r="O5" s="15"/>
      <c r="P5" s="16">
        <f>IF(COUNT(G5:O5)=0,"",SUM(G5:J5))</f>
        <v>8</v>
      </c>
      <c r="Q5" s="16">
        <f>IF(COUNT(G5:O5)=0,"",SUM(K5:N5))</f>
        <v>7</v>
      </c>
      <c r="R5" s="16">
        <f>IF(P5="","",P5+Q5)</f>
        <v>15</v>
      </c>
      <c r="S5" s="16">
        <f>IF(R5="","",IF(C5="Ecuador",R5,0))</f>
        <v>15</v>
      </c>
      <c r="T5" s="16">
        <f>IF(R5="","",R5-S5)</f>
        <v>0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Guayas</v>
      </c>
      <c r="E6" s="13" t="s">
        <v>330</v>
      </c>
      <c r="F6" s="13" t="s">
        <v>28</v>
      </c>
      <c r="G6" s="15">
        <v>1</v>
      </c>
      <c r="H6" s="15">
        <v>2</v>
      </c>
      <c r="I6" s="15">
        <v>1</v>
      </c>
      <c r="J6" s="15">
        <v>1</v>
      </c>
      <c r="K6" s="15"/>
      <c r="L6" s="15">
        <v>1</v>
      </c>
      <c r="M6" s="15">
        <v>1</v>
      </c>
      <c r="N6" s="15"/>
      <c r="O6" s="15"/>
      <c r="P6" s="16">
        <f>IF(COUNT(G6:O6)=0,"",SUM(G6:J6))</f>
        <v>5</v>
      </c>
      <c r="Q6" s="16">
        <f>IF(COUNT(G6:O6)=0,"",SUM(K6:N6))</f>
        <v>2</v>
      </c>
      <c r="R6" s="16">
        <f>IF(P6="","",P6+Q6)</f>
        <v>7</v>
      </c>
      <c r="S6" s="16">
        <f>IF(R6="","",IF(C6="Ecuador",R6,0))</f>
        <v>7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89</v>
      </c>
      <c r="D7" s="14" t="str">
        <f>IF(E7="","",IFERROR(VLOOKUP(E7,'_Catalogos'!$J$2:$K$1000,2,FALSE),""))</f>
        <v>Tungurahua</v>
      </c>
      <c r="E7" s="13" t="s">
        <v>239</v>
      </c>
      <c r="F7" s="13" t="s">
        <v>31</v>
      </c>
      <c r="G7" s="15">
        <v>1</v>
      </c>
      <c r="H7" s="15">
        <v>3</v>
      </c>
      <c r="I7" s="15">
        <v>5</v>
      </c>
      <c r="J7" s="15">
        <v>1</v>
      </c>
      <c r="K7" s="15"/>
      <c r="L7" s="15">
        <v>4</v>
      </c>
      <c r="M7" s="15">
        <v>4</v>
      </c>
      <c r="N7" s="15">
        <v>1</v>
      </c>
      <c r="O7" s="15"/>
      <c r="P7" s="16">
        <f>IF(COUNT(G7:O7)=0,"",SUM(G7:J7))</f>
        <v>10</v>
      </c>
      <c r="Q7" s="16">
        <f>IF(COUNT(G7:O7)=0,"",SUM(K7:N7))</f>
        <v>9</v>
      </c>
      <c r="R7" s="16">
        <f>IF(P7="","",P7+Q7)</f>
        <v>19</v>
      </c>
      <c r="S7" s="16">
        <f>IF(R7="","",IF(C7="Ecuador",R7,0))</f>
        <v>19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16</v>
      </c>
      <c r="C8" s="13" t="s">
        <v>89</v>
      </c>
      <c r="D8" s="14" t="str">
        <f>IF(E8="","",IFERROR(VLOOKUP(E8,'_Catalogos'!$J$2:$K$1000,2,FALSE),""))</f>
        <v>Morona Santiago</v>
      </c>
      <c r="E8" s="13" t="s">
        <v>468</v>
      </c>
      <c r="F8" s="13" t="s">
        <v>31</v>
      </c>
      <c r="G8" s="15">
        <v>2</v>
      </c>
      <c r="H8" s="15"/>
      <c r="I8" s="15"/>
      <c r="J8" s="15">
        <v>1</v>
      </c>
      <c r="K8" s="15">
        <v>1</v>
      </c>
      <c r="L8" s="15">
        <v>4</v>
      </c>
      <c r="M8" s="15">
        <v>1</v>
      </c>
      <c r="N8" s="15"/>
      <c r="O8" s="15"/>
      <c r="P8" s="16">
        <f>IF(COUNT(G8:O8)=0,"",SUM(G8:J8))</f>
        <v>3</v>
      </c>
      <c r="Q8" s="16">
        <f>IF(COUNT(G8:O8)=0,"",SUM(K8:N8))</f>
        <v>6</v>
      </c>
      <c r="R8" s="16">
        <f>IF(P8="","",P8+Q8)</f>
        <v>9</v>
      </c>
      <c r="S8" s="16">
        <f>IF(R8="","",IF(C8="Ecuador",R8,0))</f>
        <v>9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89</v>
      </c>
      <c r="D9" s="14" t="str">
        <f>IF(E9="","",IFERROR(VLOOKUP(E9,'_Catalogos'!$J$2:$K$1000,2,FALSE),""))</f>
        <v>Napo</v>
      </c>
      <c r="E9" s="13" t="s">
        <v>469</v>
      </c>
      <c r="F9" s="13" t="s">
        <v>26</v>
      </c>
      <c r="G9" s="15">
        <v>2</v>
      </c>
      <c r="H9" s="15">
        <v>3</v>
      </c>
      <c r="I9" s="15"/>
      <c r="J9" s="15">
        <v>3</v>
      </c>
      <c r="K9" s="15">
        <v>1</v>
      </c>
      <c r="L9" s="15">
        <v>1</v>
      </c>
      <c r="M9" s="15">
        <v>2</v>
      </c>
      <c r="N9" s="15">
        <v>2</v>
      </c>
      <c r="O9" s="15"/>
      <c r="P9" s="16">
        <f>IF(COUNT(G9:O9)=0,"",SUM(G9:J9))</f>
        <v>8</v>
      </c>
      <c r="Q9" s="16">
        <f>IF(COUNT(G9:O9)=0,"",SUM(K9:N9))</f>
        <v>6</v>
      </c>
      <c r="R9" s="16">
        <f>IF(P9="","",P9+Q9)</f>
        <v>14</v>
      </c>
      <c r="S9" s="16">
        <f>IF(R9="","",IF(C9="Ecuador",R9,0))</f>
        <v>14</v>
      </c>
      <c r="T9" s="16">
        <f>IF(R9="","",R9-S9)</f>
        <v>0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17</v>
      </c>
      <c r="C10" s="13" t="s">
        <v>89</v>
      </c>
      <c r="D10" s="14" t="str">
        <f>IF(E10="","",IFERROR(VLOOKUP(E10,'_Catalogos'!$J$2:$K$1000,2,FALSE),""))</f>
        <v>Guayas</v>
      </c>
      <c r="E10" s="13" t="s">
        <v>330</v>
      </c>
      <c r="F10" s="13" t="s">
        <v>29</v>
      </c>
      <c r="G10" s="15">
        <v>4</v>
      </c>
      <c r="H10" s="15"/>
      <c r="I10" s="15"/>
      <c r="J10" s="15"/>
      <c r="K10" s="15">
        <v>1</v>
      </c>
      <c r="L10" s="15">
        <v>1</v>
      </c>
      <c r="M10" s="15">
        <v>2</v>
      </c>
      <c r="N10" s="15"/>
      <c r="O10" s="15"/>
      <c r="P10" s="16">
        <f>IF(COUNT(G10:O10)=0,"",SUM(G10:J10))</f>
        <v>4</v>
      </c>
      <c r="Q10" s="16">
        <f>IF(COUNT(G10:O10)=0,"",SUM(K10:N10))</f>
        <v>4</v>
      </c>
      <c r="R10" s="16">
        <f>IF(P10="","",P10+Q10)</f>
        <v>8</v>
      </c>
      <c r="S10" s="16">
        <f>IF(R10="","",IF(C10="Ecuador",R10,0))</f>
        <v>8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17</v>
      </c>
      <c r="C11" s="13" t="s">
        <v>89</v>
      </c>
      <c r="D11" s="14" t="str">
        <f>IF(E11="","",IFERROR(VLOOKUP(E11,'_Catalogos'!$J$2:$K$1000,2,FALSE),""))</f>
        <v>Tungurahua</v>
      </c>
      <c r="E11" s="13" t="s">
        <v>239</v>
      </c>
      <c r="F11" s="13" t="s">
        <v>27</v>
      </c>
      <c r="G11" s="15">
        <v>2</v>
      </c>
      <c r="H11" s="15">
        <v>2</v>
      </c>
      <c r="I11" s="15">
        <v>3</v>
      </c>
      <c r="J11" s="15">
        <v>2</v>
      </c>
      <c r="K11" s="15">
        <v>1</v>
      </c>
      <c r="L11" s="15">
        <v>7</v>
      </c>
      <c r="M11" s="15">
        <v>1</v>
      </c>
      <c r="N11" s="15"/>
      <c r="O11" s="15"/>
      <c r="P11" s="16">
        <f>IF(COUNT(G11:O11)=0,"",SUM(G11:J11))</f>
        <v>9</v>
      </c>
      <c r="Q11" s="16">
        <f>IF(COUNT(G11:O11)=0,"",SUM(K11:N11))</f>
        <v>9</v>
      </c>
      <c r="R11" s="16">
        <f>IF(P11="","",P11+Q11)</f>
        <v>18</v>
      </c>
      <c r="S11" s="16">
        <f>IF(R11="","",IF(C11="Ecuador",R11,0))</f>
        <v>18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18</v>
      </c>
      <c r="C12" s="13" t="s">
        <v>89</v>
      </c>
      <c r="D12" s="14" t="str">
        <f>IF(E12="","",IFERROR(VLOOKUP(E12,'_Catalogos'!$J$2:$K$1000,2,FALSE),""))</f>
        <v>Pastaza</v>
      </c>
      <c r="E12" s="13" t="s">
        <v>424</v>
      </c>
      <c r="F12" s="13" t="s">
        <v>28</v>
      </c>
      <c r="G12" s="15">
        <v>2</v>
      </c>
      <c r="H12" s="15">
        <v>2</v>
      </c>
      <c r="I12" s="15"/>
      <c r="J12" s="15"/>
      <c r="K12" s="15"/>
      <c r="L12" s="15">
        <v>3</v>
      </c>
      <c r="M12" s="15"/>
      <c r="N12" s="15"/>
      <c r="O12" s="15"/>
      <c r="P12" s="16">
        <f>IF(COUNT(G12:O12)=0,"",SUM(G12:J12))</f>
        <v>4</v>
      </c>
      <c r="Q12" s="16">
        <f>IF(COUNT(G12:O12)=0,"",SUM(K12:N12))</f>
        <v>3</v>
      </c>
      <c r="R12" s="16">
        <f>IF(P12="","",P12+Q12)</f>
        <v>7</v>
      </c>
      <c r="S12" s="16">
        <f>IF(R12="","",IF(C12="Ecuador",R12,0))</f>
        <v>7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18</v>
      </c>
      <c r="C13" s="13" t="s">
        <v>76</v>
      </c>
      <c r="D13" s="14">
        <f>IF(E13="","",IFERROR(VLOOKUP(E13,'_Catalogos'!$J$2:$K$1000,2,FALSE),""))</f>
        <v/>
      </c>
      <c r="E13" s="13"/>
      <c r="F13" s="13" t="s">
        <v>26</v>
      </c>
      <c r="G13" s="15">
        <v>1</v>
      </c>
      <c r="H13" s="15">
        <v>1</v>
      </c>
      <c r="I13" s="15"/>
      <c r="J13" s="15"/>
      <c r="K13" s="15">
        <v>1</v>
      </c>
      <c r="L13" s="15">
        <v>1</v>
      </c>
      <c r="M13" s="15">
        <v>3</v>
      </c>
      <c r="N13" s="15"/>
      <c r="O13" s="15"/>
      <c r="P13" s="16">
        <f>IF(COUNT(G13:O13)=0,"",SUM(G13:J13))</f>
        <v>2</v>
      </c>
      <c r="Q13" s="16">
        <f>IF(COUNT(G13:O13)=0,"",SUM(K13:N13))</f>
        <v>5</v>
      </c>
      <c r="R13" s="16">
        <f>IF(P13="","",P13+Q13)</f>
        <v>7</v>
      </c>
      <c r="S13" s="16">
        <f>IF(R13="","",IF(C13="Ecuador",R13,0))</f>
        <v>0</v>
      </c>
      <c r="T13" s="16">
        <f>IF(R13="","",R13-S13)</f>
        <v>7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19</v>
      </c>
      <c r="C14" s="13" t="s">
        <v>89</v>
      </c>
      <c r="D14" s="14" t="str">
        <f>IF(E14="","",IFERROR(VLOOKUP(E14,'_Catalogos'!$J$2:$K$1000,2,FALSE),""))</f>
        <v>Tungurahua</v>
      </c>
      <c r="E14" s="13" t="s">
        <v>239</v>
      </c>
      <c r="F14" s="13" t="s">
        <v>27</v>
      </c>
      <c r="G14" s="15">
        <v>1</v>
      </c>
      <c r="H14" s="15">
        <v>1</v>
      </c>
      <c r="I14" s="15">
        <v>1</v>
      </c>
      <c r="J14" s="15">
        <v>1</v>
      </c>
      <c r="K14" s="15">
        <v>3</v>
      </c>
      <c r="L14" s="15">
        <v>3</v>
      </c>
      <c r="M14" s="15">
        <v>1</v>
      </c>
      <c r="N14" s="15"/>
      <c r="O14" s="15"/>
      <c r="P14" s="16">
        <f>IF(COUNT(G14:O14)=0,"",SUM(G14:J14))</f>
        <v>4</v>
      </c>
      <c r="Q14" s="16">
        <f>IF(COUNT(G14:O14)=0,"",SUM(K14:N14))</f>
        <v>7</v>
      </c>
      <c r="R14" s="16">
        <f>IF(P14="","",P14+Q14)</f>
        <v>11</v>
      </c>
      <c r="S14" s="16">
        <f>IF(R14="","",IF(C14="Ecuador",R14,0))</f>
        <v>11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19</v>
      </c>
      <c r="C15" s="13" t="s">
        <v>89</v>
      </c>
      <c r="D15" s="14" t="str">
        <f>IF(E15="","",IFERROR(VLOOKUP(E15,'_Catalogos'!$J$2:$K$1000,2,FALSE),""))</f>
        <v>Cotopaxi</v>
      </c>
      <c r="E15" s="13" t="s">
        <v>436</v>
      </c>
      <c r="F15" s="13" t="s">
        <v>28</v>
      </c>
      <c r="G15" s="15">
        <v>3</v>
      </c>
      <c r="H15" s="15">
        <v>3</v>
      </c>
      <c r="I15" s="15">
        <v>3</v>
      </c>
      <c r="J15" s="15">
        <v>1</v>
      </c>
      <c r="K15" s="15">
        <v>2</v>
      </c>
      <c r="L15" s="15">
        <v>2</v>
      </c>
      <c r="M15" s="15">
        <v>5</v>
      </c>
      <c r="N15" s="15">
        <v>1</v>
      </c>
      <c r="O15" s="15"/>
      <c r="P15" s="16">
        <f>IF(COUNT(G15:O15)=0,"",SUM(G15:J15))</f>
        <v>10</v>
      </c>
      <c r="Q15" s="16">
        <f>IF(COUNT(G15:O15)=0,"",SUM(K15:N15))</f>
        <v>10</v>
      </c>
      <c r="R15" s="16">
        <f>IF(P15="","",P15+Q15)</f>
        <v>20</v>
      </c>
      <c r="S15" s="16">
        <f>IF(R15="","",IF(C15="Ecuador",R15,0))</f>
        <v>20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19</v>
      </c>
      <c r="C16" s="13" t="s">
        <v>89</v>
      </c>
      <c r="D16" s="14" t="str">
        <f>IF(E16="","",IFERROR(VLOOKUP(E16,'_Catalogos'!$J$2:$K$1000,2,FALSE),""))</f>
        <v>Cotopaxi</v>
      </c>
      <c r="E16" s="13" t="s">
        <v>352</v>
      </c>
      <c r="F16" s="13" t="s">
        <v>26</v>
      </c>
      <c r="G16" s="15"/>
      <c r="H16" s="15">
        <v>1</v>
      </c>
      <c r="I16" s="15">
        <v>2</v>
      </c>
      <c r="J16" s="15"/>
      <c r="K16" s="15">
        <v>1</v>
      </c>
      <c r="L16" s="15">
        <v>1</v>
      </c>
      <c r="M16" s="15">
        <v>1</v>
      </c>
      <c r="N16" s="15"/>
      <c r="O16" s="15"/>
      <c r="P16" s="16">
        <f>IF(COUNT(G16:O16)=0,"",SUM(G16:J16))</f>
        <v>3</v>
      </c>
      <c r="Q16" s="16">
        <f>IF(COUNT(G16:O16)=0,"",SUM(K16:N16))</f>
        <v>3</v>
      </c>
      <c r="R16" s="16">
        <f>IF(P16="","",P16+Q16)</f>
        <v>6</v>
      </c>
      <c r="S16" s="16">
        <f>IF(R16="","",IF(C16="Ecuador",R16,0))</f>
        <v>6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19</v>
      </c>
      <c r="C17" s="13" t="s">
        <v>97</v>
      </c>
      <c r="D17" s="14">
        <f>IF(E17="","",IFERROR(VLOOKUP(E17,'_Catalogos'!$J$2:$K$1000,2,FALSE),""))</f>
        <v/>
      </c>
      <c r="E17" s="13"/>
      <c r="F17" s="13" t="s">
        <v>29</v>
      </c>
      <c r="G17" s="15">
        <v>3</v>
      </c>
      <c r="H17" s="15">
        <v>1</v>
      </c>
      <c r="I17" s="15">
        <v>3</v>
      </c>
      <c r="J17" s="15">
        <v>1</v>
      </c>
      <c r="K17" s="15">
        <v>2</v>
      </c>
      <c r="L17" s="15">
        <v>3</v>
      </c>
      <c r="M17" s="15"/>
      <c r="N17" s="15"/>
      <c r="O17" s="15"/>
      <c r="P17" s="16">
        <f>IF(COUNT(G17:O17)=0,"",SUM(G17:J17))</f>
        <v>8</v>
      </c>
      <c r="Q17" s="16">
        <f>IF(COUNT(G17:O17)=0,"",SUM(K17:N17))</f>
        <v>5</v>
      </c>
      <c r="R17" s="16">
        <f>IF(P17="","",P17+Q17)</f>
        <v>13</v>
      </c>
      <c r="S17" s="16">
        <f>IF(R17="","",IF(C17="Ecuador",R17,0))</f>
        <v>0</v>
      </c>
      <c r="T17" s="16">
        <f>IF(R17="","",R17-S17)</f>
        <v>13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19</v>
      </c>
      <c r="C18" s="13" t="s">
        <v>104</v>
      </c>
      <c r="D18" s="14">
        <f>IF(E18="","",IFERROR(VLOOKUP(E18,'_Catalogos'!$J$2:$K$1000,2,FALSE),""))</f>
        <v/>
      </c>
      <c r="E18" s="13"/>
      <c r="F18" s="13" t="s">
        <v>26</v>
      </c>
      <c r="G18" s="15"/>
      <c r="H18" s="15"/>
      <c r="I18" s="15"/>
      <c r="J18" s="15"/>
      <c r="K18" s="15">
        <v>2</v>
      </c>
      <c r="L18" s="15"/>
      <c r="M18" s="15"/>
      <c r="N18" s="15"/>
      <c r="O18" s="15"/>
      <c r="P18" s="16">
        <f>IF(COUNT(G18:O18)=0,"",SUM(G18:J18))</f>
        <v>0</v>
      </c>
      <c r="Q18" s="16">
        <f>IF(COUNT(G18:O18)=0,"",SUM(K18:N18))</f>
        <v>2</v>
      </c>
      <c r="R18" s="16">
        <f>IF(P18="","",P18+Q18)</f>
        <v>2</v>
      </c>
      <c r="S18" s="16">
        <f>IF(R18="","",IF(C18="Ecuador",R18,0))</f>
        <v>0</v>
      </c>
      <c r="T18" s="16">
        <f>IF(R18="","",R18-S18)</f>
        <v>2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19</v>
      </c>
      <c r="C19" s="13" t="s">
        <v>89</v>
      </c>
      <c r="D19" s="14" t="str">
        <f>IF(E19="","",IFERROR(VLOOKUP(E19,'_Catalogos'!$J$2:$K$1000,2,FALSE),""))</f>
        <v>Pichincha</v>
      </c>
      <c r="E19" s="13" t="s">
        <v>431</v>
      </c>
      <c r="F19" s="13" t="s">
        <v>27</v>
      </c>
      <c r="G19" s="15">
        <v>1</v>
      </c>
      <c r="H19" s="15">
        <v>2</v>
      </c>
      <c r="I19" s="15">
        <v>4</v>
      </c>
      <c r="J19" s="15">
        <v>1</v>
      </c>
      <c r="K19" s="15">
        <v>3</v>
      </c>
      <c r="L19" s="15">
        <v>1</v>
      </c>
      <c r="M19" s="15"/>
      <c r="N19" s="15">
        <v>2</v>
      </c>
      <c r="O19" s="15"/>
      <c r="P19" s="16">
        <f>IF(COUNT(G19:O19)=0,"",SUM(G19:J19))</f>
        <v>8</v>
      </c>
      <c r="Q19" s="16">
        <f>IF(COUNT(G19:O19)=0,"",SUM(K19:N19))</f>
        <v>6</v>
      </c>
      <c r="R19" s="16">
        <f>IF(P19="","",P19+Q19)</f>
        <v>14</v>
      </c>
      <c r="S19" s="16">
        <f>IF(R19="","",IF(C19="Ecuador",R19,0))</f>
        <v>14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20</v>
      </c>
      <c r="C20" s="13" t="s">
        <v>44</v>
      </c>
      <c r="D20" s="14">
        <f>IF(E20="","",IFERROR(VLOOKUP(E20,'_Catalogos'!$J$2:$K$1000,2,FALSE),""))</f>
        <v/>
      </c>
      <c r="E20" s="13"/>
      <c r="F20" s="13" t="s">
        <v>27</v>
      </c>
      <c r="G20" s="15"/>
      <c r="H20" s="15"/>
      <c r="I20" s="15"/>
      <c r="J20" s="15"/>
      <c r="K20" s="15">
        <v>1</v>
      </c>
      <c r="L20" s="15"/>
      <c r="M20" s="15">
        <v>1</v>
      </c>
      <c r="N20" s="15">
        <v>1</v>
      </c>
      <c r="O20" s="15"/>
      <c r="P20" s="16">
        <f>IF(COUNT(G20:O20)=0,"",SUM(G20:J20))</f>
        <v>0</v>
      </c>
      <c r="Q20" s="16">
        <f>IF(COUNT(G20:O20)=0,"",SUM(K20:N20))</f>
        <v>3</v>
      </c>
      <c r="R20" s="16">
        <f>IF(P20="","",P20+Q20)</f>
        <v>3</v>
      </c>
      <c r="S20" s="16">
        <f>IF(R20="","",IF(C20="Ecuador",R20,0))</f>
        <v>0</v>
      </c>
      <c r="T20" s="16">
        <f>IF(R20="","",R20-S20)</f>
        <v>3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20</v>
      </c>
      <c r="C21" s="13" t="s">
        <v>89</v>
      </c>
      <c r="D21" s="14" t="str">
        <f>IF(E21="","",IFERROR(VLOOKUP(E21,'_Catalogos'!$J$2:$K$1000,2,FALSE),""))</f>
        <v>Loja</v>
      </c>
      <c r="E21" s="13" t="s">
        <v>316</v>
      </c>
      <c r="F21" s="13" t="s">
        <v>28</v>
      </c>
      <c r="G21" s="15">
        <v>5</v>
      </c>
      <c r="H21" s="15">
        <v>1</v>
      </c>
      <c r="I21" s="15">
        <v>3</v>
      </c>
      <c r="J21" s="15">
        <v>1</v>
      </c>
      <c r="K21" s="15">
        <v>1</v>
      </c>
      <c r="L21" s="15">
        <v>1</v>
      </c>
      <c r="M21" s="15">
        <v>2</v>
      </c>
      <c r="N21" s="15"/>
      <c r="O21" s="15"/>
      <c r="P21" s="16">
        <f>IF(COUNT(G21:O21)=0,"",SUM(G21:J21))</f>
        <v>10</v>
      </c>
      <c r="Q21" s="16">
        <f>IF(COUNT(G21:O21)=0,"",SUM(K21:N21))</f>
        <v>4</v>
      </c>
      <c r="R21" s="16">
        <f>IF(P21="","",P21+Q21)</f>
        <v>14</v>
      </c>
      <c r="S21" s="16">
        <f>IF(R21="","",IF(C21="Ecuador",R21,0))</f>
        <v>14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20</v>
      </c>
      <c r="C22" s="13" t="s">
        <v>38</v>
      </c>
      <c r="D22" s="14">
        <f>IF(E22="","",IFERROR(VLOOKUP(E22,'_Catalogos'!$J$2:$K$1000,2,FALSE),""))</f>
        <v/>
      </c>
      <c r="E22" s="13"/>
      <c r="F22" s="13" t="s">
        <v>29</v>
      </c>
      <c r="G22" s="15">
        <v>1</v>
      </c>
      <c r="H22" s="15">
        <v>3</v>
      </c>
      <c r="I22" s="15">
        <v>1</v>
      </c>
      <c r="J22" s="15"/>
      <c r="K22" s="15">
        <v>1</v>
      </c>
      <c r="L22" s="15">
        <v>2</v>
      </c>
      <c r="M22" s="15">
        <v>2</v>
      </c>
      <c r="N22" s="15">
        <v>1</v>
      </c>
      <c r="O22" s="15"/>
      <c r="P22" s="16">
        <f>IF(COUNT(G22:O22)=0,"",SUM(G22:J22))</f>
        <v>5</v>
      </c>
      <c r="Q22" s="16">
        <f>IF(COUNT(G22:O22)=0,"",SUM(K22:N22))</f>
        <v>6</v>
      </c>
      <c r="R22" s="16">
        <f>IF(P22="","",P22+Q22)</f>
        <v>11</v>
      </c>
      <c r="S22" s="16">
        <f>IF(R22="","",IF(C22="Ecuador",R22,0))</f>
        <v>0</v>
      </c>
      <c r="T22" s="16">
        <f>IF(R22="","",R22-S22)</f>
        <v>11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21</v>
      </c>
      <c r="C23" s="13" t="s">
        <v>89</v>
      </c>
      <c r="D23" s="14" t="str">
        <f>IF(E23="","",IFERROR(VLOOKUP(E23,'_Catalogos'!$J$2:$K$1000,2,FALSE),""))</f>
        <v>Imbabura</v>
      </c>
      <c r="E23" s="13" t="s">
        <v>334</v>
      </c>
      <c r="F23" s="13" t="s">
        <v>27</v>
      </c>
      <c r="G23" s="15">
        <v>1</v>
      </c>
      <c r="H23" s="15">
        <v>5</v>
      </c>
      <c r="I23" s="15"/>
      <c r="J23" s="15">
        <v>2</v>
      </c>
      <c r="K23" s="15">
        <v>5</v>
      </c>
      <c r="L23" s="15">
        <v>5</v>
      </c>
      <c r="M23" s="15"/>
      <c r="N23" s="15"/>
      <c r="O23" s="15">
        <v>2</v>
      </c>
      <c r="P23" s="16">
        <f>IF(COUNT(G23:O23)=0,"",SUM(G23:J23))</f>
        <v>8</v>
      </c>
      <c r="Q23" s="16">
        <f>IF(COUNT(G23:O23)=0,"",SUM(K23:N23))</f>
        <v>10</v>
      </c>
      <c r="R23" s="16">
        <f>IF(P23="","",P23+Q23)</f>
        <v>18</v>
      </c>
      <c r="S23" s="16">
        <f>IF(R23="","",IF(C23="Ecuador",R23,0))</f>
        <v>18</v>
      </c>
      <c r="T23" s="16">
        <f>IF(R23="","",R23-S23)</f>
        <v>0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21</v>
      </c>
      <c r="C24" s="13" t="s">
        <v>72</v>
      </c>
      <c r="D24" s="14">
        <f>IF(E24="","",IFERROR(VLOOKUP(E24,'_Catalogos'!$J$2:$K$1000,2,FALSE),""))</f>
        <v/>
      </c>
      <c r="E24" s="13"/>
      <c r="F24" s="13" t="s">
        <v>29</v>
      </c>
      <c r="G24" s="15">
        <v>3</v>
      </c>
      <c r="H24" s="15">
        <v>2</v>
      </c>
      <c r="I24" s="15"/>
      <c r="J24" s="15">
        <v>1</v>
      </c>
      <c r="K24" s="15">
        <v>1</v>
      </c>
      <c r="L24" s="15">
        <v>6</v>
      </c>
      <c r="M24" s="15">
        <v>3</v>
      </c>
      <c r="N24" s="15">
        <v>1</v>
      </c>
      <c r="O24" s="15"/>
      <c r="P24" s="16">
        <f>IF(COUNT(G24:O24)=0,"",SUM(G24:J24))</f>
        <v>6</v>
      </c>
      <c r="Q24" s="16">
        <f>IF(COUNT(G24:O24)=0,"",SUM(K24:N24))</f>
        <v>11</v>
      </c>
      <c r="R24" s="16">
        <f>IF(P24="","",P24+Q24)</f>
        <v>17</v>
      </c>
      <c r="S24" s="16">
        <f>IF(R24="","",IF(C24="Ecuador",R24,0))</f>
        <v>0</v>
      </c>
      <c r="T24" s="16">
        <f>IF(R24="","",R24-S24)</f>
        <v>17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22</v>
      </c>
      <c r="C25" s="13" t="s">
        <v>89</v>
      </c>
      <c r="D25" s="14" t="str">
        <f>IF(E25="","",IFERROR(VLOOKUP(E25,'_Catalogos'!$J$2:$K$1000,2,FALSE),""))</f>
        <v>Tungurahua</v>
      </c>
      <c r="E25" s="13" t="s">
        <v>239</v>
      </c>
      <c r="F25" s="13" t="s">
        <v>28</v>
      </c>
      <c r="G25" s="15">
        <v>3</v>
      </c>
      <c r="H25" s="15">
        <v>2</v>
      </c>
      <c r="I25" s="15">
        <v>2</v>
      </c>
      <c r="J25" s="15">
        <v>1</v>
      </c>
      <c r="K25" s="15">
        <v>1</v>
      </c>
      <c r="L25" s="15"/>
      <c r="M25" s="15">
        <v>3</v>
      </c>
      <c r="N25" s="15">
        <v>2</v>
      </c>
      <c r="O25" s="15"/>
      <c r="P25" s="16">
        <f>IF(COUNT(G25:O25)=0,"",SUM(G25:J25))</f>
        <v>8</v>
      </c>
      <c r="Q25" s="16">
        <f>IF(COUNT(G25:O25)=0,"",SUM(K25:N25))</f>
        <v>6</v>
      </c>
      <c r="R25" s="16">
        <f>IF(P25="","",P25+Q25)</f>
        <v>14</v>
      </c>
      <c r="S25" s="16">
        <f>IF(R25="","",IF(C25="Ecuador",R25,0))</f>
        <v>14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22</v>
      </c>
      <c r="C26" s="13" t="s">
        <v>89</v>
      </c>
      <c r="D26" s="14" t="str">
        <f>IF(E26="","",IFERROR(VLOOKUP(E26,'_Catalogos'!$J$2:$K$1000,2,FALSE),""))</f>
        <v>Imbabura</v>
      </c>
      <c r="E26" s="13" t="s">
        <v>334</v>
      </c>
      <c r="F26" s="13" t="s">
        <v>29</v>
      </c>
      <c r="G26" s="15">
        <v>1</v>
      </c>
      <c r="H26" s="15">
        <v>3</v>
      </c>
      <c r="I26" s="15">
        <v>1</v>
      </c>
      <c r="J26" s="15"/>
      <c r="K26" s="15"/>
      <c r="L26" s="15"/>
      <c r="M26" s="15">
        <v>1</v>
      </c>
      <c r="N26" s="15"/>
      <c r="O26" s="15"/>
      <c r="P26" s="16">
        <f>IF(COUNT(G26:O26)=0,"",SUM(G26:J26))</f>
        <v>5</v>
      </c>
      <c r="Q26" s="16">
        <f>IF(COUNT(G26:O26)=0,"",SUM(K26:N26))</f>
        <v>1</v>
      </c>
      <c r="R26" s="16">
        <f>IF(P26="","",P26+Q26)</f>
        <v>6</v>
      </c>
      <c r="S26" s="16">
        <f>IF(R26="","",IF(C26="Ecuador",R26,0))</f>
        <v>6</v>
      </c>
      <c r="T26" s="16">
        <f>IF(R26="","",R26-S26)</f>
        <v>0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23</v>
      </c>
      <c r="C27" s="13" t="s">
        <v>89</v>
      </c>
      <c r="D27" s="14" t="str">
        <f>IF(E27="","",IFERROR(VLOOKUP(E27,'_Catalogos'!$J$2:$K$1000,2,FALSE),""))</f>
        <v>Guayas</v>
      </c>
      <c r="E27" s="13" t="s">
        <v>330</v>
      </c>
      <c r="F27" s="13" t="s">
        <v>27</v>
      </c>
      <c r="G27" s="15">
        <v>3</v>
      </c>
      <c r="H27" s="15">
        <v>4</v>
      </c>
      <c r="I27" s="15"/>
      <c r="J27" s="15">
        <v>2</v>
      </c>
      <c r="K27" s="15"/>
      <c r="L27" s="15">
        <v>3</v>
      </c>
      <c r="M27" s="15">
        <v>1</v>
      </c>
      <c r="N27" s="15"/>
      <c r="O27" s="15">
        <v>3</v>
      </c>
      <c r="P27" s="16">
        <f>IF(COUNT(G27:O27)=0,"",SUM(G27:J27))</f>
        <v>9</v>
      </c>
      <c r="Q27" s="16">
        <f>IF(COUNT(G27:O27)=0,"",SUM(K27:N27))</f>
        <v>4</v>
      </c>
      <c r="R27" s="16">
        <f>IF(P27="","",P27+Q27)</f>
        <v>13</v>
      </c>
      <c r="S27" s="16">
        <f>IF(R27="","",IF(C27="Ecuador",R27,0))</f>
        <v>13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23</v>
      </c>
      <c r="C28" s="13" t="s">
        <v>60</v>
      </c>
      <c r="D28" s="14">
        <f>IF(E28="","",IFERROR(VLOOKUP(E28,'_Catalogos'!$J$2:$K$1000,2,FALSE),""))</f>
        <v/>
      </c>
      <c r="E28" s="13"/>
      <c r="F28" s="13" t="s">
        <v>28</v>
      </c>
      <c r="G28" s="15">
        <v>1</v>
      </c>
      <c r="H28" s="15"/>
      <c r="I28" s="15">
        <v>1</v>
      </c>
      <c r="J28" s="15"/>
      <c r="K28" s="15">
        <v>1</v>
      </c>
      <c r="L28" s="15">
        <v>1</v>
      </c>
      <c r="M28" s="15"/>
      <c r="N28" s="15"/>
      <c r="O28" s="15"/>
      <c r="P28" s="16">
        <f>IF(COUNT(G28:O28)=0,"",SUM(G28:J28))</f>
        <v>2</v>
      </c>
      <c r="Q28" s="16">
        <f>IF(COUNT(G28:O28)=0,"",SUM(K28:N28))</f>
        <v>2</v>
      </c>
      <c r="R28" s="16">
        <f>IF(P28="","",P28+Q28)</f>
        <v>4</v>
      </c>
      <c r="S28" s="16">
        <f>IF(R28="","",IF(C28="Ecuador",R28,0))</f>
        <v>0</v>
      </c>
      <c r="T28" s="16">
        <f>IF(R28="","",R28-S28)</f>
        <v>4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23</v>
      </c>
      <c r="C29" s="13" t="s">
        <v>89</v>
      </c>
      <c r="D29" s="14" t="str">
        <f>IF(E29="","",IFERROR(VLOOKUP(E29,'_Catalogos'!$J$2:$K$1000,2,FALSE),""))</f>
        <v>Azuay</v>
      </c>
      <c r="E29" s="13" t="s">
        <v>299</v>
      </c>
      <c r="F29" s="13" t="s">
        <v>28</v>
      </c>
      <c r="G29" s="15">
        <v>1</v>
      </c>
      <c r="H29" s="15"/>
      <c r="I29" s="15"/>
      <c r="J29" s="15"/>
      <c r="K29" s="15">
        <v>1</v>
      </c>
      <c r="L29" s="15"/>
      <c r="M29" s="15">
        <v>2</v>
      </c>
      <c r="N29" s="15"/>
      <c r="O29" s="15"/>
      <c r="P29" s="16">
        <f>IF(COUNT(G29:O29)=0,"",SUM(G29:J29))</f>
        <v>1</v>
      </c>
      <c r="Q29" s="16">
        <f>IF(COUNT(G29:O29)=0,"",SUM(K29:N29))</f>
        <v>3</v>
      </c>
      <c r="R29" s="16">
        <f>IF(P29="","",P29+Q29)</f>
        <v>4</v>
      </c>
      <c r="S29" s="16">
        <f>IF(R29="","",IF(C29="Ecuador",R29,0))</f>
        <v>4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23</v>
      </c>
      <c r="C30" s="13" t="s">
        <v>183</v>
      </c>
      <c r="D30" s="14">
        <f>IF(E30="","",IFERROR(VLOOKUP(E30,'_Catalogos'!$J$2:$K$1000,2,FALSE),""))</f>
        <v/>
      </c>
      <c r="E30" s="13"/>
      <c r="F30" s="13" t="s">
        <v>26</v>
      </c>
      <c r="G30" s="15"/>
      <c r="H30" s="15">
        <v>1</v>
      </c>
      <c r="I30" s="15">
        <v>1</v>
      </c>
      <c r="J30" s="15"/>
      <c r="K30" s="15"/>
      <c r="L30" s="15">
        <v>1</v>
      </c>
      <c r="M30" s="15">
        <v>2</v>
      </c>
      <c r="N30" s="15"/>
      <c r="O30" s="15"/>
      <c r="P30" s="16">
        <f>IF(COUNT(G30:O30)=0,"",SUM(G30:J30))</f>
        <v>2</v>
      </c>
      <c r="Q30" s="16">
        <f>IF(COUNT(G30:O30)=0,"",SUM(K30:N30))</f>
        <v>3</v>
      </c>
      <c r="R30" s="16">
        <f>IF(P30="","",P30+Q30)</f>
        <v>5</v>
      </c>
      <c r="S30" s="16">
        <f>IF(R30="","",IF(C30="Ecuador",R30,0))</f>
        <v>0</v>
      </c>
      <c r="T30" s="16">
        <f>IF(R30="","",R30-S30)</f>
        <v>5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24</v>
      </c>
      <c r="C31" s="13" t="s">
        <v>104</v>
      </c>
      <c r="D31" s="14">
        <f>IF(E31="","",IFERROR(VLOOKUP(E31,'_Catalogos'!$J$2:$K$1000,2,FALSE),""))</f>
        <v/>
      </c>
      <c r="E31" s="13"/>
      <c r="F31" s="13" t="s">
        <v>26</v>
      </c>
      <c r="G31" s="15"/>
      <c r="H31" s="15">
        <v>1</v>
      </c>
      <c r="I31" s="15">
        <v>1</v>
      </c>
      <c r="J31" s="15"/>
      <c r="K31" s="15">
        <v>1</v>
      </c>
      <c r="L31" s="15">
        <v>2</v>
      </c>
      <c r="M31" s="15">
        <v>1</v>
      </c>
      <c r="N31" s="15"/>
      <c r="O31" s="15">
        <v>1</v>
      </c>
      <c r="P31" s="16">
        <f>IF(COUNT(G31:O31)=0,"",SUM(G31:J31))</f>
        <v>2</v>
      </c>
      <c r="Q31" s="16">
        <f>IF(COUNT(G31:O31)=0,"",SUM(K31:N31))</f>
        <v>4</v>
      </c>
      <c r="R31" s="16">
        <f>IF(P31="","",P31+Q31)</f>
        <v>6</v>
      </c>
      <c r="S31" s="16">
        <f>IF(R31="","",IF(C31="Ecuador",R31,0))</f>
        <v>0</v>
      </c>
      <c r="T31" s="16">
        <f>IF(R31="","",R31-S31)</f>
        <v>6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24</v>
      </c>
      <c r="C32" s="13" t="s">
        <v>96</v>
      </c>
      <c r="D32" s="14">
        <f>IF(E32="","",IFERROR(VLOOKUP(E32,'_Catalogos'!$J$2:$K$1000,2,FALSE),""))</f>
        <v/>
      </c>
      <c r="E32" s="13"/>
      <c r="F32" s="13" t="s">
        <v>28</v>
      </c>
      <c r="G32" s="15">
        <v>1</v>
      </c>
      <c r="H32" s="15">
        <v>1</v>
      </c>
      <c r="I32" s="15"/>
      <c r="J32" s="15"/>
      <c r="K32" s="15">
        <v>1</v>
      </c>
      <c r="L32" s="15"/>
      <c r="M32" s="15"/>
      <c r="N32" s="15"/>
      <c r="O32" s="15"/>
      <c r="P32" s="16">
        <f>IF(COUNT(G32:O32)=0,"",SUM(G32:J32))</f>
        <v>2</v>
      </c>
      <c r="Q32" s="16">
        <f>IF(COUNT(G32:O32)=0,"",SUM(K32:N32))</f>
        <v>1</v>
      </c>
      <c r="R32" s="16">
        <f>IF(P32="","",P32+Q32)</f>
        <v>3</v>
      </c>
      <c r="S32" s="16">
        <f>IF(R32="","",IF(C32="Ecuador",R32,0))</f>
        <v>0</v>
      </c>
      <c r="T32" s="16">
        <f>IF(R32="","",R32-S32)</f>
        <v>3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24</v>
      </c>
      <c r="C33" s="13" t="s">
        <v>89</v>
      </c>
      <c r="D33" s="14" t="str">
        <f>IF(E33="","",IFERROR(VLOOKUP(E33,'_Catalogos'!$J$2:$K$1000,2,FALSE),""))</f>
        <v>Azuay</v>
      </c>
      <c r="E33" s="13" t="s">
        <v>299</v>
      </c>
      <c r="F33" s="13" t="s">
        <v>29</v>
      </c>
      <c r="G33" s="15"/>
      <c r="H33" s="15"/>
      <c r="I33" s="15"/>
      <c r="J33" s="15">
        <v>1</v>
      </c>
      <c r="K33" s="15"/>
      <c r="L33" s="15"/>
      <c r="M33" s="15">
        <v>1</v>
      </c>
      <c r="N33" s="15"/>
      <c r="O33" s="15"/>
      <c r="P33" s="16">
        <f>IF(COUNT(G33:O33)=0,"",SUM(G33:J33))</f>
        <v>1</v>
      </c>
      <c r="Q33" s="16">
        <f>IF(COUNT(G33:O33)=0,"",SUM(K33:N33))</f>
        <v>1</v>
      </c>
      <c r="R33" s="16">
        <f>IF(P33="","",P33+Q33)</f>
        <v>2</v>
      </c>
      <c r="S33" s="16">
        <f>IF(R33="","",IF(C33="Ecuador",R33,0))</f>
        <v>2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25</v>
      </c>
      <c r="C34" s="13" t="s">
        <v>96</v>
      </c>
      <c r="D34" s="14">
        <f>IF(E34="","",IFERROR(VLOOKUP(E34,'_Catalogos'!$J$2:$K$1000,2,FALSE),""))</f>
        <v/>
      </c>
      <c r="E34" s="13"/>
      <c r="F34" s="13" t="s">
        <v>26</v>
      </c>
      <c r="G34" s="15">
        <v>2</v>
      </c>
      <c r="H34" s="15">
        <v>1</v>
      </c>
      <c r="I34" s="15">
        <v>4</v>
      </c>
      <c r="J34" s="15"/>
      <c r="K34" s="15">
        <v>1</v>
      </c>
      <c r="L34" s="15">
        <v>1</v>
      </c>
      <c r="M34" s="15">
        <v>1</v>
      </c>
      <c r="N34" s="15"/>
      <c r="O34" s="15"/>
      <c r="P34" s="16">
        <f>IF(COUNT(G34:O34)=0,"",SUM(G34:J34))</f>
        <v>7</v>
      </c>
      <c r="Q34" s="16">
        <f>IF(COUNT(G34:O34)=0,"",SUM(K34:N34))</f>
        <v>3</v>
      </c>
      <c r="R34" s="16">
        <f>IF(P34="","",P34+Q34)</f>
        <v>10</v>
      </c>
      <c r="S34" s="16">
        <f>IF(R34="","",IF(C34="Ecuador",R34,0))</f>
        <v>0</v>
      </c>
      <c r="T34" s="16">
        <f>IF(R34="","",R34-S34)</f>
        <v>10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25</v>
      </c>
      <c r="C35" s="13" t="s">
        <v>96</v>
      </c>
      <c r="D35" s="14">
        <f>IF(E35="","",IFERROR(VLOOKUP(E35,'_Catalogos'!$J$2:$K$1000,2,FALSE),""))</f>
        <v/>
      </c>
      <c r="E35" s="13"/>
      <c r="F35" s="13" t="s">
        <v>29</v>
      </c>
      <c r="G35" s="15">
        <v>3</v>
      </c>
      <c r="H35" s="15">
        <v>5</v>
      </c>
      <c r="I35" s="15">
        <v>3</v>
      </c>
      <c r="J35" s="15"/>
      <c r="K35" s="15">
        <v>1</v>
      </c>
      <c r="L35" s="15">
        <v>1</v>
      </c>
      <c r="M35" s="15"/>
      <c r="N35" s="15"/>
      <c r="O35" s="15"/>
      <c r="P35" s="16">
        <f>IF(COUNT(G35:O35)=0,"",SUM(G35:J35))</f>
        <v>11</v>
      </c>
      <c r="Q35" s="16">
        <f>IF(COUNT(G35:O35)=0,"",SUM(K35:N35))</f>
        <v>2</v>
      </c>
      <c r="R35" s="16">
        <f>IF(P35="","",P35+Q35)</f>
        <v>13</v>
      </c>
      <c r="S35" s="16">
        <f>IF(R35="","",IF(C35="Ecuador",R35,0))</f>
        <v>0</v>
      </c>
      <c r="T35" s="16">
        <f>IF(R35="","",R35-S35)</f>
        <v>13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25</v>
      </c>
      <c r="C36" s="13" t="s">
        <v>89</v>
      </c>
      <c r="D36" s="14" t="str">
        <f>IF(E36="","",IFERROR(VLOOKUP(E36,'_Catalogos'!$J$2:$K$1000,2,FALSE),""))</f>
        <v>Tungurahua</v>
      </c>
      <c r="E36" s="13" t="s">
        <v>239</v>
      </c>
      <c r="F36" s="13" t="s">
        <v>27</v>
      </c>
      <c r="G36" s="15"/>
      <c r="H36" s="15">
        <v>2</v>
      </c>
      <c r="I36" s="15">
        <v>3</v>
      </c>
      <c r="J36" s="15">
        <v>1</v>
      </c>
      <c r="K36" s="15">
        <v>2</v>
      </c>
      <c r="L36" s="15">
        <v>4</v>
      </c>
      <c r="M36" s="15">
        <v>2</v>
      </c>
      <c r="N36" s="15">
        <v>1</v>
      </c>
      <c r="O36" s="15"/>
      <c r="P36" s="16">
        <f>IF(COUNT(G36:O36)=0,"",SUM(G36:J36))</f>
        <v>6</v>
      </c>
      <c r="Q36" s="16">
        <f>IF(COUNT(G36:O36)=0,"",SUM(K36:N36))</f>
        <v>9</v>
      </c>
      <c r="R36" s="16">
        <f>IF(P36="","",P36+Q36)</f>
        <v>15</v>
      </c>
      <c r="S36" s="16">
        <f>IF(R36="","",IF(C36="Ecuador",R36,0))</f>
        <v>15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25</v>
      </c>
      <c r="C37" s="13" t="s">
        <v>76</v>
      </c>
      <c r="D37" s="14">
        <f>IF(E37="","",IFERROR(VLOOKUP(E37,'_Catalogos'!$J$2:$K$1000,2,FALSE),""))</f>
        <v/>
      </c>
      <c r="E37" s="13"/>
      <c r="F37" s="13" t="s">
        <v>27</v>
      </c>
      <c r="G37" s="15">
        <v>2</v>
      </c>
      <c r="H37" s="15"/>
      <c r="I37" s="15">
        <v>1</v>
      </c>
      <c r="J37" s="15">
        <v>2</v>
      </c>
      <c r="K37" s="15">
        <v>1</v>
      </c>
      <c r="L37" s="15">
        <v>1</v>
      </c>
      <c r="M37" s="15">
        <v>4</v>
      </c>
      <c r="N37" s="15"/>
      <c r="O37" s="15">
        <v>2</v>
      </c>
      <c r="P37" s="16">
        <f>IF(COUNT(G37:O37)=0,"",SUM(G37:J37))</f>
        <v>5</v>
      </c>
      <c r="Q37" s="16">
        <f>IF(COUNT(G37:O37)=0,"",SUM(K37:N37))</f>
        <v>6</v>
      </c>
      <c r="R37" s="16">
        <f>IF(P37="","",P37+Q37)</f>
        <v>11</v>
      </c>
      <c r="S37" s="16">
        <f>IF(R37="","",IF(C37="Ecuador",R37,0))</f>
        <v>0</v>
      </c>
      <c r="T37" s="16">
        <f>IF(R37="","",R37-S37)</f>
        <v>11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2026</v>
      </c>
      <c r="B38" s="13" t="s">
        <v>14</v>
      </c>
      <c r="C38" s="13" t="s">
        <v>38</v>
      </c>
      <c r="D38" s="14">
        <f>IF(E38="","",IFERROR(VLOOKUP(E38,'_Catalogos'!$J$2:$K$1000,2,FALSE),""))</f>
        <v/>
      </c>
      <c r="E38" s="13"/>
      <c r="F38" s="13" t="s">
        <v>27</v>
      </c>
      <c r="G38" s="15">
        <v>5</v>
      </c>
      <c r="H38" s="15"/>
      <c r="I38" s="15"/>
      <c r="J38" s="15">
        <v>3</v>
      </c>
      <c r="K38" s="15">
        <v>1</v>
      </c>
      <c r="L38" s="15">
        <v>1</v>
      </c>
      <c r="M38" s="15"/>
      <c r="N38" s="15">
        <v>1</v>
      </c>
      <c r="O38" s="15"/>
      <c r="P38" s="16">
        <f>IF(COUNT(G38:O38)=0,"",SUM(G38:J38))</f>
        <v>8</v>
      </c>
      <c r="Q38" s="16">
        <f>IF(COUNT(G38:O38)=0,"",SUM(K38:N38))</f>
        <v>3</v>
      </c>
      <c r="R38" s="16">
        <f>IF(P38="","",P38+Q38)</f>
        <v>11</v>
      </c>
      <c r="S38" s="16">
        <f>IF(R38="","",IF(C38="Ecuador",R38,0))</f>
        <v>0</v>
      </c>
      <c r="T38" s="16">
        <f>IF(R38="","",R38-S38)</f>
        <v>11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2026</v>
      </c>
      <c r="B39" s="13" t="s">
        <v>14</v>
      </c>
      <c r="C39" s="13" t="s">
        <v>89</v>
      </c>
      <c r="D39" s="14" t="str">
        <f>IF(E39="","",IFERROR(VLOOKUP(E39,'_Catalogos'!$J$2:$K$1000,2,FALSE),""))</f>
        <v>Tungurahua</v>
      </c>
      <c r="E39" s="13" t="s">
        <v>403</v>
      </c>
      <c r="F39" s="13" t="s">
        <v>29</v>
      </c>
      <c r="G39" s="15">
        <v>1</v>
      </c>
      <c r="H39" s="15">
        <v>2</v>
      </c>
      <c r="I39" s="15"/>
      <c r="J39" s="15"/>
      <c r="K39" s="15">
        <v>2</v>
      </c>
      <c r="L39" s="15">
        <v>2</v>
      </c>
      <c r="M39" s="15">
        <v>1</v>
      </c>
      <c r="N39" s="15">
        <v>1</v>
      </c>
      <c r="O39" s="15"/>
      <c r="P39" s="16">
        <f>IF(COUNT(G39:O39)=0,"",SUM(G39:J39))</f>
        <v>3</v>
      </c>
      <c r="Q39" s="16">
        <f>IF(COUNT(G39:O39)=0,"",SUM(K39:N39))</f>
        <v>6</v>
      </c>
      <c r="R39" s="16">
        <f>IF(P39="","",P39+Q39)</f>
        <v>9</v>
      </c>
      <c r="S39" s="16">
        <f>IF(R39="","",IF(C39="Ecuador",R39,0))</f>
        <v>9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14</v>
      </c>
      <c r="C40" s="13" t="s">
        <v>97</v>
      </c>
      <c r="D40" s="14">
        <f>IF(E40="","",IFERROR(VLOOKUP(E40,'_Catalogos'!$J$2:$K$1000,2,FALSE),""))</f>
        <v/>
      </c>
      <c r="E40" s="13"/>
      <c r="F40" s="13" t="s">
        <v>26</v>
      </c>
      <c r="G40" s="15">
        <v>4</v>
      </c>
      <c r="H40" s="15">
        <v>3</v>
      </c>
      <c r="I40" s="15">
        <v>2</v>
      </c>
      <c r="J40" s="15"/>
      <c r="K40" s="15">
        <v>2</v>
      </c>
      <c r="L40" s="15">
        <v>3</v>
      </c>
      <c r="M40" s="15">
        <v>2</v>
      </c>
      <c r="N40" s="15">
        <v>1</v>
      </c>
      <c r="O40" s="15"/>
      <c r="P40" s="16">
        <f>IF(COUNT(G40:O40)=0,"",SUM(G40:J40))</f>
        <v>9</v>
      </c>
      <c r="Q40" s="16">
        <f>IF(COUNT(G40:O40)=0,"",SUM(K40:N40))</f>
        <v>8</v>
      </c>
      <c r="R40" s="16">
        <f>IF(P40="","",P40+Q40)</f>
        <v>17</v>
      </c>
      <c r="S40" s="16">
        <f>IF(R40="","",IF(C40="Ecuador",R40,0))</f>
        <v>0</v>
      </c>
      <c r="T40" s="16">
        <f>IF(R40="","",R40-S40)</f>
        <v>17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14</v>
      </c>
      <c r="C41" s="13" t="s">
        <v>89</v>
      </c>
      <c r="D41" s="14" t="str">
        <f>IF(E41="","",IFERROR(VLOOKUP(E41,'_Catalogos'!$J$2:$K$1000,2,FALSE),""))</f>
        <v>Chimborazo</v>
      </c>
      <c r="E41" s="13" t="s">
        <v>432</v>
      </c>
      <c r="F41" s="13" t="s">
        <v>29</v>
      </c>
      <c r="G41" s="15">
        <v>1</v>
      </c>
      <c r="H41" s="15"/>
      <c r="I41" s="15">
        <v>1</v>
      </c>
      <c r="J41" s="15"/>
      <c r="K41" s="15"/>
      <c r="L41" s="15"/>
      <c r="M41" s="15">
        <v>3</v>
      </c>
      <c r="N41" s="15"/>
      <c r="O41" s="15"/>
      <c r="P41" s="16">
        <f>IF(COUNT(G41:O41)=0,"",SUM(G41:J41))</f>
        <v>2</v>
      </c>
      <c r="Q41" s="16">
        <f>IF(COUNT(G41:O41)=0,"",SUM(K41:N41))</f>
        <v>3</v>
      </c>
      <c r="R41" s="16">
        <f>IF(P41="","",P41+Q41)</f>
        <v>5</v>
      </c>
      <c r="S41" s="16">
        <f>IF(R41="","",IF(C41="Ecuador",R41,0))</f>
        <v>5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15</v>
      </c>
      <c r="C42" s="13" t="s">
        <v>89</v>
      </c>
      <c r="D42" s="14" t="str">
        <f>IF(E42="","",IFERROR(VLOOKUP(E42,'_Catalogos'!$J$2:$K$1000,2,FALSE),""))</f>
        <v>Manabí</v>
      </c>
      <c r="E42" s="13" t="s">
        <v>446</v>
      </c>
      <c r="F42" s="13" t="s">
        <v>26</v>
      </c>
      <c r="G42" s="15"/>
      <c r="H42" s="15"/>
      <c r="I42" s="15"/>
      <c r="J42" s="15"/>
      <c r="K42" s="15"/>
      <c r="L42" s="15"/>
      <c r="M42" s="15">
        <v>1</v>
      </c>
      <c r="N42" s="15"/>
      <c r="O42" s="15"/>
      <c r="P42" s="16">
        <f>IF(COUNT(G42:O42)=0,"",SUM(G42:J42))</f>
        <v>0</v>
      </c>
      <c r="Q42" s="16">
        <f>IF(COUNT(G42:O42)=0,"",SUM(K42:N42))</f>
        <v>1</v>
      </c>
      <c r="R42" s="16">
        <f>IF(P42="","",P42+Q42)</f>
        <v>1</v>
      </c>
      <c r="S42" s="16">
        <f>IF(R42="","",IF(C42="Ecuador",R42,0))</f>
        <v>1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15</v>
      </c>
      <c r="C43" s="13" t="s">
        <v>72</v>
      </c>
      <c r="D43" s="14">
        <f>IF(E43="","",IFERROR(VLOOKUP(E43,'_Catalogos'!$J$2:$K$1000,2,FALSE),""))</f>
        <v/>
      </c>
      <c r="E43" s="13"/>
      <c r="F43" s="13" t="s">
        <v>27</v>
      </c>
      <c r="G43" s="15">
        <v>3</v>
      </c>
      <c r="H43" s="15">
        <v>7</v>
      </c>
      <c r="I43" s="15">
        <v>6</v>
      </c>
      <c r="J43" s="15"/>
      <c r="K43" s="15">
        <v>1</v>
      </c>
      <c r="L43" s="15">
        <v>2</v>
      </c>
      <c r="M43" s="15">
        <v>2</v>
      </c>
      <c r="N43" s="15">
        <v>2</v>
      </c>
      <c r="O43" s="15"/>
      <c r="P43" s="16">
        <f>IF(COUNT(G43:O43)=0,"",SUM(G43:J43))</f>
        <v>16</v>
      </c>
      <c r="Q43" s="16">
        <f>IF(COUNT(G43:O43)=0,"",SUM(K43:N43))</f>
        <v>7</v>
      </c>
      <c r="R43" s="16">
        <f>IF(P43="","",P43+Q43)</f>
        <v>23</v>
      </c>
      <c r="S43" s="16">
        <f>IF(R43="","",IF(C43="Ecuador",R43,0))</f>
        <v>0</v>
      </c>
      <c r="T43" s="16">
        <f>IF(R43="","",R43-S43)</f>
        <v>23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15</v>
      </c>
      <c r="C44" s="13" t="s">
        <v>44</v>
      </c>
      <c r="D44" s="14">
        <f>IF(E44="","",IFERROR(VLOOKUP(E44,'_Catalogos'!$J$2:$K$1000,2,FALSE),""))</f>
        <v/>
      </c>
      <c r="E44" s="13"/>
      <c r="F44" s="13" t="s">
        <v>26</v>
      </c>
      <c r="G44" s="15">
        <v>2</v>
      </c>
      <c r="H44" s="15">
        <v>3</v>
      </c>
      <c r="I44" s="15">
        <v>1</v>
      </c>
      <c r="J44" s="15"/>
      <c r="K44" s="15">
        <v>2</v>
      </c>
      <c r="L44" s="15">
        <v>1</v>
      </c>
      <c r="M44" s="15">
        <v>3</v>
      </c>
      <c r="N44" s="15"/>
      <c r="O44" s="15"/>
      <c r="P44" s="16">
        <f>IF(COUNT(G44:O44)=0,"",SUM(G44:J44))</f>
        <v>6</v>
      </c>
      <c r="Q44" s="16">
        <f>IF(COUNT(G44:O44)=0,"",SUM(K44:N44))</f>
        <v>6</v>
      </c>
      <c r="R44" s="16">
        <f>IF(P44="","",P44+Q44)</f>
        <v>12</v>
      </c>
      <c r="S44" s="16">
        <f>IF(R44="","",IF(C44="Ecuador",R44,0))</f>
        <v>0</v>
      </c>
      <c r="T44" s="16">
        <f>IF(R44="","",R44-S44)</f>
        <v>12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15</v>
      </c>
      <c r="C45" s="13" t="s">
        <v>89</v>
      </c>
      <c r="D45" s="14" t="str">
        <f>IF(E45="","",IFERROR(VLOOKUP(E45,'_Catalogos'!$J$2:$K$1000,2,FALSE),""))</f>
        <v>Manabí</v>
      </c>
      <c r="E45" s="13" t="s">
        <v>448</v>
      </c>
      <c r="F45" s="13" t="s">
        <v>29</v>
      </c>
      <c r="G45" s="15">
        <v>2</v>
      </c>
      <c r="H45" s="15">
        <v>4</v>
      </c>
      <c r="I45" s="15">
        <v>1</v>
      </c>
      <c r="J45" s="15"/>
      <c r="K45" s="15">
        <v>4</v>
      </c>
      <c r="L45" s="15">
        <v>1</v>
      </c>
      <c r="M45" s="15">
        <v>3</v>
      </c>
      <c r="N45" s="15">
        <v>1</v>
      </c>
      <c r="O45" s="15"/>
      <c r="P45" s="16">
        <f>IF(COUNT(G45:O45)=0,"",SUM(G45:J45))</f>
        <v>7</v>
      </c>
      <c r="Q45" s="16">
        <f>IF(COUNT(G45:O45)=0,"",SUM(K45:N45))</f>
        <v>9</v>
      </c>
      <c r="R45" s="16">
        <f>IF(P45="","",P45+Q45)</f>
        <v>16</v>
      </c>
      <c r="S45" s="16">
        <f>IF(R45="","",IF(C45="Ecuador",R45,0))</f>
        <v>16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15</v>
      </c>
      <c r="C46" s="13" t="s">
        <v>179</v>
      </c>
      <c r="D46" s="14">
        <f>IF(E46="","",IFERROR(VLOOKUP(E46,'_Catalogos'!$J$2:$K$1000,2,FALSE),""))</f>
        <v/>
      </c>
      <c r="E46" s="13"/>
      <c r="F46" s="13" t="s">
        <v>30</v>
      </c>
      <c r="G46" s="15">
        <v>1</v>
      </c>
      <c r="H46" s="15">
        <v>3</v>
      </c>
      <c r="I46" s="15">
        <v>3</v>
      </c>
      <c r="J46" s="15"/>
      <c r="K46" s="15">
        <v>5</v>
      </c>
      <c r="L46" s="15">
        <v>2</v>
      </c>
      <c r="M46" s="15">
        <v>2</v>
      </c>
      <c r="N46" s="15"/>
      <c r="O46" s="15"/>
      <c r="P46" s="16">
        <f>IF(COUNT(G46:O46)=0,"",SUM(G46:J46))</f>
        <v>7</v>
      </c>
      <c r="Q46" s="16">
        <f>IF(COUNT(G46:O46)=0,"",SUM(K46:N46))</f>
        <v>9</v>
      </c>
      <c r="R46" s="16">
        <f>IF(P46="","",P46+Q46)</f>
        <v>16</v>
      </c>
      <c r="S46" s="16">
        <f>IF(R46="","",IF(C46="Ecuador",R46,0))</f>
        <v>0</v>
      </c>
      <c r="T46" s="16">
        <f>IF(R46="","",R46-S46)</f>
        <v>16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16</v>
      </c>
      <c r="C47" s="13" t="s">
        <v>89</v>
      </c>
      <c r="D47" s="14" t="str">
        <f>IF(E47="","",IFERROR(VLOOKUP(E47,'_Catalogos'!$J$2:$K$1000,2,FALSE),""))</f>
        <v>Guayas</v>
      </c>
      <c r="E47" s="13" t="s">
        <v>330</v>
      </c>
      <c r="F47" s="13" t="s">
        <v>31</v>
      </c>
      <c r="G47" s="15"/>
      <c r="H47" s="15">
        <v>4</v>
      </c>
      <c r="I47" s="15">
        <v>2</v>
      </c>
      <c r="J47" s="15">
        <v>1</v>
      </c>
      <c r="K47" s="15"/>
      <c r="L47" s="15"/>
      <c r="M47" s="15"/>
      <c r="N47" s="15"/>
      <c r="O47" s="15"/>
      <c r="P47" s="16">
        <f>IF(COUNT(G47:O47)=0,"",SUM(G47:J47))</f>
        <v>7</v>
      </c>
      <c r="Q47" s="16">
        <f>IF(COUNT(G47:O47)=0,"",SUM(K47:N47))</f>
        <v>0</v>
      </c>
      <c r="R47" s="16">
        <f>IF(P47="","",P47+Q47)</f>
        <v>7</v>
      </c>
      <c r="S47" s="16">
        <f>IF(R47="","",IF(C47="Ecuador",R47,0))</f>
        <v>7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16</v>
      </c>
      <c r="C48" s="13" t="s">
        <v>156</v>
      </c>
      <c r="D48" s="14">
        <f>IF(E48="","",IFERROR(VLOOKUP(E48,'_Catalogos'!$J$2:$K$1000,2,FALSE),""))</f>
        <v/>
      </c>
      <c r="E48" s="13"/>
      <c r="F48" s="13" t="s">
        <v>30</v>
      </c>
      <c r="G48" s="15"/>
      <c r="H48" s="15">
        <v>1</v>
      </c>
      <c r="I48" s="15"/>
      <c r="J48" s="15"/>
      <c r="K48" s="15"/>
      <c r="L48" s="15">
        <v>3</v>
      </c>
      <c r="M48" s="15">
        <v>1</v>
      </c>
      <c r="N48" s="15"/>
      <c r="O48" s="15"/>
      <c r="P48" s="16">
        <f>IF(COUNT(G48:O48)=0,"",SUM(G48:J48))</f>
        <v>1</v>
      </c>
      <c r="Q48" s="16">
        <f>IF(COUNT(G48:O48)=0,"",SUM(K48:N48))</f>
        <v>4</v>
      </c>
      <c r="R48" s="16">
        <f>IF(P48="","",P48+Q48)</f>
        <v>5</v>
      </c>
      <c r="S48" s="16">
        <f>IF(R48="","",IF(C48="Ecuador",R48,0))</f>
        <v>0</v>
      </c>
      <c r="T48" s="16">
        <f>IF(R48="","",R48-S48)</f>
        <v>5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16</v>
      </c>
      <c r="C49" s="13" t="s">
        <v>69</v>
      </c>
      <c r="D49" s="14">
        <f>IF(E49="","",IFERROR(VLOOKUP(E49,'_Catalogos'!$J$2:$K$1000,2,FALSE),""))</f>
        <v/>
      </c>
      <c r="E49" s="13"/>
      <c r="F49" s="13" t="s">
        <v>26</v>
      </c>
      <c r="G49" s="15">
        <v>5</v>
      </c>
      <c r="H49" s="15">
        <v>6</v>
      </c>
      <c r="I49" s="15">
        <v>2</v>
      </c>
      <c r="J49" s="15"/>
      <c r="K49" s="15">
        <v>1</v>
      </c>
      <c r="L49" s="15">
        <v>2</v>
      </c>
      <c r="M49" s="15">
        <v>1</v>
      </c>
      <c r="N49" s="15"/>
      <c r="O49" s="15"/>
      <c r="P49" s="16">
        <f>IF(COUNT(G49:O49)=0,"",SUM(G49:J49))</f>
        <v>13</v>
      </c>
      <c r="Q49" s="16">
        <f>IF(COUNT(G49:O49)=0,"",SUM(K49:N49))</f>
        <v>4</v>
      </c>
      <c r="R49" s="16">
        <f>IF(P49="","",P49+Q49)</f>
        <v>17</v>
      </c>
      <c r="S49" s="16">
        <f>IF(R49="","",IF(C49="Ecuador",R49,0))</f>
        <v>0</v>
      </c>
      <c r="T49" s="16">
        <f>IF(R49="","",R49-S49)</f>
        <v>17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16</v>
      </c>
      <c r="C50" s="13" t="s">
        <v>89</v>
      </c>
      <c r="D50" s="14" t="str">
        <f>IF(E50="","",IFERROR(VLOOKUP(E50,'_Catalogos'!$J$2:$K$1000,2,FALSE),""))</f>
        <v>Napo</v>
      </c>
      <c r="E50" s="13" t="s">
        <v>395</v>
      </c>
      <c r="F50" s="13" t="s">
        <v>30</v>
      </c>
      <c r="G50" s="15">
        <v>3</v>
      </c>
      <c r="H50" s="15">
        <v>1</v>
      </c>
      <c r="I50" s="15">
        <v>2</v>
      </c>
      <c r="J50" s="15">
        <v>1</v>
      </c>
      <c r="K50" s="15">
        <v>2</v>
      </c>
      <c r="L50" s="15">
        <v>3</v>
      </c>
      <c r="M50" s="15"/>
      <c r="N50" s="15">
        <v>1</v>
      </c>
      <c r="O50" s="15">
        <v>2</v>
      </c>
      <c r="P50" s="16">
        <f>IF(COUNT(G50:O50)=0,"",SUM(G50:J50))</f>
        <v>7</v>
      </c>
      <c r="Q50" s="16">
        <f>IF(COUNT(G50:O50)=0,"",SUM(K50:N50))</f>
        <v>6</v>
      </c>
      <c r="R50" s="16">
        <f>IF(P50="","",P50+Q50)</f>
        <v>13</v>
      </c>
      <c r="S50" s="16">
        <f>IF(R50="","",IF(C50="Ecuador",R50,0))</f>
        <v>13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17</v>
      </c>
      <c r="C51" s="13" t="s">
        <v>89</v>
      </c>
      <c r="D51" s="14" t="str">
        <f>IF(E51="","",IFERROR(VLOOKUP(E51,'_Catalogos'!$J$2:$K$1000,2,FALSE),""))</f>
        <v>Imbabura</v>
      </c>
      <c r="E51" s="13" t="s">
        <v>334</v>
      </c>
      <c r="F51" s="13" t="s">
        <v>28</v>
      </c>
      <c r="G51" s="15"/>
      <c r="H51" s="15">
        <v>1</v>
      </c>
      <c r="I51" s="15">
        <v>1</v>
      </c>
      <c r="J51" s="15"/>
      <c r="K51" s="15"/>
      <c r="L51" s="15">
        <v>1</v>
      </c>
      <c r="M51" s="15">
        <v>1</v>
      </c>
      <c r="N51" s="15"/>
      <c r="O51" s="15"/>
      <c r="P51" s="16">
        <f>IF(COUNT(G51:O51)=0,"",SUM(G51:J51))</f>
        <v>2</v>
      </c>
      <c r="Q51" s="16">
        <f>IF(COUNT(G51:O51)=0,"",SUM(K51:N51))</f>
        <v>2</v>
      </c>
      <c r="R51" s="16">
        <f>IF(P51="","",P51+Q51)</f>
        <v>4</v>
      </c>
      <c r="S51" s="16">
        <f>IF(R51="","",IF(C51="Ecuador",R51,0))</f>
        <v>4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17</v>
      </c>
      <c r="C52" s="13" t="s">
        <v>89</v>
      </c>
      <c r="D52" s="14" t="str">
        <f>IF(E52="","",IFERROR(VLOOKUP(E52,'_Catalogos'!$J$2:$K$1000,2,FALSE),""))</f>
        <v>Pichincha</v>
      </c>
      <c r="E52" s="13" t="s">
        <v>431</v>
      </c>
      <c r="F52" s="13" t="s">
        <v>26</v>
      </c>
      <c r="G52" s="15">
        <v>1</v>
      </c>
      <c r="H52" s="15">
        <v>2</v>
      </c>
      <c r="I52" s="15">
        <v>1</v>
      </c>
      <c r="J52" s="15"/>
      <c r="K52" s="15">
        <v>2</v>
      </c>
      <c r="L52" s="15">
        <v>1</v>
      </c>
      <c r="M52" s="15"/>
      <c r="N52" s="15">
        <v>1</v>
      </c>
      <c r="O52" s="15"/>
      <c r="P52" s="16">
        <f>IF(COUNT(G52:O52)=0,"",SUM(G52:J52))</f>
        <v>4</v>
      </c>
      <c r="Q52" s="16">
        <f>IF(COUNT(G52:O52)=0,"",SUM(K52:N52))</f>
        <v>4</v>
      </c>
      <c r="R52" s="16">
        <f>IF(P52="","",P52+Q52)</f>
        <v>8</v>
      </c>
      <c r="S52" s="16">
        <f>IF(R52="","",IF(C52="Ecuador",R52,0))</f>
        <v>8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17</v>
      </c>
      <c r="C53" s="13" t="s">
        <v>38</v>
      </c>
      <c r="D53" s="14">
        <f>IF(E53="","",IFERROR(VLOOKUP(E53,'_Catalogos'!$J$2:$K$1000,2,FALSE),""))</f>
        <v/>
      </c>
      <c r="E53" s="13"/>
      <c r="F53" s="13" t="s">
        <v>26</v>
      </c>
      <c r="G53" s="15"/>
      <c r="H53" s="15">
        <v>3</v>
      </c>
      <c r="I53" s="15">
        <v>3</v>
      </c>
      <c r="J53" s="15">
        <v>2</v>
      </c>
      <c r="K53" s="15">
        <v>1</v>
      </c>
      <c r="L53" s="15">
        <v>3</v>
      </c>
      <c r="M53" s="15"/>
      <c r="N53" s="15"/>
      <c r="O53" s="15"/>
      <c r="P53" s="16">
        <f>IF(COUNT(G53:O53)=0,"",SUM(G53:J53))</f>
        <v>8</v>
      </c>
      <c r="Q53" s="16">
        <f>IF(COUNT(G53:O53)=0,"",SUM(K53:N53))</f>
        <v>4</v>
      </c>
      <c r="R53" s="16">
        <f>IF(P53="","",P53+Q53)</f>
        <v>12</v>
      </c>
      <c r="S53" s="16">
        <f>IF(R53="","",IF(C53="Ecuador",R53,0))</f>
        <v>0</v>
      </c>
      <c r="T53" s="16">
        <f>IF(R53="","",R53-S53)</f>
        <v>12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17</v>
      </c>
      <c r="C54" s="13" t="s">
        <v>96</v>
      </c>
      <c r="D54" s="14">
        <f>IF(E54="","",IFERROR(VLOOKUP(E54,'_Catalogos'!$J$2:$K$1000,2,FALSE),""))</f>
        <v/>
      </c>
      <c r="E54" s="13"/>
      <c r="F54" s="13" t="s">
        <v>30</v>
      </c>
      <c r="G54" s="15">
        <v>3</v>
      </c>
      <c r="H54" s="15"/>
      <c r="I54" s="15"/>
      <c r="J54" s="15"/>
      <c r="K54" s="15">
        <v>2</v>
      </c>
      <c r="L54" s="15"/>
      <c r="M54" s="15"/>
      <c r="N54" s="15"/>
      <c r="O54" s="15">
        <v>2</v>
      </c>
      <c r="P54" s="16">
        <f>IF(COUNT(G54:O54)=0,"",SUM(G54:J54))</f>
        <v>3</v>
      </c>
      <c r="Q54" s="16">
        <f>IF(COUNT(G54:O54)=0,"",SUM(K54:N54))</f>
        <v>2</v>
      </c>
      <c r="R54" s="16">
        <f>IF(P54="","",P54+Q54)</f>
        <v>5</v>
      </c>
      <c r="S54" s="16">
        <f>IF(R54="","",IF(C54="Ecuador",R54,0))</f>
        <v>0</v>
      </c>
      <c r="T54" s="16">
        <f>IF(R54="","",R54-S54)</f>
        <v>5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18</v>
      </c>
      <c r="C55" s="13" t="s">
        <v>89</v>
      </c>
      <c r="D55" s="14" t="str">
        <f>IF(E55="","",IFERROR(VLOOKUP(E55,'_Catalogos'!$J$2:$K$1000,2,FALSE),""))</f>
        <v>Tungurahua</v>
      </c>
      <c r="E55" s="13" t="s">
        <v>239</v>
      </c>
      <c r="F55" s="13" t="s">
        <v>26</v>
      </c>
      <c r="G55" s="15">
        <v>1</v>
      </c>
      <c r="H55" s="15">
        <v>1</v>
      </c>
      <c r="I55" s="15">
        <v>1</v>
      </c>
      <c r="J55" s="15"/>
      <c r="K55" s="15">
        <v>1</v>
      </c>
      <c r="L55" s="15">
        <v>2</v>
      </c>
      <c r="M55" s="15">
        <v>1</v>
      </c>
      <c r="N55" s="15"/>
      <c r="O55" s="15"/>
      <c r="P55" s="16">
        <f>IF(COUNT(G55:O55)=0,"",SUM(G55:J55))</f>
        <v>3</v>
      </c>
      <c r="Q55" s="16">
        <f>IF(COUNT(G55:O55)=0,"",SUM(K55:N55))</f>
        <v>4</v>
      </c>
      <c r="R55" s="16">
        <f>IF(P55="","",P55+Q55)</f>
        <v>7</v>
      </c>
      <c r="S55" s="16">
        <f>IF(R55="","",IF(C55="Ecuador",R55,0))</f>
        <v>7</v>
      </c>
      <c r="T55" s="16">
        <f>IF(R55="","",R55-S55)</f>
        <v>0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18</v>
      </c>
      <c r="C56" s="13" t="s">
        <v>179</v>
      </c>
      <c r="D56" s="14">
        <f>IF(E56="","",IFERROR(VLOOKUP(E56,'_Catalogos'!$J$2:$K$1000,2,FALSE),""))</f>
        <v/>
      </c>
      <c r="E56" s="13"/>
      <c r="F56" s="13" t="s">
        <v>26</v>
      </c>
      <c r="G56" s="15">
        <v>1</v>
      </c>
      <c r="H56" s="15"/>
      <c r="I56" s="15"/>
      <c r="J56" s="15"/>
      <c r="K56" s="15"/>
      <c r="L56" s="15">
        <v>2</v>
      </c>
      <c r="M56" s="15"/>
      <c r="N56" s="15"/>
      <c r="O56" s="15"/>
      <c r="P56" s="16">
        <f>IF(COUNT(G56:O56)=0,"",SUM(G56:J56))</f>
        <v>1</v>
      </c>
      <c r="Q56" s="16">
        <f>IF(COUNT(G56:O56)=0,"",SUM(K56:N56))</f>
        <v>2</v>
      </c>
      <c r="R56" s="16">
        <f>IF(P56="","",P56+Q56)</f>
        <v>3</v>
      </c>
      <c r="S56" s="16">
        <f>IF(R56="","",IF(C56="Ecuador",R56,0))</f>
        <v>0</v>
      </c>
      <c r="T56" s="16">
        <f>IF(R56="","",R56-S56)</f>
        <v>3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18</v>
      </c>
      <c r="C57" s="13" t="s">
        <v>76</v>
      </c>
      <c r="D57" s="14">
        <f>IF(E57="","",IFERROR(VLOOKUP(E57,'_Catalogos'!$J$2:$K$1000,2,FALSE),""))</f>
        <v/>
      </c>
      <c r="E57" s="13"/>
      <c r="F57" s="13" t="s">
        <v>29</v>
      </c>
      <c r="G57" s="15">
        <v>2</v>
      </c>
      <c r="H57" s="15">
        <v>1</v>
      </c>
      <c r="I57" s="15">
        <v>1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f>IF(COUNT(G57:O57)=0,"",SUM(G57:J57))</f>
        <v>4</v>
      </c>
      <c r="Q57" s="16">
        <f>IF(COUNT(G57:O57)=0,"",SUM(K57:N57))</f>
        <v>4</v>
      </c>
      <c r="R57" s="16">
        <f>IF(P57="","",P57+Q57)</f>
        <v>8</v>
      </c>
      <c r="S57" s="16">
        <f>IF(R57="","",IF(C57="Ecuador",R57,0))</f>
        <v>0</v>
      </c>
      <c r="T57" s="16">
        <f>IF(R57="","",R57-S57)</f>
        <v>8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19</v>
      </c>
      <c r="C58" s="13" t="s">
        <v>89</v>
      </c>
      <c r="D58" s="14" t="str">
        <f>IF(E58="","",IFERROR(VLOOKUP(E58,'_Catalogos'!$J$2:$K$1000,2,FALSE),""))</f>
        <v>Azuay</v>
      </c>
      <c r="E58" s="13" t="s">
        <v>299</v>
      </c>
      <c r="F58" s="13" t="s">
        <v>28</v>
      </c>
      <c r="G58" s="15">
        <v>1</v>
      </c>
      <c r="H58" s="15">
        <v>3</v>
      </c>
      <c r="I58" s="15">
        <v>2</v>
      </c>
      <c r="J58" s="15">
        <v>1</v>
      </c>
      <c r="K58" s="15">
        <v>2</v>
      </c>
      <c r="L58" s="15"/>
      <c r="M58" s="15"/>
      <c r="N58" s="15">
        <v>2</v>
      </c>
      <c r="O58" s="15"/>
      <c r="P58" s="16">
        <f>IF(COUNT(G58:O58)=0,"",SUM(G58:J58))</f>
        <v>7</v>
      </c>
      <c r="Q58" s="16">
        <f>IF(COUNT(G58:O58)=0,"",SUM(K58:N58))</f>
        <v>4</v>
      </c>
      <c r="R58" s="16">
        <f>IF(P58="","",P58+Q58)</f>
        <v>11</v>
      </c>
      <c r="S58" s="16">
        <f>IF(R58="","",IF(C58="Ecuador",R58,0))</f>
        <v>11</v>
      </c>
      <c r="T58" s="16">
        <f>IF(R58="","",R58-S58)</f>
        <v>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19</v>
      </c>
      <c r="C59" s="13" t="s">
        <v>89</v>
      </c>
      <c r="D59" s="14" t="str">
        <f>IF(E59="","",IFERROR(VLOOKUP(E59,'_Catalogos'!$J$2:$K$1000,2,FALSE),""))</f>
        <v>Imbabura</v>
      </c>
      <c r="E59" s="13" t="s">
        <v>334</v>
      </c>
      <c r="F59" s="13" t="s">
        <v>27</v>
      </c>
      <c r="G59" s="15">
        <v>4</v>
      </c>
      <c r="H59" s="15">
        <v>1</v>
      </c>
      <c r="I59" s="15">
        <v>4</v>
      </c>
      <c r="J59" s="15"/>
      <c r="K59" s="15">
        <v>2</v>
      </c>
      <c r="L59" s="15">
        <v>1</v>
      </c>
      <c r="M59" s="15">
        <v>2</v>
      </c>
      <c r="N59" s="15">
        <v>1</v>
      </c>
      <c r="O59" s="15"/>
      <c r="P59" s="16">
        <f>IF(COUNT(G59:O59)=0,"",SUM(G59:J59))</f>
        <v>9</v>
      </c>
      <c r="Q59" s="16">
        <f>IF(COUNT(G59:O59)=0,"",SUM(K59:N59))</f>
        <v>6</v>
      </c>
      <c r="R59" s="16">
        <f>IF(P59="","",P59+Q59)</f>
        <v>15</v>
      </c>
      <c r="S59" s="16">
        <f>IF(R59="","",IF(C59="Ecuador",R59,0))</f>
        <v>15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19</v>
      </c>
      <c r="C60" s="13" t="s">
        <v>89</v>
      </c>
      <c r="D60" s="14" t="str">
        <f>IF(E60="","",IFERROR(VLOOKUP(E60,'_Catalogos'!$J$2:$K$1000,2,FALSE),""))</f>
        <v>Cotopaxi</v>
      </c>
      <c r="E60" s="13" t="s">
        <v>352</v>
      </c>
      <c r="F60" s="13" t="s">
        <v>30</v>
      </c>
      <c r="G60" s="15"/>
      <c r="H60" s="15">
        <v>1</v>
      </c>
      <c r="I60" s="15">
        <v>4</v>
      </c>
      <c r="J60" s="15"/>
      <c r="K60" s="15">
        <v>3</v>
      </c>
      <c r="L60" s="15"/>
      <c r="M60" s="15"/>
      <c r="N60" s="15"/>
      <c r="O60" s="15"/>
      <c r="P60" s="16">
        <f>IF(COUNT(G60:O60)=0,"",SUM(G60:J60))</f>
        <v>5</v>
      </c>
      <c r="Q60" s="16">
        <f>IF(COUNT(G60:O60)=0,"",SUM(K60:N60))</f>
        <v>3</v>
      </c>
      <c r="R60" s="16">
        <f>IF(P60="","",P60+Q60)</f>
        <v>8</v>
      </c>
      <c r="S60" s="16">
        <f>IF(R60="","",IF(C60="Ecuador",R60,0))</f>
        <v>8</v>
      </c>
      <c r="T60" s="16">
        <f>IF(R60="","",R60-S60)</f>
        <v>0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20</v>
      </c>
      <c r="C61" s="13" t="s">
        <v>89</v>
      </c>
      <c r="D61" s="14" t="str">
        <f>IF(E61="","",IFERROR(VLOOKUP(E61,'_Catalogos'!$J$2:$K$1000,2,FALSE),""))</f>
        <v>Cotopaxi</v>
      </c>
      <c r="E61" s="13" t="s">
        <v>436</v>
      </c>
      <c r="F61" s="13" t="s">
        <v>26</v>
      </c>
      <c r="G61" s="15">
        <v>6</v>
      </c>
      <c r="H61" s="15">
        <v>2</v>
      </c>
      <c r="I61" s="15">
        <v>3</v>
      </c>
      <c r="J61" s="15"/>
      <c r="K61" s="15">
        <v>3</v>
      </c>
      <c r="L61" s="15">
        <v>4</v>
      </c>
      <c r="M61" s="15">
        <v>2</v>
      </c>
      <c r="N61" s="15">
        <v>2</v>
      </c>
      <c r="O61" s="15"/>
      <c r="P61" s="16">
        <f>IF(COUNT(G61:O61)=0,"",SUM(G61:J61))</f>
        <v>11</v>
      </c>
      <c r="Q61" s="16">
        <f>IF(COUNT(G61:O61)=0,"",SUM(K61:N61))</f>
        <v>11</v>
      </c>
      <c r="R61" s="16">
        <f>IF(P61="","",P61+Q61)</f>
        <v>22</v>
      </c>
      <c r="S61" s="16">
        <f>IF(R61="","",IF(C61="Ecuador",R61,0))</f>
        <v>22</v>
      </c>
      <c r="T61" s="16">
        <f>IF(R61="","",R61-S61)</f>
        <v>0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20</v>
      </c>
      <c r="C62" s="13" t="s">
        <v>198</v>
      </c>
      <c r="D62" s="14">
        <f>IF(E62="","",IFERROR(VLOOKUP(E62,'_Catalogos'!$J$2:$K$1000,2,FALSE),""))</f>
        <v/>
      </c>
      <c r="E62" s="13"/>
      <c r="F62" s="13" t="s">
        <v>30</v>
      </c>
      <c r="G62" s="15">
        <v>3</v>
      </c>
      <c r="H62" s="15">
        <v>1</v>
      </c>
      <c r="I62" s="15"/>
      <c r="J62" s="15">
        <v>2</v>
      </c>
      <c r="K62" s="15">
        <v>3</v>
      </c>
      <c r="L62" s="15">
        <v>4</v>
      </c>
      <c r="M62" s="15">
        <v>3</v>
      </c>
      <c r="N62" s="15"/>
      <c r="O62" s="15"/>
      <c r="P62" s="16">
        <f>IF(COUNT(G62:O62)=0,"",SUM(G62:J62))</f>
        <v>6</v>
      </c>
      <c r="Q62" s="16">
        <f>IF(COUNT(G62:O62)=0,"",SUM(K62:N62))</f>
        <v>10</v>
      </c>
      <c r="R62" s="16">
        <f>IF(P62="","",P62+Q62)</f>
        <v>16</v>
      </c>
      <c r="S62" s="16">
        <f>IF(R62="","",IF(C62="Ecuador",R62,0))</f>
        <v>0</v>
      </c>
      <c r="T62" s="16">
        <f>IF(R62="","",R62-S62)</f>
        <v>16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21</v>
      </c>
      <c r="C63" s="13" t="s">
        <v>89</v>
      </c>
      <c r="D63" s="14" t="str">
        <f>IF(E63="","",IFERROR(VLOOKUP(E63,'_Catalogos'!$J$2:$K$1000,2,FALSE),""))</f>
        <v>Cotopaxi</v>
      </c>
      <c r="E63" s="13" t="s">
        <v>352</v>
      </c>
      <c r="F63" s="13" t="s">
        <v>26</v>
      </c>
      <c r="G63" s="15">
        <v>3</v>
      </c>
      <c r="H63" s="15">
        <v>4</v>
      </c>
      <c r="I63" s="15"/>
      <c r="J63" s="15"/>
      <c r="K63" s="15">
        <v>1</v>
      </c>
      <c r="L63" s="15">
        <v>2</v>
      </c>
      <c r="M63" s="15">
        <v>2</v>
      </c>
      <c r="N63" s="15">
        <v>1</v>
      </c>
      <c r="O63" s="15"/>
      <c r="P63" s="16">
        <f>IF(COUNT(G63:O63)=0,"",SUM(G63:J63))</f>
        <v>7</v>
      </c>
      <c r="Q63" s="16">
        <f>IF(COUNT(G63:O63)=0,"",SUM(K63:N63))</f>
        <v>6</v>
      </c>
      <c r="R63" s="16">
        <f>IF(P63="","",P63+Q63)</f>
        <v>13</v>
      </c>
      <c r="S63" s="16">
        <f>IF(R63="","",IF(C63="Ecuador",R63,0))</f>
        <v>13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21</v>
      </c>
      <c r="C64" s="13" t="s">
        <v>89</v>
      </c>
      <c r="D64" s="14" t="str">
        <f>IF(E64="","",IFERROR(VLOOKUP(E64,'_Catalogos'!$J$2:$K$1000,2,FALSE),""))</f>
        <v>Cañar</v>
      </c>
      <c r="E64" s="13" t="s">
        <v>335</v>
      </c>
      <c r="F64" s="13" t="s">
        <v>29</v>
      </c>
      <c r="G64" s="15">
        <v>1</v>
      </c>
      <c r="H64" s="15">
        <v>1</v>
      </c>
      <c r="I64" s="15">
        <v>1</v>
      </c>
      <c r="J64" s="15"/>
      <c r="K64" s="15">
        <v>2</v>
      </c>
      <c r="L64" s="15">
        <v>2</v>
      </c>
      <c r="M64" s="15"/>
      <c r="N64" s="15"/>
      <c r="O64" s="15"/>
      <c r="P64" s="16">
        <f>IF(COUNT(G64:O64)=0,"",SUM(G64:J64))</f>
        <v>3</v>
      </c>
      <c r="Q64" s="16">
        <f>IF(COUNT(G64:O64)=0,"",SUM(K64:N64))</f>
        <v>4</v>
      </c>
      <c r="R64" s="16">
        <f>IF(P64="","",P64+Q64)</f>
        <v>7</v>
      </c>
      <c r="S64" s="16">
        <f>IF(R64="","",IF(C64="Ecuador",R64,0))</f>
        <v>7</v>
      </c>
      <c r="T64" s="16">
        <f>IF(R64="","",R64-S64)</f>
        <v>0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21</v>
      </c>
      <c r="C65" s="13" t="s">
        <v>179</v>
      </c>
      <c r="D65" s="14">
        <f>IF(E65="","",IFERROR(VLOOKUP(E65,'_Catalogos'!$J$2:$K$1000,2,FALSE),""))</f>
        <v/>
      </c>
      <c r="E65" s="13"/>
      <c r="F65" s="13" t="s">
        <v>28</v>
      </c>
      <c r="G65" s="15">
        <v>4</v>
      </c>
      <c r="H65" s="15">
        <v>4</v>
      </c>
      <c r="I65" s="15">
        <v>1</v>
      </c>
      <c r="J65" s="15"/>
      <c r="K65" s="15">
        <v>4</v>
      </c>
      <c r="L65" s="15">
        <v>1</v>
      </c>
      <c r="M65" s="15">
        <v>2</v>
      </c>
      <c r="N65" s="15">
        <v>2</v>
      </c>
      <c r="O65" s="15"/>
      <c r="P65" s="16">
        <f>IF(COUNT(G65:O65)=0,"",SUM(G65:J65))</f>
        <v>9</v>
      </c>
      <c r="Q65" s="16">
        <f>IF(COUNT(G65:O65)=0,"",SUM(K65:N65))</f>
        <v>9</v>
      </c>
      <c r="R65" s="16">
        <f>IF(P65="","",P65+Q65)</f>
        <v>18</v>
      </c>
      <c r="S65" s="16">
        <f>IF(R65="","",IF(C65="Ecuador",R65,0))</f>
        <v>0</v>
      </c>
      <c r="T65" s="16">
        <f>IF(R65="","",R65-S65)</f>
        <v>18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21</v>
      </c>
      <c r="C66" s="13" t="s">
        <v>57</v>
      </c>
      <c r="D66" s="14">
        <f>IF(E66="","",IFERROR(VLOOKUP(E66,'_Catalogos'!$J$2:$K$1000,2,FALSE),""))</f>
        <v/>
      </c>
      <c r="E66" s="13"/>
      <c r="F66" s="13" t="s">
        <v>26</v>
      </c>
      <c r="G66" s="15">
        <v>5</v>
      </c>
      <c r="H66" s="15">
        <v>4</v>
      </c>
      <c r="I66" s="15">
        <v>2</v>
      </c>
      <c r="J66" s="15"/>
      <c r="K66" s="15">
        <v>4</v>
      </c>
      <c r="L66" s="15">
        <v>4</v>
      </c>
      <c r="M66" s="15">
        <v>3</v>
      </c>
      <c r="N66" s="15">
        <v>1</v>
      </c>
      <c r="O66" s="15">
        <v>2</v>
      </c>
      <c r="P66" s="16">
        <f>IF(COUNT(G66:O66)=0,"",SUM(G66:J66))</f>
        <v>11</v>
      </c>
      <c r="Q66" s="16">
        <f>IF(COUNT(G66:O66)=0,"",SUM(K66:N66))</f>
        <v>12</v>
      </c>
      <c r="R66" s="16">
        <f>IF(P66="","",P66+Q66)</f>
        <v>23</v>
      </c>
      <c r="S66" s="16">
        <f>IF(R66="","",IF(C66="Ecuador",R66,0))</f>
        <v>0</v>
      </c>
      <c r="T66" s="16">
        <f>IF(R66="","",R66-S66)</f>
        <v>23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21</v>
      </c>
      <c r="C67" s="13" t="s">
        <v>89</v>
      </c>
      <c r="D67" s="14" t="str">
        <f>IF(E67="","",IFERROR(VLOOKUP(E67,'_Catalogos'!$J$2:$K$1000,2,FALSE),""))</f>
        <v>El Oro</v>
      </c>
      <c r="E67" s="13" t="s">
        <v>360</v>
      </c>
      <c r="F67" s="13" t="s">
        <v>27</v>
      </c>
      <c r="G67" s="15">
        <v>2</v>
      </c>
      <c r="H67" s="15">
        <v>1</v>
      </c>
      <c r="I67" s="15">
        <v>2</v>
      </c>
      <c r="J67" s="15"/>
      <c r="K67" s="15">
        <v>1</v>
      </c>
      <c r="L67" s="15">
        <v>4</v>
      </c>
      <c r="M67" s="15">
        <v>3</v>
      </c>
      <c r="N67" s="15">
        <v>1</v>
      </c>
      <c r="O67" s="15"/>
      <c r="P67" s="16">
        <f>IF(COUNT(G67:O67)=0,"",SUM(G67:J67))</f>
        <v>5</v>
      </c>
      <c r="Q67" s="16">
        <f>IF(COUNT(G67:O67)=0,"",SUM(K67:N67))</f>
        <v>9</v>
      </c>
      <c r="R67" s="16">
        <f>IF(P67="","",P67+Q67)</f>
        <v>14</v>
      </c>
      <c r="S67" s="16">
        <f>IF(R67="","",IF(C67="Ecuador",R67,0))</f>
        <v>14</v>
      </c>
      <c r="T67" s="16">
        <f>IF(R67="","",R67-S67)</f>
        <v>0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22</v>
      </c>
      <c r="C68" s="13" t="s">
        <v>60</v>
      </c>
      <c r="D68" s="14">
        <f>IF(E68="","",IFERROR(VLOOKUP(E68,'_Catalogos'!$J$2:$K$1000,2,FALSE),""))</f>
        <v/>
      </c>
      <c r="E68" s="13"/>
      <c r="F68" s="13" t="s">
        <v>26</v>
      </c>
      <c r="G68" s="15"/>
      <c r="H68" s="15">
        <v>1</v>
      </c>
      <c r="I68" s="15">
        <v>1</v>
      </c>
      <c r="J68" s="15"/>
      <c r="K68" s="15">
        <v>2</v>
      </c>
      <c r="L68" s="15">
        <v>2</v>
      </c>
      <c r="M68" s="15"/>
      <c r="N68" s="15"/>
      <c r="O68" s="15">
        <v>6</v>
      </c>
      <c r="P68" s="16">
        <f>IF(COUNT(G68:O68)=0,"",SUM(G68:J68))</f>
        <v>2</v>
      </c>
      <c r="Q68" s="16">
        <f>IF(COUNT(G68:O68)=0,"",SUM(K68:N68))</f>
        <v>4</v>
      </c>
      <c r="R68" s="16">
        <f>IF(P68="","",P68+Q68)</f>
        <v>6</v>
      </c>
      <c r="S68" s="16">
        <f>IF(R68="","",IF(C68="Ecuador",R68,0))</f>
        <v>0</v>
      </c>
      <c r="T68" s="16">
        <f>IF(R68="","",R68-S68)</f>
        <v>6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5">
        <v>2026</v>
      </c>
      <c r="B69" s="13" t="s">
        <v>22</v>
      </c>
      <c r="C69" s="13" t="s">
        <v>72</v>
      </c>
      <c r="D69" s="14">
        <f>IF(E69="","",IFERROR(VLOOKUP(E69,'_Catalogos'!$J$2:$K$1000,2,FALSE),""))</f>
        <v/>
      </c>
      <c r="E69" s="13"/>
      <c r="F69" s="13" t="s">
        <v>26</v>
      </c>
      <c r="G69" s="15">
        <v>1</v>
      </c>
      <c r="H69" s="15">
        <v>2</v>
      </c>
      <c r="I69" s="15"/>
      <c r="J69" s="15">
        <v>1</v>
      </c>
      <c r="K69" s="15">
        <v>2</v>
      </c>
      <c r="L69" s="15">
        <v>1</v>
      </c>
      <c r="M69" s="15"/>
      <c r="N69" s="15">
        <v>1</v>
      </c>
      <c r="O69" s="15">
        <v>1</v>
      </c>
      <c r="P69" s="16">
        <f>IF(COUNT(G69:O69)=0,"",SUM(G69:J69))</f>
        <v>4</v>
      </c>
      <c r="Q69" s="16">
        <f>IF(COUNT(G69:O69)=0,"",SUM(K69:N69))</f>
        <v>4</v>
      </c>
      <c r="R69" s="16">
        <f>IF(P69="","",P69+Q69)</f>
        <v>8</v>
      </c>
      <c r="S69" s="16">
        <f>IF(R69="","",IF(C69="Ecuador",R69,0))</f>
        <v>0</v>
      </c>
      <c r="T69" s="16">
        <f>IF(R69="","",R69-S69)</f>
        <v>8</v>
      </c>
      <c r="U69" s="14" t="str">
        <f>IF(R69="","",IF(O69&gt;R69,"Revisar: discapacidad "&amp;O69&amp;" mayor que el total "&amp;R69,IF(OR(A69="",B69="",C69="",F69=""),"Falta año, mes, país o motivo",IF(AND(C69="Ecuador",E69=""),"Falta la ciudad","OK"))))</f>
        <v>OK</v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97</v>
      </c>
      <c r="D2" s="14">
        <f>IF(E2="","",IFERROR(VLOOKUP(E2,'_Catalogos'!$J$2:$K$1000,2,FALSE),""))</f>
        <v/>
      </c>
      <c r="E2" s="13"/>
      <c r="F2" s="13" t="s">
        <v>28</v>
      </c>
      <c r="G2" s="15">
        <v>4</v>
      </c>
      <c r="H2" s="15">
        <v>3</v>
      </c>
      <c r="I2" s="15">
        <v>1</v>
      </c>
      <c r="J2" s="15"/>
      <c r="K2" s="15">
        <v>2</v>
      </c>
      <c r="L2" s="15">
        <v>2</v>
      </c>
      <c r="M2" s="15">
        <v>1</v>
      </c>
      <c r="N2" s="15">
        <v>1</v>
      </c>
      <c r="O2" s="15"/>
      <c r="P2" s="16">
        <f>IF(COUNT(G2:O2)=0,"",SUM(G2:J2))</f>
        <v>8</v>
      </c>
      <c r="Q2" s="16">
        <f>IF(COUNT(G2:O2)=0,"",SUM(K2:N2))</f>
        <v>6</v>
      </c>
      <c r="R2" s="16">
        <f>IF(P2="","",P2+Q2)</f>
        <v>14</v>
      </c>
      <c r="S2" s="16">
        <f>IF(R2="","",IF(C2="Ecuador",R2,0))</f>
        <v>0</v>
      </c>
      <c r="T2" s="16">
        <f>IF(R2="","",R2-S2)</f>
        <v>14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72</v>
      </c>
      <c r="D3" s="14">
        <f>IF(E3="","",IFERROR(VLOOKUP(E3,'_Catalogos'!$J$2:$K$1000,2,FALSE),""))</f>
        <v/>
      </c>
      <c r="E3" s="13"/>
      <c r="F3" s="13" t="s">
        <v>29</v>
      </c>
      <c r="G3" s="15">
        <v>5</v>
      </c>
      <c r="H3" s="15">
        <v>5</v>
      </c>
      <c r="I3" s="15">
        <v>4</v>
      </c>
      <c r="J3" s="15">
        <v>2</v>
      </c>
      <c r="K3" s="15">
        <v>5</v>
      </c>
      <c r="L3" s="15">
        <v>5</v>
      </c>
      <c r="M3" s="15">
        <v>2</v>
      </c>
      <c r="N3" s="15">
        <v>1</v>
      </c>
      <c r="O3" s="15"/>
      <c r="P3" s="16">
        <f>IF(COUNT(G3:O3)=0,"",SUM(G3:J3))</f>
        <v>16</v>
      </c>
      <c r="Q3" s="16">
        <f>IF(COUNT(G3:O3)=0,"",SUM(K3:N3))</f>
        <v>13</v>
      </c>
      <c r="R3" s="16">
        <f>IF(P3="","",P3+Q3)</f>
        <v>29</v>
      </c>
      <c r="S3" s="16">
        <f>IF(R3="","",IF(C3="Ecuador",R3,0))</f>
        <v>0</v>
      </c>
      <c r="T3" s="16">
        <f>IF(R3="","",R3-S3)</f>
        <v>29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14</v>
      </c>
      <c r="C4" s="13" t="s">
        <v>179</v>
      </c>
      <c r="D4" s="14">
        <f>IF(E4="","",IFERROR(VLOOKUP(E4,'_Catalogos'!$J$2:$K$1000,2,FALSE),""))</f>
        <v/>
      </c>
      <c r="E4" s="13"/>
      <c r="F4" s="13" t="s">
        <v>28</v>
      </c>
      <c r="G4" s="15">
        <v>5</v>
      </c>
      <c r="H4" s="15">
        <v>7</v>
      </c>
      <c r="I4" s="15">
        <v>6</v>
      </c>
      <c r="J4" s="15">
        <v>2</v>
      </c>
      <c r="K4" s="15">
        <v>3</v>
      </c>
      <c r="L4" s="15">
        <v>5</v>
      </c>
      <c r="M4" s="15">
        <v>7</v>
      </c>
      <c r="N4" s="15"/>
      <c r="O4" s="15"/>
      <c r="P4" s="16">
        <f>IF(COUNT(G4:O4)=0,"",SUM(G4:J4))</f>
        <v>20</v>
      </c>
      <c r="Q4" s="16">
        <f>IF(COUNT(G4:O4)=0,"",SUM(K4:N4))</f>
        <v>15</v>
      </c>
      <c r="R4" s="16">
        <f>IF(P4="","",P4+Q4)</f>
        <v>35</v>
      </c>
      <c r="S4" s="16">
        <f>IF(R4="","",IF(C4="Ecuador",R4,0))</f>
        <v>0</v>
      </c>
      <c r="T4" s="16">
        <f>IF(R4="","",R4-S4)</f>
        <v>35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14</v>
      </c>
      <c r="C5" s="13" t="s">
        <v>69</v>
      </c>
      <c r="D5" s="14">
        <f>IF(E5="","",IFERROR(VLOOKUP(E5,'_Catalogos'!$J$2:$K$1000,2,FALSE),""))</f>
        <v/>
      </c>
      <c r="E5" s="13"/>
      <c r="F5" s="13" t="s">
        <v>28</v>
      </c>
      <c r="G5" s="15"/>
      <c r="H5" s="15"/>
      <c r="I5" s="15">
        <v>2</v>
      </c>
      <c r="J5" s="15"/>
      <c r="K5" s="15">
        <v>2</v>
      </c>
      <c r="L5" s="15">
        <v>3</v>
      </c>
      <c r="M5" s="15">
        <v>1</v>
      </c>
      <c r="N5" s="15"/>
      <c r="O5" s="15"/>
      <c r="P5" s="16">
        <f>IF(COUNT(G5:O5)=0,"",SUM(G5:J5))</f>
        <v>2</v>
      </c>
      <c r="Q5" s="16">
        <f>IF(COUNT(G5:O5)=0,"",SUM(K5:N5))</f>
        <v>6</v>
      </c>
      <c r="R5" s="16">
        <f>IF(P5="","",P5+Q5)</f>
        <v>8</v>
      </c>
      <c r="S5" s="16">
        <f>IF(R5="","",IF(C5="Ecuador",R5,0))</f>
        <v>0</v>
      </c>
      <c r="T5" s="16">
        <f>IF(R5="","",R5-S5)</f>
        <v>8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76</v>
      </c>
      <c r="D6" s="14">
        <f>IF(E6="","",IFERROR(VLOOKUP(E6,'_Catalogos'!$J$2:$K$1000,2,FALSE),""))</f>
        <v/>
      </c>
      <c r="E6" s="13"/>
      <c r="F6" s="13" t="s">
        <v>28</v>
      </c>
      <c r="G6" s="15">
        <v>6</v>
      </c>
      <c r="H6" s="15">
        <v>7</v>
      </c>
      <c r="I6" s="15">
        <v>10</v>
      </c>
      <c r="J6" s="15">
        <v>2</v>
      </c>
      <c r="K6" s="15">
        <v>6</v>
      </c>
      <c r="L6" s="15">
        <v>4</v>
      </c>
      <c r="M6" s="15">
        <v>1</v>
      </c>
      <c r="N6" s="15">
        <v>2</v>
      </c>
      <c r="O6" s="15"/>
      <c r="P6" s="16">
        <f>IF(COUNT(G6:O6)=0,"",SUM(G6:J6))</f>
        <v>25</v>
      </c>
      <c r="Q6" s="16">
        <f>IF(COUNT(G6:O6)=0,"",SUM(K6:N6))</f>
        <v>13</v>
      </c>
      <c r="R6" s="16">
        <f>IF(P6="","",P6+Q6)</f>
        <v>38</v>
      </c>
      <c r="S6" s="16">
        <f>IF(R6="","",IF(C6="Ecuador",R6,0))</f>
        <v>0</v>
      </c>
      <c r="T6" s="16">
        <f>IF(R6="","",R6-S6)</f>
        <v>38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157</v>
      </c>
      <c r="D7" s="14">
        <f>IF(E7="","",IFERROR(VLOOKUP(E7,'_Catalogos'!$J$2:$K$1000,2,FALSE),""))</f>
        <v/>
      </c>
      <c r="E7" s="13"/>
      <c r="F7" s="13" t="s">
        <v>27</v>
      </c>
      <c r="G7" s="15">
        <v>3</v>
      </c>
      <c r="H7" s="15">
        <v>5</v>
      </c>
      <c r="I7" s="15">
        <v>4</v>
      </c>
      <c r="J7" s="15">
        <v>2</v>
      </c>
      <c r="K7" s="15">
        <v>4</v>
      </c>
      <c r="L7" s="15">
        <v>7</v>
      </c>
      <c r="M7" s="15">
        <v>2</v>
      </c>
      <c r="N7" s="15">
        <v>3</v>
      </c>
      <c r="O7" s="15">
        <v>3</v>
      </c>
      <c r="P7" s="16">
        <f>IF(COUNT(G7:O7)=0,"",SUM(G7:J7))</f>
        <v>14</v>
      </c>
      <c r="Q7" s="16">
        <f>IF(COUNT(G7:O7)=0,"",SUM(K7:N7))</f>
        <v>16</v>
      </c>
      <c r="R7" s="16">
        <f>IF(P7="","",P7+Q7)</f>
        <v>30</v>
      </c>
      <c r="S7" s="16">
        <f>IF(R7="","",IF(C7="Ecuador",R7,0))</f>
        <v>0</v>
      </c>
      <c r="T7" s="16">
        <f>IF(R7="","",R7-S7)</f>
        <v>30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15</v>
      </c>
      <c r="C8" s="13" t="s">
        <v>89</v>
      </c>
      <c r="D8" s="14" t="str">
        <f>IF(E8="","",IFERROR(VLOOKUP(E8,'_Catalogos'!$J$2:$K$1000,2,FALSE),""))</f>
        <v>Napo</v>
      </c>
      <c r="E8" s="13" t="s">
        <v>469</v>
      </c>
      <c r="F8" s="13" t="s">
        <v>28</v>
      </c>
      <c r="G8" s="15">
        <v>2</v>
      </c>
      <c r="H8" s="15">
        <v>5</v>
      </c>
      <c r="I8" s="15">
        <v>3</v>
      </c>
      <c r="J8" s="15">
        <v>1</v>
      </c>
      <c r="K8" s="15">
        <v>2</v>
      </c>
      <c r="L8" s="15">
        <v>6</v>
      </c>
      <c r="M8" s="15">
        <v>8</v>
      </c>
      <c r="N8" s="15">
        <v>3</v>
      </c>
      <c r="O8" s="15"/>
      <c r="P8" s="16">
        <f>IF(COUNT(G8:O8)=0,"",SUM(G8:J8))</f>
        <v>11</v>
      </c>
      <c r="Q8" s="16">
        <f>IF(COUNT(G8:O8)=0,"",SUM(K8:N8))</f>
        <v>19</v>
      </c>
      <c r="R8" s="16">
        <f>IF(P8="","",P8+Q8)</f>
        <v>30</v>
      </c>
      <c r="S8" s="16">
        <f>IF(R8="","",IF(C8="Ecuador",R8,0))</f>
        <v>30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76</v>
      </c>
      <c r="D9" s="14">
        <f>IF(E9="","",IFERROR(VLOOKUP(E9,'_Catalogos'!$J$2:$K$1000,2,FALSE),""))</f>
        <v/>
      </c>
      <c r="E9" s="13"/>
      <c r="F9" s="13" t="s">
        <v>26</v>
      </c>
      <c r="G9" s="15">
        <v>1</v>
      </c>
      <c r="H9" s="15">
        <v>4</v>
      </c>
      <c r="I9" s="15"/>
      <c r="J9" s="15">
        <v>1</v>
      </c>
      <c r="K9" s="15">
        <v>1</v>
      </c>
      <c r="L9" s="15">
        <v>1</v>
      </c>
      <c r="M9" s="15">
        <v>1</v>
      </c>
      <c r="N9" s="15"/>
      <c r="O9" s="15"/>
      <c r="P9" s="16">
        <f>IF(COUNT(G9:O9)=0,"",SUM(G9:J9))</f>
        <v>6</v>
      </c>
      <c r="Q9" s="16">
        <f>IF(COUNT(G9:O9)=0,"",SUM(K9:N9))</f>
        <v>3</v>
      </c>
      <c r="R9" s="16">
        <f>IF(P9="","",P9+Q9)</f>
        <v>9</v>
      </c>
      <c r="S9" s="16">
        <f>IF(R9="","",IF(C9="Ecuador",R9,0))</f>
        <v>0</v>
      </c>
      <c r="T9" s="16">
        <f>IF(R9="","",R9-S9)</f>
        <v>9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89</v>
      </c>
      <c r="D10" s="14" t="str">
        <f>IF(E10="","",IFERROR(VLOOKUP(E10,'_Catalogos'!$J$2:$K$1000,2,FALSE),""))</f>
        <v>Guayas</v>
      </c>
      <c r="E10" s="13" t="s">
        <v>319</v>
      </c>
      <c r="F10" s="13" t="s">
        <v>29</v>
      </c>
      <c r="G10" s="15">
        <v>2</v>
      </c>
      <c r="H10" s="15">
        <v>5</v>
      </c>
      <c r="I10" s="15">
        <v>3</v>
      </c>
      <c r="J10" s="15">
        <v>1</v>
      </c>
      <c r="K10" s="15">
        <v>4</v>
      </c>
      <c r="L10" s="15">
        <v>4</v>
      </c>
      <c r="M10" s="15">
        <v>3</v>
      </c>
      <c r="N10" s="15"/>
      <c r="O10" s="15"/>
      <c r="P10" s="16">
        <f>IF(COUNT(G10:O10)=0,"",SUM(G10:J10))</f>
        <v>11</v>
      </c>
      <c r="Q10" s="16">
        <f>IF(COUNT(G10:O10)=0,"",SUM(K10:N10))</f>
        <v>11</v>
      </c>
      <c r="R10" s="16">
        <f>IF(P10="","",P10+Q10)</f>
        <v>22</v>
      </c>
      <c r="S10" s="16">
        <f>IF(R10="","",IF(C10="Ecuador",R10,0))</f>
        <v>22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16</v>
      </c>
      <c r="C11" s="13" t="s">
        <v>89</v>
      </c>
      <c r="D11" s="14" t="str">
        <f>IF(E11="","",IFERROR(VLOOKUP(E11,'_Catalogos'!$J$2:$K$1000,2,FALSE),""))</f>
        <v>Guayas</v>
      </c>
      <c r="E11" s="13" t="s">
        <v>330</v>
      </c>
      <c r="F11" s="13" t="s">
        <v>27</v>
      </c>
      <c r="G11" s="15">
        <v>5</v>
      </c>
      <c r="H11" s="15">
        <v>4</v>
      </c>
      <c r="I11" s="15">
        <v>2</v>
      </c>
      <c r="J11" s="15"/>
      <c r="K11" s="15">
        <v>4</v>
      </c>
      <c r="L11" s="15">
        <v>4</v>
      </c>
      <c r="M11" s="15">
        <v>5</v>
      </c>
      <c r="N11" s="15"/>
      <c r="O11" s="15"/>
      <c r="P11" s="16">
        <f>IF(COUNT(G11:O11)=0,"",SUM(G11:J11))</f>
        <v>11</v>
      </c>
      <c r="Q11" s="16">
        <f>IF(COUNT(G11:O11)=0,"",SUM(K11:N11))</f>
        <v>13</v>
      </c>
      <c r="R11" s="16">
        <f>IF(P11="","",P11+Q11)</f>
        <v>24</v>
      </c>
      <c r="S11" s="16">
        <f>IF(R11="","",IF(C11="Ecuador",R11,0))</f>
        <v>24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16</v>
      </c>
      <c r="C12" s="13" t="s">
        <v>89</v>
      </c>
      <c r="D12" s="14" t="str">
        <f>IF(E12="","",IFERROR(VLOOKUP(E12,'_Catalogos'!$J$2:$K$1000,2,FALSE),""))</f>
        <v>Tungurahua</v>
      </c>
      <c r="E12" s="13" t="s">
        <v>263</v>
      </c>
      <c r="F12" s="13" t="s">
        <v>26</v>
      </c>
      <c r="G12" s="15">
        <v>2</v>
      </c>
      <c r="H12" s="15">
        <v>1</v>
      </c>
      <c r="I12" s="15">
        <v>1</v>
      </c>
      <c r="J12" s="15"/>
      <c r="K12" s="15"/>
      <c r="L12" s="15"/>
      <c r="M12" s="15"/>
      <c r="N12" s="15"/>
      <c r="O12" s="15"/>
      <c r="P12" s="16">
        <f>IF(COUNT(G12:O12)=0,"",SUM(G12:J12))</f>
        <v>4</v>
      </c>
      <c r="Q12" s="16">
        <f>IF(COUNT(G12:O12)=0,"",SUM(K12:N12))</f>
        <v>0</v>
      </c>
      <c r="R12" s="16">
        <f>IF(P12="","",P12+Q12)</f>
        <v>4</v>
      </c>
      <c r="S12" s="16">
        <f>IF(R12="","",IF(C12="Ecuador",R12,0))</f>
        <v>4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16</v>
      </c>
      <c r="C13" s="13" t="s">
        <v>38</v>
      </c>
      <c r="D13" s="14">
        <f>IF(E13="","",IFERROR(VLOOKUP(E13,'_Catalogos'!$J$2:$K$1000,2,FALSE),""))</f>
        <v/>
      </c>
      <c r="E13" s="13"/>
      <c r="F13" s="13" t="s">
        <v>26</v>
      </c>
      <c r="G13" s="15">
        <v>2</v>
      </c>
      <c r="H13" s="15">
        <v>1</v>
      </c>
      <c r="I13" s="15">
        <v>1</v>
      </c>
      <c r="J13" s="15"/>
      <c r="K13" s="15">
        <v>3</v>
      </c>
      <c r="L13" s="15">
        <v>4</v>
      </c>
      <c r="M13" s="15">
        <v>2</v>
      </c>
      <c r="N13" s="15">
        <v>1</v>
      </c>
      <c r="O13" s="15"/>
      <c r="P13" s="16">
        <f>IF(COUNT(G13:O13)=0,"",SUM(G13:J13))</f>
        <v>4</v>
      </c>
      <c r="Q13" s="16">
        <f>IF(COUNT(G13:O13)=0,"",SUM(K13:N13))</f>
        <v>10</v>
      </c>
      <c r="R13" s="16">
        <f>IF(P13="","",P13+Q13)</f>
        <v>14</v>
      </c>
      <c r="S13" s="16">
        <f>IF(R13="","",IF(C13="Ecuador",R13,0))</f>
        <v>0</v>
      </c>
      <c r="T13" s="16">
        <f>IF(R13="","",R13-S13)</f>
        <v>14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16</v>
      </c>
      <c r="C14" s="13" t="s">
        <v>89</v>
      </c>
      <c r="D14" s="14" t="str">
        <f>IF(E14="","",IFERROR(VLOOKUP(E14,'_Catalogos'!$J$2:$K$1000,2,FALSE),""))</f>
        <v>Zamora Chinchipe</v>
      </c>
      <c r="E14" s="13" t="s">
        <v>312</v>
      </c>
      <c r="F14" s="13" t="s">
        <v>26</v>
      </c>
      <c r="G14" s="15">
        <v>5</v>
      </c>
      <c r="H14" s="15">
        <v>8</v>
      </c>
      <c r="I14" s="15">
        <v>6</v>
      </c>
      <c r="J14" s="15">
        <v>3</v>
      </c>
      <c r="K14" s="15">
        <v>1</v>
      </c>
      <c r="L14" s="15">
        <v>4</v>
      </c>
      <c r="M14" s="15">
        <v>8</v>
      </c>
      <c r="N14" s="15">
        <v>1</v>
      </c>
      <c r="O14" s="15"/>
      <c r="P14" s="16">
        <f>IF(COUNT(G14:O14)=0,"",SUM(G14:J14))</f>
        <v>22</v>
      </c>
      <c r="Q14" s="16">
        <f>IF(COUNT(G14:O14)=0,"",SUM(K14:N14))</f>
        <v>14</v>
      </c>
      <c r="R14" s="16">
        <f>IF(P14="","",P14+Q14)</f>
        <v>36</v>
      </c>
      <c r="S14" s="16">
        <f>IF(R14="","",IF(C14="Ecuador",R14,0))</f>
        <v>36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17</v>
      </c>
      <c r="C15" s="13" t="s">
        <v>96</v>
      </c>
      <c r="D15" s="14">
        <f>IF(E15="","",IFERROR(VLOOKUP(E15,'_Catalogos'!$J$2:$K$1000,2,FALSE),""))</f>
        <v/>
      </c>
      <c r="E15" s="13"/>
      <c r="F15" s="13" t="s">
        <v>28</v>
      </c>
      <c r="G15" s="15">
        <v>3</v>
      </c>
      <c r="H15" s="15">
        <v>1</v>
      </c>
      <c r="I15" s="15">
        <v>4</v>
      </c>
      <c r="J15" s="15">
        <v>1</v>
      </c>
      <c r="K15" s="15">
        <v>2</v>
      </c>
      <c r="L15" s="15">
        <v>2</v>
      </c>
      <c r="M15" s="15">
        <v>2</v>
      </c>
      <c r="N15" s="15"/>
      <c r="O15" s="15"/>
      <c r="P15" s="16">
        <f>IF(COUNT(G15:O15)=0,"",SUM(G15:J15))</f>
        <v>9</v>
      </c>
      <c r="Q15" s="16">
        <f>IF(COUNT(G15:O15)=0,"",SUM(K15:N15))</f>
        <v>6</v>
      </c>
      <c r="R15" s="16">
        <f>IF(P15="","",P15+Q15)</f>
        <v>15</v>
      </c>
      <c r="S15" s="16">
        <f>IF(R15="","",IF(C15="Ecuador",R15,0))</f>
        <v>0</v>
      </c>
      <c r="T15" s="16">
        <f>IF(R15="","",R15-S15)</f>
        <v>15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17</v>
      </c>
      <c r="C16" s="13" t="s">
        <v>89</v>
      </c>
      <c r="D16" s="14" t="str">
        <f>IF(E16="","",IFERROR(VLOOKUP(E16,'_Catalogos'!$J$2:$K$1000,2,FALSE),""))</f>
        <v>Chimborazo</v>
      </c>
      <c r="E16" s="13" t="s">
        <v>432</v>
      </c>
      <c r="F16" s="13" t="s">
        <v>30</v>
      </c>
      <c r="G16" s="15">
        <v>6</v>
      </c>
      <c r="H16" s="15">
        <v>6</v>
      </c>
      <c r="I16" s="15">
        <v>3</v>
      </c>
      <c r="J16" s="15">
        <v>2</v>
      </c>
      <c r="K16" s="15">
        <v>1</v>
      </c>
      <c r="L16" s="15">
        <v>4</v>
      </c>
      <c r="M16" s="15">
        <v>2</v>
      </c>
      <c r="N16" s="15">
        <v>7</v>
      </c>
      <c r="O16" s="15"/>
      <c r="P16" s="16">
        <f>IF(COUNT(G16:O16)=0,"",SUM(G16:J16))</f>
        <v>17</v>
      </c>
      <c r="Q16" s="16">
        <f>IF(COUNT(G16:O16)=0,"",SUM(K16:N16))</f>
        <v>14</v>
      </c>
      <c r="R16" s="16">
        <f>IF(P16="","",P16+Q16)</f>
        <v>31</v>
      </c>
      <c r="S16" s="16">
        <f>IF(R16="","",IF(C16="Ecuador",R16,0))</f>
        <v>31</v>
      </c>
      <c r="T16" s="16">
        <f>IF(R16="","",R16-S16)</f>
        <v>0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18</v>
      </c>
      <c r="C17" s="13" t="s">
        <v>89</v>
      </c>
      <c r="D17" s="14" t="str">
        <f>IF(E17="","",IFERROR(VLOOKUP(E17,'_Catalogos'!$J$2:$K$1000,2,FALSE),""))</f>
        <v>Tungurahua</v>
      </c>
      <c r="E17" s="13" t="s">
        <v>239</v>
      </c>
      <c r="F17" s="13" t="s">
        <v>27</v>
      </c>
      <c r="G17" s="15">
        <v>2</v>
      </c>
      <c r="H17" s="15">
        <v>1</v>
      </c>
      <c r="I17" s="15">
        <v>2</v>
      </c>
      <c r="J17" s="15">
        <v>1</v>
      </c>
      <c r="K17" s="15">
        <v>3</v>
      </c>
      <c r="L17" s="15">
        <v>2</v>
      </c>
      <c r="M17" s="15">
        <v>2</v>
      </c>
      <c r="N17" s="15">
        <v>1</v>
      </c>
      <c r="O17" s="15"/>
      <c r="P17" s="16">
        <f>IF(COUNT(G17:O17)=0,"",SUM(G17:J17))</f>
        <v>6</v>
      </c>
      <c r="Q17" s="16">
        <f>IF(COUNT(G17:O17)=0,"",SUM(K17:N17))</f>
        <v>8</v>
      </c>
      <c r="R17" s="16">
        <f>IF(P17="","",P17+Q17)</f>
        <v>14</v>
      </c>
      <c r="S17" s="16">
        <f>IF(R17="","",IF(C17="Ecuador",R17,0))</f>
        <v>14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18</v>
      </c>
      <c r="C18" s="13" t="s">
        <v>89</v>
      </c>
      <c r="D18" s="14" t="str">
        <f>IF(E18="","",IFERROR(VLOOKUP(E18,'_Catalogos'!$J$2:$K$1000,2,FALSE),""))</f>
        <v>Pichincha</v>
      </c>
      <c r="E18" s="13" t="s">
        <v>431</v>
      </c>
      <c r="F18" s="13" t="s">
        <v>27</v>
      </c>
      <c r="G18" s="15">
        <v>1</v>
      </c>
      <c r="H18" s="15">
        <v>3</v>
      </c>
      <c r="I18" s="15">
        <v>3</v>
      </c>
      <c r="J18" s="15">
        <v>2</v>
      </c>
      <c r="K18" s="15">
        <v>1</v>
      </c>
      <c r="L18" s="15">
        <v>1</v>
      </c>
      <c r="M18" s="15">
        <v>3</v>
      </c>
      <c r="N18" s="15">
        <v>2</v>
      </c>
      <c r="O18" s="15"/>
      <c r="P18" s="16">
        <f>IF(COUNT(G18:O18)=0,"",SUM(G18:J18))</f>
        <v>9</v>
      </c>
      <c r="Q18" s="16">
        <f>IF(COUNT(G18:O18)=0,"",SUM(K18:N18))</f>
        <v>7</v>
      </c>
      <c r="R18" s="16">
        <f>IF(P18="","",P18+Q18)</f>
        <v>16</v>
      </c>
      <c r="S18" s="16">
        <f>IF(R18="","",IF(C18="Ecuador",R18,0))</f>
        <v>16</v>
      </c>
      <c r="T18" s="16">
        <f>IF(R18="","",R18-S18)</f>
        <v>0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19</v>
      </c>
      <c r="C19" s="13" t="s">
        <v>89</v>
      </c>
      <c r="D19" s="14" t="str">
        <f>IF(E19="","",IFERROR(VLOOKUP(E19,'_Catalogos'!$J$2:$K$1000,2,FALSE),""))</f>
        <v>Cotopaxi</v>
      </c>
      <c r="E19" s="13" t="s">
        <v>436</v>
      </c>
      <c r="F19" s="13" t="s">
        <v>30</v>
      </c>
      <c r="G19" s="15">
        <v>1</v>
      </c>
      <c r="H19" s="15">
        <v>1</v>
      </c>
      <c r="I19" s="15">
        <v>5</v>
      </c>
      <c r="J19" s="15"/>
      <c r="K19" s="15">
        <v>6</v>
      </c>
      <c r="L19" s="15">
        <v>5</v>
      </c>
      <c r="M19" s="15">
        <v>3</v>
      </c>
      <c r="N19" s="15"/>
      <c r="O19" s="15"/>
      <c r="P19" s="16">
        <f>IF(COUNT(G19:O19)=0,"",SUM(G19:J19))</f>
        <v>7</v>
      </c>
      <c r="Q19" s="16">
        <f>IF(COUNT(G19:O19)=0,"",SUM(K19:N19))</f>
        <v>14</v>
      </c>
      <c r="R19" s="16">
        <f>IF(P19="","",P19+Q19)</f>
        <v>21</v>
      </c>
      <c r="S19" s="16">
        <f>IF(R19="","",IF(C19="Ecuador",R19,0))</f>
        <v>21</v>
      </c>
      <c r="T19" s="16">
        <f>IF(R19="","",R19-S19)</f>
        <v>0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89</v>
      </c>
      <c r="D20" s="14" t="str">
        <f>IF(E20="","",IFERROR(VLOOKUP(E20,'_Catalogos'!$J$2:$K$1000,2,FALSE),""))</f>
        <v>Chimborazo</v>
      </c>
      <c r="E20" s="13" t="s">
        <v>432</v>
      </c>
      <c r="F20" s="13" t="s">
        <v>30</v>
      </c>
      <c r="G20" s="15">
        <v>1</v>
      </c>
      <c r="H20" s="15">
        <v>6</v>
      </c>
      <c r="I20" s="15">
        <v>3</v>
      </c>
      <c r="J20" s="15"/>
      <c r="K20" s="15"/>
      <c r="L20" s="15">
        <v>1</v>
      </c>
      <c r="M20" s="15">
        <v>2</v>
      </c>
      <c r="N20" s="15">
        <v>1</v>
      </c>
      <c r="O20" s="15"/>
      <c r="P20" s="16">
        <f>IF(COUNT(G20:O20)=0,"",SUM(G20:J20))</f>
        <v>10</v>
      </c>
      <c r="Q20" s="16">
        <f>IF(COUNT(G20:O20)=0,"",SUM(K20:N20))</f>
        <v>4</v>
      </c>
      <c r="R20" s="16">
        <f>IF(P20="","",P20+Q20)</f>
        <v>14</v>
      </c>
      <c r="S20" s="16">
        <f>IF(R20="","",IF(C20="Ecuador",R20,0))</f>
        <v>14</v>
      </c>
      <c r="T20" s="16">
        <f>IF(R20="","",R20-S20)</f>
        <v>0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19</v>
      </c>
      <c r="C21" s="13" t="s">
        <v>38</v>
      </c>
      <c r="D21" s="14">
        <f>IF(E21="","",IFERROR(VLOOKUP(E21,'_Catalogos'!$J$2:$K$1000,2,FALSE),""))</f>
        <v/>
      </c>
      <c r="E21" s="13"/>
      <c r="F21" s="13" t="s">
        <v>29</v>
      </c>
      <c r="G21" s="15">
        <v>1</v>
      </c>
      <c r="H21" s="15">
        <v>1</v>
      </c>
      <c r="I21" s="15">
        <v>2</v>
      </c>
      <c r="J21" s="15"/>
      <c r="K21" s="15"/>
      <c r="L21" s="15">
        <v>2</v>
      </c>
      <c r="M21" s="15">
        <v>1</v>
      </c>
      <c r="N21" s="15">
        <v>1</v>
      </c>
      <c r="O21" s="15"/>
      <c r="P21" s="16">
        <f>IF(COUNT(G21:O21)=0,"",SUM(G21:J21))</f>
        <v>4</v>
      </c>
      <c r="Q21" s="16">
        <f>IF(COUNT(G21:O21)=0,"",SUM(K21:N21))</f>
        <v>4</v>
      </c>
      <c r="R21" s="16">
        <f>IF(P21="","",P21+Q21)</f>
        <v>8</v>
      </c>
      <c r="S21" s="16">
        <f>IF(R21="","",IF(C21="Ecuador",R21,0))</f>
        <v>0</v>
      </c>
      <c r="T21" s="16">
        <f>IF(R21="","",R21-S21)</f>
        <v>8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19</v>
      </c>
      <c r="C22" s="13" t="s">
        <v>89</v>
      </c>
      <c r="D22" s="14" t="str">
        <f>IF(E22="","",IFERROR(VLOOKUP(E22,'_Catalogos'!$J$2:$K$1000,2,FALSE),""))</f>
        <v>Tungurahua</v>
      </c>
      <c r="E22" s="13" t="s">
        <v>239</v>
      </c>
      <c r="F22" s="13" t="s">
        <v>29</v>
      </c>
      <c r="G22" s="15">
        <v>4</v>
      </c>
      <c r="H22" s="15">
        <v>4</v>
      </c>
      <c r="I22" s="15">
        <v>4</v>
      </c>
      <c r="J22" s="15">
        <v>1</v>
      </c>
      <c r="K22" s="15">
        <v>5</v>
      </c>
      <c r="L22" s="15">
        <v>12</v>
      </c>
      <c r="M22" s="15">
        <v>1</v>
      </c>
      <c r="N22" s="15">
        <v>1</v>
      </c>
      <c r="O22" s="15"/>
      <c r="P22" s="16">
        <f>IF(COUNT(G22:O22)=0,"",SUM(G22:J22))</f>
        <v>13</v>
      </c>
      <c r="Q22" s="16">
        <f>IF(COUNT(G22:O22)=0,"",SUM(K22:N22))</f>
        <v>19</v>
      </c>
      <c r="R22" s="16">
        <f>IF(P22="","",P22+Q22)</f>
        <v>32</v>
      </c>
      <c r="S22" s="16">
        <f>IF(R22="","",IF(C22="Ecuador",R22,0))</f>
        <v>32</v>
      </c>
      <c r="T22" s="16">
        <f>IF(R22="","",R22-S22)</f>
        <v>0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19</v>
      </c>
      <c r="C23" s="13" t="s">
        <v>72</v>
      </c>
      <c r="D23" s="14">
        <f>IF(E23="","",IFERROR(VLOOKUP(E23,'_Catalogos'!$J$2:$K$1000,2,FALSE),""))</f>
        <v/>
      </c>
      <c r="E23" s="13"/>
      <c r="F23" s="13" t="s">
        <v>30</v>
      </c>
      <c r="G23" s="15">
        <v>2</v>
      </c>
      <c r="H23" s="15">
        <v>2</v>
      </c>
      <c r="I23" s="15">
        <v>2</v>
      </c>
      <c r="J23" s="15"/>
      <c r="K23" s="15">
        <v>1</v>
      </c>
      <c r="L23" s="15"/>
      <c r="M23" s="15"/>
      <c r="N23" s="15"/>
      <c r="O23" s="15"/>
      <c r="P23" s="16">
        <f>IF(COUNT(G23:O23)=0,"",SUM(G23:J23))</f>
        <v>6</v>
      </c>
      <c r="Q23" s="16">
        <f>IF(COUNT(G23:O23)=0,"",SUM(K23:N23))</f>
        <v>1</v>
      </c>
      <c r="R23" s="16">
        <f>IF(P23="","",P23+Q23)</f>
        <v>7</v>
      </c>
      <c r="S23" s="16">
        <f>IF(R23="","",IF(C23="Ecuador",R23,0))</f>
        <v>0</v>
      </c>
      <c r="T23" s="16">
        <f>IF(R23="","",R23-S23)</f>
        <v>7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19</v>
      </c>
      <c r="C24" s="13" t="s">
        <v>89</v>
      </c>
      <c r="D24" s="14" t="str">
        <f>IF(E24="","",IFERROR(VLOOKUP(E24,'_Catalogos'!$J$2:$K$1000,2,FALSE),""))</f>
        <v>Tungurahua</v>
      </c>
      <c r="E24" s="13" t="s">
        <v>403</v>
      </c>
      <c r="F24" s="13" t="s">
        <v>32</v>
      </c>
      <c r="G24" s="15">
        <v>2</v>
      </c>
      <c r="H24" s="15">
        <v>4</v>
      </c>
      <c r="I24" s="15">
        <v>2</v>
      </c>
      <c r="J24" s="15"/>
      <c r="K24" s="15">
        <v>1</v>
      </c>
      <c r="L24" s="15">
        <v>3</v>
      </c>
      <c r="M24" s="15">
        <v>1</v>
      </c>
      <c r="N24" s="15"/>
      <c r="O24" s="15"/>
      <c r="P24" s="16">
        <f>IF(COUNT(G24:O24)=0,"",SUM(G24:J24))</f>
        <v>8</v>
      </c>
      <c r="Q24" s="16">
        <f>IF(COUNT(G24:O24)=0,"",SUM(K24:N24))</f>
        <v>5</v>
      </c>
      <c r="R24" s="16">
        <f>IF(P24="","",P24+Q24)</f>
        <v>13</v>
      </c>
      <c r="S24" s="16">
        <f>IF(R24="","",IF(C24="Ecuador",R24,0))</f>
        <v>13</v>
      </c>
      <c r="T24" s="16">
        <f>IF(R24="","",R24-S24)</f>
        <v>0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19</v>
      </c>
      <c r="C25" s="13" t="s">
        <v>89</v>
      </c>
      <c r="D25" s="14" t="str">
        <f>IF(E25="","",IFERROR(VLOOKUP(E25,'_Catalogos'!$J$2:$K$1000,2,FALSE),""))</f>
        <v>Tungurahua</v>
      </c>
      <c r="E25" s="13" t="s">
        <v>239</v>
      </c>
      <c r="F25" s="13" t="s">
        <v>26</v>
      </c>
      <c r="G25" s="15">
        <v>6</v>
      </c>
      <c r="H25" s="15"/>
      <c r="I25" s="15">
        <v>2</v>
      </c>
      <c r="J25" s="15">
        <v>1</v>
      </c>
      <c r="K25" s="15">
        <v>2</v>
      </c>
      <c r="L25" s="15">
        <v>8</v>
      </c>
      <c r="M25" s="15">
        <v>3</v>
      </c>
      <c r="N25" s="15">
        <v>2</v>
      </c>
      <c r="O25" s="15"/>
      <c r="P25" s="16">
        <f>IF(COUNT(G25:O25)=0,"",SUM(G25:J25))</f>
        <v>9</v>
      </c>
      <c r="Q25" s="16">
        <f>IF(COUNT(G25:O25)=0,"",SUM(K25:N25))</f>
        <v>15</v>
      </c>
      <c r="R25" s="16">
        <f>IF(P25="","",P25+Q25)</f>
        <v>24</v>
      </c>
      <c r="S25" s="16">
        <f>IF(R25="","",IF(C25="Ecuador",R25,0))</f>
        <v>24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20</v>
      </c>
      <c r="C26" s="13" t="s">
        <v>97</v>
      </c>
      <c r="D26" s="14">
        <f>IF(E26="","",IFERROR(VLOOKUP(E26,'_Catalogos'!$J$2:$K$1000,2,FALSE),""))</f>
        <v/>
      </c>
      <c r="E26" s="13"/>
      <c r="F26" s="13" t="s">
        <v>29</v>
      </c>
      <c r="G26" s="15">
        <v>3</v>
      </c>
      <c r="H26" s="15">
        <v>5</v>
      </c>
      <c r="I26" s="15">
        <v>2</v>
      </c>
      <c r="J26" s="15">
        <v>2</v>
      </c>
      <c r="K26" s="15">
        <v>4</v>
      </c>
      <c r="L26" s="15">
        <v>2</v>
      </c>
      <c r="M26" s="15">
        <v>3</v>
      </c>
      <c r="N26" s="15"/>
      <c r="O26" s="15"/>
      <c r="P26" s="16">
        <f>IF(COUNT(G26:O26)=0,"",SUM(G26:J26))</f>
        <v>12</v>
      </c>
      <c r="Q26" s="16">
        <f>IF(COUNT(G26:O26)=0,"",SUM(K26:N26))</f>
        <v>9</v>
      </c>
      <c r="R26" s="16">
        <f>IF(P26="","",P26+Q26)</f>
        <v>21</v>
      </c>
      <c r="S26" s="16">
        <f>IF(R26="","",IF(C26="Ecuador",R26,0))</f>
        <v>0</v>
      </c>
      <c r="T26" s="16">
        <f>IF(R26="","",R26-S26)</f>
        <v>21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20</v>
      </c>
      <c r="C27" s="13" t="s">
        <v>89</v>
      </c>
      <c r="D27" s="14" t="str">
        <f>IF(E27="","",IFERROR(VLOOKUP(E27,'_Catalogos'!$J$2:$K$1000,2,FALSE),""))</f>
        <v>Tungurahua</v>
      </c>
      <c r="E27" s="13" t="s">
        <v>263</v>
      </c>
      <c r="F27" s="13" t="s">
        <v>28</v>
      </c>
      <c r="G27" s="15">
        <v>8</v>
      </c>
      <c r="H27" s="15">
        <v>2</v>
      </c>
      <c r="I27" s="15">
        <v>4</v>
      </c>
      <c r="J27" s="15">
        <v>2</v>
      </c>
      <c r="K27" s="15">
        <v>8</v>
      </c>
      <c r="L27" s="15"/>
      <c r="M27" s="15">
        <v>4</v>
      </c>
      <c r="N27" s="15">
        <v>3</v>
      </c>
      <c r="O27" s="15"/>
      <c r="P27" s="16">
        <f>IF(COUNT(G27:O27)=0,"",SUM(G27:J27))</f>
        <v>16</v>
      </c>
      <c r="Q27" s="16">
        <f>IF(COUNT(G27:O27)=0,"",SUM(K27:N27))</f>
        <v>15</v>
      </c>
      <c r="R27" s="16">
        <f>IF(P27="","",P27+Q27)</f>
        <v>31</v>
      </c>
      <c r="S27" s="16">
        <f>IF(R27="","",IF(C27="Ecuador",R27,0))</f>
        <v>31</v>
      </c>
      <c r="T27" s="16">
        <f>IF(R27="","",R27-S27)</f>
        <v>0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21</v>
      </c>
      <c r="C28" s="13" t="s">
        <v>76</v>
      </c>
      <c r="D28" s="14">
        <f>IF(E28="","",IFERROR(VLOOKUP(E28,'_Catalogos'!$J$2:$K$1000,2,FALSE),""))</f>
        <v/>
      </c>
      <c r="E28" s="13"/>
      <c r="F28" s="13" t="s">
        <v>27</v>
      </c>
      <c r="G28" s="15">
        <v>2</v>
      </c>
      <c r="H28" s="15">
        <v>8</v>
      </c>
      <c r="I28" s="15">
        <v>5</v>
      </c>
      <c r="J28" s="15">
        <v>2</v>
      </c>
      <c r="K28" s="15">
        <v>2</v>
      </c>
      <c r="L28" s="15">
        <v>3</v>
      </c>
      <c r="M28" s="15">
        <v>4</v>
      </c>
      <c r="N28" s="15">
        <v>1</v>
      </c>
      <c r="O28" s="15">
        <v>2</v>
      </c>
      <c r="P28" s="16">
        <f>IF(COUNT(G28:O28)=0,"",SUM(G28:J28))</f>
        <v>17</v>
      </c>
      <c r="Q28" s="16">
        <f>IF(COUNT(G28:O28)=0,"",SUM(K28:N28))</f>
        <v>10</v>
      </c>
      <c r="R28" s="16">
        <f>IF(P28="","",P28+Q28)</f>
        <v>27</v>
      </c>
      <c r="S28" s="16">
        <f>IF(R28="","",IF(C28="Ecuador",R28,0))</f>
        <v>0</v>
      </c>
      <c r="T28" s="16">
        <f>IF(R28="","",R28-S28)</f>
        <v>27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21</v>
      </c>
      <c r="C29" s="13" t="s">
        <v>69</v>
      </c>
      <c r="D29" s="14">
        <f>IF(E29="","",IFERROR(VLOOKUP(E29,'_Catalogos'!$J$2:$K$1000,2,FALSE),""))</f>
        <v/>
      </c>
      <c r="E29" s="13"/>
      <c r="F29" s="13" t="s">
        <v>28</v>
      </c>
      <c r="G29" s="15">
        <v>5</v>
      </c>
      <c r="H29" s="15">
        <v>6</v>
      </c>
      <c r="I29" s="15">
        <v>2</v>
      </c>
      <c r="J29" s="15">
        <v>1</v>
      </c>
      <c r="K29" s="15">
        <v>6</v>
      </c>
      <c r="L29" s="15">
        <v>3</v>
      </c>
      <c r="M29" s="15">
        <v>2</v>
      </c>
      <c r="N29" s="15"/>
      <c r="O29" s="15"/>
      <c r="P29" s="16">
        <f>IF(COUNT(G29:O29)=0,"",SUM(G29:J29))</f>
        <v>14</v>
      </c>
      <c r="Q29" s="16">
        <f>IF(COUNT(G29:O29)=0,"",SUM(K29:N29))</f>
        <v>11</v>
      </c>
      <c r="R29" s="16">
        <f>IF(P29="","",P29+Q29)</f>
        <v>25</v>
      </c>
      <c r="S29" s="16">
        <f>IF(R29="","",IF(C29="Ecuador",R29,0))</f>
        <v>0</v>
      </c>
      <c r="T29" s="16">
        <f>IF(R29="","",R29-S29)</f>
        <v>25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21</v>
      </c>
      <c r="C30" s="13" t="s">
        <v>89</v>
      </c>
      <c r="D30" s="14" t="str">
        <f>IF(E30="","",IFERROR(VLOOKUP(E30,'_Catalogos'!$J$2:$K$1000,2,FALSE),""))</f>
        <v>Pastaza</v>
      </c>
      <c r="E30" s="13" t="s">
        <v>424</v>
      </c>
      <c r="F30" s="13" t="s">
        <v>26</v>
      </c>
      <c r="G30" s="15">
        <v>3</v>
      </c>
      <c r="H30" s="15">
        <v>9</v>
      </c>
      <c r="I30" s="15">
        <v>6</v>
      </c>
      <c r="J30" s="15">
        <v>2</v>
      </c>
      <c r="K30" s="15">
        <v>3</v>
      </c>
      <c r="L30" s="15">
        <v>4</v>
      </c>
      <c r="M30" s="15">
        <v>2</v>
      </c>
      <c r="N30" s="15"/>
      <c r="O30" s="15">
        <v>11</v>
      </c>
      <c r="P30" s="16">
        <f>IF(COUNT(G30:O30)=0,"",SUM(G30:J30))</f>
        <v>20</v>
      </c>
      <c r="Q30" s="16">
        <f>IF(COUNT(G30:O30)=0,"",SUM(K30:N30))</f>
        <v>9</v>
      </c>
      <c r="R30" s="16">
        <f>IF(P30="","",P30+Q30)</f>
        <v>29</v>
      </c>
      <c r="S30" s="16">
        <f>IF(R30="","",IF(C30="Ecuador",R30,0))</f>
        <v>29</v>
      </c>
      <c r="T30" s="16">
        <f>IF(R30="","",R30-S30)</f>
        <v>0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22</v>
      </c>
      <c r="C31" s="13" t="s">
        <v>89</v>
      </c>
      <c r="D31" s="14" t="str">
        <f>IF(E31="","",IFERROR(VLOOKUP(E31,'_Catalogos'!$J$2:$K$1000,2,FALSE),""))</f>
        <v>Tungurahua</v>
      </c>
      <c r="E31" s="13" t="s">
        <v>263</v>
      </c>
      <c r="F31" s="13" t="s">
        <v>26</v>
      </c>
      <c r="G31" s="15">
        <v>1</v>
      </c>
      <c r="H31" s="15">
        <v>4</v>
      </c>
      <c r="I31" s="15">
        <v>2</v>
      </c>
      <c r="J31" s="15"/>
      <c r="K31" s="15">
        <v>1</v>
      </c>
      <c r="L31" s="15">
        <v>4</v>
      </c>
      <c r="M31" s="15">
        <v>1</v>
      </c>
      <c r="N31" s="15">
        <v>2</v>
      </c>
      <c r="O31" s="15"/>
      <c r="P31" s="16">
        <f>IF(COUNT(G31:O31)=0,"",SUM(G31:J31))</f>
        <v>7</v>
      </c>
      <c r="Q31" s="16">
        <f>IF(COUNT(G31:O31)=0,"",SUM(K31:N31))</f>
        <v>8</v>
      </c>
      <c r="R31" s="16">
        <f>IF(P31="","",P31+Q31)</f>
        <v>15</v>
      </c>
      <c r="S31" s="16">
        <f>IF(R31="","",IF(C31="Ecuador",R31,0))</f>
        <v>15</v>
      </c>
      <c r="T31" s="16">
        <f>IF(R31="","",R31-S31)</f>
        <v>0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22</v>
      </c>
      <c r="C32" s="13" t="s">
        <v>179</v>
      </c>
      <c r="D32" s="14">
        <f>IF(E32="","",IFERROR(VLOOKUP(E32,'_Catalogos'!$J$2:$K$1000,2,FALSE),""))</f>
        <v/>
      </c>
      <c r="E32" s="13"/>
      <c r="F32" s="13" t="s">
        <v>27</v>
      </c>
      <c r="G32" s="15">
        <v>4</v>
      </c>
      <c r="H32" s="15">
        <v>2</v>
      </c>
      <c r="I32" s="15">
        <v>2</v>
      </c>
      <c r="J32" s="15"/>
      <c r="K32" s="15">
        <v>5</v>
      </c>
      <c r="L32" s="15">
        <v>4</v>
      </c>
      <c r="M32" s="15">
        <v>4</v>
      </c>
      <c r="N32" s="15"/>
      <c r="O32" s="15"/>
      <c r="P32" s="16">
        <f>IF(COUNT(G32:O32)=0,"",SUM(G32:J32))</f>
        <v>8</v>
      </c>
      <c r="Q32" s="16">
        <f>IF(COUNT(G32:O32)=0,"",SUM(K32:N32))</f>
        <v>13</v>
      </c>
      <c r="R32" s="16">
        <f>IF(P32="","",P32+Q32)</f>
        <v>21</v>
      </c>
      <c r="S32" s="16">
        <f>IF(R32="","",IF(C32="Ecuador",R32,0))</f>
        <v>0</v>
      </c>
      <c r="T32" s="16">
        <f>IF(R32="","",R32-S32)</f>
        <v>21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23</v>
      </c>
      <c r="C33" s="13" t="s">
        <v>96</v>
      </c>
      <c r="D33" s="14">
        <f>IF(E33="","",IFERROR(VLOOKUP(E33,'_Catalogos'!$J$2:$K$1000,2,FALSE),""))</f>
        <v/>
      </c>
      <c r="E33" s="13"/>
      <c r="F33" s="13" t="s">
        <v>30</v>
      </c>
      <c r="G33" s="15">
        <v>4</v>
      </c>
      <c r="H33" s="15">
        <v>2</v>
      </c>
      <c r="I33" s="15">
        <v>1</v>
      </c>
      <c r="J33" s="15">
        <v>1</v>
      </c>
      <c r="K33" s="15">
        <v>2</v>
      </c>
      <c r="L33" s="15">
        <v>4</v>
      </c>
      <c r="M33" s="15">
        <v>3</v>
      </c>
      <c r="N33" s="15">
        <v>3</v>
      </c>
      <c r="O33" s="15">
        <v>4</v>
      </c>
      <c r="P33" s="16">
        <f>IF(COUNT(G33:O33)=0,"",SUM(G33:J33))</f>
        <v>8</v>
      </c>
      <c r="Q33" s="16">
        <f>IF(COUNT(G33:O33)=0,"",SUM(K33:N33))</f>
        <v>12</v>
      </c>
      <c r="R33" s="16">
        <f>IF(P33="","",P33+Q33)</f>
        <v>20</v>
      </c>
      <c r="S33" s="16">
        <f>IF(R33="","",IF(C33="Ecuador",R33,0))</f>
        <v>0</v>
      </c>
      <c r="T33" s="16">
        <f>IF(R33="","",R33-S33)</f>
        <v>20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23</v>
      </c>
      <c r="C34" s="13" t="s">
        <v>89</v>
      </c>
      <c r="D34" s="14" t="str">
        <f>IF(E34="","",IFERROR(VLOOKUP(E34,'_Catalogos'!$J$2:$K$1000,2,FALSE),""))</f>
        <v>Orellana</v>
      </c>
      <c r="E34" s="13" t="s">
        <v>318</v>
      </c>
      <c r="F34" s="13" t="s">
        <v>30</v>
      </c>
      <c r="G34" s="15">
        <v>4</v>
      </c>
      <c r="H34" s="15">
        <v>5</v>
      </c>
      <c r="I34" s="15">
        <v>7</v>
      </c>
      <c r="J34" s="15"/>
      <c r="K34" s="15">
        <v>4</v>
      </c>
      <c r="L34" s="15">
        <v>7</v>
      </c>
      <c r="M34" s="15">
        <v>2</v>
      </c>
      <c r="N34" s="15">
        <v>1</v>
      </c>
      <c r="O34" s="15"/>
      <c r="P34" s="16">
        <f>IF(COUNT(G34:O34)=0,"",SUM(G34:J34))</f>
        <v>16</v>
      </c>
      <c r="Q34" s="16">
        <f>IF(COUNT(G34:O34)=0,"",SUM(K34:N34))</f>
        <v>14</v>
      </c>
      <c r="R34" s="16">
        <f>IF(P34="","",P34+Q34)</f>
        <v>30</v>
      </c>
      <c r="S34" s="16">
        <f>IF(R34="","",IF(C34="Ecuador",R34,0))</f>
        <v>30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24</v>
      </c>
      <c r="C35" s="13" t="s">
        <v>72</v>
      </c>
      <c r="D35" s="14">
        <f>IF(E35="","",IFERROR(VLOOKUP(E35,'_Catalogos'!$J$2:$K$1000,2,FALSE),""))</f>
        <v/>
      </c>
      <c r="E35" s="13"/>
      <c r="F35" s="13" t="s">
        <v>28</v>
      </c>
      <c r="G35" s="15">
        <v>2</v>
      </c>
      <c r="H35" s="15"/>
      <c r="I35" s="15">
        <v>5</v>
      </c>
      <c r="J35" s="15">
        <v>1</v>
      </c>
      <c r="K35" s="15">
        <v>2</v>
      </c>
      <c r="L35" s="15">
        <v>4</v>
      </c>
      <c r="M35" s="15">
        <v>7</v>
      </c>
      <c r="N35" s="15">
        <v>1</v>
      </c>
      <c r="O35" s="15"/>
      <c r="P35" s="16">
        <f>IF(COUNT(G35:O35)=0,"",SUM(G35:J35))</f>
        <v>8</v>
      </c>
      <c r="Q35" s="16">
        <f>IF(COUNT(G35:O35)=0,"",SUM(K35:N35))</f>
        <v>14</v>
      </c>
      <c r="R35" s="16">
        <f>IF(P35="","",P35+Q35)</f>
        <v>22</v>
      </c>
      <c r="S35" s="16">
        <f>IF(R35="","",IF(C35="Ecuador",R35,0))</f>
        <v>0</v>
      </c>
      <c r="T35" s="16">
        <f>IF(R35="","",R35-S35)</f>
        <v>22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24</v>
      </c>
      <c r="C36" s="13" t="s">
        <v>89</v>
      </c>
      <c r="D36" s="14" t="str">
        <f>IF(E36="","",IFERROR(VLOOKUP(E36,'_Catalogos'!$J$2:$K$1000,2,FALSE),""))</f>
        <v>Guayas</v>
      </c>
      <c r="E36" s="13" t="s">
        <v>330</v>
      </c>
      <c r="F36" s="13" t="s">
        <v>26</v>
      </c>
      <c r="G36" s="15">
        <v>5</v>
      </c>
      <c r="H36" s="15">
        <v>7</v>
      </c>
      <c r="I36" s="15">
        <v>1</v>
      </c>
      <c r="J36" s="15"/>
      <c r="K36" s="15">
        <v>6</v>
      </c>
      <c r="L36" s="15">
        <v>3</v>
      </c>
      <c r="M36" s="15">
        <v>3</v>
      </c>
      <c r="N36" s="15">
        <v>4</v>
      </c>
      <c r="O36" s="15">
        <v>1</v>
      </c>
      <c r="P36" s="16">
        <f>IF(COUNT(G36:O36)=0,"",SUM(G36:J36))</f>
        <v>13</v>
      </c>
      <c r="Q36" s="16">
        <f>IF(COUNT(G36:O36)=0,"",SUM(K36:N36))</f>
        <v>16</v>
      </c>
      <c r="R36" s="16">
        <f>IF(P36="","",P36+Q36)</f>
        <v>29</v>
      </c>
      <c r="S36" s="16">
        <f>IF(R36="","",IF(C36="Ecuador",R36,0))</f>
        <v>29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2025</v>
      </c>
      <c r="B37" s="13" t="s">
        <v>24</v>
      </c>
      <c r="C37" s="13" t="s">
        <v>89</v>
      </c>
      <c r="D37" s="14" t="str">
        <f>IF(E37="","",IFERROR(VLOOKUP(E37,'_Catalogos'!$J$2:$K$1000,2,FALSE),""))</f>
        <v>Pichincha</v>
      </c>
      <c r="E37" s="13" t="s">
        <v>431</v>
      </c>
      <c r="F37" s="13" t="s">
        <v>26</v>
      </c>
      <c r="G37" s="15">
        <v>10</v>
      </c>
      <c r="H37" s="15">
        <v>3</v>
      </c>
      <c r="I37" s="15">
        <v>5</v>
      </c>
      <c r="J37" s="15"/>
      <c r="K37" s="15">
        <v>7</v>
      </c>
      <c r="L37" s="15">
        <v>4</v>
      </c>
      <c r="M37" s="15"/>
      <c r="N37" s="15">
        <v>4</v>
      </c>
      <c r="O37" s="15">
        <v>5</v>
      </c>
      <c r="P37" s="16">
        <f>IF(COUNT(G37:O37)=0,"",SUM(G37:J37))</f>
        <v>18</v>
      </c>
      <c r="Q37" s="16">
        <f>IF(COUNT(G37:O37)=0,"",SUM(K37:N37))</f>
        <v>15</v>
      </c>
      <c r="R37" s="16">
        <f>IF(P37="","",P37+Q37)</f>
        <v>33</v>
      </c>
      <c r="S37" s="16">
        <f>IF(R37="","",IF(C37="Ecuador",R37,0))</f>
        <v>33</v>
      </c>
      <c r="T37" s="16">
        <f>IF(R37="","",R37-S37)</f>
        <v>0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2025</v>
      </c>
      <c r="B38" s="13" t="s">
        <v>25</v>
      </c>
      <c r="C38" s="13" t="s">
        <v>44</v>
      </c>
      <c r="D38" s="14">
        <f>IF(E38="","",IFERROR(VLOOKUP(E38,'_Catalogos'!$J$2:$K$1000,2,FALSE),""))</f>
        <v/>
      </c>
      <c r="E38" s="13"/>
      <c r="F38" s="13" t="s">
        <v>29</v>
      </c>
      <c r="G38" s="15"/>
      <c r="H38" s="15">
        <v>7</v>
      </c>
      <c r="I38" s="15">
        <v>4</v>
      </c>
      <c r="J38" s="15"/>
      <c r="K38" s="15">
        <v>3</v>
      </c>
      <c r="L38" s="15">
        <v>5</v>
      </c>
      <c r="M38" s="15">
        <v>7</v>
      </c>
      <c r="N38" s="15">
        <v>2</v>
      </c>
      <c r="O38" s="15"/>
      <c r="P38" s="16">
        <f>IF(COUNT(G38:O38)=0,"",SUM(G38:J38))</f>
        <v>11</v>
      </c>
      <c r="Q38" s="16">
        <f>IF(COUNT(G38:O38)=0,"",SUM(K38:N38))</f>
        <v>17</v>
      </c>
      <c r="R38" s="16">
        <f>IF(P38="","",P38+Q38)</f>
        <v>28</v>
      </c>
      <c r="S38" s="16">
        <f>IF(R38="","",IF(C38="Ecuador",R38,0))</f>
        <v>0</v>
      </c>
      <c r="T38" s="16">
        <f>IF(R38="","",R38-S38)</f>
        <v>28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2025</v>
      </c>
      <c r="B39" s="13" t="s">
        <v>25</v>
      </c>
      <c r="C39" s="13" t="s">
        <v>89</v>
      </c>
      <c r="D39" s="14" t="str">
        <f>IF(E39="","",IFERROR(VLOOKUP(E39,'_Catalogos'!$J$2:$K$1000,2,FALSE),""))</f>
        <v>Tungurahua</v>
      </c>
      <c r="E39" s="13" t="s">
        <v>239</v>
      </c>
      <c r="F39" s="13" t="s">
        <v>26</v>
      </c>
      <c r="G39" s="15">
        <v>11</v>
      </c>
      <c r="H39" s="15">
        <v>10</v>
      </c>
      <c r="I39" s="15">
        <v>6</v>
      </c>
      <c r="J39" s="15">
        <v>3</v>
      </c>
      <c r="K39" s="15">
        <v>10</v>
      </c>
      <c r="L39" s="15">
        <v>10</v>
      </c>
      <c r="M39" s="15">
        <v>4</v>
      </c>
      <c r="N39" s="15">
        <v>1</v>
      </c>
      <c r="O39" s="15"/>
      <c r="P39" s="16">
        <f>IF(COUNT(G39:O39)=0,"",SUM(G39:J39))</f>
        <v>30</v>
      </c>
      <c r="Q39" s="16">
        <f>IF(COUNT(G39:O39)=0,"",SUM(K39:N39))</f>
        <v>25</v>
      </c>
      <c r="R39" s="16">
        <f>IF(P39="","",P39+Q39)</f>
        <v>55</v>
      </c>
      <c r="S39" s="16">
        <f>IF(R39="","",IF(C39="Ecuador",R39,0))</f>
        <v>55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14</v>
      </c>
      <c r="C40" s="13" t="s">
        <v>104</v>
      </c>
      <c r="D40" s="14">
        <f>IF(E40="","",IFERROR(VLOOKUP(E40,'_Catalogos'!$J$2:$K$1000,2,FALSE),""))</f>
        <v/>
      </c>
      <c r="E40" s="13"/>
      <c r="F40" s="13" t="s">
        <v>27</v>
      </c>
      <c r="G40" s="15">
        <v>5</v>
      </c>
      <c r="H40" s="15">
        <v>8</v>
      </c>
      <c r="I40" s="15">
        <v>4</v>
      </c>
      <c r="J40" s="15"/>
      <c r="K40" s="15">
        <v>3</v>
      </c>
      <c r="L40" s="15">
        <v>10</v>
      </c>
      <c r="M40" s="15">
        <v>3</v>
      </c>
      <c r="N40" s="15">
        <v>6</v>
      </c>
      <c r="O40" s="15"/>
      <c r="P40" s="16">
        <f>IF(COUNT(G40:O40)=0,"",SUM(G40:J40))</f>
        <v>17</v>
      </c>
      <c r="Q40" s="16">
        <f>IF(COUNT(G40:O40)=0,"",SUM(K40:N40))</f>
        <v>22</v>
      </c>
      <c r="R40" s="16">
        <f>IF(P40="","",P40+Q40)</f>
        <v>39</v>
      </c>
      <c r="S40" s="16">
        <f>IF(R40="","",IF(C40="Ecuador",R40,0))</f>
        <v>0</v>
      </c>
      <c r="T40" s="16">
        <f>IF(R40="","",R40-S40)</f>
        <v>39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14</v>
      </c>
      <c r="C41" s="13" t="s">
        <v>89</v>
      </c>
      <c r="D41" s="14" t="str">
        <f>IF(E41="","",IFERROR(VLOOKUP(E41,'_Catalogos'!$J$2:$K$1000,2,FALSE),""))</f>
        <v>Chimborazo</v>
      </c>
      <c r="E41" s="13" t="s">
        <v>432</v>
      </c>
      <c r="F41" s="13" t="s">
        <v>27</v>
      </c>
      <c r="G41" s="15">
        <v>7</v>
      </c>
      <c r="H41" s="15">
        <v>4</v>
      </c>
      <c r="I41" s="15">
        <v>7</v>
      </c>
      <c r="J41" s="15"/>
      <c r="K41" s="15">
        <v>1</v>
      </c>
      <c r="L41" s="15">
        <v>4</v>
      </c>
      <c r="M41" s="15">
        <v>5</v>
      </c>
      <c r="N41" s="15">
        <v>4</v>
      </c>
      <c r="O41" s="15"/>
      <c r="P41" s="16">
        <f>IF(COUNT(G41:O41)=0,"",SUM(G41:J41))</f>
        <v>18</v>
      </c>
      <c r="Q41" s="16">
        <f>IF(COUNT(G41:O41)=0,"",SUM(K41:N41))</f>
        <v>14</v>
      </c>
      <c r="R41" s="16">
        <f>IF(P41="","",P41+Q41)</f>
        <v>32</v>
      </c>
      <c r="S41" s="16">
        <f>IF(R41="","",IF(C41="Ecuador",R41,0))</f>
        <v>32</v>
      </c>
      <c r="T41" s="16">
        <f>IF(R41="","",R41-S41)</f>
        <v>0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14</v>
      </c>
      <c r="C42" s="13" t="s">
        <v>89</v>
      </c>
      <c r="D42" s="14" t="str">
        <f>IF(E42="","",IFERROR(VLOOKUP(E42,'_Catalogos'!$J$2:$K$1000,2,FALSE),""))</f>
        <v>Tungurahua</v>
      </c>
      <c r="E42" s="13" t="s">
        <v>239</v>
      </c>
      <c r="F42" s="13" t="s">
        <v>26</v>
      </c>
      <c r="G42" s="15">
        <v>5</v>
      </c>
      <c r="H42" s="15">
        <v>8</v>
      </c>
      <c r="I42" s="15">
        <v>2</v>
      </c>
      <c r="J42" s="15">
        <v>2</v>
      </c>
      <c r="K42" s="15">
        <v>7</v>
      </c>
      <c r="L42" s="15">
        <v>7</v>
      </c>
      <c r="M42" s="15">
        <v>2</v>
      </c>
      <c r="N42" s="15">
        <v>1</v>
      </c>
      <c r="O42" s="15"/>
      <c r="P42" s="16">
        <f>IF(COUNT(G42:O42)=0,"",SUM(G42:J42))</f>
        <v>17</v>
      </c>
      <c r="Q42" s="16">
        <f>IF(COUNT(G42:O42)=0,"",SUM(K42:N42))</f>
        <v>17</v>
      </c>
      <c r="R42" s="16">
        <f>IF(P42="","",P42+Q42)</f>
        <v>34</v>
      </c>
      <c r="S42" s="16">
        <f>IF(R42="","",IF(C42="Ecuador",R42,0))</f>
        <v>34</v>
      </c>
      <c r="T42" s="16">
        <f>IF(R42="","",R42-S42)</f>
        <v>0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15</v>
      </c>
      <c r="C43" s="13" t="s">
        <v>89</v>
      </c>
      <c r="D43" s="14" t="str">
        <f>IF(E43="","",IFERROR(VLOOKUP(E43,'_Catalogos'!$J$2:$K$1000,2,FALSE),""))</f>
        <v>Manabí</v>
      </c>
      <c r="E43" s="13" t="s">
        <v>339</v>
      </c>
      <c r="F43" s="13" t="s">
        <v>28</v>
      </c>
      <c r="G43" s="15">
        <v>3</v>
      </c>
      <c r="H43" s="15">
        <v>9</v>
      </c>
      <c r="I43" s="15">
        <v>5</v>
      </c>
      <c r="J43" s="15">
        <v>3</v>
      </c>
      <c r="K43" s="15">
        <v>7</v>
      </c>
      <c r="L43" s="15">
        <v>6</v>
      </c>
      <c r="M43" s="15">
        <v>3</v>
      </c>
      <c r="N43" s="15"/>
      <c r="O43" s="15"/>
      <c r="P43" s="16">
        <f>IF(COUNT(G43:O43)=0,"",SUM(G43:J43))</f>
        <v>20</v>
      </c>
      <c r="Q43" s="16">
        <f>IF(COUNT(G43:O43)=0,"",SUM(K43:N43))</f>
        <v>16</v>
      </c>
      <c r="R43" s="16">
        <f>IF(P43="","",P43+Q43)</f>
        <v>36</v>
      </c>
      <c r="S43" s="16">
        <f>IF(R43="","",IF(C43="Ecuador",R43,0))</f>
        <v>36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15</v>
      </c>
      <c r="C44" s="13" t="s">
        <v>89</v>
      </c>
      <c r="D44" s="14" t="str">
        <f>IF(E44="","",IFERROR(VLOOKUP(E44,'_Catalogos'!$J$2:$K$1000,2,FALSE),""))</f>
        <v>Guayas</v>
      </c>
      <c r="E44" s="13" t="s">
        <v>330</v>
      </c>
      <c r="F44" s="13" t="s">
        <v>26</v>
      </c>
      <c r="G44" s="15">
        <v>8</v>
      </c>
      <c r="H44" s="15">
        <v>10</v>
      </c>
      <c r="I44" s="15">
        <v>3</v>
      </c>
      <c r="J44" s="15">
        <v>3</v>
      </c>
      <c r="K44" s="15">
        <v>4</v>
      </c>
      <c r="L44" s="15">
        <v>3</v>
      </c>
      <c r="M44" s="15">
        <v>2</v>
      </c>
      <c r="N44" s="15">
        <v>2</v>
      </c>
      <c r="O44" s="15"/>
      <c r="P44" s="16">
        <f>IF(COUNT(G44:O44)=0,"",SUM(G44:J44))</f>
        <v>24</v>
      </c>
      <c r="Q44" s="16">
        <f>IF(COUNT(G44:O44)=0,"",SUM(K44:N44))</f>
        <v>11</v>
      </c>
      <c r="R44" s="16">
        <f>IF(P44="","",P44+Q44)</f>
        <v>35</v>
      </c>
      <c r="S44" s="16">
        <f>IF(R44="","",IF(C44="Ecuador",R44,0))</f>
        <v>35</v>
      </c>
      <c r="T44" s="16">
        <f>IF(R44="","",R44-S44)</f>
        <v>0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15</v>
      </c>
      <c r="C45" s="13" t="s">
        <v>76</v>
      </c>
      <c r="D45" s="14">
        <f>IF(E45="","",IFERROR(VLOOKUP(E45,'_Catalogos'!$J$2:$K$1000,2,FALSE),""))</f>
        <v/>
      </c>
      <c r="E45" s="13"/>
      <c r="F45" s="13" t="s">
        <v>26</v>
      </c>
      <c r="G45" s="15">
        <v>3</v>
      </c>
      <c r="H45" s="15">
        <v>7</v>
      </c>
      <c r="I45" s="15">
        <v>4</v>
      </c>
      <c r="J45" s="15"/>
      <c r="K45" s="15">
        <v>5</v>
      </c>
      <c r="L45" s="15">
        <v>9</v>
      </c>
      <c r="M45" s="15">
        <v>5</v>
      </c>
      <c r="N45" s="15">
        <v>2</v>
      </c>
      <c r="O45" s="15"/>
      <c r="P45" s="16">
        <f>IF(COUNT(G45:O45)=0,"",SUM(G45:J45))</f>
        <v>14</v>
      </c>
      <c r="Q45" s="16">
        <f>IF(COUNT(G45:O45)=0,"",SUM(K45:N45))</f>
        <v>21</v>
      </c>
      <c r="R45" s="16">
        <f>IF(P45="","",P45+Q45)</f>
        <v>35</v>
      </c>
      <c r="S45" s="16">
        <f>IF(R45="","",IF(C45="Ecuador",R45,0))</f>
        <v>0</v>
      </c>
      <c r="T45" s="16">
        <f>IF(R45="","",R45-S45)</f>
        <v>35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16</v>
      </c>
      <c r="C46" s="13" t="s">
        <v>76</v>
      </c>
      <c r="D46" s="14">
        <f>IF(E46="","",IFERROR(VLOOKUP(E46,'_Catalogos'!$J$2:$K$1000,2,FALSE),""))</f>
        <v/>
      </c>
      <c r="E46" s="13"/>
      <c r="F46" s="13" t="s">
        <v>27</v>
      </c>
      <c r="G46" s="15">
        <v>1</v>
      </c>
      <c r="H46" s="15">
        <v>5</v>
      </c>
      <c r="I46" s="15">
        <v>1</v>
      </c>
      <c r="J46" s="15"/>
      <c r="K46" s="15">
        <v>2</v>
      </c>
      <c r="L46" s="15">
        <v>2</v>
      </c>
      <c r="M46" s="15">
        <v>2</v>
      </c>
      <c r="N46" s="15"/>
      <c r="O46" s="15"/>
      <c r="P46" s="16">
        <f>IF(COUNT(G46:O46)=0,"",SUM(G46:J46))</f>
        <v>7</v>
      </c>
      <c r="Q46" s="16">
        <f>IF(COUNT(G46:O46)=0,"",SUM(K46:N46))</f>
        <v>6</v>
      </c>
      <c r="R46" s="16">
        <f>IF(P46="","",P46+Q46)</f>
        <v>13</v>
      </c>
      <c r="S46" s="16">
        <f>IF(R46="","",IF(C46="Ecuador",R46,0))</f>
        <v>0</v>
      </c>
      <c r="T46" s="16">
        <f>IF(R46="","",R46-S46)</f>
        <v>13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16</v>
      </c>
      <c r="C47" s="13" t="s">
        <v>144</v>
      </c>
      <c r="D47" s="14">
        <f>IF(E47="","",IFERROR(VLOOKUP(E47,'_Catalogos'!$J$2:$K$1000,2,FALSE),""))</f>
        <v/>
      </c>
      <c r="E47" s="13"/>
      <c r="F47" s="13" t="s">
        <v>26</v>
      </c>
      <c r="G47" s="15">
        <v>1</v>
      </c>
      <c r="H47" s="15">
        <v>2</v>
      </c>
      <c r="I47" s="15">
        <v>3</v>
      </c>
      <c r="J47" s="15">
        <v>1</v>
      </c>
      <c r="K47" s="15">
        <v>3</v>
      </c>
      <c r="L47" s="15">
        <v>5</v>
      </c>
      <c r="M47" s="15">
        <v>3</v>
      </c>
      <c r="N47" s="15">
        <v>1</v>
      </c>
      <c r="O47" s="15"/>
      <c r="P47" s="16">
        <f>IF(COUNT(G47:O47)=0,"",SUM(G47:J47))</f>
        <v>7</v>
      </c>
      <c r="Q47" s="16">
        <f>IF(COUNT(G47:O47)=0,"",SUM(K47:N47))</f>
        <v>12</v>
      </c>
      <c r="R47" s="16">
        <f>IF(P47="","",P47+Q47)</f>
        <v>19</v>
      </c>
      <c r="S47" s="16">
        <f>IF(R47="","",IF(C47="Ecuador",R47,0))</f>
        <v>0</v>
      </c>
      <c r="T47" s="16">
        <f>IF(R47="","",R47-S47)</f>
        <v>19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16</v>
      </c>
      <c r="C48" s="13" t="s">
        <v>89</v>
      </c>
      <c r="D48" s="14" t="str">
        <f>IF(E48="","",IFERROR(VLOOKUP(E48,'_Catalogos'!$J$2:$K$1000,2,FALSE),""))</f>
        <v>Tungurahua</v>
      </c>
      <c r="E48" s="13" t="s">
        <v>403</v>
      </c>
      <c r="F48" s="13" t="s">
        <v>26</v>
      </c>
      <c r="G48" s="15">
        <v>3</v>
      </c>
      <c r="H48" s="15">
        <v>4</v>
      </c>
      <c r="I48" s="15">
        <v>3</v>
      </c>
      <c r="J48" s="15"/>
      <c r="K48" s="15">
        <v>2</v>
      </c>
      <c r="L48" s="15">
        <v>1</v>
      </c>
      <c r="M48" s="15">
        <v>3</v>
      </c>
      <c r="N48" s="15">
        <v>3</v>
      </c>
      <c r="O48" s="15"/>
      <c r="P48" s="16">
        <f>IF(COUNT(G48:O48)=0,"",SUM(G48:J48))</f>
        <v>10</v>
      </c>
      <c r="Q48" s="16">
        <f>IF(COUNT(G48:O48)=0,"",SUM(K48:N48))</f>
        <v>9</v>
      </c>
      <c r="R48" s="16">
        <f>IF(P48="","",P48+Q48)</f>
        <v>19</v>
      </c>
      <c r="S48" s="16">
        <f>IF(R48="","",IF(C48="Ecuador",R48,0))</f>
        <v>19</v>
      </c>
      <c r="T48" s="16">
        <f>IF(R48="","",R48-S48)</f>
        <v>0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16</v>
      </c>
      <c r="C49" s="13" t="s">
        <v>89</v>
      </c>
      <c r="D49" s="14" t="str">
        <f>IF(E49="","",IFERROR(VLOOKUP(E49,'_Catalogos'!$J$2:$K$1000,2,FALSE),""))</f>
        <v>Cotopaxi</v>
      </c>
      <c r="E49" s="13" t="s">
        <v>436</v>
      </c>
      <c r="F49" s="13" t="s">
        <v>27</v>
      </c>
      <c r="G49" s="15">
        <v>3</v>
      </c>
      <c r="H49" s="15">
        <v>1</v>
      </c>
      <c r="I49" s="15">
        <v>1</v>
      </c>
      <c r="J49" s="15"/>
      <c r="K49" s="15"/>
      <c r="L49" s="15">
        <v>1</v>
      </c>
      <c r="M49" s="15">
        <v>1</v>
      </c>
      <c r="N49" s="15"/>
      <c r="O49" s="15">
        <v>1</v>
      </c>
      <c r="P49" s="16">
        <f>IF(COUNT(G49:O49)=0,"",SUM(G49:J49))</f>
        <v>5</v>
      </c>
      <c r="Q49" s="16">
        <f>IF(COUNT(G49:O49)=0,"",SUM(K49:N49))</f>
        <v>2</v>
      </c>
      <c r="R49" s="16">
        <f>IF(P49="","",P49+Q49)</f>
        <v>7</v>
      </c>
      <c r="S49" s="16">
        <f>IF(R49="","",IF(C49="Ecuador",R49,0))</f>
        <v>7</v>
      </c>
      <c r="T49" s="16">
        <f>IF(R49="","",R49-S49)</f>
        <v>0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16</v>
      </c>
      <c r="C50" s="13" t="s">
        <v>89</v>
      </c>
      <c r="D50" s="14" t="str">
        <f>IF(E50="","",IFERROR(VLOOKUP(E50,'_Catalogos'!$J$2:$K$1000,2,FALSE),""))</f>
        <v>Tungurahua</v>
      </c>
      <c r="E50" s="13" t="s">
        <v>239</v>
      </c>
      <c r="F50" s="13" t="s">
        <v>30</v>
      </c>
      <c r="G50" s="15">
        <v>4</v>
      </c>
      <c r="H50" s="15">
        <v>2</v>
      </c>
      <c r="I50" s="15">
        <v>1</v>
      </c>
      <c r="J50" s="15"/>
      <c r="K50" s="15">
        <v>1</v>
      </c>
      <c r="L50" s="15">
        <v>3</v>
      </c>
      <c r="M50" s="15"/>
      <c r="N50" s="15"/>
      <c r="O50" s="15"/>
      <c r="P50" s="16">
        <f>IF(COUNT(G50:O50)=0,"",SUM(G50:J50))</f>
        <v>7</v>
      </c>
      <c r="Q50" s="16">
        <f>IF(COUNT(G50:O50)=0,"",SUM(K50:N50))</f>
        <v>4</v>
      </c>
      <c r="R50" s="16">
        <f>IF(P50="","",P50+Q50)</f>
        <v>11</v>
      </c>
      <c r="S50" s="16">
        <f>IF(R50="","",IF(C50="Ecuador",R50,0))</f>
        <v>11</v>
      </c>
      <c r="T50" s="16">
        <f>IF(R50="","",R50-S50)</f>
        <v>0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16</v>
      </c>
      <c r="C51" s="13" t="s">
        <v>97</v>
      </c>
      <c r="D51" s="14">
        <f>IF(E51="","",IFERROR(VLOOKUP(E51,'_Catalogos'!$J$2:$K$1000,2,FALSE),""))</f>
        <v/>
      </c>
      <c r="E51" s="13"/>
      <c r="F51" s="13" t="s">
        <v>29</v>
      </c>
      <c r="G51" s="15">
        <v>2</v>
      </c>
      <c r="H51" s="15">
        <v>3</v>
      </c>
      <c r="I51" s="15">
        <v>2</v>
      </c>
      <c r="J51" s="15">
        <v>3</v>
      </c>
      <c r="K51" s="15">
        <v>6</v>
      </c>
      <c r="L51" s="15">
        <v>1</v>
      </c>
      <c r="M51" s="15">
        <v>4</v>
      </c>
      <c r="N51" s="15"/>
      <c r="O51" s="15"/>
      <c r="P51" s="16">
        <f>IF(COUNT(G51:O51)=0,"",SUM(G51:J51))</f>
        <v>10</v>
      </c>
      <c r="Q51" s="16">
        <f>IF(COUNT(G51:O51)=0,"",SUM(K51:N51))</f>
        <v>11</v>
      </c>
      <c r="R51" s="16">
        <f>IF(P51="","",P51+Q51)</f>
        <v>21</v>
      </c>
      <c r="S51" s="16">
        <f>IF(R51="","",IF(C51="Ecuador",R51,0))</f>
        <v>0</v>
      </c>
      <c r="T51" s="16">
        <f>IF(R51="","",R51-S51)</f>
        <v>21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17</v>
      </c>
      <c r="C52" s="13" t="s">
        <v>179</v>
      </c>
      <c r="D52" s="14">
        <f>IF(E52="","",IFERROR(VLOOKUP(E52,'_Catalogos'!$J$2:$K$1000,2,FALSE),""))</f>
        <v/>
      </c>
      <c r="E52" s="13"/>
      <c r="F52" s="13" t="s">
        <v>26</v>
      </c>
      <c r="G52" s="15">
        <v>3</v>
      </c>
      <c r="H52" s="15">
        <v>4</v>
      </c>
      <c r="I52" s="15">
        <v>1</v>
      </c>
      <c r="J52" s="15"/>
      <c r="K52" s="15">
        <v>2</v>
      </c>
      <c r="L52" s="15">
        <v>5</v>
      </c>
      <c r="M52" s="15"/>
      <c r="N52" s="15">
        <v>2</v>
      </c>
      <c r="O52" s="15"/>
      <c r="P52" s="16">
        <f>IF(COUNT(G52:O52)=0,"",SUM(G52:J52))</f>
        <v>8</v>
      </c>
      <c r="Q52" s="16">
        <f>IF(COUNT(G52:O52)=0,"",SUM(K52:N52))</f>
        <v>9</v>
      </c>
      <c r="R52" s="16">
        <f>IF(P52="","",P52+Q52)</f>
        <v>17</v>
      </c>
      <c r="S52" s="16">
        <f>IF(R52="","",IF(C52="Ecuador",R52,0))</f>
        <v>0</v>
      </c>
      <c r="T52" s="16">
        <f>IF(R52="","",R52-S52)</f>
        <v>17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17</v>
      </c>
      <c r="C53" s="13" t="s">
        <v>89</v>
      </c>
      <c r="D53" s="14" t="str">
        <f>IF(E53="","",IFERROR(VLOOKUP(E53,'_Catalogos'!$J$2:$K$1000,2,FALSE),""))</f>
        <v>Guayas</v>
      </c>
      <c r="E53" s="13" t="s">
        <v>330</v>
      </c>
      <c r="F53" s="13" t="s">
        <v>27</v>
      </c>
      <c r="G53" s="15">
        <v>4</v>
      </c>
      <c r="H53" s="15">
        <v>4</v>
      </c>
      <c r="I53" s="15">
        <v>2</v>
      </c>
      <c r="J53" s="15"/>
      <c r="K53" s="15">
        <v>6</v>
      </c>
      <c r="L53" s="15">
        <v>8</v>
      </c>
      <c r="M53" s="15"/>
      <c r="N53" s="15">
        <v>1</v>
      </c>
      <c r="O53" s="15"/>
      <c r="P53" s="16">
        <f>IF(COUNT(G53:O53)=0,"",SUM(G53:J53))</f>
        <v>10</v>
      </c>
      <c r="Q53" s="16">
        <f>IF(COUNT(G53:O53)=0,"",SUM(K53:N53))</f>
        <v>15</v>
      </c>
      <c r="R53" s="16">
        <f>IF(P53="","",P53+Q53)</f>
        <v>25</v>
      </c>
      <c r="S53" s="16">
        <f>IF(R53="","",IF(C53="Ecuador",R53,0))</f>
        <v>25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18</v>
      </c>
      <c r="C54" s="13" t="s">
        <v>60</v>
      </c>
      <c r="D54" s="14">
        <f>IF(E54="","",IFERROR(VLOOKUP(E54,'_Catalogos'!$J$2:$K$1000,2,FALSE),""))</f>
        <v/>
      </c>
      <c r="E54" s="13"/>
      <c r="F54" s="13" t="s">
        <v>26</v>
      </c>
      <c r="G54" s="15">
        <v>1</v>
      </c>
      <c r="H54" s="15">
        <v>4</v>
      </c>
      <c r="I54" s="15">
        <v>1</v>
      </c>
      <c r="J54" s="15">
        <v>1</v>
      </c>
      <c r="K54" s="15"/>
      <c r="L54" s="15"/>
      <c r="M54" s="15"/>
      <c r="N54" s="15"/>
      <c r="O54" s="15"/>
      <c r="P54" s="16">
        <f>IF(COUNT(G54:O54)=0,"",SUM(G54:J54))</f>
        <v>7</v>
      </c>
      <c r="Q54" s="16">
        <f>IF(COUNT(G54:O54)=0,"",SUM(K54:N54))</f>
        <v>0</v>
      </c>
      <c r="R54" s="16">
        <f>IF(P54="","",P54+Q54)</f>
        <v>7</v>
      </c>
      <c r="S54" s="16">
        <f>IF(R54="","",IF(C54="Ecuador",R54,0))</f>
        <v>0</v>
      </c>
      <c r="T54" s="16">
        <f>IF(R54="","",R54-S54)</f>
        <v>7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18</v>
      </c>
      <c r="C55" s="13" t="s">
        <v>179</v>
      </c>
      <c r="D55" s="14">
        <f>IF(E55="","",IFERROR(VLOOKUP(E55,'_Catalogos'!$J$2:$K$1000,2,FALSE),""))</f>
        <v/>
      </c>
      <c r="E55" s="13"/>
      <c r="F55" s="13" t="s">
        <v>29</v>
      </c>
      <c r="G55" s="15">
        <v>1</v>
      </c>
      <c r="H55" s="15">
        <v>6</v>
      </c>
      <c r="I55" s="15">
        <v>1</v>
      </c>
      <c r="J55" s="15">
        <v>2</v>
      </c>
      <c r="K55" s="15"/>
      <c r="L55" s="15">
        <v>3</v>
      </c>
      <c r="M55" s="15">
        <v>2</v>
      </c>
      <c r="N55" s="15"/>
      <c r="O55" s="15">
        <v>2</v>
      </c>
      <c r="P55" s="16">
        <f>IF(COUNT(G55:O55)=0,"",SUM(G55:J55))</f>
        <v>10</v>
      </c>
      <c r="Q55" s="16">
        <f>IF(COUNT(G55:O55)=0,"",SUM(K55:N55))</f>
        <v>5</v>
      </c>
      <c r="R55" s="16">
        <f>IF(P55="","",P55+Q55)</f>
        <v>15</v>
      </c>
      <c r="S55" s="16">
        <f>IF(R55="","",IF(C55="Ecuador",R55,0))</f>
        <v>0</v>
      </c>
      <c r="T55" s="16">
        <f>IF(R55="","",R55-S55)</f>
        <v>15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19</v>
      </c>
      <c r="C56" s="13" t="s">
        <v>89</v>
      </c>
      <c r="D56" s="14" t="str">
        <f>IF(E56="","",IFERROR(VLOOKUP(E56,'_Catalogos'!$J$2:$K$1000,2,FALSE),""))</f>
        <v>Chimborazo</v>
      </c>
      <c r="E56" s="13" t="s">
        <v>432</v>
      </c>
      <c r="F56" s="13" t="s">
        <v>27</v>
      </c>
      <c r="G56" s="15">
        <v>6</v>
      </c>
      <c r="H56" s="15">
        <v>5</v>
      </c>
      <c r="I56" s="15">
        <v>4</v>
      </c>
      <c r="J56" s="15">
        <v>1</v>
      </c>
      <c r="K56" s="15">
        <v>5</v>
      </c>
      <c r="L56" s="15">
        <v>8</v>
      </c>
      <c r="M56" s="15">
        <v>7</v>
      </c>
      <c r="N56" s="15">
        <v>4</v>
      </c>
      <c r="O56" s="15">
        <v>8</v>
      </c>
      <c r="P56" s="16">
        <f>IF(COUNT(G56:O56)=0,"",SUM(G56:J56))</f>
        <v>16</v>
      </c>
      <c r="Q56" s="16">
        <f>IF(COUNT(G56:O56)=0,"",SUM(K56:N56))</f>
        <v>24</v>
      </c>
      <c r="R56" s="16">
        <f>IF(P56="","",P56+Q56)</f>
        <v>40</v>
      </c>
      <c r="S56" s="16">
        <f>IF(R56="","",IF(C56="Ecuador",R56,0))</f>
        <v>40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19</v>
      </c>
      <c r="C57" s="13" t="s">
        <v>89</v>
      </c>
      <c r="D57" s="14" t="str">
        <f>IF(E57="","",IFERROR(VLOOKUP(E57,'_Catalogos'!$J$2:$K$1000,2,FALSE),""))</f>
        <v>Pichincha</v>
      </c>
      <c r="E57" s="13" t="s">
        <v>431</v>
      </c>
      <c r="F57" s="13" t="s">
        <v>26</v>
      </c>
      <c r="G57" s="15"/>
      <c r="H57" s="15">
        <v>1</v>
      </c>
      <c r="I57" s="15"/>
      <c r="J57" s="15"/>
      <c r="K57" s="15"/>
      <c r="L57" s="15"/>
      <c r="M57" s="15"/>
      <c r="N57" s="15"/>
      <c r="O57" s="15"/>
      <c r="P57" s="16">
        <f>IF(COUNT(G57:O57)=0,"",SUM(G57:J57))</f>
        <v>1</v>
      </c>
      <c r="Q57" s="16">
        <f>IF(COUNT(G57:O57)=0,"",SUM(K57:N57))</f>
        <v>0</v>
      </c>
      <c r="R57" s="16">
        <f>IF(P57="","",P57+Q57)</f>
        <v>1</v>
      </c>
      <c r="S57" s="16">
        <f>IF(R57="","",IF(C57="Ecuador",R57,0))</f>
        <v>1</v>
      </c>
      <c r="T57" s="16">
        <f>IF(R57="","",R57-S57)</f>
        <v>0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19</v>
      </c>
      <c r="C58" s="13" t="s">
        <v>76</v>
      </c>
      <c r="D58" s="14">
        <f>IF(E58="","",IFERROR(VLOOKUP(E58,'_Catalogos'!$J$2:$K$1000,2,FALSE),""))</f>
        <v/>
      </c>
      <c r="E58" s="13"/>
      <c r="F58" s="13" t="s">
        <v>26</v>
      </c>
      <c r="G58" s="15">
        <v>3</v>
      </c>
      <c r="H58" s="15">
        <v>2</v>
      </c>
      <c r="I58" s="15">
        <v>2</v>
      </c>
      <c r="J58" s="15"/>
      <c r="K58" s="15">
        <v>2</v>
      </c>
      <c r="L58" s="15">
        <v>6</v>
      </c>
      <c r="M58" s="15">
        <v>4</v>
      </c>
      <c r="N58" s="15">
        <v>1</v>
      </c>
      <c r="O58" s="15"/>
      <c r="P58" s="16">
        <f>IF(COUNT(G58:O58)=0,"",SUM(G58:J58))</f>
        <v>7</v>
      </c>
      <c r="Q58" s="16">
        <f>IF(COUNT(G58:O58)=0,"",SUM(K58:N58))</f>
        <v>13</v>
      </c>
      <c r="R58" s="16">
        <f>IF(P58="","",P58+Q58)</f>
        <v>20</v>
      </c>
      <c r="S58" s="16">
        <f>IF(R58="","",IF(C58="Ecuador",R58,0))</f>
        <v>0</v>
      </c>
      <c r="T58" s="16">
        <f>IF(R58="","",R58-S58)</f>
        <v>20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19</v>
      </c>
      <c r="C59" s="13" t="s">
        <v>104</v>
      </c>
      <c r="D59" s="14">
        <f>IF(E59="","",IFERROR(VLOOKUP(E59,'_Catalogos'!$J$2:$K$1000,2,FALSE),""))</f>
        <v/>
      </c>
      <c r="E59" s="13"/>
      <c r="F59" s="13" t="s">
        <v>26</v>
      </c>
      <c r="G59" s="15">
        <v>5</v>
      </c>
      <c r="H59" s="15">
        <v>5</v>
      </c>
      <c r="I59" s="15">
        <v>2</v>
      </c>
      <c r="J59" s="15"/>
      <c r="K59" s="15">
        <v>3</v>
      </c>
      <c r="L59" s="15">
        <v>3</v>
      </c>
      <c r="M59" s="15">
        <v>3</v>
      </c>
      <c r="N59" s="15">
        <v>1</v>
      </c>
      <c r="O59" s="15"/>
      <c r="P59" s="16">
        <f>IF(COUNT(G59:O59)=0,"",SUM(G59:J59))</f>
        <v>12</v>
      </c>
      <c r="Q59" s="16">
        <f>IF(COUNT(G59:O59)=0,"",SUM(K59:N59))</f>
        <v>10</v>
      </c>
      <c r="R59" s="16">
        <f>IF(P59="","",P59+Q59)</f>
        <v>22</v>
      </c>
      <c r="S59" s="16">
        <f>IF(R59="","",IF(C59="Ecuador",R59,0))</f>
        <v>0</v>
      </c>
      <c r="T59" s="16">
        <f>IF(R59="","",R59-S59)</f>
        <v>22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19</v>
      </c>
      <c r="C60" s="13" t="s">
        <v>225</v>
      </c>
      <c r="D60" s="14">
        <f>IF(E60="","",IFERROR(VLOOKUP(E60,'_Catalogos'!$J$2:$K$1000,2,FALSE),""))</f>
        <v/>
      </c>
      <c r="E60" s="13"/>
      <c r="F60" s="13" t="s">
        <v>28</v>
      </c>
      <c r="G60" s="15"/>
      <c r="H60" s="15"/>
      <c r="I60" s="15"/>
      <c r="J60" s="15"/>
      <c r="K60" s="15">
        <v>2</v>
      </c>
      <c r="L60" s="15"/>
      <c r="M60" s="15"/>
      <c r="N60" s="15"/>
      <c r="O60" s="15"/>
      <c r="P60" s="16">
        <f>IF(COUNT(G60:O60)=0,"",SUM(G60:J60))</f>
        <v>0</v>
      </c>
      <c r="Q60" s="16">
        <f>IF(COUNT(G60:O60)=0,"",SUM(K60:N60))</f>
        <v>2</v>
      </c>
      <c r="R60" s="16">
        <f>IF(P60="","",P60+Q60)</f>
        <v>2</v>
      </c>
      <c r="S60" s="16">
        <f>IF(R60="","",IF(C60="Ecuador",R60,0))</f>
        <v>0</v>
      </c>
      <c r="T60" s="16">
        <f>IF(R60="","",R60-S60)</f>
        <v>2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19</v>
      </c>
      <c r="C61" s="13" t="s">
        <v>89</v>
      </c>
      <c r="D61" s="14" t="str">
        <f>IF(E61="","",IFERROR(VLOOKUP(E61,'_Catalogos'!$J$2:$K$1000,2,FALSE),""))</f>
        <v>Tungurahua</v>
      </c>
      <c r="E61" s="13" t="s">
        <v>239</v>
      </c>
      <c r="F61" s="13" t="s">
        <v>26</v>
      </c>
      <c r="G61" s="15">
        <v>3</v>
      </c>
      <c r="H61" s="15">
        <v>4</v>
      </c>
      <c r="I61" s="15">
        <v>7</v>
      </c>
      <c r="J61" s="15">
        <v>2</v>
      </c>
      <c r="K61" s="15">
        <v>3</v>
      </c>
      <c r="L61" s="15">
        <v>7</v>
      </c>
      <c r="M61" s="15">
        <v>1</v>
      </c>
      <c r="N61" s="15">
        <v>4</v>
      </c>
      <c r="O61" s="15"/>
      <c r="P61" s="16">
        <f>IF(COUNT(G61:O61)=0,"",SUM(G61:J61))</f>
        <v>16</v>
      </c>
      <c r="Q61" s="16">
        <f>IF(COUNT(G61:O61)=0,"",SUM(K61:N61))</f>
        <v>15</v>
      </c>
      <c r="R61" s="16">
        <f>IF(P61="","",P61+Q61)</f>
        <v>31</v>
      </c>
      <c r="S61" s="16">
        <f>IF(R61="","",IF(C61="Ecuador",R61,0))</f>
        <v>31</v>
      </c>
      <c r="T61" s="16">
        <f>IF(R61="","",R61-S61)</f>
        <v>0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20</v>
      </c>
      <c r="C62" s="13" t="s">
        <v>89</v>
      </c>
      <c r="D62" s="14" t="str">
        <f>IF(E62="","",IFERROR(VLOOKUP(E62,'_Catalogos'!$J$2:$K$1000,2,FALSE),""))</f>
        <v>Chimborazo</v>
      </c>
      <c r="E62" s="13" t="s">
        <v>432</v>
      </c>
      <c r="F62" s="13" t="s">
        <v>26</v>
      </c>
      <c r="G62" s="15">
        <v>6</v>
      </c>
      <c r="H62" s="15">
        <v>6</v>
      </c>
      <c r="I62" s="15">
        <v>2</v>
      </c>
      <c r="J62" s="15">
        <v>1</v>
      </c>
      <c r="K62" s="15">
        <v>3</v>
      </c>
      <c r="L62" s="15">
        <v>4</v>
      </c>
      <c r="M62" s="15">
        <v>5</v>
      </c>
      <c r="N62" s="15"/>
      <c r="O62" s="15"/>
      <c r="P62" s="16">
        <f>IF(COUNT(G62:O62)=0,"",SUM(G62:J62))</f>
        <v>15</v>
      </c>
      <c r="Q62" s="16">
        <f>IF(COUNT(G62:O62)=0,"",SUM(K62:N62))</f>
        <v>12</v>
      </c>
      <c r="R62" s="16">
        <f>IF(P62="","",P62+Q62)</f>
        <v>27</v>
      </c>
      <c r="S62" s="16">
        <f>IF(R62="","",IF(C62="Ecuador",R62,0))</f>
        <v>27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20</v>
      </c>
      <c r="C63" s="13" t="s">
        <v>89</v>
      </c>
      <c r="D63" s="14" t="str">
        <f>IF(E63="","",IFERROR(VLOOKUP(E63,'_Catalogos'!$J$2:$K$1000,2,FALSE),""))</f>
        <v>Tungurahua</v>
      </c>
      <c r="E63" s="13" t="s">
        <v>263</v>
      </c>
      <c r="F63" s="13" t="s">
        <v>28</v>
      </c>
      <c r="G63" s="15">
        <v>3</v>
      </c>
      <c r="H63" s="15">
        <v>9</v>
      </c>
      <c r="I63" s="15">
        <v>3</v>
      </c>
      <c r="J63" s="15">
        <v>1</v>
      </c>
      <c r="K63" s="15">
        <v>4</v>
      </c>
      <c r="L63" s="15">
        <v>7</v>
      </c>
      <c r="M63" s="15">
        <v>3</v>
      </c>
      <c r="N63" s="15"/>
      <c r="O63" s="15"/>
      <c r="P63" s="16">
        <f>IF(COUNT(G63:O63)=0,"",SUM(G63:J63))</f>
        <v>16</v>
      </c>
      <c r="Q63" s="16">
        <f>IF(COUNT(G63:O63)=0,"",SUM(K63:N63))</f>
        <v>14</v>
      </c>
      <c r="R63" s="16">
        <f>IF(P63="","",P63+Q63)</f>
        <v>30</v>
      </c>
      <c r="S63" s="16">
        <f>IF(R63="","",IF(C63="Ecuador",R63,0))</f>
        <v>30</v>
      </c>
      <c r="T63" s="16">
        <f>IF(R63="","",R63-S63)</f>
        <v>0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20</v>
      </c>
      <c r="C64" s="13" t="s">
        <v>44</v>
      </c>
      <c r="D64" s="14">
        <f>IF(E64="","",IFERROR(VLOOKUP(E64,'_Catalogos'!$J$2:$K$1000,2,FALSE),""))</f>
        <v/>
      </c>
      <c r="E64" s="13"/>
      <c r="F64" s="13" t="s">
        <v>27</v>
      </c>
      <c r="G64" s="15">
        <v>7</v>
      </c>
      <c r="H64" s="15">
        <v>4</v>
      </c>
      <c r="I64" s="15">
        <v>7</v>
      </c>
      <c r="J64" s="15">
        <v>1</v>
      </c>
      <c r="K64" s="15">
        <v>8</v>
      </c>
      <c r="L64" s="15">
        <v>6</v>
      </c>
      <c r="M64" s="15">
        <v>4</v>
      </c>
      <c r="N64" s="15"/>
      <c r="O64" s="15"/>
      <c r="P64" s="16">
        <f>IF(COUNT(G64:O64)=0,"",SUM(G64:J64))</f>
        <v>19</v>
      </c>
      <c r="Q64" s="16">
        <f>IF(COUNT(G64:O64)=0,"",SUM(K64:N64))</f>
        <v>18</v>
      </c>
      <c r="R64" s="16">
        <f>IF(P64="","",P64+Q64)</f>
        <v>37</v>
      </c>
      <c r="S64" s="16">
        <f>IF(R64="","",IF(C64="Ecuador",R64,0))</f>
        <v>0</v>
      </c>
      <c r="T64" s="16">
        <f>IF(R64="","",R64-S64)</f>
        <v>37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5">
        <v>2026</v>
      </c>
      <c r="B65" s="13" t="s">
        <v>21</v>
      </c>
      <c r="C65" s="13" t="s">
        <v>89</v>
      </c>
      <c r="D65" s="14" t="str">
        <f>IF(E65="","",IFERROR(VLOOKUP(E65,'_Catalogos'!$J$2:$K$1000,2,FALSE),""))</f>
        <v>Napo</v>
      </c>
      <c r="E65" s="13" t="s">
        <v>243</v>
      </c>
      <c r="F65" s="13" t="s">
        <v>27</v>
      </c>
      <c r="G65" s="15">
        <v>7</v>
      </c>
      <c r="H65" s="15">
        <v>8</v>
      </c>
      <c r="I65" s="15">
        <v>2</v>
      </c>
      <c r="J65" s="15"/>
      <c r="K65" s="15">
        <v>7</v>
      </c>
      <c r="L65" s="15">
        <v>8</v>
      </c>
      <c r="M65" s="15">
        <v>5</v>
      </c>
      <c r="N65" s="15">
        <v>4</v>
      </c>
      <c r="O65" s="15"/>
      <c r="P65" s="16">
        <f>IF(COUNT(G65:O65)=0,"",SUM(G65:J65))</f>
        <v>17</v>
      </c>
      <c r="Q65" s="16">
        <f>IF(COUNT(G65:O65)=0,"",SUM(K65:N65))</f>
        <v>24</v>
      </c>
      <c r="R65" s="16">
        <f>IF(P65="","",P65+Q65)</f>
        <v>41</v>
      </c>
      <c r="S65" s="16">
        <f>IF(R65="","",IF(C65="Ecuador",R65,0))</f>
        <v>41</v>
      </c>
      <c r="T65" s="16">
        <f>IF(R65="","",R65-S65)</f>
        <v>0</v>
      </c>
      <c r="U65" s="14" t="str">
        <f>IF(R65="","",IF(O65&gt;R65,"Revisar: discapacidad "&amp;O65&amp;" mayor que el total "&amp;R65,IF(OR(A65="",B65="",C65="",F65=""),"Falta año, mes, país o motivo",IF(AND(C65="Ecuador",E65=""),"Falta la ciudad","OK"))))</f>
        <v>OK</v>
      </c>
    </row>
    <row r="66" spans="1:21">
      <c r="A66" s="15">
        <v>2026</v>
      </c>
      <c r="B66" s="13" t="s">
        <v>21</v>
      </c>
      <c r="C66" s="13" t="s">
        <v>95</v>
      </c>
      <c r="D66" s="14">
        <f>IF(E66="","",IFERROR(VLOOKUP(E66,'_Catalogos'!$J$2:$K$1000,2,FALSE),""))</f>
        <v/>
      </c>
      <c r="E66" s="13"/>
      <c r="F66" s="13" t="s">
        <v>30</v>
      </c>
      <c r="G66" s="15">
        <v>5</v>
      </c>
      <c r="H66" s="15">
        <v>3</v>
      </c>
      <c r="I66" s="15"/>
      <c r="J66" s="15"/>
      <c r="K66" s="15">
        <v>6</v>
      </c>
      <c r="L66" s="15">
        <v>5</v>
      </c>
      <c r="M66" s="15">
        <v>1</v>
      </c>
      <c r="N66" s="15">
        <v>2</v>
      </c>
      <c r="O66" s="15"/>
      <c r="P66" s="16">
        <f>IF(COUNT(G66:O66)=0,"",SUM(G66:J66))</f>
        <v>8</v>
      </c>
      <c r="Q66" s="16">
        <f>IF(COUNT(G66:O66)=0,"",SUM(K66:N66))</f>
        <v>14</v>
      </c>
      <c r="R66" s="16">
        <f>IF(P66="","",P66+Q66)</f>
        <v>22</v>
      </c>
      <c r="S66" s="16">
        <f>IF(R66="","",IF(C66="Ecuador",R66,0))</f>
        <v>0</v>
      </c>
      <c r="T66" s="16">
        <f>IF(R66="","",R66-S66)</f>
        <v>22</v>
      </c>
      <c r="U66" s="14" t="str">
        <f>IF(R66="","",IF(O66&gt;R66,"Revisar: discapacidad "&amp;O66&amp;" mayor que el total "&amp;R66,IF(OR(A66="",B66="",C66="",F66=""),"Falta año, mes, país o motivo",IF(AND(C66="Ecuador",E66=""),"Falta la ciudad","OK"))))</f>
        <v>OK</v>
      </c>
    </row>
    <row r="67" spans="1:21">
      <c r="A67" s="15">
        <v>2026</v>
      </c>
      <c r="B67" s="13" t="s">
        <v>21</v>
      </c>
      <c r="C67" s="13" t="s">
        <v>89</v>
      </c>
      <c r="D67" s="14" t="str">
        <f>IF(E67="","",IFERROR(VLOOKUP(E67,'_Catalogos'!$J$2:$K$1000,2,FALSE),""))</f>
        <v>Imbabura</v>
      </c>
      <c r="E67" s="13" t="s">
        <v>334</v>
      </c>
      <c r="F67" s="13" t="s">
        <v>29</v>
      </c>
      <c r="G67" s="15">
        <v>2</v>
      </c>
      <c r="H67" s="15">
        <v>4</v>
      </c>
      <c r="I67" s="15">
        <v>4</v>
      </c>
      <c r="J67" s="15">
        <v>1</v>
      </c>
      <c r="K67" s="15">
        <v>6</v>
      </c>
      <c r="L67" s="15">
        <v>5</v>
      </c>
      <c r="M67" s="15">
        <v>4</v>
      </c>
      <c r="N67" s="15">
        <v>3</v>
      </c>
      <c r="O67" s="15">
        <v>6</v>
      </c>
      <c r="P67" s="16">
        <f>IF(COUNT(G67:O67)=0,"",SUM(G67:J67))</f>
        <v>11</v>
      </c>
      <c r="Q67" s="16">
        <f>IF(COUNT(G67:O67)=0,"",SUM(K67:N67))</f>
        <v>18</v>
      </c>
      <c r="R67" s="16">
        <f>IF(P67="","",P67+Q67)</f>
        <v>29</v>
      </c>
      <c r="S67" s="16">
        <f>IF(R67="","",IF(C67="Ecuador",R67,0))</f>
        <v>29</v>
      </c>
      <c r="T67" s="16">
        <f>IF(R67="","",R67-S67)</f>
        <v>0</v>
      </c>
      <c r="U67" s="14" t="str">
        <f>IF(R67="","",IF(O67&gt;R67,"Revisar: discapacidad "&amp;O67&amp;" mayor que el total "&amp;R67,IF(OR(A67="",B67="",C67="",F67=""),"Falta año, mes, país o motivo",IF(AND(C67="Ecuador",E67=""),"Falta la ciudad","OK"))))</f>
        <v>OK</v>
      </c>
    </row>
    <row r="68" spans="1:21">
      <c r="A68" s="15">
        <v>2026</v>
      </c>
      <c r="B68" s="13" t="s">
        <v>21</v>
      </c>
      <c r="C68" s="13" t="s">
        <v>89</v>
      </c>
      <c r="D68" s="14" t="str">
        <f>IF(E68="","",IFERROR(VLOOKUP(E68,'_Catalogos'!$J$2:$K$1000,2,FALSE),""))</f>
        <v>Bolívar</v>
      </c>
      <c r="E68" s="13" t="s">
        <v>351</v>
      </c>
      <c r="F68" s="13" t="s">
        <v>27</v>
      </c>
      <c r="G68" s="15">
        <v>1</v>
      </c>
      <c r="H68" s="15">
        <v>6</v>
      </c>
      <c r="I68" s="15">
        <v>6</v>
      </c>
      <c r="J68" s="15">
        <v>2</v>
      </c>
      <c r="K68" s="15">
        <v>3</v>
      </c>
      <c r="L68" s="15">
        <v>5</v>
      </c>
      <c r="M68" s="15">
        <v>1</v>
      </c>
      <c r="N68" s="15"/>
      <c r="O68" s="15"/>
      <c r="P68" s="16">
        <f>IF(COUNT(G68:O68)=0,"",SUM(G68:J68))</f>
        <v>15</v>
      </c>
      <c r="Q68" s="16">
        <f>IF(COUNT(G68:O68)=0,"",SUM(K68:N68))</f>
        <v>9</v>
      </c>
      <c r="R68" s="16">
        <f>IF(P68="","",P68+Q68)</f>
        <v>24</v>
      </c>
      <c r="S68" s="16">
        <f>IF(R68="","",IF(C68="Ecuador",R68,0))</f>
        <v>24</v>
      </c>
      <c r="T68" s="16">
        <f>IF(R68="","",R68-S68)</f>
        <v>0</v>
      </c>
      <c r="U68" s="14" t="str">
        <f>IF(R68="","",IF(O68&gt;R68,"Revisar: discapacidad "&amp;O68&amp;" mayor que el total "&amp;R68,IF(OR(A68="",B68="",C68="",F68=""),"Falta año, mes, país o motivo",IF(AND(C68="Ecuador",E68=""),"Falta la ciudad","OK"))))</f>
        <v>OK</v>
      </c>
    </row>
    <row r="69" spans="1:21">
      <c r="A69" s="15">
        <v>2026</v>
      </c>
      <c r="B69" s="13" t="s">
        <v>21</v>
      </c>
      <c r="C69" s="13" t="s">
        <v>142</v>
      </c>
      <c r="D69" s="14">
        <f>IF(E69="","",IFERROR(VLOOKUP(E69,'_Catalogos'!$J$2:$K$1000,2,FALSE),""))</f>
        <v/>
      </c>
      <c r="E69" s="13"/>
      <c r="F69" s="13" t="s">
        <v>26</v>
      </c>
      <c r="G69" s="15">
        <v>5</v>
      </c>
      <c r="H69" s="15">
        <v>7</v>
      </c>
      <c r="I69" s="15">
        <v>2</v>
      </c>
      <c r="J69" s="15">
        <v>1</v>
      </c>
      <c r="K69" s="15">
        <v>3</v>
      </c>
      <c r="L69" s="15">
        <v>5</v>
      </c>
      <c r="M69" s="15">
        <v>2</v>
      </c>
      <c r="N69" s="15">
        <v>1</v>
      </c>
      <c r="O69" s="15"/>
      <c r="P69" s="16">
        <f>IF(COUNT(G69:O69)=0,"",SUM(G69:J69))</f>
        <v>15</v>
      </c>
      <c r="Q69" s="16">
        <f>IF(COUNT(G69:O69)=0,"",SUM(K69:N69))</f>
        <v>11</v>
      </c>
      <c r="R69" s="16">
        <f>IF(P69="","",P69+Q69)</f>
        <v>26</v>
      </c>
      <c r="S69" s="16">
        <f>IF(R69="","",IF(C69="Ecuador",R69,0))</f>
        <v>0</v>
      </c>
      <c r="T69" s="16">
        <f>IF(R69="","",R69-S69)</f>
        <v>26</v>
      </c>
      <c r="U69" s="14" t="str">
        <f>IF(R69="","",IF(O69&gt;R69,"Revisar: discapacidad "&amp;O69&amp;" mayor que el total "&amp;R69,IF(OR(A69="",B69="",C69="",F69=""),"Falta año, mes, país o motivo",IF(AND(C69="Ecuador",E69=""),"Falta la ciudad","OK"))))</f>
        <v>OK</v>
      </c>
    </row>
    <row r="70" spans="1:21">
      <c r="A70" s="15">
        <v>2026</v>
      </c>
      <c r="B70" s="13" t="s">
        <v>22</v>
      </c>
      <c r="C70" s="13" t="s">
        <v>89</v>
      </c>
      <c r="D70" s="14" t="str">
        <f>IF(E70="","",IFERROR(VLOOKUP(E70,'_Catalogos'!$J$2:$K$1000,2,FALSE),""))</f>
        <v>Pichincha</v>
      </c>
      <c r="E70" s="13" t="s">
        <v>431</v>
      </c>
      <c r="F70" s="13" t="s">
        <v>26</v>
      </c>
      <c r="G70" s="15">
        <v>2</v>
      </c>
      <c r="H70" s="15">
        <v>4</v>
      </c>
      <c r="I70" s="15">
        <v>1</v>
      </c>
      <c r="J70" s="15"/>
      <c r="K70" s="15">
        <v>4</v>
      </c>
      <c r="L70" s="15">
        <v>5</v>
      </c>
      <c r="M70" s="15">
        <v>2</v>
      </c>
      <c r="N70" s="15"/>
      <c r="O70" s="15"/>
      <c r="P70" s="16">
        <f>IF(COUNT(G70:O70)=0,"",SUM(G70:J70))</f>
        <v>7</v>
      </c>
      <c r="Q70" s="16">
        <f>IF(COUNT(G70:O70)=0,"",SUM(K70:N70))</f>
        <v>11</v>
      </c>
      <c r="R70" s="16">
        <f>IF(P70="","",P70+Q70)</f>
        <v>18</v>
      </c>
      <c r="S70" s="16">
        <f>IF(R70="","",IF(C70="Ecuador",R70,0))</f>
        <v>18</v>
      </c>
      <c r="T70" s="16">
        <f>IF(R70="","",R70-S70)</f>
        <v>0</v>
      </c>
      <c r="U70" s="14" t="str">
        <f>IF(R70="","",IF(O70&gt;R70,"Revisar: discapacidad "&amp;O70&amp;" mayor que el total "&amp;R70,IF(OR(A70="",B70="",C70="",F70=""),"Falta año, mes, país o motivo",IF(AND(C70="Ecuador",E70=""),"Falta la ciudad","OK"))))</f>
        <v>OK</v>
      </c>
    </row>
    <row r="71" spans="1:21">
      <c r="A71" s="15">
        <v>2026</v>
      </c>
      <c r="B71" s="13" t="s">
        <v>22</v>
      </c>
      <c r="C71" s="13" t="s">
        <v>104</v>
      </c>
      <c r="D71" s="14">
        <f>IF(E71="","",IFERROR(VLOOKUP(E71,'_Catalogos'!$J$2:$K$1000,2,FALSE),""))</f>
        <v/>
      </c>
      <c r="E71" s="13"/>
      <c r="F71" s="13" t="s">
        <v>26</v>
      </c>
      <c r="G71" s="15"/>
      <c r="H71" s="15">
        <v>5</v>
      </c>
      <c r="I71" s="15">
        <v>3</v>
      </c>
      <c r="J71" s="15"/>
      <c r="K71" s="15">
        <v>4</v>
      </c>
      <c r="L71" s="15">
        <v>2</v>
      </c>
      <c r="M71" s="15">
        <v>1</v>
      </c>
      <c r="N71" s="15"/>
      <c r="O71" s="15"/>
      <c r="P71" s="16">
        <f>IF(COUNT(G71:O71)=0,"",SUM(G71:J71))</f>
        <v>8</v>
      </c>
      <c r="Q71" s="16">
        <f>IF(COUNT(G71:O71)=0,"",SUM(K71:N71))</f>
        <v>7</v>
      </c>
      <c r="R71" s="16">
        <f>IF(P71="","",P71+Q71)</f>
        <v>15</v>
      </c>
      <c r="S71" s="16">
        <f>IF(R71="","",IF(C71="Ecuador",R71,0))</f>
        <v>0</v>
      </c>
      <c r="T71" s="16">
        <f>IF(R71="","",R71-S71)</f>
        <v>15</v>
      </c>
      <c r="U71" s="14" t="str">
        <f>IF(R71="","",IF(O71&gt;R71,"Revisar: discapacidad "&amp;O71&amp;" mayor que el total "&amp;R71,IF(OR(A71="",B71="",C71="",F71=""),"Falta año, mes, país o motivo",IF(AND(C71="Ecuador",E71=""),"Falta la ciudad","OK"))))</f>
        <v>OK</v>
      </c>
    </row>
    <row r="72" spans="1:21">
      <c r="A72" s="15">
        <v>2026</v>
      </c>
      <c r="B72" s="13" t="s">
        <v>22</v>
      </c>
      <c r="C72" s="13" t="s">
        <v>104</v>
      </c>
      <c r="D72" s="14">
        <f>IF(E72="","",IFERROR(VLOOKUP(E72,'_Catalogos'!$J$2:$K$1000,2,FALSE),""))</f>
        <v/>
      </c>
      <c r="E72" s="13"/>
      <c r="F72" s="13" t="s">
        <v>28</v>
      </c>
      <c r="G72" s="15">
        <v>6</v>
      </c>
      <c r="H72" s="15">
        <v>3</v>
      </c>
      <c r="I72" s="15">
        <v>2</v>
      </c>
      <c r="J72" s="15">
        <v>2</v>
      </c>
      <c r="K72" s="15">
        <v>4</v>
      </c>
      <c r="L72" s="15">
        <v>6</v>
      </c>
      <c r="M72" s="15">
        <v>3</v>
      </c>
      <c r="N72" s="15">
        <v>3</v>
      </c>
      <c r="O72" s="15"/>
      <c r="P72" s="16">
        <f>IF(COUNT(G72:O72)=0,"",SUM(G72:J72))</f>
        <v>13</v>
      </c>
      <c r="Q72" s="16">
        <f>IF(COUNT(G72:O72)=0,"",SUM(K72:N72))</f>
        <v>16</v>
      </c>
      <c r="R72" s="16">
        <f>IF(P72="","",P72+Q72)</f>
        <v>29</v>
      </c>
      <c r="S72" s="16">
        <f>IF(R72="","",IF(C72="Ecuador",R72,0))</f>
        <v>0</v>
      </c>
      <c r="T72" s="16">
        <f>IF(R72="","",R72-S72)</f>
        <v>29</v>
      </c>
      <c r="U72" s="14" t="str">
        <f>IF(R72="","",IF(O72&gt;R72,"Revisar: discapacidad "&amp;O72&amp;" mayor que el total "&amp;R72,IF(OR(A72="",B72="",C72="",F72=""),"Falta año, mes, país o motivo",IF(AND(C72="Ecuador",E72=""),"Falta la ciudad","OK"))))</f>
        <v>OK</v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6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14" width="9.7109375" customWidth="1"/>
    <col min="15" max="15" width="14.7109375" customWidth="1"/>
    <col min="16" max="20" width="11.7109375" customWidth="1"/>
    <col min="21" max="21" width="38.7109375" customWidth="1"/>
  </cols>
  <sheetData>
    <row r="1" spans="1:21" ht="34" customHeight="1">
      <c r="A1" s="8" t="s">
        <v>0</v>
      </c>
      <c r="B1" s="8" t="s">
        <v>1</v>
      </c>
      <c r="C1" s="8" t="s">
        <v>4</v>
      </c>
      <c r="D1" s="8" t="s">
        <v>11</v>
      </c>
      <c r="E1" s="8" t="s">
        <v>7</v>
      </c>
      <c r="F1" s="8" t="s">
        <v>487</v>
      </c>
      <c r="G1" s="11" t="s">
        <v>488</v>
      </c>
      <c r="H1" s="11" t="s">
        <v>489</v>
      </c>
      <c r="I1" s="11" t="s">
        <v>490</v>
      </c>
      <c r="J1" s="11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8" t="s">
        <v>496</v>
      </c>
      <c r="P1" s="12" t="s">
        <v>497</v>
      </c>
      <c r="Q1" s="12" t="s">
        <v>498</v>
      </c>
      <c r="R1" s="12" t="s">
        <v>499</v>
      </c>
      <c r="S1" s="12" t="s">
        <v>500</v>
      </c>
      <c r="T1" s="12" t="s">
        <v>501</v>
      </c>
      <c r="U1" s="12" t="s">
        <v>502</v>
      </c>
    </row>
    <row r="2" spans="1:21">
      <c r="A2" s="15">
        <v>2025</v>
      </c>
      <c r="B2" s="13" t="s">
        <v>14</v>
      </c>
      <c r="C2" s="13" t="s">
        <v>179</v>
      </c>
      <c r="D2" s="14">
        <f>IF(E2="","",IFERROR(VLOOKUP(E2,'_Catalogos'!$J$2:$K$1000,2,FALSE),""))</f>
        <v/>
      </c>
      <c r="E2" s="13"/>
      <c r="F2" s="13" t="s">
        <v>27</v>
      </c>
      <c r="G2" s="15">
        <v>7</v>
      </c>
      <c r="H2" s="15">
        <v>7</v>
      </c>
      <c r="I2" s="15">
        <v>1</v>
      </c>
      <c r="J2" s="15">
        <v>1</v>
      </c>
      <c r="K2" s="15">
        <v>1</v>
      </c>
      <c r="L2" s="15">
        <v>4</v>
      </c>
      <c r="M2" s="15">
        <v>2</v>
      </c>
      <c r="N2" s="15">
        <v>1</v>
      </c>
      <c r="O2" s="15"/>
      <c r="P2" s="16">
        <f>IF(COUNT(G2:O2)=0,"",SUM(G2:J2))</f>
        <v>16</v>
      </c>
      <c r="Q2" s="16">
        <f>IF(COUNT(G2:O2)=0,"",SUM(K2:N2))</f>
        <v>8</v>
      </c>
      <c r="R2" s="16">
        <f>IF(P2="","",P2+Q2)</f>
        <v>24</v>
      </c>
      <c r="S2" s="16">
        <f>IF(R2="","",IF(C2="Ecuador",R2,0))</f>
        <v>0</v>
      </c>
      <c r="T2" s="16">
        <f>IF(R2="","",R2-S2)</f>
        <v>24</v>
      </c>
      <c r="U2" s="14" t="str">
        <f>IF(R2="","",IF(O2&gt;R2,"Revisar: discapacidad "&amp;O2&amp;" mayor que el total "&amp;R2,IF(OR(A2="",B2="",C2="",F2=""),"Falta año, mes, país o motivo",IF(AND(C2="Ecuador",E2=""),"Falta la ciudad","OK"))))</f>
        <v>OK</v>
      </c>
    </row>
    <row r="3" spans="1:21">
      <c r="A3" s="15">
        <v>2025</v>
      </c>
      <c r="B3" s="13" t="s">
        <v>14</v>
      </c>
      <c r="C3" s="13" t="s">
        <v>38</v>
      </c>
      <c r="D3" s="14">
        <f>IF(E3="","",IFERROR(VLOOKUP(E3,'_Catalogos'!$J$2:$K$1000,2,FALSE),""))</f>
        <v/>
      </c>
      <c r="E3" s="13"/>
      <c r="F3" s="13" t="s">
        <v>29</v>
      </c>
      <c r="G3" s="15">
        <v>5</v>
      </c>
      <c r="H3" s="15">
        <v>5</v>
      </c>
      <c r="I3" s="15">
        <v>4</v>
      </c>
      <c r="J3" s="15">
        <v>1</v>
      </c>
      <c r="K3" s="15">
        <v>6</v>
      </c>
      <c r="L3" s="15">
        <v>3</v>
      </c>
      <c r="M3" s="15">
        <v>3</v>
      </c>
      <c r="N3" s="15">
        <v>1</v>
      </c>
      <c r="O3" s="15"/>
      <c r="P3" s="16">
        <f>IF(COUNT(G3:O3)=0,"",SUM(G3:J3))</f>
        <v>15</v>
      </c>
      <c r="Q3" s="16">
        <f>IF(COUNT(G3:O3)=0,"",SUM(K3:N3))</f>
        <v>13</v>
      </c>
      <c r="R3" s="16">
        <f>IF(P3="","",P3+Q3)</f>
        <v>28</v>
      </c>
      <c r="S3" s="16">
        <f>IF(R3="","",IF(C3="Ecuador",R3,0))</f>
        <v>0</v>
      </c>
      <c r="T3" s="16">
        <f>IF(R3="","",R3-S3)</f>
        <v>28</v>
      </c>
      <c r="U3" s="14" t="str">
        <f>IF(R3="","",IF(O3&gt;R3,"Revisar: discapacidad "&amp;O3&amp;" mayor que el total "&amp;R3,IF(OR(A3="",B3="",C3="",F3=""),"Falta año, mes, país o motivo",IF(AND(C3="Ecuador",E3=""),"Falta la ciudad","OK"))))</f>
        <v>OK</v>
      </c>
    </row>
    <row r="4" spans="1:21">
      <c r="A4" s="15">
        <v>2025</v>
      </c>
      <c r="B4" s="13" t="s">
        <v>15</v>
      </c>
      <c r="C4" s="13" t="s">
        <v>76</v>
      </c>
      <c r="D4" s="14">
        <f>IF(E4="","",IFERROR(VLOOKUP(E4,'_Catalogos'!$J$2:$K$1000,2,FALSE),""))</f>
        <v/>
      </c>
      <c r="E4" s="13"/>
      <c r="F4" s="13" t="s">
        <v>28</v>
      </c>
      <c r="G4" s="15">
        <v>3</v>
      </c>
      <c r="H4" s="15">
        <v>3</v>
      </c>
      <c r="I4" s="15">
        <v>4</v>
      </c>
      <c r="J4" s="15">
        <v>2</v>
      </c>
      <c r="K4" s="15">
        <v>4</v>
      </c>
      <c r="L4" s="15">
        <v>4</v>
      </c>
      <c r="M4" s="15">
        <v>2</v>
      </c>
      <c r="N4" s="15"/>
      <c r="O4" s="15"/>
      <c r="P4" s="16">
        <f>IF(COUNT(G4:O4)=0,"",SUM(G4:J4))</f>
        <v>12</v>
      </c>
      <c r="Q4" s="16">
        <f>IF(COUNT(G4:O4)=0,"",SUM(K4:N4))</f>
        <v>10</v>
      </c>
      <c r="R4" s="16">
        <f>IF(P4="","",P4+Q4)</f>
        <v>22</v>
      </c>
      <c r="S4" s="16">
        <f>IF(R4="","",IF(C4="Ecuador",R4,0))</f>
        <v>0</v>
      </c>
      <c r="T4" s="16">
        <f>IF(R4="","",R4-S4)</f>
        <v>22</v>
      </c>
      <c r="U4" s="14" t="str">
        <f>IF(R4="","",IF(O4&gt;R4,"Revisar: discapacidad "&amp;O4&amp;" mayor que el total "&amp;R4,IF(OR(A4="",B4="",C4="",F4=""),"Falta año, mes, país o motivo",IF(AND(C4="Ecuador",E4=""),"Falta la ciudad","OK"))))</f>
        <v>OK</v>
      </c>
    </row>
    <row r="5" spans="1:21">
      <c r="A5" s="15">
        <v>2025</v>
      </c>
      <c r="B5" s="13" t="s">
        <v>15</v>
      </c>
      <c r="C5" s="13" t="s">
        <v>72</v>
      </c>
      <c r="D5" s="14">
        <f>IF(E5="","",IFERROR(VLOOKUP(E5,'_Catalogos'!$J$2:$K$1000,2,FALSE),""))</f>
        <v/>
      </c>
      <c r="E5" s="13"/>
      <c r="F5" s="13" t="s">
        <v>26</v>
      </c>
      <c r="G5" s="15">
        <v>3</v>
      </c>
      <c r="H5" s="15">
        <v>4</v>
      </c>
      <c r="I5" s="15">
        <v>6</v>
      </c>
      <c r="J5" s="15">
        <v>2</v>
      </c>
      <c r="K5" s="15">
        <v>1</v>
      </c>
      <c r="L5" s="15">
        <v>7</v>
      </c>
      <c r="M5" s="15">
        <v>4</v>
      </c>
      <c r="N5" s="15">
        <v>1</v>
      </c>
      <c r="O5" s="15"/>
      <c r="P5" s="16">
        <f>IF(COUNT(G5:O5)=0,"",SUM(G5:J5))</f>
        <v>15</v>
      </c>
      <c r="Q5" s="16">
        <f>IF(COUNT(G5:O5)=0,"",SUM(K5:N5))</f>
        <v>13</v>
      </c>
      <c r="R5" s="16">
        <f>IF(P5="","",P5+Q5)</f>
        <v>28</v>
      </c>
      <c r="S5" s="16">
        <f>IF(R5="","",IF(C5="Ecuador",R5,0))</f>
        <v>0</v>
      </c>
      <c r="T5" s="16">
        <f>IF(R5="","",R5-S5)</f>
        <v>28</v>
      </c>
      <c r="U5" s="14" t="str">
        <f>IF(R5="","",IF(O5&gt;R5,"Revisar: discapacidad "&amp;O5&amp;" mayor que el total "&amp;R5,IF(OR(A5="",B5="",C5="",F5=""),"Falta año, mes, país o motivo",IF(AND(C5="Ecuador",E5=""),"Falta la ciudad","OK"))))</f>
        <v>OK</v>
      </c>
    </row>
    <row r="6" spans="1:21">
      <c r="A6" s="15">
        <v>2025</v>
      </c>
      <c r="B6" s="13" t="s">
        <v>15</v>
      </c>
      <c r="C6" s="13" t="s">
        <v>89</v>
      </c>
      <c r="D6" s="14" t="str">
        <f>IF(E6="","",IFERROR(VLOOKUP(E6,'_Catalogos'!$J$2:$K$1000,2,FALSE),""))</f>
        <v>Tungurahua</v>
      </c>
      <c r="E6" s="13" t="s">
        <v>263</v>
      </c>
      <c r="F6" s="13" t="s">
        <v>28</v>
      </c>
      <c r="G6" s="15">
        <v>10</v>
      </c>
      <c r="H6" s="15">
        <v>4</v>
      </c>
      <c r="I6" s="15">
        <v>1</v>
      </c>
      <c r="J6" s="15">
        <v>3</v>
      </c>
      <c r="K6" s="15">
        <v>6</v>
      </c>
      <c r="L6" s="15">
        <v>3</v>
      </c>
      <c r="M6" s="15">
        <v>2</v>
      </c>
      <c r="N6" s="15">
        <v>1</v>
      </c>
      <c r="O6" s="15"/>
      <c r="P6" s="16">
        <f>IF(COUNT(G6:O6)=0,"",SUM(G6:J6))</f>
        <v>18</v>
      </c>
      <c r="Q6" s="16">
        <f>IF(COUNT(G6:O6)=0,"",SUM(K6:N6))</f>
        <v>12</v>
      </c>
      <c r="R6" s="16">
        <f>IF(P6="","",P6+Q6)</f>
        <v>30</v>
      </c>
      <c r="S6" s="16">
        <f>IF(R6="","",IF(C6="Ecuador",R6,0))</f>
        <v>30</v>
      </c>
      <c r="T6" s="16">
        <f>IF(R6="","",R6-S6)</f>
        <v>0</v>
      </c>
      <c r="U6" s="14" t="str">
        <f>IF(R6="","",IF(O6&gt;R6,"Revisar: discapacidad "&amp;O6&amp;" mayor que el total "&amp;R6,IF(OR(A6="",B6="",C6="",F6=""),"Falta año, mes, país o motivo",IF(AND(C6="Ecuador",E6=""),"Falta la ciudad","OK"))))</f>
        <v>OK</v>
      </c>
    </row>
    <row r="7" spans="1:21">
      <c r="A7" s="15">
        <v>2025</v>
      </c>
      <c r="B7" s="13" t="s">
        <v>15</v>
      </c>
      <c r="C7" s="13" t="s">
        <v>89</v>
      </c>
      <c r="D7" s="14" t="str">
        <f>IF(E7="","",IFERROR(VLOOKUP(E7,'_Catalogos'!$J$2:$K$1000,2,FALSE),""))</f>
        <v>Cotopaxi</v>
      </c>
      <c r="E7" s="13" t="s">
        <v>436</v>
      </c>
      <c r="F7" s="13" t="s">
        <v>32</v>
      </c>
      <c r="G7" s="15">
        <v>4</v>
      </c>
      <c r="H7" s="15">
        <v>4</v>
      </c>
      <c r="I7" s="15">
        <v>6</v>
      </c>
      <c r="J7" s="15"/>
      <c r="K7" s="15">
        <v>3</v>
      </c>
      <c r="L7" s="15">
        <v>2</v>
      </c>
      <c r="M7" s="15">
        <v>5</v>
      </c>
      <c r="N7" s="15">
        <v>2</v>
      </c>
      <c r="O7" s="15"/>
      <c r="P7" s="16">
        <f>IF(COUNT(G7:O7)=0,"",SUM(G7:J7))</f>
        <v>14</v>
      </c>
      <c r="Q7" s="16">
        <f>IF(COUNT(G7:O7)=0,"",SUM(K7:N7))</f>
        <v>12</v>
      </c>
      <c r="R7" s="16">
        <f>IF(P7="","",P7+Q7)</f>
        <v>26</v>
      </c>
      <c r="S7" s="16">
        <f>IF(R7="","",IF(C7="Ecuador",R7,0))</f>
        <v>26</v>
      </c>
      <c r="T7" s="16">
        <f>IF(R7="","",R7-S7)</f>
        <v>0</v>
      </c>
      <c r="U7" s="14" t="str">
        <f>IF(R7="","",IF(O7&gt;R7,"Revisar: discapacidad "&amp;O7&amp;" mayor que el total "&amp;R7,IF(OR(A7="",B7="",C7="",F7=""),"Falta año, mes, país o motivo",IF(AND(C7="Ecuador",E7=""),"Falta la ciudad","OK"))))</f>
        <v>OK</v>
      </c>
    </row>
    <row r="8" spans="1:21">
      <c r="A8" s="15">
        <v>2025</v>
      </c>
      <c r="B8" s="13" t="s">
        <v>16</v>
      </c>
      <c r="C8" s="13" t="s">
        <v>89</v>
      </c>
      <c r="D8" s="14" t="str">
        <f>IF(E8="","",IFERROR(VLOOKUP(E8,'_Catalogos'!$J$2:$K$1000,2,FALSE),""))</f>
        <v>Tungurahua</v>
      </c>
      <c r="E8" s="13" t="s">
        <v>403</v>
      </c>
      <c r="F8" s="13" t="s">
        <v>26</v>
      </c>
      <c r="G8" s="15">
        <v>3</v>
      </c>
      <c r="H8" s="15">
        <v>6</v>
      </c>
      <c r="I8" s="15">
        <v>2</v>
      </c>
      <c r="J8" s="15">
        <v>1</v>
      </c>
      <c r="K8" s="15">
        <v>4</v>
      </c>
      <c r="L8" s="15">
        <v>9</v>
      </c>
      <c r="M8" s="15">
        <v>5</v>
      </c>
      <c r="N8" s="15">
        <v>1</v>
      </c>
      <c r="O8" s="15"/>
      <c r="P8" s="16">
        <f>IF(COUNT(G8:O8)=0,"",SUM(G8:J8))</f>
        <v>12</v>
      </c>
      <c r="Q8" s="16">
        <f>IF(COUNT(G8:O8)=0,"",SUM(K8:N8))</f>
        <v>19</v>
      </c>
      <c r="R8" s="16">
        <f>IF(P8="","",P8+Q8)</f>
        <v>31</v>
      </c>
      <c r="S8" s="16">
        <f>IF(R8="","",IF(C8="Ecuador",R8,0))</f>
        <v>31</v>
      </c>
      <c r="T8" s="16">
        <f>IF(R8="","",R8-S8)</f>
        <v>0</v>
      </c>
      <c r="U8" s="14" t="str">
        <f>IF(R8="","",IF(O8&gt;R8,"Revisar: discapacidad "&amp;O8&amp;" mayor que el total "&amp;R8,IF(OR(A8="",B8="",C8="",F8=""),"Falta año, mes, país o motivo",IF(AND(C8="Ecuador",E8=""),"Falta la ciudad","OK"))))</f>
        <v>OK</v>
      </c>
    </row>
    <row r="9" spans="1:21">
      <c r="A9" s="15">
        <v>2025</v>
      </c>
      <c r="B9" s="13" t="s">
        <v>16</v>
      </c>
      <c r="C9" s="13" t="s">
        <v>89</v>
      </c>
      <c r="D9" s="14" t="str">
        <f>IF(E9="","",IFERROR(VLOOKUP(E9,'_Catalogos'!$J$2:$K$1000,2,FALSE),""))</f>
        <v>Imbabura</v>
      </c>
      <c r="E9" s="13" t="s">
        <v>334</v>
      </c>
      <c r="F9" s="13" t="s">
        <v>27</v>
      </c>
      <c r="G9" s="15">
        <v>2</v>
      </c>
      <c r="H9" s="15">
        <v>1</v>
      </c>
      <c r="I9" s="15"/>
      <c r="J9" s="15"/>
      <c r="K9" s="15">
        <v>3</v>
      </c>
      <c r="L9" s="15">
        <v>9</v>
      </c>
      <c r="M9" s="15">
        <v>1</v>
      </c>
      <c r="N9" s="15">
        <v>1</v>
      </c>
      <c r="O9" s="15"/>
      <c r="P9" s="16">
        <f>IF(COUNT(G9:O9)=0,"",SUM(G9:J9))</f>
        <v>3</v>
      </c>
      <c r="Q9" s="16">
        <f>IF(COUNT(G9:O9)=0,"",SUM(K9:N9))</f>
        <v>14</v>
      </c>
      <c r="R9" s="16">
        <f>IF(P9="","",P9+Q9)</f>
        <v>17</v>
      </c>
      <c r="S9" s="16">
        <f>IF(R9="","",IF(C9="Ecuador",R9,0))</f>
        <v>17</v>
      </c>
      <c r="T9" s="16">
        <f>IF(R9="","",R9-S9)</f>
        <v>0</v>
      </c>
      <c r="U9" s="14" t="str">
        <f>IF(R9="","",IF(O9&gt;R9,"Revisar: discapacidad "&amp;O9&amp;" mayor que el total "&amp;R9,IF(OR(A9="",B9="",C9="",F9=""),"Falta año, mes, país o motivo",IF(AND(C9="Ecuador",E9=""),"Falta la ciudad","OK"))))</f>
        <v>OK</v>
      </c>
    </row>
    <row r="10" spans="1:21">
      <c r="A10" s="15">
        <v>2025</v>
      </c>
      <c r="B10" s="13" t="s">
        <v>16</v>
      </c>
      <c r="C10" s="13" t="s">
        <v>89</v>
      </c>
      <c r="D10" s="14" t="str">
        <f>IF(E10="","",IFERROR(VLOOKUP(E10,'_Catalogos'!$J$2:$K$1000,2,FALSE),""))</f>
        <v>Santo Domingo de los Tsáchilas</v>
      </c>
      <c r="E10" s="13" t="s">
        <v>341</v>
      </c>
      <c r="F10" s="13" t="s">
        <v>26</v>
      </c>
      <c r="G10" s="15"/>
      <c r="H10" s="15"/>
      <c r="I10" s="15"/>
      <c r="J10" s="15"/>
      <c r="K10" s="15">
        <v>1</v>
      </c>
      <c r="L10" s="15"/>
      <c r="M10" s="15">
        <v>1</v>
      </c>
      <c r="N10" s="15"/>
      <c r="O10" s="15">
        <v>2</v>
      </c>
      <c r="P10" s="16">
        <f>IF(COUNT(G10:O10)=0,"",SUM(G10:J10))</f>
        <v>0</v>
      </c>
      <c r="Q10" s="16">
        <f>IF(COUNT(G10:O10)=0,"",SUM(K10:N10))</f>
        <v>2</v>
      </c>
      <c r="R10" s="16">
        <f>IF(P10="","",P10+Q10)</f>
        <v>2</v>
      </c>
      <c r="S10" s="16">
        <f>IF(R10="","",IF(C10="Ecuador",R10,0))</f>
        <v>2</v>
      </c>
      <c r="T10" s="16">
        <f>IF(R10="","",R10-S10)</f>
        <v>0</v>
      </c>
      <c r="U10" s="14" t="str">
        <f>IF(R10="","",IF(O10&gt;R10,"Revisar: discapacidad "&amp;O10&amp;" mayor que el total "&amp;R10,IF(OR(A10="",B10="",C10="",F10=""),"Falta año, mes, país o motivo",IF(AND(C10="Ecuador",E10=""),"Falta la ciudad","OK"))))</f>
        <v>OK</v>
      </c>
    </row>
    <row r="11" spans="1:21">
      <c r="A11" s="15">
        <v>2025</v>
      </c>
      <c r="B11" s="13" t="s">
        <v>16</v>
      </c>
      <c r="C11" s="13" t="s">
        <v>89</v>
      </c>
      <c r="D11" s="14" t="str">
        <f>IF(E11="","",IFERROR(VLOOKUP(E11,'_Catalogos'!$J$2:$K$1000,2,FALSE),""))</f>
        <v>Imbabura</v>
      </c>
      <c r="E11" s="13" t="s">
        <v>334</v>
      </c>
      <c r="F11" s="13" t="s">
        <v>28</v>
      </c>
      <c r="G11" s="15"/>
      <c r="H11" s="15">
        <v>2</v>
      </c>
      <c r="I11" s="15">
        <v>3</v>
      </c>
      <c r="J11" s="15">
        <v>2</v>
      </c>
      <c r="K11" s="15">
        <v>1</v>
      </c>
      <c r="L11" s="15">
        <v>4</v>
      </c>
      <c r="M11" s="15">
        <v>3</v>
      </c>
      <c r="N11" s="15"/>
      <c r="O11" s="15">
        <v>3</v>
      </c>
      <c r="P11" s="16">
        <f>IF(COUNT(G11:O11)=0,"",SUM(G11:J11))</f>
        <v>7</v>
      </c>
      <c r="Q11" s="16">
        <f>IF(COUNT(G11:O11)=0,"",SUM(K11:N11))</f>
        <v>8</v>
      </c>
      <c r="R11" s="16">
        <f>IF(P11="","",P11+Q11)</f>
        <v>15</v>
      </c>
      <c r="S11" s="16">
        <f>IF(R11="","",IF(C11="Ecuador",R11,0))</f>
        <v>15</v>
      </c>
      <c r="T11" s="16">
        <f>IF(R11="","",R11-S11)</f>
        <v>0</v>
      </c>
      <c r="U11" s="14" t="str">
        <f>IF(R11="","",IF(O11&gt;R11,"Revisar: discapacidad "&amp;O11&amp;" mayor que el total "&amp;R11,IF(OR(A11="",B11="",C11="",F11=""),"Falta año, mes, país o motivo",IF(AND(C11="Ecuador",E11=""),"Falta la ciudad","OK"))))</f>
        <v>OK</v>
      </c>
    </row>
    <row r="12" spans="1:21">
      <c r="A12" s="15">
        <v>2025</v>
      </c>
      <c r="B12" s="13" t="s">
        <v>17</v>
      </c>
      <c r="C12" s="13" t="s">
        <v>89</v>
      </c>
      <c r="D12" s="14" t="str">
        <f>IF(E12="","",IFERROR(VLOOKUP(E12,'_Catalogos'!$J$2:$K$1000,2,FALSE),""))</f>
        <v>Cotopaxi</v>
      </c>
      <c r="E12" s="13" t="s">
        <v>352</v>
      </c>
      <c r="F12" s="13" t="s">
        <v>26</v>
      </c>
      <c r="G12" s="15">
        <v>1</v>
      </c>
      <c r="H12" s="15"/>
      <c r="I12" s="15">
        <v>4</v>
      </c>
      <c r="J12" s="15">
        <v>1</v>
      </c>
      <c r="K12" s="15">
        <v>3</v>
      </c>
      <c r="L12" s="15"/>
      <c r="M12" s="15">
        <v>4</v>
      </c>
      <c r="N12" s="15"/>
      <c r="O12" s="15"/>
      <c r="P12" s="16">
        <f>IF(COUNT(G12:O12)=0,"",SUM(G12:J12))</f>
        <v>6</v>
      </c>
      <c r="Q12" s="16">
        <f>IF(COUNT(G12:O12)=0,"",SUM(K12:N12))</f>
        <v>7</v>
      </c>
      <c r="R12" s="16">
        <f>IF(P12="","",P12+Q12)</f>
        <v>13</v>
      </c>
      <c r="S12" s="16">
        <f>IF(R12="","",IF(C12="Ecuador",R12,0))</f>
        <v>13</v>
      </c>
      <c r="T12" s="16">
        <f>IF(R12="","",R12-S12)</f>
        <v>0</v>
      </c>
      <c r="U12" s="14" t="str">
        <f>IF(R12="","",IF(O12&gt;R12,"Revisar: discapacidad "&amp;O12&amp;" mayor que el total "&amp;R12,IF(OR(A12="",B12="",C12="",F12=""),"Falta año, mes, país o motivo",IF(AND(C12="Ecuador",E12=""),"Falta la ciudad","OK"))))</f>
        <v>OK</v>
      </c>
    </row>
    <row r="13" spans="1:21">
      <c r="A13" s="15">
        <v>2025</v>
      </c>
      <c r="B13" s="13" t="s">
        <v>17</v>
      </c>
      <c r="C13" s="13" t="s">
        <v>89</v>
      </c>
      <c r="D13" s="14" t="str">
        <f>IF(E13="","",IFERROR(VLOOKUP(E13,'_Catalogos'!$J$2:$K$1000,2,FALSE),""))</f>
        <v>Manabí</v>
      </c>
      <c r="E13" s="13" t="s">
        <v>361</v>
      </c>
      <c r="F13" s="13" t="s">
        <v>30</v>
      </c>
      <c r="G13" s="15">
        <v>1</v>
      </c>
      <c r="H13" s="15">
        <v>3</v>
      </c>
      <c r="I13" s="15">
        <v>5</v>
      </c>
      <c r="J13" s="15">
        <v>2</v>
      </c>
      <c r="K13" s="15">
        <v>4</v>
      </c>
      <c r="L13" s="15">
        <v>2</v>
      </c>
      <c r="M13" s="15">
        <v>1</v>
      </c>
      <c r="N13" s="15"/>
      <c r="O13" s="15">
        <v>2</v>
      </c>
      <c r="P13" s="16">
        <f>IF(COUNT(G13:O13)=0,"",SUM(G13:J13))</f>
        <v>11</v>
      </c>
      <c r="Q13" s="16">
        <f>IF(COUNT(G13:O13)=0,"",SUM(K13:N13))</f>
        <v>7</v>
      </c>
      <c r="R13" s="16">
        <f>IF(P13="","",P13+Q13)</f>
        <v>18</v>
      </c>
      <c r="S13" s="16">
        <f>IF(R13="","",IF(C13="Ecuador",R13,0))</f>
        <v>18</v>
      </c>
      <c r="T13" s="16">
        <f>IF(R13="","",R13-S13)</f>
        <v>0</v>
      </c>
      <c r="U13" s="14" t="str">
        <f>IF(R13="","",IF(O13&gt;R13,"Revisar: discapacidad "&amp;O13&amp;" mayor que el total "&amp;R13,IF(OR(A13="",B13="",C13="",F13=""),"Falta año, mes, país o motivo",IF(AND(C13="Ecuador",E13=""),"Falta la ciudad","OK"))))</f>
        <v>OK</v>
      </c>
    </row>
    <row r="14" spans="1:21">
      <c r="A14" s="15">
        <v>2025</v>
      </c>
      <c r="B14" s="13" t="s">
        <v>17</v>
      </c>
      <c r="C14" s="13" t="s">
        <v>89</v>
      </c>
      <c r="D14" s="14" t="str">
        <f>IF(E14="","",IFERROR(VLOOKUP(E14,'_Catalogos'!$J$2:$K$1000,2,FALSE),""))</f>
        <v>Cotopaxi</v>
      </c>
      <c r="E14" s="13" t="s">
        <v>352</v>
      </c>
      <c r="F14" s="13" t="s">
        <v>27</v>
      </c>
      <c r="G14" s="15">
        <v>8</v>
      </c>
      <c r="H14" s="15">
        <v>6</v>
      </c>
      <c r="I14" s="15">
        <v>4</v>
      </c>
      <c r="J14" s="15">
        <v>1</v>
      </c>
      <c r="K14" s="15">
        <v>1</v>
      </c>
      <c r="L14" s="15">
        <v>6</v>
      </c>
      <c r="M14" s="15">
        <v>2</v>
      </c>
      <c r="N14" s="15">
        <v>1</v>
      </c>
      <c r="O14" s="15">
        <v>6</v>
      </c>
      <c r="P14" s="16">
        <f>IF(COUNT(G14:O14)=0,"",SUM(G14:J14))</f>
        <v>19</v>
      </c>
      <c r="Q14" s="16">
        <f>IF(COUNT(G14:O14)=0,"",SUM(K14:N14))</f>
        <v>10</v>
      </c>
      <c r="R14" s="16">
        <f>IF(P14="","",P14+Q14)</f>
        <v>29</v>
      </c>
      <c r="S14" s="16">
        <f>IF(R14="","",IF(C14="Ecuador",R14,0))</f>
        <v>29</v>
      </c>
      <c r="T14" s="16">
        <f>IF(R14="","",R14-S14)</f>
        <v>0</v>
      </c>
      <c r="U14" s="14" t="str">
        <f>IF(R14="","",IF(O14&gt;R14,"Revisar: discapacidad "&amp;O14&amp;" mayor que el total "&amp;R14,IF(OR(A14="",B14="",C14="",F14=""),"Falta año, mes, país o motivo",IF(AND(C14="Ecuador",E14=""),"Falta la ciudad","OK"))))</f>
        <v>OK</v>
      </c>
    </row>
    <row r="15" spans="1:21">
      <c r="A15" s="15">
        <v>2025</v>
      </c>
      <c r="B15" s="13" t="s">
        <v>18</v>
      </c>
      <c r="C15" s="13" t="s">
        <v>89</v>
      </c>
      <c r="D15" s="14" t="str">
        <f>IF(E15="","",IFERROR(VLOOKUP(E15,'_Catalogos'!$J$2:$K$1000,2,FALSE),""))</f>
        <v>Azuay</v>
      </c>
      <c r="E15" s="13" t="s">
        <v>299</v>
      </c>
      <c r="F15" s="13" t="s">
        <v>28</v>
      </c>
      <c r="G15" s="15">
        <v>3</v>
      </c>
      <c r="H15" s="15">
        <v>3</v>
      </c>
      <c r="I15" s="15">
        <v>1</v>
      </c>
      <c r="J15" s="15">
        <v>4</v>
      </c>
      <c r="K15" s="15">
        <v>4</v>
      </c>
      <c r="L15" s="15">
        <v>2</v>
      </c>
      <c r="M15" s="15">
        <v>6</v>
      </c>
      <c r="N15" s="15">
        <v>1</v>
      </c>
      <c r="O15" s="15"/>
      <c r="P15" s="16">
        <f>IF(COUNT(G15:O15)=0,"",SUM(G15:J15))</f>
        <v>11</v>
      </c>
      <c r="Q15" s="16">
        <f>IF(COUNT(G15:O15)=0,"",SUM(K15:N15))</f>
        <v>13</v>
      </c>
      <c r="R15" s="16">
        <f>IF(P15="","",P15+Q15)</f>
        <v>24</v>
      </c>
      <c r="S15" s="16">
        <f>IF(R15="","",IF(C15="Ecuador",R15,0))</f>
        <v>24</v>
      </c>
      <c r="T15" s="16">
        <f>IF(R15="","",R15-S15)</f>
        <v>0</v>
      </c>
      <c r="U15" s="14" t="str">
        <f>IF(R15="","",IF(O15&gt;R15,"Revisar: discapacidad "&amp;O15&amp;" mayor que el total "&amp;R15,IF(OR(A15="",B15="",C15="",F15=""),"Falta año, mes, país o motivo",IF(AND(C15="Ecuador",E15=""),"Falta la ciudad","OK"))))</f>
        <v>OK</v>
      </c>
    </row>
    <row r="16" spans="1:21">
      <c r="A16" s="15">
        <v>2025</v>
      </c>
      <c r="B16" s="13" t="s">
        <v>18</v>
      </c>
      <c r="C16" s="13" t="s">
        <v>96</v>
      </c>
      <c r="D16" s="14">
        <f>IF(E16="","",IFERROR(VLOOKUP(E16,'_Catalogos'!$J$2:$K$1000,2,FALSE),""))</f>
        <v/>
      </c>
      <c r="E16" s="13"/>
      <c r="F16" s="13" t="s">
        <v>31</v>
      </c>
      <c r="G16" s="15">
        <v>7</v>
      </c>
      <c r="H16" s="15">
        <v>5</v>
      </c>
      <c r="I16" s="15">
        <v>6</v>
      </c>
      <c r="J16" s="15">
        <v>3</v>
      </c>
      <c r="K16" s="15">
        <v>7</v>
      </c>
      <c r="L16" s="15">
        <v>6</v>
      </c>
      <c r="M16" s="15">
        <v>8</v>
      </c>
      <c r="N16" s="15">
        <v>1</v>
      </c>
      <c r="O16" s="15"/>
      <c r="P16" s="16">
        <f>IF(COUNT(G16:O16)=0,"",SUM(G16:J16))</f>
        <v>21</v>
      </c>
      <c r="Q16" s="16">
        <f>IF(COUNT(G16:O16)=0,"",SUM(K16:N16))</f>
        <v>22</v>
      </c>
      <c r="R16" s="16">
        <f>IF(P16="","",P16+Q16)</f>
        <v>43</v>
      </c>
      <c r="S16" s="16">
        <f>IF(R16="","",IF(C16="Ecuador",R16,0))</f>
        <v>0</v>
      </c>
      <c r="T16" s="16">
        <f>IF(R16="","",R16-S16)</f>
        <v>43</v>
      </c>
      <c r="U16" s="14" t="str">
        <f>IF(R16="","",IF(O16&gt;R16,"Revisar: discapacidad "&amp;O16&amp;" mayor que el total "&amp;R16,IF(OR(A16="",B16="",C16="",F16=""),"Falta año, mes, país o motivo",IF(AND(C16="Ecuador",E16=""),"Falta la ciudad","OK"))))</f>
        <v>OK</v>
      </c>
    </row>
    <row r="17" spans="1:21">
      <c r="A17" s="15">
        <v>2025</v>
      </c>
      <c r="B17" s="13" t="s">
        <v>18</v>
      </c>
      <c r="C17" s="13" t="s">
        <v>89</v>
      </c>
      <c r="D17" s="14" t="str">
        <f>IF(E17="","",IFERROR(VLOOKUP(E17,'_Catalogos'!$J$2:$K$1000,2,FALSE),""))</f>
        <v>Cotopaxi</v>
      </c>
      <c r="E17" s="13" t="s">
        <v>436</v>
      </c>
      <c r="F17" s="13" t="s">
        <v>30</v>
      </c>
      <c r="G17" s="15"/>
      <c r="H17" s="15">
        <v>2</v>
      </c>
      <c r="I17" s="15">
        <v>3</v>
      </c>
      <c r="J17" s="15"/>
      <c r="K17" s="15">
        <v>2</v>
      </c>
      <c r="L17" s="15">
        <v>3</v>
      </c>
      <c r="M17" s="15">
        <v>3</v>
      </c>
      <c r="N17" s="15">
        <v>1</v>
      </c>
      <c r="O17" s="15">
        <v>5</v>
      </c>
      <c r="P17" s="16">
        <f>IF(COUNT(G17:O17)=0,"",SUM(G17:J17))</f>
        <v>5</v>
      </c>
      <c r="Q17" s="16">
        <f>IF(COUNT(G17:O17)=0,"",SUM(K17:N17))</f>
        <v>9</v>
      </c>
      <c r="R17" s="16">
        <f>IF(P17="","",P17+Q17)</f>
        <v>14</v>
      </c>
      <c r="S17" s="16">
        <f>IF(R17="","",IF(C17="Ecuador",R17,0))</f>
        <v>14</v>
      </c>
      <c r="T17" s="16">
        <f>IF(R17="","",R17-S17)</f>
        <v>0</v>
      </c>
      <c r="U17" s="14" t="str">
        <f>IF(R17="","",IF(O17&gt;R17,"Revisar: discapacidad "&amp;O17&amp;" mayor que el total "&amp;R17,IF(OR(A17="",B17="",C17="",F17=""),"Falta año, mes, país o motivo",IF(AND(C17="Ecuador",E17=""),"Falta la ciudad","OK"))))</f>
        <v>OK</v>
      </c>
    </row>
    <row r="18" spans="1:21">
      <c r="A18" s="15">
        <v>2025</v>
      </c>
      <c r="B18" s="13" t="s">
        <v>18</v>
      </c>
      <c r="C18" s="13" t="s">
        <v>104</v>
      </c>
      <c r="D18" s="14">
        <f>IF(E18="","",IFERROR(VLOOKUP(E18,'_Catalogos'!$J$2:$K$1000,2,FALSE),""))</f>
        <v/>
      </c>
      <c r="E18" s="13"/>
      <c r="F18" s="13" t="s">
        <v>27</v>
      </c>
      <c r="G18" s="15">
        <v>1</v>
      </c>
      <c r="H18" s="15"/>
      <c r="I18" s="15">
        <v>2</v>
      </c>
      <c r="J18" s="15">
        <v>2</v>
      </c>
      <c r="K18" s="15">
        <v>2</v>
      </c>
      <c r="L18" s="15">
        <v>3</v>
      </c>
      <c r="M18" s="15"/>
      <c r="N18" s="15">
        <v>1</v>
      </c>
      <c r="O18" s="15"/>
      <c r="P18" s="16">
        <f>IF(COUNT(G18:O18)=0,"",SUM(G18:J18))</f>
        <v>5</v>
      </c>
      <c r="Q18" s="16">
        <f>IF(COUNT(G18:O18)=0,"",SUM(K18:N18))</f>
        <v>6</v>
      </c>
      <c r="R18" s="16">
        <f>IF(P18="","",P18+Q18)</f>
        <v>11</v>
      </c>
      <c r="S18" s="16">
        <f>IF(R18="","",IF(C18="Ecuador",R18,0))</f>
        <v>0</v>
      </c>
      <c r="T18" s="16">
        <f>IF(R18="","",R18-S18)</f>
        <v>11</v>
      </c>
      <c r="U18" s="14" t="str">
        <f>IF(R18="","",IF(O18&gt;R18,"Revisar: discapacidad "&amp;O18&amp;" mayor que el total "&amp;R18,IF(OR(A18="",B18="",C18="",F18=""),"Falta año, mes, país o motivo",IF(AND(C18="Ecuador",E18=""),"Falta la ciudad","OK"))))</f>
        <v>OK</v>
      </c>
    </row>
    <row r="19" spans="1:21">
      <c r="A19" s="15">
        <v>2025</v>
      </c>
      <c r="B19" s="13" t="s">
        <v>19</v>
      </c>
      <c r="C19" s="13" t="s">
        <v>183</v>
      </c>
      <c r="D19" s="14">
        <f>IF(E19="","",IFERROR(VLOOKUP(E19,'_Catalogos'!$J$2:$K$1000,2,FALSE),""))</f>
        <v/>
      </c>
      <c r="E19" s="13"/>
      <c r="F19" s="13" t="s">
        <v>26</v>
      </c>
      <c r="G19" s="15">
        <v>6</v>
      </c>
      <c r="H19" s="15">
        <v>6</v>
      </c>
      <c r="I19" s="15">
        <v>3</v>
      </c>
      <c r="J19" s="15">
        <v>2</v>
      </c>
      <c r="K19" s="15">
        <v>2</v>
      </c>
      <c r="L19" s="15">
        <v>9</v>
      </c>
      <c r="M19" s="15"/>
      <c r="N19" s="15">
        <v>1</v>
      </c>
      <c r="O19" s="15"/>
      <c r="P19" s="16">
        <f>IF(COUNT(G19:O19)=0,"",SUM(G19:J19))</f>
        <v>17</v>
      </c>
      <c r="Q19" s="16">
        <f>IF(COUNT(G19:O19)=0,"",SUM(K19:N19))</f>
        <v>12</v>
      </c>
      <c r="R19" s="16">
        <f>IF(P19="","",P19+Q19)</f>
        <v>29</v>
      </c>
      <c r="S19" s="16">
        <f>IF(R19="","",IF(C19="Ecuador",R19,0))</f>
        <v>0</v>
      </c>
      <c r="T19" s="16">
        <f>IF(R19="","",R19-S19)</f>
        <v>29</v>
      </c>
      <c r="U19" s="14" t="str">
        <f>IF(R19="","",IF(O19&gt;R19,"Revisar: discapacidad "&amp;O19&amp;" mayor que el total "&amp;R19,IF(OR(A19="",B19="",C19="",F19=""),"Falta año, mes, país o motivo",IF(AND(C19="Ecuador",E19=""),"Falta la ciudad","OK"))))</f>
        <v>OK</v>
      </c>
    </row>
    <row r="20" spans="1:21">
      <c r="A20" s="15">
        <v>2025</v>
      </c>
      <c r="B20" s="13" t="s">
        <v>19</v>
      </c>
      <c r="C20" s="13" t="s">
        <v>89</v>
      </c>
      <c r="D20" s="14" t="str">
        <f>IF(E20="","",IFERROR(VLOOKUP(E20,'_Catalogos'!$J$2:$K$1000,2,FALSE),""))</f>
        <v>Pichincha</v>
      </c>
      <c r="E20" s="13" t="s">
        <v>431</v>
      </c>
      <c r="F20" s="13" t="s">
        <v>27</v>
      </c>
      <c r="G20" s="15">
        <v>3</v>
      </c>
      <c r="H20" s="15">
        <v>4</v>
      </c>
      <c r="I20" s="15">
        <v>5</v>
      </c>
      <c r="J20" s="15"/>
      <c r="K20" s="15">
        <v>5</v>
      </c>
      <c r="L20" s="15">
        <v>3</v>
      </c>
      <c r="M20" s="15">
        <v>3</v>
      </c>
      <c r="N20" s="15">
        <v>1</v>
      </c>
      <c r="O20" s="15">
        <v>3</v>
      </c>
      <c r="P20" s="16">
        <f>IF(COUNT(G20:O20)=0,"",SUM(G20:J20))</f>
        <v>12</v>
      </c>
      <c r="Q20" s="16">
        <f>IF(COUNT(G20:O20)=0,"",SUM(K20:N20))</f>
        <v>12</v>
      </c>
      <c r="R20" s="16">
        <f>IF(P20="","",P20+Q20)</f>
        <v>24</v>
      </c>
      <c r="S20" s="16">
        <f>IF(R20="","",IF(C20="Ecuador",R20,0))</f>
        <v>24</v>
      </c>
      <c r="T20" s="16">
        <f>IF(R20="","",R20-S20)</f>
        <v>0</v>
      </c>
      <c r="U20" s="14" t="str">
        <f>IF(R20="","",IF(O20&gt;R20,"Revisar: discapacidad "&amp;O20&amp;" mayor que el total "&amp;R20,IF(OR(A20="",B20="",C20="",F20=""),"Falta año, mes, país o motivo",IF(AND(C20="Ecuador",E20=""),"Falta la ciudad","OK"))))</f>
        <v>OK</v>
      </c>
    </row>
    <row r="21" spans="1:21">
      <c r="A21" s="15">
        <v>2025</v>
      </c>
      <c r="B21" s="13" t="s">
        <v>20</v>
      </c>
      <c r="C21" s="13" t="s">
        <v>89</v>
      </c>
      <c r="D21" s="14" t="str">
        <f>IF(E21="","",IFERROR(VLOOKUP(E21,'_Catalogos'!$J$2:$K$1000,2,FALSE),""))</f>
        <v>Pichincha</v>
      </c>
      <c r="E21" s="13" t="s">
        <v>431</v>
      </c>
      <c r="F21" s="13" t="s">
        <v>28</v>
      </c>
      <c r="G21" s="15">
        <v>1</v>
      </c>
      <c r="H21" s="15">
        <v>1</v>
      </c>
      <c r="I21" s="15">
        <v>5</v>
      </c>
      <c r="J21" s="15"/>
      <c r="K21" s="15">
        <v>1</v>
      </c>
      <c r="L21" s="15">
        <v>2</v>
      </c>
      <c r="M21" s="15">
        <v>3</v>
      </c>
      <c r="N21" s="15">
        <v>2</v>
      </c>
      <c r="O21" s="15"/>
      <c r="P21" s="16">
        <f>IF(COUNT(G21:O21)=0,"",SUM(G21:J21))</f>
        <v>7</v>
      </c>
      <c r="Q21" s="16">
        <f>IF(COUNT(G21:O21)=0,"",SUM(K21:N21))</f>
        <v>8</v>
      </c>
      <c r="R21" s="16">
        <f>IF(P21="","",P21+Q21)</f>
        <v>15</v>
      </c>
      <c r="S21" s="16">
        <f>IF(R21="","",IF(C21="Ecuador",R21,0))</f>
        <v>15</v>
      </c>
      <c r="T21" s="16">
        <f>IF(R21="","",R21-S21)</f>
        <v>0</v>
      </c>
      <c r="U21" s="14" t="str">
        <f>IF(R21="","",IF(O21&gt;R21,"Revisar: discapacidad "&amp;O21&amp;" mayor que el total "&amp;R21,IF(OR(A21="",B21="",C21="",F21=""),"Falta año, mes, país o motivo",IF(AND(C21="Ecuador",E21=""),"Falta la ciudad","OK"))))</f>
        <v>OK</v>
      </c>
    </row>
    <row r="22" spans="1:21">
      <c r="A22" s="15">
        <v>2025</v>
      </c>
      <c r="B22" s="13" t="s">
        <v>20</v>
      </c>
      <c r="C22" s="13" t="s">
        <v>89</v>
      </c>
      <c r="D22" s="14" t="str">
        <f>IF(E22="","",IFERROR(VLOOKUP(E22,'_Catalogos'!$J$2:$K$1000,2,FALSE),""))</f>
        <v>Manabí</v>
      </c>
      <c r="E22" s="13" t="s">
        <v>373</v>
      </c>
      <c r="F22" s="13" t="s">
        <v>26</v>
      </c>
      <c r="G22" s="15">
        <v>5</v>
      </c>
      <c r="H22" s="15">
        <v>5</v>
      </c>
      <c r="I22" s="15">
        <v>2</v>
      </c>
      <c r="J22" s="15"/>
      <c r="K22" s="15">
        <v>4</v>
      </c>
      <c r="L22" s="15">
        <v>7</v>
      </c>
      <c r="M22" s="15">
        <v>4</v>
      </c>
      <c r="N22" s="15"/>
      <c r="O22" s="15"/>
      <c r="P22" s="16">
        <f>IF(COUNT(G22:O22)=0,"",SUM(G22:J22))</f>
        <v>12</v>
      </c>
      <c r="Q22" s="16">
        <f>IF(COUNT(G22:O22)=0,"",SUM(K22:N22))</f>
        <v>15</v>
      </c>
      <c r="R22" s="16">
        <f>IF(P22="","",P22+Q22)</f>
        <v>27</v>
      </c>
      <c r="S22" s="16">
        <f>IF(R22="","",IF(C22="Ecuador",R22,0))</f>
        <v>27</v>
      </c>
      <c r="T22" s="16">
        <f>IF(R22="","",R22-S22)</f>
        <v>0</v>
      </c>
      <c r="U22" s="14" t="str">
        <f>IF(R22="","",IF(O22&gt;R22,"Revisar: discapacidad "&amp;O22&amp;" mayor que el total "&amp;R22,IF(OR(A22="",B22="",C22="",F22=""),"Falta año, mes, país o motivo",IF(AND(C22="Ecuador",E22=""),"Falta la ciudad","OK"))))</f>
        <v>OK</v>
      </c>
    </row>
    <row r="23" spans="1:21">
      <c r="A23" s="15">
        <v>2025</v>
      </c>
      <c r="B23" s="13" t="s">
        <v>20</v>
      </c>
      <c r="C23" s="13" t="s">
        <v>97</v>
      </c>
      <c r="D23" s="14">
        <f>IF(E23="","",IFERROR(VLOOKUP(E23,'_Catalogos'!$J$2:$K$1000,2,FALSE),""))</f>
        <v/>
      </c>
      <c r="E23" s="13"/>
      <c r="F23" s="13" t="s">
        <v>26</v>
      </c>
      <c r="G23" s="15">
        <v>1</v>
      </c>
      <c r="H23" s="15">
        <v>5</v>
      </c>
      <c r="I23" s="15">
        <v>6</v>
      </c>
      <c r="J23" s="15">
        <v>1</v>
      </c>
      <c r="K23" s="15">
        <v>8</v>
      </c>
      <c r="L23" s="15">
        <v>4</v>
      </c>
      <c r="M23" s="15">
        <v>4</v>
      </c>
      <c r="N23" s="15"/>
      <c r="O23" s="15"/>
      <c r="P23" s="16">
        <f>IF(COUNT(G23:O23)=0,"",SUM(G23:J23))</f>
        <v>13</v>
      </c>
      <c r="Q23" s="16">
        <f>IF(COUNT(G23:O23)=0,"",SUM(K23:N23))</f>
        <v>16</v>
      </c>
      <c r="R23" s="16">
        <f>IF(P23="","",P23+Q23)</f>
        <v>29</v>
      </c>
      <c r="S23" s="16">
        <f>IF(R23="","",IF(C23="Ecuador",R23,0))</f>
        <v>0</v>
      </c>
      <c r="T23" s="16">
        <f>IF(R23="","",R23-S23)</f>
        <v>29</v>
      </c>
      <c r="U23" s="14" t="str">
        <f>IF(R23="","",IF(O23&gt;R23,"Revisar: discapacidad "&amp;O23&amp;" mayor que el total "&amp;R23,IF(OR(A23="",B23="",C23="",F23=""),"Falta año, mes, país o motivo",IF(AND(C23="Ecuador",E23=""),"Falta la ciudad","OK"))))</f>
        <v>OK</v>
      </c>
    </row>
    <row r="24" spans="1:21">
      <c r="A24" s="15">
        <v>2025</v>
      </c>
      <c r="B24" s="13" t="s">
        <v>21</v>
      </c>
      <c r="C24" s="13" t="s">
        <v>89</v>
      </c>
      <c r="D24" s="14" t="str">
        <f>IF(E24="","",IFERROR(VLOOKUP(E24,'_Catalogos'!$J$2:$K$1000,2,FALSE),""))</f>
        <v>Esmeraldas</v>
      </c>
      <c r="E24" s="13" t="s">
        <v>248</v>
      </c>
      <c r="F24" s="13" t="s">
        <v>29</v>
      </c>
      <c r="G24" s="15">
        <v>4</v>
      </c>
      <c r="H24" s="15">
        <v>6</v>
      </c>
      <c r="I24" s="15">
        <v>1</v>
      </c>
      <c r="J24" s="15">
        <v>1</v>
      </c>
      <c r="K24" s="15">
        <v>9</v>
      </c>
      <c r="L24" s="15">
        <v>8</v>
      </c>
      <c r="M24" s="15">
        <v>4</v>
      </c>
      <c r="N24" s="15">
        <v>1</v>
      </c>
      <c r="O24" s="15">
        <v>4</v>
      </c>
      <c r="P24" s="16">
        <f>IF(COUNT(G24:O24)=0,"",SUM(G24:J24))</f>
        <v>12</v>
      </c>
      <c r="Q24" s="16">
        <f>IF(COUNT(G24:O24)=0,"",SUM(K24:N24))</f>
        <v>22</v>
      </c>
      <c r="R24" s="16">
        <f>IF(P24="","",P24+Q24)</f>
        <v>34</v>
      </c>
      <c r="S24" s="16">
        <f>IF(R24="","",IF(C24="Ecuador",R24,0))</f>
        <v>34</v>
      </c>
      <c r="T24" s="16">
        <f>IF(R24="","",R24-S24)</f>
        <v>0</v>
      </c>
      <c r="U24" s="14" t="str">
        <f>IF(R24="","",IF(O24&gt;R24,"Revisar: discapacidad "&amp;O24&amp;" mayor que el total "&amp;R24,IF(OR(A24="",B24="",C24="",F24=""),"Falta año, mes, país o motivo",IF(AND(C24="Ecuador",E24=""),"Falta la ciudad","OK"))))</f>
        <v>OK</v>
      </c>
    </row>
    <row r="25" spans="1:21">
      <c r="A25" s="15">
        <v>2025</v>
      </c>
      <c r="B25" s="13" t="s">
        <v>21</v>
      </c>
      <c r="C25" s="13" t="s">
        <v>89</v>
      </c>
      <c r="D25" s="14" t="str">
        <f>IF(E25="","",IFERROR(VLOOKUP(E25,'_Catalogos'!$J$2:$K$1000,2,FALSE),""))</f>
        <v>Tungurahua</v>
      </c>
      <c r="E25" s="13" t="s">
        <v>239</v>
      </c>
      <c r="F25" s="13" t="s">
        <v>28</v>
      </c>
      <c r="G25" s="15">
        <v>3</v>
      </c>
      <c r="H25" s="15">
        <v>10</v>
      </c>
      <c r="I25" s="15">
        <v>5</v>
      </c>
      <c r="J25" s="15"/>
      <c r="K25" s="15">
        <v>2</v>
      </c>
      <c r="L25" s="15">
        <v>4</v>
      </c>
      <c r="M25" s="15">
        <v>3</v>
      </c>
      <c r="N25" s="15">
        <v>1</v>
      </c>
      <c r="O25" s="15"/>
      <c r="P25" s="16">
        <f>IF(COUNT(G25:O25)=0,"",SUM(G25:J25))</f>
        <v>18</v>
      </c>
      <c r="Q25" s="16">
        <f>IF(COUNT(G25:O25)=0,"",SUM(K25:N25))</f>
        <v>10</v>
      </c>
      <c r="R25" s="16">
        <f>IF(P25="","",P25+Q25)</f>
        <v>28</v>
      </c>
      <c r="S25" s="16">
        <f>IF(R25="","",IF(C25="Ecuador",R25,0))</f>
        <v>28</v>
      </c>
      <c r="T25" s="16">
        <f>IF(R25="","",R25-S25)</f>
        <v>0</v>
      </c>
      <c r="U25" s="14" t="str">
        <f>IF(R25="","",IF(O25&gt;R25,"Revisar: discapacidad "&amp;O25&amp;" mayor que el total "&amp;R25,IF(OR(A25="",B25="",C25="",F25=""),"Falta año, mes, país o motivo",IF(AND(C25="Ecuador",E25=""),"Falta la ciudad","OK"))))</f>
        <v>OK</v>
      </c>
    </row>
    <row r="26" spans="1:21">
      <c r="A26" s="15">
        <v>2025</v>
      </c>
      <c r="B26" s="13" t="s">
        <v>22</v>
      </c>
      <c r="C26" s="13" t="s">
        <v>97</v>
      </c>
      <c r="D26" s="14">
        <f>IF(E26="","",IFERROR(VLOOKUP(E26,'_Catalogos'!$J$2:$K$1000,2,FALSE),""))</f>
        <v/>
      </c>
      <c r="E26" s="13"/>
      <c r="F26" s="13" t="s">
        <v>26</v>
      </c>
      <c r="G26" s="15"/>
      <c r="H26" s="15"/>
      <c r="I26" s="15"/>
      <c r="J26" s="15"/>
      <c r="K26" s="15"/>
      <c r="L26" s="15">
        <v>1</v>
      </c>
      <c r="M26" s="15"/>
      <c r="N26" s="15"/>
      <c r="O26" s="15"/>
      <c r="P26" s="16">
        <f>IF(COUNT(G26:O26)=0,"",SUM(G26:J26))</f>
        <v>0</v>
      </c>
      <c r="Q26" s="16">
        <f>IF(COUNT(G26:O26)=0,"",SUM(K26:N26))</f>
        <v>1</v>
      </c>
      <c r="R26" s="16">
        <f>IF(P26="","",P26+Q26)</f>
        <v>1</v>
      </c>
      <c r="S26" s="16">
        <f>IF(R26="","",IF(C26="Ecuador",R26,0))</f>
        <v>0</v>
      </c>
      <c r="T26" s="16">
        <f>IF(R26="","",R26-S26)</f>
        <v>1</v>
      </c>
      <c r="U26" s="14" t="str">
        <f>IF(R26="","",IF(O26&gt;R26,"Revisar: discapacidad "&amp;O26&amp;" mayor que el total "&amp;R26,IF(OR(A26="",B26="",C26="",F26=""),"Falta año, mes, país o motivo",IF(AND(C26="Ecuador",E26=""),"Falta la ciudad","OK"))))</f>
        <v>OK</v>
      </c>
    </row>
    <row r="27" spans="1:21">
      <c r="A27" s="15">
        <v>2025</v>
      </c>
      <c r="B27" s="13" t="s">
        <v>22</v>
      </c>
      <c r="C27" s="13" t="s">
        <v>96</v>
      </c>
      <c r="D27" s="14">
        <f>IF(E27="","",IFERROR(VLOOKUP(E27,'_Catalogos'!$J$2:$K$1000,2,FALSE),""))</f>
        <v/>
      </c>
      <c r="E27" s="13"/>
      <c r="F27" s="13" t="s">
        <v>28</v>
      </c>
      <c r="G27" s="15">
        <v>5</v>
      </c>
      <c r="H27" s="15">
        <v>1</v>
      </c>
      <c r="I27" s="15">
        <v>2</v>
      </c>
      <c r="J27" s="15">
        <v>6</v>
      </c>
      <c r="K27" s="15">
        <v>1</v>
      </c>
      <c r="L27" s="15">
        <v>5</v>
      </c>
      <c r="M27" s="15">
        <v>1</v>
      </c>
      <c r="N27" s="15"/>
      <c r="O27" s="15"/>
      <c r="P27" s="16">
        <f>IF(COUNT(G27:O27)=0,"",SUM(G27:J27))</f>
        <v>14</v>
      </c>
      <c r="Q27" s="16">
        <f>IF(COUNT(G27:O27)=0,"",SUM(K27:N27))</f>
        <v>7</v>
      </c>
      <c r="R27" s="16">
        <f>IF(P27="","",P27+Q27)</f>
        <v>21</v>
      </c>
      <c r="S27" s="16">
        <f>IF(R27="","",IF(C27="Ecuador",R27,0))</f>
        <v>0</v>
      </c>
      <c r="T27" s="16">
        <f>IF(R27="","",R27-S27)</f>
        <v>21</v>
      </c>
      <c r="U27" s="14" t="str">
        <f>IF(R27="","",IF(O27&gt;R27,"Revisar: discapacidad "&amp;O27&amp;" mayor que el total "&amp;R27,IF(OR(A27="",B27="",C27="",F27=""),"Falta año, mes, país o motivo",IF(AND(C27="Ecuador",E27=""),"Falta la ciudad","OK"))))</f>
        <v>OK</v>
      </c>
    </row>
    <row r="28" spans="1:21">
      <c r="A28" s="15">
        <v>2025</v>
      </c>
      <c r="B28" s="13" t="s">
        <v>22</v>
      </c>
      <c r="C28" s="13" t="s">
        <v>69</v>
      </c>
      <c r="D28" s="14">
        <f>IF(E28="","",IFERROR(VLOOKUP(E28,'_Catalogos'!$J$2:$K$1000,2,FALSE),""))</f>
        <v/>
      </c>
      <c r="E28" s="13"/>
      <c r="F28" s="13" t="s">
        <v>26</v>
      </c>
      <c r="G28" s="15">
        <v>2</v>
      </c>
      <c r="H28" s="15">
        <v>3</v>
      </c>
      <c r="I28" s="15">
        <v>2</v>
      </c>
      <c r="J28" s="15"/>
      <c r="K28" s="15">
        <v>5</v>
      </c>
      <c r="L28" s="15">
        <v>2</v>
      </c>
      <c r="M28" s="15">
        <v>2</v>
      </c>
      <c r="N28" s="15"/>
      <c r="O28" s="15"/>
      <c r="P28" s="16">
        <f>IF(COUNT(G28:O28)=0,"",SUM(G28:J28))</f>
        <v>7</v>
      </c>
      <c r="Q28" s="16">
        <f>IF(COUNT(G28:O28)=0,"",SUM(K28:N28))</f>
        <v>9</v>
      </c>
      <c r="R28" s="16">
        <f>IF(P28="","",P28+Q28)</f>
        <v>16</v>
      </c>
      <c r="S28" s="16">
        <f>IF(R28="","",IF(C28="Ecuador",R28,0))</f>
        <v>0</v>
      </c>
      <c r="T28" s="16">
        <f>IF(R28="","",R28-S28)</f>
        <v>16</v>
      </c>
      <c r="U28" s="14" t="str">
        <f>IF(R28="","",IF(O28&gt;R28,"Revisar: discapacidad "&amp;O28&amp;" mayor que el total "&amp;R28,IF(OR(A28="",B28="",C28="",F28=""),"Falta año, mes, país o motivo",IF(AND(C28="Ecuador",E28=""),"Falta la ciudad","OK"))))</f>
        <v>OK</v>
      </c>
    </row>
    <row r="29" spans="1:21">
      <c r="A29" s="15">
        <v>2025</v>
      </c>
      <c r="B29" s="13" t="s">
        <v>23</v>
      </c>
      <c r="C29" s="13" t="s">
        <v>89</v>
      </c>
      <c r="D29" s="14" t="str">
        <f>IF(E29="","",IFERROR(VLOOKUP(E29,'_Catalogos'!$J$2:$K$1000,2,FALSE),""))</f>
        <v>Pichincha</v>
      </c>
      <c r="E29" s="13" t="s">
        <v>431</v>
      </c>
      <c r="F29" s="13" t="s">
        <v>26</v>
      </c>
      <c r="G29" s="15">
        <v>1</v>
      </c>
      <c r="H29" s="15">
        <v>1</v>
      </c>
      <c r="I29" s="15">
        <v>2</v>
      </c>
      <c r="J29" s="15">
        <v>1</v>
      </c>
      <c r="K29" s="15">
        <v>1</v>
      </c>
      <c r="L29" s="15">
        <v>1</v>
      </c>
      <c r="M29" s="15">
        <v>2</v>
      </c>
      <c r="N29" s="15">
        <v>1</v>
      </c>
      <c r="O29" s="15"/>
      <c r="P29" s="16">
        <f>IF(COUNT(G29:O29)=0,"",SUM(G29:J29))</f>
        <v>5</v>
      </c>
      <c r="Q29" s="16">
        <f>IF(COUNT(G29:O29)=0,"",SUM(K29:N29))</f>
        <v>5</v>
      </c>
      <c r="R29" s="16">
        <f>IF(P29="","",P29+Q29)</f>
        <v>10</v>
      </c>
      <c r="S29" s="16">
        <f>IF(R29="","",IF(C29="Ecuador",R29,0))</f>
        <v>10</v>
      </c>
      <c r="T29" s="16">
        <f>IF(R29="","",R29-S29)</f>
        <v>0</v>
      </c>
      <c r="U29" s="14" t="str">
        <f>IF(R29="","",IF(O29&gt;R29,"Revisar: discapacidad "&amp;O29&amp;" mayor que el total "&amp;R29,IF(OR(A29="",B29="",C29="",F29=""),"Falta año, mes, país o motivo",IF(AND(C29="Ecuador",E29=""),"Falta la ciudad","OK"))))</f>
        <v>OK</v>
      </c>
    </row>
    <row r="30" spans="1:21">
      <c r="A30" s="15">
        <v>2025</v>
      </c>
      <c r="B30" s="13" t="s">
        <v>23</v>
      </c>
      <c r="C30" s="13" t="s">
        <v>38</v>
      </c>
      <c r="D30" s="14">
        <f>IF(E30="","",IFERROR(VLOOKUP(E30,'_Catalogos'!$J$2:$K$1000,2,FALSE),""))</f>
        <v/>
      </c>
      <c r="E30" s="13"/>
      <c r="F30" s="13" t="s">
        <v>26</v>
      </c>
      <c r="G30" s="15"/>
      <c r="H30" s="15"/>
      <c r="I30" s="15">
        <v>1</v>
      </c>
      <c r="J30" s="15"/>
      <c r="K30" s="15">
        <v>2</v>
      </c>
      <c r="L30" s="15"/>
      <c r="M30" s="15"/>
      <c r="N30" s="15">
        <v>1</v>
      </c>
      <c r="O30" s="15">
        <v>1</v>
      </c>
      <c r="P30" s="16">
        <f>IF(COUNT(G30:O30)=0,"",SUM(G30:J30))</f>
        <v>1</v>
      </c>
      <c r="Q30" s="16">
        <f>IF(COUNT(G30:O30)=0,"",SUM(K30:N30))</f>
        <v>3</v>
      </c>
      <c r="R30" s="16">
        <f>IF(P30="","",P30+Q30)</f>
        <v>4</v>
      </c>
      <c r="S30" s="16">
        <f>IF(R30="","",IF(C30="Ecuador",R30,0))</f>
        <v>0</v>
      </c>
      <c r="T30" s="16">
        <f>IF(R30="","",R30-S30)</f>
        <v>4</v>
      </c>
      <c r="U30" s="14" t="str">
        <f>IF(R30="","",IF(O30&gt;R30,"Revisar: discapacidad "&amp;O30&amp;" mayor que el total "&amp;R30,IF(OR(A30="",B30="",C30="",F30=""),"Falta año, mes, país o motivo",IF(AND(C30="Ecuador",E30=""),"Falta la ciudad","OK"))))</f>
        <v>OK</v>
      </c>
    </row>
    <row r="31" spans="1:21">
      <c r="A31" s="15">
        <v>2025</v>
      </c>
      <c r="B31" s="13" t="s">
        <v>23</v>
      </c>
      <c r="C31" s="13" t="s">
        <v>89</v>
      </c>
      <c r="D31" s="14" t="str">
        <f>IF(E31="","",IFERROR(VLOOKUP(E31,'_Catalogos'!$J$2:$K$1000,2,FALSE),""))</f>
        <v>Napo</v>
      </c>
      <c r="E31" s="13" t="s">
        <v>469</v>
      </c>
      <c r="F31" s="13" t="s">
        <v>27</v>
      </c>
      <c r="G31" s="15">
        <v>2</v>
      </c>
      <c r="H31" s="15">
        <v>4</v>
      </c>
      <c r="I31" s="15">
        <v>4</v>
      </c>
      <c r="J31" s="15"/>
      <c r="K31" s="15">
        <v>3</v>
      </c>
      <c r="L31" s="15">
        <v>3</v>
      </c>
      <c r="M31" s="15">
        <v>5</v>
      </c>
      <c r="N31" s="15">
        <v>1</v>
      </c>
      <c r="O31" s="15"/>
      <c r="P31" s="16">
        <f>IF(COUNT(G31:O31)=0,"",SUM(G31:J31))</f>
        <v>10</v>
      </c>
      <c r="Q31" s="16">
        <f>IF(COUNT(G31:O31)=0,"",SUM(K31:N31))</f>
        <v>12</v>
      </c>
      <c r="R31" s="16">
        <f>IF(P31="","",P31+Q31)</f>
        <v>22</v>
      </c>
      <c r="S31" s="16">
        <f>IF(R31="","",IF(C31="Ecuador",R31,0))</f>
        <v>22</v>
      </c>
      <c r="T31" s="16">
        <f>IF(R31="","",R31-S31)</f>
        <v>0</v>
      </c>
      <c r="U31" s="14" t="str">
        <f>IF(R31="","",IF(O31&gt;R31,"Revisar: discapacidad "&amp;O31&amp;" mayor que el total "&amp;R31,IF(OR(A31="",B31="",C31="",F31=""),"Falta año, mes, país o motivo",IF(AND(C31="Ecuador",E31=""),"Falta la ciudad","OK"))))</f>
        <v>OK</v>
      </c>
    </row>
    <row r="32" spans="1:21">
      <c r="A32" s="15">
        <v>2025</v>
      </c>
      <c r="B32" s="13" t="s">
        <v>24</v>
      </c>
      <c r="C32" s="13" t="s">
        <v>97</v>
      </c>
      <c r="D32" s="14">
        <f>IF(E32="","",IFERROR(VLOOKUP(E32,'_Catalogos'!$J$2:$K$1000,2,FALSE),""))</f>
        <v/>
      </c>
      <c r="E32" s="13"/>
      <c r="F32" s="13" t="s">
        <v>26</v>
      </c>
      <c r="G32" s="15">
        <v>2</v>
      </c>
      <c r="H32" s="15"/>
      <c r="I32" s="15">
        <v>2</v>
      </c>
      <c r="J32" s="15">
        <v>1</v>
      </c>
      <c r="K32" s="15">
        <v>3</v>
      </c>
      <c r="L32" s="15">
        <v>3</v>
      </c>
      <c r="M32" s="15">
        <v>5</v>
      </c>
      <c r="N32" s="15">
        <v>1</v>
      </c>
      <c r="O32" s="15"/>
      <c r="P32" s="16">
        <f>IF(COUNT(G32:O32)=0,"",SUM(G32:J32))</f>
        <v>5</v>
      </c>
      <c r="Q32" s="16">
        <f>IF(COUNT(G32:O32)=0,"",SUM(K32:N32))</f>
        <v>12</v>
      </c>
      <c r="R32" s="16">
        <f>IF(P32="","",P32+Q32)</f>
        <v>17</v>
      </c>
      <c r="S32" s="16">
        <f>IF(R32="","",IF(C32="Ecuador",R32,0))</f>
        <v>0</v>
      </c>
      <c r="T32" s="16">
        <f>IF(R32="","",R32-S32)</f>
        <v>17</v>
      </c>
      <c r="U32" s="14" t="str">
        <f>IF(R32="","",IF(O32&gt;R32,"Revisar: discapacidad "&amp;O32&amp;" mayor que el total "&amp;R32,IF(OR(A32="",B32="",C32="",F32=""),"Falta año, mes, país o motivo",IF(AND(C32="Ecuador",E32=""),"Falta la ciudad","OK"))))</f>
        <v>OK</v>
      </c>
    </row>
    <row r="33" spans="1:21">
      <c r="A33" s="15">
        <v>2025</v>
      </c>
      <c r="B33" s="13" t="s">
        <v>24</v>
      </c>
      <c r="C33" s="13" t="s">
        <v>89</v>
      </c>
      <c r="D33" s="14" t="str">
        <f>IF(E33="","",IFERROR(VLOOKUP(E33,'_Catalogos'!$J$2:$K$1000,2,FALSE),""))</f>
        <v>Pichincha</v>
      </c>
      <c r="E33" s="13" t="s">
        <v>431</v>
      </c>
      <c r="F33" s="13" t="s">
        <v>27</v>
      </c>
      <c r="G33" s="15">
        <v>3</v>
      </c>
      <c r="H33" s="15">
        <v>8</v>
      </c>
      <c r="I33" s="15">
        <v>2</v>
      </c>
      <c r="J33" s="15"/>
      <c r="K33" s="15">
        <v>4</v>
      </c>
      <c r="L33" s="15">
        <v>1</v>
      </c>
      <c r="M33" s="15">
        <v>4</v>
      </c>
      <c r="N33" s="15">
        <v>2</v>
      </c>
      <c r="O33" s="15"/>
      <c r="P33" s="16">
        <f>IF(COUNT(G33:O33)=0,"",SUM(G33:J33))</f>
        <v>13</v>
      </c>
      <c r="Q33" s="16">
        <f>IF(COUNT(G33:O33)=0,"",SUM(K33:N33))</f>
        <v>11</v>
      </c>
      <c r="R33" s="16">
        <f>IF(P33="","",P33+Q33)</f>
        <v>24</v>
      </c>
      <c r="S33" s="16">
        <f>IF(R33="","",IF(C33="Ecuador",R33,0))</f>
        <v>24</v>
      </c>
      <c r="T33" s="16">
        <f>IF(R33="","",R33-S33)</f>
        <v>0</v>
      </c>
      <c r="U33" s="14" t="str">
        <f>IF(R33="","",IF(O33&gt;R33,"Revisar: discapacidad "&amp;O33&amp;" mayor que el total "&amp;R33,IF(OR(A33="",B33="",C33="",F33=""),"Falta año, mes, país o motivo",IF(AND(C33="Ecuador",E33=""),"Falta la ciudad","OK"))))</f>
        <v>OK</v>
      </c>
    </row>
    <row r="34" spans="1:21">
      <c r="A34" s="15">
        <v>2025</v>
      </c>
      <c r="B34" s="13" t="s">
        <v>24</v>
      </c>
      <c r="C34" s="13" t="s">
        <v>89</v>
      </c>
      <c r="D34" s="14" t="str">
        <f>IF(E34="","",IFERROR(VLOOKUP(E34,'_Catalogos'!$J$2:$K$1000,2,FALSE),""))</f>
        <v>Pichincha</v>
      </c>
      <c r="E34" s="13" t="s">
        <v>431</v>
      </c>
      <c r="F34" s="13" t="s">
        <v>29</v>
      </c>
      <c r="G34" s="15">
        <v>5</v>
      </c>
      <c r="H34" s="15">
        <v>5</v>
      </c>
      <c r="I34" s="15">
        <v>2</v>
      </c>
      <c r="J34" s="15">
        <v>1</v>
      </c>
      <c r="K34" s="15">
        <v>1</v>
      </c>
      <c r="L34" s="15">
        <v>4</v>
      </c>
      <c r="M34" s="15">
        <v>4</v>
      </c>
      <c r="N34" s="15">
        <v>1</v>
      </c>
      <c r="O34" s="15"/>
      <c r="P34" s="16">
        <f>IF(COUNT(G34:O34)=0,"",SUM(G34:J34))</f>
        <v>13</v>
      </c>
      <c r="Q34" s="16">
        <f>IF(COUNT(G34:O34)=0,"",SUM(K34:N34))</f>
        <v>10</v>
      </c>
      <c r="R34" s="16">
        <f>IF(P34="","",P34+Q34)</f>
        <v>23</v>
      </c>
      <c r="S34" s="16">
        <f>IF(R34="","",IF(C34="Ecuador",R34,0))</f>
        <v>23</v>
      </c>
      <c r="T34" s="16">
        <f>IF(R34="","",R34-S34)</f>
        <v>0</v>
      </c>
      <c r="U34" s="14" t="str">
        <f>IF(R34="","",IF(O34&gt;R34,"Revisar: discapacidad "&amp;O34&amp;" mayor que el total "&amp;R34,IF(OR(A34="",B34="",C34="",F34=""),"Falta año, mes, país o motivo",IF(AND(C34="Ecuador",E34=""),"Falta la ciudad","OK"))))</f>
        <v>OK</v>
      </c>
    </row>
    <row r="35" spans="1:21">
      <c r="A35" s="15">
        <v>2025</v>
      </c>
      <c r="B35" s="13" t="s">
        <v>25</v>
      </c>
      <c r="C35" s="13" t="s">
        <v>89</v>
      </c>
      <c r="D35" s="14" t="str">
        <f>IF(E35="","",IFERROR(VLOOKUP(E35,'_Catalogos'!$J$2:$K$1000,2,FALSE),""))</f>
        <v>Cotopaxi</v>
      </c>
      <c r="E35" s="13" t="s">
        <v>352</v>
      </c>
      <c r="F35" s="13" t="s">
        <v>27</v>
      </c>
      <c r="G35" s="15">
        <v>4</v>
      </c>
      <c r="H35" s="15">
        <v>3</v>
      </c>
      <c r="I35" s="15">
        <v>3</v>
      </c>
      <c r="J35" s="15">
        <v>2</v>
      </c>
      <c r="K35" s="15">
        <v>9</v>
      </c>
      <c r="L35" s="15">
        <v>2</v>
      </c>
      <c r="M35" s="15">
        <v>2</v>
      </c>
      <c r="N35" s="15">
        <v>3</v>
      </c>
      <c r="O35" s="15"/>
      <c r="P35" s="16">
        <f>IF(COUNT(G35:O35)=0,"",SUM(G35:J35))</f>
        <v>12</v>
      </c>
      <c r="Q35" s="16">
        <f>IF(COUNT(G35:O35)=0,"",SUM(K35:N35))</f>
        <v>16</v>
      </c>
      <c r="R35" s="16">
        <f>IF(P35="","",P35+Q35)</f>
        <v>28</v>
      </c>
      <c r="S35" s="16">
        <f>IF(R35="","",IF(C35="Ecuador",R35,0))</f>
        <v>28</v>
      </c>
      <c r="T35" s="16">
        <f>IF(R35="","",R35-S35)</f>
        <v>0</v>
      </c>
      <c r="U35" s="14" t="str">
        <f>IF(R35="","",IF(O35&gt;R35,"Revisar: discapacidad "&amp;O35&amp;" mayor que el total "&amp;R35,IF(OR(A35="",B35="",C35="",F35=""),"Falta año, mes, país o motivo",IF(AND(C35="Ecuador",E35=""),"Falta la ciudad","OK"))))</f>
        <v>OK</v>
      </c>
    </row>
    <row r="36" spans="1:21">
      <c r="A36" s="15">
        <v>2025</v>
      </c>
      <c r="B36" s="13" t="s">
        <v>25</v>
      </c>
      <c r="C36" s="13" t="s">
        <v>89</v>
      </c>
      <c r="D36" s="14" t="str">
        <f>IF(E36="","",IFERROR(VLOOKUP(E36,'_Catalogos'!$J$2:$K$1000,2,FALSE),""))</f>
        <v>Manabí</v>
      </c>
      <c r="E36" s="13" t="s">
        <v>361</v>
      </c>
      <c r="F36" s="13" t="s">
        <v>29</v>
      </c>
      <c r="G36" s="15">
        <v>4</v>
      </c>
      <c r="H36" s="15">
        <v>6</v>
      </c>
      <c r="I36" s="15">
        <v>7</v>
      </c>
      <c r="J36" s="15"/>
      <c r="K36" s="15">
        <v>3</v>
      </c>
      <c r="L36" s="15">
        <v>4</v>
      </c>
      <c r="M36" s="15">
        <v>7</v>
      </c>
      <c r="N36" s="15">
        <v>2</v>
      </c>
      <c r="O36" s="15">
        <v>3</v>
      </c>
      <c r="P36" s="16">
        <f>IF(COUNT(G36:O36)=0,"",SUM(G36:J36))</f>
        <v>17</v>
      </c>
      <c r="Q36" s="16">
        <f>IF(COUNT(G36:O36)=0,"",SUM(K36:N36))</f>
        <v>16</v>
      </c>
      <c r="R36" s="16">
        <f>IF(P36="","",P36+Q36)</f>
        <v>33</v>
      </c>
      <c r="S36" s="16">
        <f>IF(R36="","",IF(C36="Ecuador",R36,0))</f>
        <v>33</v>
      </c>
      <c r="T36" s="16">
        <f>IF(R36="","",R36-S36)</f>
        <v>0</v>
      </c>
      <c r="U36" s="14" t="str">
        <f>IF(R36="","",IF(O36&gt;R36,"Revisar: discapacidad "&amp;O36&amp;" mayor que el total "&amp;R36,IF(OR(A36="",B36="",C36="",F36=""),"Falta año, mes, país o motivo",IF(AND(C36="Ecuador",E36=""),"Falta la ciudad","OK"))))</f>
        <v>OK</v>
      </c>
    </row>
    <row r="37" spans="1:21">
      <c r="A37" s="15">
        <v>2026</v>
      </c>
      <c r="B37" s="13" t="s">
        <v>14</v>
      </c>
      <c r="C37" s="13" t="s">
        <v>69</v>
      </c>
      <c r="D37" s="14">
        <f>IF(E37="","",IFERROR(VLOOKUP(E37,'_Catalogos'!$J$2:$K$1000,2,FALSE),""))</f>
        <v/>
      </c>
      <c r="E37" s="13"/>
      <c r="F37" s="13" t="s">
        <v>26</v>
      </c>
      <c r="G37" s="15">
        <v>5</v>
      </c>
      <c r="H37" s="15">
        <v>6</v>
      </c>
      <c r="I37" s="15">
        <v>3</v>
      </c>
      <c r="J37" s="15">
        <v>1</v>
      </c>
      <c r="K37" s="15">
        <v>3</v>
      </c>
      <c r="L37" s="15">
        <v>6</v>
      </c>
      <c r="M37" s="15">
        <v>3</v>
      </c>
      <c r="N37" s="15">
        <v>1</v>
      </c>
      <c r="O37" s="15"/>
      <c r="P37" s="16">
        <f>IF(COUNT(G37:O37)=0,"",SUM(G37:J37))</f>
        <v>15</v>
      </c>
      <c r="Q37" s="16">
        <f>IF(COUNT(G37:O37)=0,"",SUM(K37:N37))</f>
        <v>13</v>
      </c>
      <c r="R37" s="16">
        <f>IF(P37="","",P37+Q37)</f>
        <v>28</v>
      </c>
      <c r="S37" s="16">
        <f>IF(R37="","",IF(C37="Ecuador",R37,0))</f>
        <v>0</v>
      </c>
      <c r="T37" s="16">
        <f>IF(R37="","",R37-S37)</f>
        <v>28</v>
      </c>
      <c r="U37" s="14" t="str">
        <f>IF(R37="","",IF(O37&gt;R37,"Revisar: discapacidad "&amp;O37&amp;" mayor que el total "&amp;R37,IF(OR(A37="",B37="",C37="",F37=""),"Falta año, mes, país o motivo",IF(AND(C37="Ecuador",E37=""),"Falta la ciudad","OK"))))</f>
        <v>OK</v>
      </c>
    </row>
    <row r="38" spans="1:21">
      <c r="A38" s="15">
        <v>2026</v>
      </c>
      <c r="B38" s="13" t="s">
        <v>14</v>
      </c>
      <c r="C38" s="13" t="s">
        <v>89</v>
      </c>
      <c r="D38" s="14" t="str">
        <f>IF(E38="","",IFERROR(VLOOKUP(E38,'_Catalogos'!$J$2:$K$1000,2,FALSE),""))</f>
        <v>Pichincha</v>
      </c>
      <c r="E38" s="13" t="s">
        <v>431</v>
      </c>
      <c r="F38" s="13" t="s">
        <v>29</v>
      </c>
      <c r="G38" s="15">
        <v>4</v>
      </c>
      <c r="H38" s="15">
        <v>2</v>
      </c>
      <c r="I38" s="15">
        <v>3</v>
      </c>
      <c r="J38" s="15"/>
      <c r="K38" s="15">
        <v>2</v>
      </c>
      <c r="L38" s="15">
        <v>2</v>
      </c>
      <c r="M38" s="15">
        <v>4</v>
      </c>
      <c r="N38" s="15">
        <v>3</v>
      </c>
      <c r="O38" s="15"/>
      <c r="P38" s="16">
        <f>IF(COUNT(G38:O38)=0,"",SUM(G38:J38))</f>
        <v>9</v>
      </c>
      <c r="Q38" s="16">
        <f>IF(COUNT(G38:O38)=0,"",SUM(K38:N38))</f>
        <v>11</v>
      </c>
      <c r="R38" s="16">
        <f>IF(P38="","",P38+Q38)</f>
        <v>20</v>
      </c>
      <c r="S38" s="16">
        <f>IF(R38="","",IF(C38="Ecuador",R38,0))</f>
        <v>20</v>
      </c>
      <c r="T38" s="16">
        <f>IF(R38="","",R38-S38)</f>
        <v>0</v>
      </c>
      <c r="U38" s="14" t="str">
        <f>IF(R38="","",IF(O38&gt;R38,"Revisar: discapacidad "&amp;O38&amp;" mayor que el total "&amp;R38,IF(OR(A38="",B38="",C38="",F38=""),"Falta año, mes, país o motivo",IF(AND(C38="Ecuador",E38=""),"Falta la ciudad","OK"))))</f>
        <v>OK</v>
      </c>
    </row>
    <row r="39" spans="1:21">
      <c r="A39" s="15">
        <v>2026</v>
      </c>
      <c r="B39" s="13" t="s">
        <v>14</v>
      </c>
      <c r="C39" s="13" t="s">
        <v>89</v>
      </c>
      <c r="D39" s="14" t="str">
        <f>IF(E39="","",IFERROR(VLOOKUP(E39,'_Catalogos'!$J$2:$K$1000,2,FALSE),""))</f>
        <v>Pastaza</v>
      </c>
      <c r="E39" s="13" t="s">
        <v>424</v>
      </c>
      <c r="F39" s="13" t="s">
        <v>28</v>
      </c>
      <c r="G39" s="15">
        <v>7</v>
      </c>
      <c r="H39" s="15">
        <v>3</v>
      </c>
      <c r="I39" s="15">
        <v>5</v>
      </c>
      <c r="J39" s="15">
        <v>3</v>
      </c>
      <c r="K39" s="15">
        <v>7</v>
      </c>
      <c r="L39" s="15">
        <v>3</v>
      </c>
      <c r="M39" s="15">
        <v>1</v>
      </c>
      <c r="N39" s="15">
        <v>3</v>
      </c>
      <c r="O39" s="15"/>
      <c r="P39" s="16">
        <f>IF(COUNT(G39:O39)=0,"",SUM(G39:J39))</f>
        <v>18</v>
      </c>
      <c r="Q39" s="16">
        <f>IF(COUNT(G39:O39)=0,"",SUM(K39:N39))</f>
        <v>14</v>
      </c>
      <c r="R39" s="16">
        <f>IF(P39="","",P39+Q39)</f>
        <v>32</v>
      </c>
      <c r="S39" s="16">
        <f>IF(R39="","",IF(C39="Ecuador",R39,0))</f>
        <v>32</v>
      </c>
      <c r="T39" s="16">
        <f>IF(R39="","",R39-S39)</f>
        <v>0</v>
      </c>
      <c r="U39" s="14" t="str">
        <f>IF(R39="","",IF(O39&gt;R39,"Revisar: discapacidad "&amp;O39&amp;" mayor que el total "&amp;R39,IF(OR(A39="",B39="",C39="",F39=""),"Falta año, mes, país o motivo",IF(AND(C39="Ecuador",E39=""),"Falta la ciudad","OK"))))</f>
        <v>OK</v>
      </c>
    </row>
    <row r="40" spans="1:21">
      <c r="A40" s="15">
        <v>2026</v>
      </c>
      <c r="B40" s="13" t="s">
        <v>15</v>
      </c>
      <c r="C40" s="13" t="s">
        <v>183</v>
      </c>
      <c r="D40" s="14">
        <f>IF(E40="","",IFERROR(VLOOKUP(E40,'_Catalogos'!$J$2:$K$1000,2,FALSE),""))</f>
        <v/>
      </c>
      <c r="E40" s="13"/>
      <c r="F40" s="13" t="s">
        <v>27</v>
      </c>
      <c r="G40" s="15">
        <v>4</v>
      </c>
      <c r="H40" s="15">
        <v>5</v>
      </c>
      <c r="I40" s="15">
        <v>5</v>
      </c>
      <c r="J40" s="15">
        <v>2</v>
      </c>
      <c r="K40" s="15">
        <v>4</v>
      </c>
      <c r="L40" s="15">
        <v>5</v>
      </c>
      <c r="M40" s="15">
        <v>4</v>
      </c>
      <c r="N40" s="15">
        <v>4</v>
      </c>
      <c r="O40" s="15"/>
      <c r="P40" s="16">
        <f>IF(COUNT(G40:O40)=0,"",SUM(G40:J40))</f>
        <v>16</v>
      </c>
      <c r="Q40" s="16">
        <f>IF(COUNT(G40:O40)=0,"",SUM(K40:N40))</f>
        <v>17</v>
      </c>
      <c r="R40" s="16">
        <f>IF(P40="","",P40+Q40)</f>
        <v>33</v>
      </c>
      <c r="S40" s="16">
        <f>IF(R40="","",IF(C40="Ecuador",R40,0))</f>
        <v>0</v>
      </c>
      <c r="T40" s="16">
        <f>IF(R40="","",R40-S40)</f>
        <v>33</v>
      </c>
      <c r="U40" s="14" t="str">
        <f>IF(R40="","",IF(O40&gt;R40,"Revisar: discapacidad "&amp;O40&amp;" mayor que el total "&amp;R40,IF(OR(A40="",B40="",C40="",F40=""),"Falta año, mes, país o motivo",IF(AND(C40="Ecuador",E40=""),"Falta la ciudad","OK"))))</f>
        <v>OK</v>
      </c>
    </row>
    <row r="41" spans="1:21">
      <c r="A41" s="15">
        <v>2026</v>
      </c>
      <c r="B41" s="13" t="s">
        <v>15</v>
      </c>
      <c r="C41" s="13" t="s">
        <v>97</v>
      </c>
      <c r="D41" s="14">
        <f>IF(E41="","",IFERROR(VLOOKUP(E41,'_Catalogos'!$J$2:$K$1000,2,FALSE),""))</f>
        <v/>
      </c>
      <c r="E41" s="13"/>
      <c r="F41" s="13" t="s">
        <v>26</v>
      </c>
      <c r="G41" s="15">
        <v>2</v>
      </c>
      <c r="H41" s="15">
        <v>5</v>
      </c>
      <c r="I41" s="15">
        <v>3</v>
      </c>
      <c r="J41" s="15"/>
      <c r="K41" s="15">
        <v>3</v>
      </c>
      <c r="L41" s="15">
        <v>8</v>
      </c>
      <c r="M41" s="15">
        <v>6</v>
      </c>
      <c r="N41" s="15"/>
      <c r="O41" s="15">
        <v>11</v>
      </c>
      <c r="P41" s="16">
        <f>IF(COUNT(G41:O41)=0,"",SUM(G41:J41))</f>
        <v>10</v>
      </c>
      <c r="Q41" s="16">
        <f>IF(COUNT(G41:O41)=0,"",SUM(K41:N41))</f>
        <v>17</v>
      </c>
      <c r="R41" s="16">
        <f>IF(P41="","",P41+Q41)</f>
        <v>27</v>
      </c>
      <c r="S41" s="16">
        <f>IF(R41="","",IF(C41="Ecuador",R41,0))</f>
        <v>0</v>
      </c>
      <c r="T41" s="16">
        <f>IF(R41="","",R41-S41)</f>
        <v>27</v>
      </c>
      <c r="U41" s="14" t="str">
        <f>IF(R41="","",IF(O41&gt;R41,"Revisar: discapacidad "&amp;O41&amp;" mayor que el total "&amp;R41,IF(OR(A41="",B41="",C41="",F41=""),"Falta año, mes, país o motivo",IF(AND(C41="Ecuador",E41=""),"Falta la ciudad","OK"))))</f>
        <v>OK</v>
      </c>
    </row>
    <row r="42" spans="1:21">
      <c r="A42" s="15">
        <v>2026</v>
      </c>
      <c r="B42" s="13" t="s">
        <v>15</v>
      </c>
      <c r="C42" s="13" t="s">
        <v>147</v>
      </c>
      <c r="D42" s="14">
        <f>IF(E42="","",IFERROR(VLOOKUP(E42,'_Catalogos'!$J$2:$K$1000,2,FALSE),""))</f>
        <v/>
      </c>
      <c r="E42" s="13"/>
      <c r="F42" s="13" t="s">
        <v>29</v>
      </c>
      <c r="G42" s="15">
        <v>8</v>
      </c>
      <c r="H42" s="15">
        <v>11</v>
      </c>
      <c r="I42" s="15">
        <v>6</v>
      </c>
      <c r="J42" s="15">
        <v>3</v>
      </c>
      <c r="K42" s="15">
        <v>7</v>
      </c>
      <c r="L42" s="15">
        <v>8</v>
      </c>
      <c r="M42" s="15">
        <v>3</v>
      </c>
      <c r="N42" s="15">
        <v>2</v>
      </c>
      <c r="O42" s="15">
        <v>3</v>
      </c>
      <c r="P42" s="16">
        <f>IF(COUNT(G42:O42)=0,"",SUM(G42:J42))</f>
        <v>28</v>
      </c>
      <c r="Q42" s="16">
        <f>IF(COUNT(G42:O42)=0,"",SUM(K42:N42))</f>
        <v>20</v>
      </c>
      <c r="R42" s="16">
        <f>IF(P42="","",P42+Q42)</f>
        <v>48</v>
      </c>
      <c r="S42" s="16">
        <f>IF(R42="","",IF(C42="Ecuador",R42,0))</f>
        <v>0</v>
      </c>
      <c r="T42" s="16">
        <f>IF(R42="","",R42-S42)</f>
        <v>48</v>
      </c>
      <c r="U42" s="14" t="str">
        <f>IF(R42="","",IF(O42&gt;R42,"Revisar: discapacidad "&amp;O42&amp;" mayor que el total "&amp;R42,IF(OR(A42="",B42="",C42="",F42=""),"Falta año, mes, país o motivo",IF(AND(C42="Ecuador",E42=""),"Falta la ciudad","OK"))))</f>
        <v>OK</v>
      </c>
    </row>
    <row r="43" spans="1:21">
      <c r="A43" s="15">
        <v>2026</v>
      </c>
      <c r="B43" s="13" t="s">
        <v>16</v>
      </c>
      <c r="C43" s="13" t="s">
        <v>89</v>
      </c>
      <c r="D43" s="14" t="str">
        <f>IF(E43="","",IFERROR(VLOOKUP(E43,'_Catalogos'!$J$2:$K$1000,2,FALSE),""))</f>
        <v>Azuay</v>
      </c>
      <c r="E43" s="13" t="s">
        <v>299</v>
      </c>
      <c r="F43" s="13" t="s">
        <v>27</v>
      </c>
      <c r="G43" s="15">
        <v>2</v>
      </c>
      <c r="H43" s="15">
        <v>5</v>
      </c>
      <c r="I43" s="15">
        <v>3</v>
      </c>
      <c r="J43" s="15">
        <v>1</v>
      </c>
      <c r="K43" s="15">
        <v>1</v>
      </c>
      <c r="L43" s="15"/>
      <c r="M43" s="15">
        <v>2</v>
      </c>
      <c r="N43" s="15">
        <v>1</v>
      </c>
      <c r="O43" s="15"/>
      <c r="P43" s="16">
        <f>IF(COUNT(G43:O43)=0,"",SUM(G43:J43))</f>
        <v>11</v>
      </c>
      <c r="Q43" s="16">
        <f>IF(COUNT(G43:O43)=0,"",SUM(K43:N43))</f>
        <v>4</v>
      </c>
      <c r="R43" s="16">
        <f>IF(P43="","",P43+Q43)</f>
        <v>15</v>
      </c>
      <c r="S43" s="16">
        <f>IF(R43="","",IF(C43="Ecuador",R43,0))</f>
        <v>15</v>
      </c>
      <c r="T43" s="16">
        <f>IF(R43="","",R43-S43)</f>
        <v>0</v>
      </c>
      <c r="U43" s="14" t="str">
        <f>IF(R43="","",IF(O43&gt;R43,"Revisar: discapacidad "&amp;O43&amp;" mayor que el total "&amp;R43,IF(OR(A43="",B43="",C43="",F43=""),"Falta año, mes, país o motivo",IF(AND(C43="Ecuador",E43=""),"Falta la ciudad","OK"))))</f>
        <v>OK</v>
      </c>
    </row>
    <row r="44" spans="1:21">
      <c r="A44" s="15">
        <v>2026</v>
      </c>
      <c r="B44" s="13" t="s">
        <v>16</v>
      </c>
      <c r="C44" s="13" t="s">
        <v>56</v>
      </c>
      <c r="D44" s="14">
        <f>IF(E44="","",IFERROR(VLOOKUP(E44,'_Catalogos'!$J$2:$K$1000,2,FALSE),""))</f>
        <v/>
      </c>
      <c r="E44" s="13"/>
      <c r="F44" s="13" t="s">
        <v>26</v>
      </c>
      <c r="G44" s="15">
        <v>3</v>
      </c>
      <c r="H44" s="15">
        <v>2</v>
      </c>
      <c r="I44" s="15"/>
      <c r="J44" s="15"/>
      <c r="K44" s="15">
        <v>1</v>
      </c>
      <c r="L44" s="15">
        <v>3</v>
      </c>
      <c r="M44" s="15">
        <v>2</v>
      </c>
      <c r="N44" s="15">
        <v>1</v>
      </c>
      <c r="O44" s="15"/>
      <c r="P44" s="16">
        <f>IF(COUNT(G44:O44)=0,"",SUM(G44:J44))</f>
        <v>5</v>
      </c>
      <c r="Q44" s="16">
        <f>IF(COUNT(G44:O44)=0,"",SUM(K44:N44))</f>
        <v>7</v>
      </c>
      <c r="R44" s="16">
        <f>IF(P44="","",P44+Q44)</f>
        <v>12</v>
      </c>
      <c r="S44" s="16">
        <f>IF(R44="","",IF(C44="Ecuador",R44,0))</f>
        <v>0</v>
      </c>
      <c r="T44" s="16">
        <f>IF(R44="","",R44-S44)</f>
        <v>12</v>
      </c>
      <c r="U44" s="14" t="str">
        <f>IF(R44="","",IF(O44&gt;R44,"Revisar: discapacidad "&amp;O44&amp;" mayor que el total "&amp;R44,IF(OR(A44="",B44="",C44="",F44=""),"Falta año, mes, país o motivo",IF(AND(C44="Ecuador",E44=""),"Falta la ciudad","OK"))))</f>
        <v>OK</v>
      </c>
    </row>
    <row r="45" spans="1:21">
      <c r="A45" s="15">
        <v>2026</v>
      </c>
      <c r="B45" s="13" t="s">
        <v>16</v>
      </c>
      <c r="C45" s="13" t="s">
        <v>89</v>
      </c>
      <c r="D45" s="14" t="str">
        <f>IF(E45="","",IFERROR(VLOOKUP(E45,'_Catalogos'!$J$2:$K$1000,2,FALSE),""))</f>
        <v>Napo</v>
      </c>
      <c r="E45" s="13" t="s">
        <v>469</v>
      </c>
      <c r="F45" s="13" t="s">
        <v>27</v>
      </c>
      <c r="G45" s="15"/>
      <c r="H45" s="15">
        <v>4</v>
      </c>
      <c r="I45" s="15">
        <v>1</v>
      </c>
      <c r="J45" s="15">
        <v>3</v>
      </c>
      <c r="K45" s="15">
        <v>2</v>
      </c>
      <c r="L45" s="15"/>
      <c r="M45" s="15">
        <v>5</v>
      </c>
      <c r="N45" s="15"/>
      <c r="O45" s="15">
        <v>1</v>
      </c>
      <c r="P45" s="16">
        <f>IF(COUNT(G45:O45)=0,"",SUM(G45:J45))</f>
        <v>8</v>
      </c>
      <c r="Q45" s="16">
        <f>IF(COUNT(G45:O45)=0,"",SUM(K45:N45))</f>
        <v>7</v>
      </c>
      <c r="R45" s="16">
        <f>IF(P45="","",P45+Q45)</f>
        <v>15</v>
      </c>
      <c r="S45" s="16">
        <f>IF(R45="","",IF(C45="Ecuador",R45,0))</f>
        <v>15</v>
      </c>
      <c r="T45" s="16">
        <f>IF(R45="","",R45-S45)</f>
        <v>0</v>
      </c>
      <c r="U45" s="14" t="str">
        <f>IF(R45="","",IF(O45&gt;R45,"Revisar: discapacidad "&amp;O45&amp;" mayor que el total "&amp;R45,IF(OR(A45="",B45="",C45="",F45=""),"Falta año, mes, país o motivo",IF(AND(C45="Ecuador",E45=""),"Falta la ciudad","OK"))))</f>
        <v>OK</v>
      </c>
    </row>
    <row r="46" spans="1:21">
      <c r="A46" s="15">
        <v>2026</v>
      </c>
      <c r="B46" s="13" t="s">
        <v>17</v>
      </c>
      <c r="C46" s="13" t="s">
        <v>160</v>
      </c>
      <c r="D46" s="14">
        <f>IF(E46="","",IFERROR(VLOOKUP(E46,'_Catalogos'!$J$2:$K$1000,2,FALSE),""))</f>
        <v/>
      </c>
      <c r="E46" s="13"/>
      <c r="F46" s="13" t="s">
        <v>31</v>
      </c>
      <c r="G46" s="15">
        <v>4</v>
      </c>
      <c r="H46" s="15">
        <v>7</v>
      </c>
      <c r="I46" s="15">
        <v>3</v>
      </c>
      <c r="J46" s="15">
        <v>1</v>
      </c>
      <c r="K46" s="15">
        <v>5</v>
      </c>
      <c r="L46" s="15">
        <v>10</v>
      </c>
      <c r="M46" s="15">
        <v>6</v>
      </c>
      <c r="N46" s="15">
        <v>1</v>
      </c>
      <c r="O46" s="15"/>
      <c r="P46" s="16">
        <f>IF(COUNT(G46:O46)=0,"",SUM(G46:J46))</f>
        <v>15</v>
      </c>
      <c r="Q46" s="16">
        <f>IF(COUNT(G46:O46)=0,"",SUM(K46:N46))</f>
        <v>22</v>
      </c>
      <c r="R46" s="16">
        <f>IF(P46="","",P46+Q46)</f>
        <v>37</v>
      </c>
      <c r="S46" s="16">
        <f>IF(R46="","",IF(C46="Ecuador",R46,0))</f>
        <v>0</v>
      </c>
      <c r="T46" s="16">
        <f>IF(R46="","",R46-S46)</f>
        <v>37</v>
      </c>
      <c r="U46" s="14" t="str">
        <f>IF(R46="","",IF(O46&gt;R46,"Revisar: discapacidad "&amp;O46&amp;" mayor que el total "&amp;R46,IF(OR(A46="",B46="",C46="",F46=""),"Falta año, mes, país o motivo",IF(AND(C46="Ecuador",E46=""),"Falta la ciudad","OK"))))</f>
        <v>OK</v>
      </c>
    </row>
    <row r="47" spans="1:21">
      <c r="A47" s="15">
        <v>2026</v>
      </c>
      <c r="B47" s="13" t="s">
        <v>17</v>
      </c>
      <c r="C47" s="13" t="s">
        <v>89</v>
      </c>
      <c r="D47" s="14" t="str">
        <f>IF(E47="","",IFERROR(VLOOKUP(E47,'_Catalogos'!$J$2:$K$1000,2,FALSE),""))</f>
        <v>Tungurahua</v>
      </c>
      <c r="E47" s="13" t="s">
        <v>239</v>
      </c>
      <c r="F47" s="13" t="s">
        <v>28</v>
      </c>
      <c r="G47" s="15">
        <v>8</v>
      </c>
      <c r="H47" s="15">
        <v>8</v>
      </c>
      <c r="I47" s="15">
        <v>6</v>
      </c>
      <c r="J47" s="15">
        <v>1</v>
      </c>
      <c r="K47" s="15"/>
      <c r="L47" s="15">
        <v>3</v>
      </c>
      <c r="M47" s="15">
        <v>7</v>
      </c>
      <c r="N47" s="15"/>
      <c r="O47" s="15"/>
      <c r="P47" s="16">
        <f>IF(COUNT(G47:O47)=0,"",SUM(G47:J47))</f>
        <v>23</v>
      </c>
      <c r="Q47" s="16">
        <f>IF(COUNT(G47:O47)=0,"",SUM(K47:N47))</f>
        <v>10</v>
      </c>
      <c r="R47" s="16">
        <f>IF(P47="","",P47+Q47)</f>
        <v>33</v>
      </c>
      <c r="S47" s="16">
        <f>IF(R47="","",IF(C47="Ecuador",R47,0))</f>
        <v>33</v>
      </c>
      <c r="T47" s="16">
        <f>IF(R47="","",R47-S47)</f>
        <v>0</v>
      </c>
      <c r="U47" s="14" t="str">
        <f>IF(R47="","",IF(O47&gt;R47,"Revisar: discapacidad "&amp;O47&amp;" mayor que el total "&amp;R47,IF(OR(A47="",B47="",C47="",F47=""),"Falta año, mes, país o motivo",IF(AND(C47="Ecuador",E47=""),"Falta la ciudad","OK"))))</f>
        <v>OK</v>
      </c>
    </row>
    <row r="48" spans="1:21">
      <c r="A48" s="15">
        <v>2026</v>
      </c>
      <c r="B48" s="13" t="s">
        <v>18</v>
      </c>
      <c r="C48" s="13" t="s">
        <v>97</v>
      </c>
      <c r="D48" s="14">
        <f>IF(E48="","",IFERROR(VLOOKUP(E48,'_Catalogos'!$J$2:$K$1000,2,FALSE),""))</f>
        <v/>
      </c>
      <c r="E48" s="13"/>
      <c r="F48" s="13" t="s">
        <v>30</v>
      </c>
      <c r="G48" s="15">
        <v>7</v>
      </c>
      <c r="H48" s="15">
        <v>10</v>
      </c>
      <c r="I48" s="15">
        <v>7</v>
      </c>
      <c r="J48" s="15">
        <v>1</v>
      </c>
      <c r="K48" s="15">
        <v>8</v>
      </c>
      <c r="L48" s="15">
        <v>4</v>
      </c>
      <c r="M48" s="15">
        <v>1</v>
      </c>
      <c r="N48" s="15">
        <v>1</v>
      </c>
      <c r="O48" s="15"/>
      <c r="P48" s="16">
        <f>IF(COUNT(G48:O48)=0,"",SUM(G48:J48))</f>
        <v>25</v>
      </c>
      <c r="Q48" s="16">
        <f>IF(COUNT(G48:O48)=0,"",SUM(K48:N48))</f>
        <v>14</v>
      </c>
      <c r="R48" s="16">
        <f>IF(P48="","",P48+Q48)</f>
        <v>39</v>
      </c>
      <c r="S48" s="16">
        <f>IF(R48="","",IF(C48="Ecuador",R48,0))</f>
        <v>0</v>
      </c>
      <c r="T48" s="16">
        <f>IF(R48="","",R48-S48)</f>
        <v>39</v>
      </c>
      <c r="U48" s="14" t="str">
        <f>IF(R48="","",IF(O48&gt;R48,"Revisar: discapacidad "&amp;O48&amp;" mayor que el total "&amp;R48,IF(OR(A48="",B48="",C48="",F48=""),"Falta año, mes, país o motivo",IF(AND(C48="Ecuador",E48=""),"Falta la ciudad","OK"))))</f>
        <v>OK</v>
      </c>
    </row>
    <row r="49" spans="1:21">
      <c r="A49" s="15">
        <v>2026</v>
      </c>
      <c r="B49" s="13" t="s">
        <v>18</v>
      </c>
      <c r="C49" s="13" t="s">
        <v>96</v>
      </c>
      <c r="D49" s="14">
        <f>IF(E49="","",IFERROR(VLOOKUP(E49,'_Catalogos'!$J$2:$K$1000,2,FALSE),""))</f>
        <v/>
      </c>
      <c r="E49" s="13"/>
      <c r="F49" s="13" t="s">
        <v>26</v>
      </c>
      <c r="G49" s="15">
        <v>6</v>
      </c>
      <c r="H49" s="15">
        <v>7</v>
      </c>
      <c r="I49" s="15">
        <v>3</v>
      </c>
      <c r="J49" s="15">
        <v>2</v>
      </c>
      <c r="K49" s="15">
        <v>3</v>
      </c>
      <c r="L49" s="15">
        <v>4</v>
      </c>
      <c r="M49" s="15">
        <v>1</v>
      </c>
      <c r="N49" s="15">
        <v>3</v>
      </c>
      <c r="O49" s="15">
        <v>2</v>
      </c>
      <c r="P49" s="16">
        <f>IF(COUNT(G49:O49)=0,"",SUM(G49:J49))</f>
        <v>18</v>
      </c>
      <c r="Q49" s="16">
        <f>IF(COUNT(G49:O49)=0,"",SUM(K49:N49))</f>
        <v>11</v>
      </c>
      <c r="R49" s="16">
        <f>IF(P49="","",P49+Q49)</f>
        <v>29</v>
      </c>
      <c r="S49" s="16">
        <f>IF(R49="","",IF(C49="Ecuador",R49,0))</f>
        <v>0</v>
      </c>
      <c r="T49" s="16">
        <f>IF(R49="","",R49-S49)</f>
        <v>29</v>
      </c>
      <c r="U49" s="14" t="str">
        <f>IF(R49="","",IF(O49&gt;R49,"Revisar: discapacidad "&amp;O49&amp;" mayor que el total "&amp;R49,IF(OR(A49="",B49="",C49="",F49=""),"Falta año, mes, país o motivo",IF(AND(C49="Ecuador",E49=""),"Falta la ciudad","OK"))))</f>
        <v>OK</v>
      </c>
    </row>
    <row r="50" spans="1:21">
      <c r="A50" s="15">
        <v>2026</v>
      </c>
      <c r="B50" s="13" t="s">
        <v>18</v>
      </c>
      <c r="C50" s="13" t="s">
        <v>76</v>
      </c>
      <c r="D50" s="14">
        <f>IF(E50="","",IFERROR(VLOOKUP(E50,'_Catalogos'!$J$2:$K$1000,2,FALSE),""))</f>
        <v/>
      </c>
      <c r="E50" s="13"/>
      <c r="F50" s="13" t="s">
        <v>27</v>
      </c>
      <c r="G50" s="15">
        <v>4</v>
      </c>
      <c r="H50" s="15">
        <v>2</v>
      </c>
      <c r="I50" s="15">
        <v>1</v>
      </c>
      <c r="J50" s="15"/>
      <c r="K50" s="15">
        <v>4</v>
      </c>
      <c r="L50" s="15">
        <v>5</v>
      </c>
      <c r="M50" s="15">
        <v>2</v>
      </c>
      <c r="N50" s="15"/>
      <c r="O50" s="15"/>
      <c r="P50" s="16">
        <f>IF(COUNT(G50:O50)=0,"",SUM(G50:J50))</f>
        <v>7</v>
      </c>
      <c r="Q50" s="16">
        <f>IF(COUNT(G50:O50)=0,"",SUM(K50:N50))</f>
        <v>11</v>
      </c>
      <c r="R50" s="16">
        <f>IF(P50="","",P50+Q50)</f>
        <v>18</v>
      </c>
      <c r="S50" s="16">
        <f>IF(R50="","",IF(C50="Ecuador",R50,0))</f>
        <v>0</v>
      </c>
      <c r="T50" s="16">
        <f>IF(R50="","",R50-S50)</f>
        <v>18</v>
      </c>
      <c r="U50" s="14" t="str">
        <f>IF(R50="","",IF(O50&gt;R50,"Revisar: discapacidad "&amp;O50&amp;" mayor que el total "&amp;R50,IF(OR(A50="",B50="",C50="",F50=""),"Falta año, mes, país o motivo",IF(AND(C50="Ecuador",E50=""),"Falta la ciudad","OK"))))</f>
        <v>OK</v>
      </c>
    </row>
    <row r="51" spans="1:21">
      <c r="A51" s="15">
        <v>2026</v>
      </c>
      <c r="B51" s="13" t="s">
        <v>19</v>
      </c>
      <c r="C51" s="13" t="s">
        <v>89</v>
      </c>
      <c r="D51" s="14" t="str">
        <f>IF(E51="","",IFERROR(VLOOKUP(E51,'_Catalogos'!$J$2:$K$1000,2,FALSE),""))</f>
        <v>Pichincha</v>
      </c>
      <c r="E51" s="13" t="s">
        <v>431</v>
      </c>
      <c r="F51" s="13" t="s">
        <v>28</v>
      </c>
      <c r="G51" s="15">
        <v>2</v>
      </c>
      <c r="H51" s="15">
        <v>4</v>
      </c>
      <c r="I51" s="15">
        <v>1</v>
      </c>
      <c r="J51" s="15">
        <v>1</v>
      </c>
      <c r="K51" s="15">
        <v>1</v>
      </c>
      <c r="L51" s="15">
        <v>3</v>
      </c>
      <c r="M51" s="15">
        <v>1</v>
      </c>
      <c r="N51" s="15">
        <v>1</v>
      </c>
      <c r="O51" s="15"/>
      <c r="P51" s="16">
        <f>IF(COUNT(G51:O51)=0,"",SUM(G51:J51))</f>
        <v>8</v>
      </c>
      <c r="Q51" s="16">
        <f>IF(COUNT(G51:O51)=0,"",SUM(K51:N51))</f>
        <v>6</v>
      </c>
      <c r="R51" s="16">
        <f>IF(P51="","",P51+Q51)</f>
        <v>14</v>
      </c>
      <c r="S51" s="16">
        <f>IF(R51="","",IF(C51="Ecuador",R51,0))</f>
        <v>14</v>
      </c>
      <c r="T51" s="16">
        <f>IF(R51="","",R51-S51)</f>
        <v>0</v>
      </c>
      <c r="U51" s="14" t="str">
        <f>IF(R51="","",IF(O51&gt;R51,"Revisar: discapacidad "&amp;O51&amp;" mayor que el total "&amp;R51,IF(OR(A51="",B51="",C51="",F51=""),"Falta año, mes, país o motivo",IF(AND(C51="Ecuador",E51=""),"Falta la ciudad","OK"))))</f>
        <v>OK</v>
      </c>
    </row>
    <row r="52" spans="1:21">
      <c r="A52" s="15">
        <v>2026</v>
      </c>
      <c r="B52" s="13" t="s">
        <v>19</v>
      </c>
      <c r="C52" s="13" t="s">
        <v>89</v>
      </c>
      <c r="D52" s="14" t="str">
        <f>IF(E52="","",IFERROR(VLOOKUP(E52,'_Catalogos'!$J$2:$K$1000,2,FALSE),""))</f>
        <v>Loja</v>
      </c>
      <c r="E52" s="13" t="s">
        <v>276</v>
      </c>
      <c r="F52" s="13" t="s">
        <v>26</v>
      </c>
      <c r="G52" s="15">
        <v>3</v>
      </c>
      <c r="H52" s="15"/>
      <c r="I52" s="15"/>
      <c r="J52" s="15">
        <v>2</v>
      </c>
      <c r="K52" s="15">
        <v>4</v>
      </c>
      <c r="L52" s="15">
        <v>3</v>
      </c>
      <c r="M52" s="15">
        <v>2</v>
      </c>
      <c r="N52" s="15"/>
      <c r="O52" s="15"/>
      <c r="P52" s="16">
        <f>IF(COUNT(G52:O52)=0,"",SUM(G52:J52))</f>
        <v>5</v>
      </c>
      <c r="Q52" s="16">
        <f>IF(COUNT(G52:O52)=0,"",SUM(K52:N52))</f>
        <v>9</v>
      </c>
      <c r="R52" s="16">
        <f>IF(P52="","",P52+Q52)</f>
        <v>14</v>
      </c>
      <c r="S52" s="16">
        <f>IF(R52="","",IF(C52="Ecuador",R52,0))</f>
        <v>14</v>
      </c>
      <c r="T52" s="16">
        <f>IF(R52="","",R52-S52)</f>
        <v>0</v>
      </c>
      <c r="U52" s="14" t="str">
        <f>IF(R52="","",IF(O52&gt;R52,"Revisar: discapacidad "&amp;O52&amp;" mayor que el total "&amp;R52,IF(OR(A52="",B52="",C52="",F52=""),"Falta año, mes, país o motivo",IF(AND(C52="Ecuador",E52=""),"Falta la ciudad","OK"))))</f>
        <v>OK</v>
      </c>
    </row>
    <row r="53" spans="1:21">
      <c r="A53" s="15">
        <v>2026</v>
      </c>
      <c r="B53" s="13" t="s">
        <v>19</v>
      </c>
      <c r="C53" s="13" t="s">
        <v>89</v>
      </c>
      <c r="D53" s="14" t="str">
        <f>IF(E53="","",IFERROR(VLOOKUP(E53,'_Catalogos'!$J$2:$K$1000,2,FALSE),""))</f>
        <v>Loja</v>
      </c>
      <c r="E53" s="13" t="s">
        <v>484</v>
      </c>
      <c r="F53" s="13" t="s">
        <v>26</v>
      </c>
      <c r="G53" s="15">
        <v>3</v>
      </c>
      <c r="H53" s="15">
        <v>12</v>
      </c>
      <c r="I53" s="15">
        <v>4</v>
      </c>
      <c r="J53" s="15"/>
      <c r="K53" s="15">
        <v>4</v>
      </c>
      <c r="L53" s="15">
        <v>6</v>
      </c>
      <c r="M53" s="15">
        <v>4</v>
      </c>
      <c r="N53" s="15"/>
      <c r="O53" s="15"/>
      <c r="P53" s="16">
        <f>IF(COUNT(G53:O53)=0,"",SUM(G53:J53))</f>
        <v>19</v>
      </c>
      <c r="Q53" s="16">
        <f>IF(COUNT(G53:O53)=0,"",SUM(K53:N53))</f>
        <v>14</v>
      </c>
      <c r="R53" s="16">
        <f>IF(P53="","",P53+Q53)</f>
        <v>33</v>
      </c>
      <c r="S53" s="16">
        <f>IF(R53="","",IF(C53="Ecuador",R53,0))</f>
        <v>33</v>
      </c>
      <c r="T53" s="16">
        <f>IF(R53="","",R53-S53)</f>
        <v>0</v>
      </c>
      <c r="U53" s="14" t="str">
        <f>IF(R53="","",IF(O53&gt;R53,"Revisar: discapacidad "&amp;O53&amp;" mayor que el total "&amp;R53,IF(OR(A53="",B53="",C53="",F53=""),"Falta año, mes, país o motivo",IF(AND(C53="Ecuador",E53=""),"Falta la ciudad","OK"))))</f>
        <v>OK</v>
      </c>
    </row>
    <row r="54" spans="1:21">
      <c r="A54" s="15">
        <v>2026</v>
      </c>
      <c r="B54" s="13" t="s">
        <v>19</v>
      </c>
      <c r="C54" s="13" t="s">
        <v>89</v>
      </c>
      <c r="D54" s="14" t="str">
        <f>IF(E54="","",IFERROR(VLOOKUP(E54,'_Catalogos'!$J$2:$K$1000,2,FALSE),""))</f>
        <v>Tungurahua</v>
      </c>
      <c r="E54" s="13" t="s">
        <v>403</v>
      </c>
      <c r="F54" s="13" t="s">
        <v>29</v>
      </c>
      <c r="G54" s="15">
        <v>7</v>
      </c>
      <c r="H54" s="15">
        <v>6</v>
      </c>
      <c r="I54" s="15">
        <v>4</v>
      </c>
      <c r="J54" s="15">
        <v>3</v>
      </c>
      <c r="K54" s="15">
        <v>4</v>
      </c>
      <c r="L54" s="15">
        <v>7</v>
      </c>
      <c r="M54" s="15">
        <v>5</v>
      </c>
      <c r="N54" s="15"/>
      <c r="O54" s="15"/>
      <c r="P54" s="16">
        <f>IF(COUNT(G54:O54)=0,"",SUM(G54:J54))</f>
        <v>20</v>
      </c>
      <c r="Q54" s="16">
        <f>IF(COUNT(G54:O54)=0,"",SUM(K54:N54))</f>
        <v>16</v>
      </c>
      <c r="R54" s="16">
        <f>IF(P54="","",P54+Q54)</f>
        <v>36</v>
      </c>
      <c r="S54" s="16">
        <f>IF(R54="","",IF(C54="Ecuador",R54,0))</f>
        <v>36</v>
      </c>
      <c r="T54" s="16">
        <f>IF(R54="","",R54-S54)</f>
        <v>0</v>
      </c>
      <c r="U54" s="14" t="str">
        <f>IF(R54="","",IF(O54&gt;R54,"Revisar: discapacidad "&amp;O54&amp;" mayor que el total "&amp;R54,IF(OR(A54="",B54="",C54="",F54=""),"Falta año, mes, país o motivo",IF(AND(C54="Ecuador",E54=""),"Falta la ciudad","OK"))))</f>
        <v>OK</v>
      </c>
    </row>
    <row r="55" spans="1:21">
      <c r="A55" s="15">
        <v>2026</v>
      </c>
      <c r="B55" s="13" t="s">
        <v>19</v>
      </c>
      <c r="C55" s="13" t="s">
        <v>109</v>
      </c>
      <c r="D55" s="14">
        <f>IF(E55="","",IFERROR(VLOOKUP(E55,'_Catalogos'!$J$2:$K$1000,2,FALSE),""))</f>
        <v/>
      </c>
      <c r="E55" s="13"/>
      <c r="F55" s="13" t="s">
        <v>28</v>
      </c>
      <c r="G55" s="15">
        <v>4</v>
      </c>
      <c r="H55" s="15">
        <v>7</v>
      </c>
      <c r="I55" s="15">
        <v>1</v>
      </c>
      <c r="J55" s="15">
        <v>2</v>
      </c>
      <c r="K55" s="15">
        <v>4</v>
      </c>
      <c r="L55" s="15">
        <v>4</v>
      </c>
      <c r="M55" s="15">
        <v>2</v>
      </c>
      <c r="N55" s="15"/>
      <c r="O55" s="15"/>
      <c r="P55" s="16">
        <f>IF(COUNT(G55:O55)=0,"",SUM(G55:J55))</f>
        <v>14</v>
      </c>
      <c r="Q55" s="16">
        <f>IF(COUNT(G55:O55)=0,"",SUM(K55:N55))</f>
        <v>10</v>
      </c>
      <c r="R55" s="16">
        <f>IF(P55="","",P55+Q55)</f>
        <v>24</v>
      </c>
      <c r="S55" s="16">
        <f>IF(R55="","",IF(C55="Ecuador",R55,0))</f>
        <v>0</v>
      </c>
      <c r="T55" s="16">
        <f>IF(R55="","",R55-S55)</f>
        <v>24</v>
      </c>
      <c r="U55" s="14" t="str">
        <f>IF(R55="","",IF(O55&gt;R55,"Revisar: discapacidad "&amp;O55&amp;" mayor que el total "&amp;R55,IF(OR(A55="",B55="",C55="",F55=""),"Falta año, mes, país o motivo",IF(AND(C55="Ecuador",E55=""),"Falta la ciudad","OK"))))</f>
        <v>OK</v>
      </c>
    </row>
    <row r="56" spans="1:21">
      <c r="A56" s="15">
        <v>2026</v>
      </c>
      <c r="B56" s="13" t="s">
        <v>20</v>
      </c>
      <c r="C56" s="13" t="s">
        <v>89</v>
      </c>
      <c r="D56" s="14" t="str">
        <f>IF(E56="","",IFERROR(VLOOKUP(E56,'_Catalogos'!$J$2:$K$1000,2,FALSE),""))</f>
        <v>Cotopaxi</v>
      </c>
      <c r="E56" s="13" t="s">
        <v>352</v>
      </c>
      <c r="F56" s="13" t="s">
        <v>30</v>
      </c>
      <c r="G56" s="15">
        <v>4</v>
      </c>
      <c r="H56" s="15">
        <v>6</v>
      </c>
      <c r="I56" s="15">
        <v>6</v>
      </c>
      <c r="J56" s="15">
        <v>4</v>
      </c>
      <c r="K56" s="15">
        <v>7</v>
      </c>
      <c r="L56" s="15">
        <v>5</v>
      </c>
      <c r="M56" s="15">
        <v>7</v>
      </c>
      <c r="N56" s="15">
        <v>3</v>
      </c>
      <c r="O56" s="15"/>
      <c r="P56" s="16">
        <f>IF(COUNT(G56:O56)=0,"",SUM(G56:J56))</f>
        <v>20</v>
      </c>
      <c r="Q56" s="16">
        <f>IF(COUNT(G56:O56)=0,"",SUM(K56:N56))</f>
        <v>22</v>
      </c>
      <c r="R56" s="16">
        <f>IF(P56="","",P56+Q56)</f>
        <v>42</v>
      </c>
      <c r="S56" s="16">
        <f>IF(R56="","",IF(C56="Ecuador",R56,0))</f>
        <v>42</v>
      </c>
      <c r="T56" s="16">
        <f>IF(R56="","",R56-S56)</f>
        <v>0</v>
      </c>
      <c r="U56" s="14" t="str">
        <f>IF(R56="","",IF(O56&gt;R56,"Revisar: discapacidad "&amp;O56&amp;" mayor que el total "&amp;R56,IF(OR(A56="",B56="",C56="",F56=""),"Falta año, mes, país o motivo",IF(AND(C56="Ecuador",E56=""),"Falta la ciudad","OK"))))</f>
        <v>OK</v>
      </c>
    </row>
    <row r="57" spans="1:21">
      <c r="A57" s="15">
        <v>2026</v>
      </c>
      <c r="B57" s="13" t="s">
        <v>20</v>
      </c>
      <c r="C57" s="13" t="s">
        <v>44</v>
      </c>
      <c r="D57" s="14">
        <f>IF(E57="","",IFERROR(VLOOKUP(E57,'_Catalogos'!$J$2:$K$1000,2,FALSE),""))</f>
        <v/>
      </c>
      <c r="E57" s="13"/>
      <c r="F57" s="13" t="s">
        <v>26</v>
      </c>
      <c r="G57" s="15">
        <v>3</v>
      </c>
      <c r="H57" s="15">
        <v>5</v>
      </c>
      <c r="I57" s="15">
        <v>6</v>
      </c>
      <c r="J57" s="15">
        <v>1</v>
      </c>
      <c r="K57" s="15">
        <v>3</v>
      </c>
      <c r="L57" s="15">
        <v>4</v>
      </c>
      <c r="M57" s="15">
        <v>3</v>
      </c>
      <c r="N57" s="15">
        <v>3</v>
      </c>
      <c r="O57" s="15"/>
      <c r="P57" s="16">
        <f>IF(COUNT(G57:O57)=0,"",SUM(G57:J57))</f>
        <v>15</v>
      </c>
      <c r="Q57" s="16">
        <f>IF(COUNT(G57:O57)=0,"",SUM(K57:N57))</f>
        <v>13</v>
      </c>
      <c r="R57" s="16">
        <f>IF(P57="","",P57+Q57)</f>
        <v>28</v>
      </c>
      <c r="S57" s="16">
        <f>IF(R57="","",IF(C57="Ecuador",R57,0))</f>
        <v>0</v>
      </c>
      <c r="T57" s="16">
        <f>IF(R57="","",R57-S57)</f>
        <v>28</v>
      </c>
      <c r="U57" s="14" t="str">
        <f>IF(R57="","",IF(O57&gt;R57,"Revisar: discapacidad "&amp;O57&amp;" mayor que el total "&amp;R57,IF(OR(A57="",B57="",C57="",F57=""),"Falta año, mes, país o motivo",IF(AND(C57="Ecuador",E57=""),"Falta la ciudad","OK"))))</f>
        <v>OK</v>
      </c>
    </row>
    <row r="58" spans="1:21">
      <c r="A58" s="15">
        <v>2026</v>
      </c>
      <c r="B58" s="13" t="s">
        <v>21</v>
      </c>
      <c r="C58" s="13" t="s">
        <v>76</v>
      </c>
      <c r="D58" s="14">
        <f>IF(E58="","",IFERROR(VLOOKUP(E58,'_Catalogos'!$J$2:$K$1000,2,FALSE),""))</f>
        <v/>
      </c>
      <c r="E58" s="13"/>
      <c r="F58" s="13" t="s">
        <v>26</v>
      </c>
      <c r="G58" s="15">
        <v>7</v>
      </c>
      <c r="H58" s="15">
        <v>7</v>
      </c>
      <c r="I58" s="15">
        <v>6</v>
      </c>
      <c r="J58" s="15">
        <v>2</v>
      </c>
      <c r="K58" s="15">
        <v>1</v>
      </c>
      <c r="L58" s="15">
        <v>5</v>
      </c>
      <c r="M58" s="15">
        <v>6</v>
      </c>
      <c r="N58" s="15">
        <v>2</v>
      </c>
      <c r="O58" s="15"/>
      <c r="P58" s="16">
        <f>IF(COUNT(G58:O58)=0,"",SUM(G58:J58))</f>
        <v>22</v>
      </c>
      <c r="Q58" s="16">
        <f>IF(COUNT(G58:O58)=0,"",SUM(K58:N58))</f>
        <v>14</v>
      </c>
      <c r="R58" s="16">
        <f>IF(P58="","",P58+Q58)</f>
        <v>36</v>
      </c>
      <c r="S58" s="16">
        <f>IF(R58="","",IF(C58="Ecuador",R58,0))</f>
        <v>0</v>
      </c>
      <c r="T58" s="16">
        <f>IF(R58="","",R58-S58)</f>
        <v>36</v>
      </c>
      <c r="U58" s="14" t="str">
        <f>IF(R58="","",IF(O58&gt;R58,"Revisar: discapacidad "&amp;O58&amp;" mayor que el total "&amp;R58,IF(OR(A58="",B58="",C58="",F58=""),"Falta año, mes, país o motivo",IF(AND(C58="Ecuador",E58=""),"Falta la ciudad","OK"))))</f>
        <v>OK</v>
      </c>
    </row>
    <row r="59" spans="1:21">
      <c r="A59" s="15">
        <v>2026</v>
      </c>
      <c r="B59" s="13" t="s">
        <v>21</v>
      </c>
      <c r="C59" s="13" t="s">
        <v>89</v>
      </c>
      <c r="D59" s="14" t="str">
        <f>IF(E59="","",IFERROR(VLOOKUP(E59,'_Catalogos'!$J$2:$K$1000,2,FALSE),""))</f>
        <v>Tungurahua</v>
      </c>
      <c r="E59" s="13" t="s">
        <v>239</v>
      </c>
      <c r="F59" s="13" t="s">
        <v>29</v>
      </c>
      <c r="G59" s="15">
        <v>2</v>
      </c>
      <c r="H59" s="15">
        <v>7</v>
      </c>
      <c r="I59" s="15">
        <v>3</v>
      </c>
      <c r="J59" s="15">
        <v>1</v>
      </c>
      <c r="K59" s="15">
        <v>4</v>
      </c>
      <c r="L59" s="15">
        <v>3</v>
      </c>
      <c r="M59" s="15">
        <v>3</v>
      </c>
      <c r="N59" s="15"/>
      <c r="O59" s="15"/>
      <c r="P59" s="16">
        <f>IF(COUNT(G59:O59)=0,"",SUM(G59:J59))</f>
        <v>13</v>
      </c>
      <c r="Q59" s="16">
        <f>IF(COUNT(G59:O59)=0,"",SUM(K59:N59))</f>
        <v>10</v>
      </c>
      <c r="R59" s="16">
        <f>IF(P59="","",P59+Q59)</f>
        <v>23</v>
      </c>
      <c r="S59" s="16">
        <f>IF(R59="","",IF(C59="Ecuador",R59,0))</f>
        <v>23</v>
      </c>
      <c r="T59" s="16">
        <f>IF(R59="","",R59-S59)</f>
        <v>0</v>
      </c>
      <c r="U59" s="14" t="str">
        <f>IF(R59="","",IF(O59&gt;R59,"Revisar: discapacidad "&amp;O59&amp;" mayor que el total "&amp;R59,IF(OR(A59="",B59="",C59="",F59=""),"Falta año, mes, país o motivo",IF(AND(C59="Ecuador",E59=""),"Falta la ciudad","OK"))))</f>
        <v>OK</v>
      </c>
    </row>
    <row r="60" spans="1:21">
      <c r="A60" s="15">
        <v>2026</v>
      </c>
      <c r="B60" s="13" t="s">
        <v>21</v>
      </c>
      <c r="C60" s="13" t="s">
        <v>97</v>
      </c>
      <c r="D60" s="14">
        <f>IF(E60="","",IFERROR(VLOOKUP(E60,'_Catalogos'!$J$2:$K$1000,2,FALSE),""))</f>
        <v/>
      </c>
      <c r="E60" s="13"/>
      <c r="F60" s="13" t="s">
        <v>28</v>
      </c>
      <c r="G60" s="15">
        <v>6</v>
      </c>
      <c r="H60" s="15">
        <v>2</v>
      </c>
      <c r="I60" s="15">
        <v>9</v>
      </c>
      <c r="J60" s="15">
        <v>2</v>
      </c>
      <c r="K60" s="15">
        <v>3</v>
      </c>
      <c r="L60" s="15">
        <v>11</v>
      </c>
      <c r="M60" s="15">
        <v>9</v>
      </c>
      <c r="N60" s="15">
        <v>3</v>
      </c>
      <c r="O60" s="15"/>
      <c r="P60" s="16">
        <f>IF(COUNT(G60:O60)=0,"",SUM(G60:J60))</f>
        <v>19</v>
      </c>
      <c r="Q60" s="16">
        <f>IF(COUNT(G60:O60)=0,"",SUM(K60:N60))</f>
        <v>26</v>
      </c>
      <c r="R60" s="16">
        <f>IF(P60="","",P60+Q60)</f>
        <v>45</v>
      </c>
      <c r="S60" s="16">
        <f>IF(R60="","",IF(C60="Ecuador",R60,0))</f>
        <v>0</v>
      </c>
      <c r="T60" s="16">
        <f>IF(R60="","",R60-S60)</f>
        <v>45</v>
      </c>
      <c r="U60" s="14" t="str">
        <f>IF(R60="","",IF(O60&gt;R60,"Revisar: discapacidad "&amp;O60&amp;" mayor que el total "&amp;R60,IF(OR(A60="",B60="",C60="",F60=""),"Falta año, mes, país o motivo",IF(AND(C60="Ecuador",E60=""),"Falta la ciudad","OK"))))</f>
        <v>OK</v>
      </c>
    </row>
    <row r="61" spans="1:21">
      <c r="A61" s="15">
        <v>2026</v>
      </c>
      <c r="B61" s="13" t="s">
        <v>22</v>
      </c>
      <c r="C61" s="13" t="s">
        <v>89</v>
      </c>
      <c r="D61" s="14" t="str">
        <f>IF(E61="","",IFERROR(VLOOKUP(E61,'_Catalogos'!$J$2:$K$1000,2,FALSE),""))</f>
        <v>Guayas</v>
      </c>
      <c r="E61" s="13" t="s">
        <v>330</v>
      </c>
      <c r="F61" s="13" t="s">
        <v>27</v>
      </c>
      <c r="G61" s="15">
        <v>8</v>
      </c>
      <c r="H61" s="15">
        <v>6</v>
      </c>
      <c r="I61" s="15">
        <v>1</v>
      </c>
      <c r="J61" s="15">
        <v>3</v>
      </c>
      <c r="K61" s="15">
        <v>4</v>
      </c>
      <c r="L61" s="15">
        <v>3</v>
      </c>
      <c r="M61" s="15">
        <v>2</v>
      </c>
      <c r="N61" s="15">
        <v>3</v>
      </c>
      <c r="O61" s="15"/>
      <c r="P61" s="16">
        <f>IF(COUNT(G61:O61)=0,"",SUM(G61:J61))</f>
        <v>18</v>
      </c>
      <c r="Q61" s="16">
        <f>IF(COUNT(G61:O61)=0,"",SUM(K61:N61))</f>
        <v>12</v>
      </c>
      <c r="R61" s="16">
        <f>IF(P61="","",P61+Q61)</f>
        <v>30</v>
      </c>
      <c r="S61" s="16">
        <f>IF(R61="","",IF(C61="Ecuador",R61,0))</f>
        <v>30</v>
      </c>
      <c r="T61" s="16">
        <f>IF(R61="","",R61-S61)</f>
        <v>0</v>
      </c>
      <c r="U61" s="14" t="str">
        <f>IF(R61="","",IF(O61&gt;R61,"Revisar: discapacidad "&amp;O61&amp;" mayor que el total "&amp;R61,IF(OR(A61="",B61="",C61="",F61=""),"Falta año, mes, país o motivo",IF(AND(C61="Ecuador",E61=""),"Falta la ciudad","OK"))))</f>
        <v>OK</v>
      </c>
    </row>
    <row r="62" spans="1:21">
      <c r="A62" s="15">
        <v>2026</v>
      </c>
      <c r="B62" s="13" t="s">
        <v>22</v>
      </c>
      <c r="C62" s="13" t="s">
        <v>89</v>
      </c>
      <c r="D62" s="14" t="str">
        <f>IF(E62="","",IFERROR(VLOOKUP(E62,'_Catalogos'!$J$2:$K$1000,2,FALSE),""))</f>
        <v>Guayas</v>
      </c>
      <c r="E62" s="13" t="s">
        <v>330</v>
      </c>
      <c r="F62" s="13" t="s">
        <v>31</v>
      </c>
      <c r="G62" s="15">
        <v>2</v>
      </c>
      <c r="H62" s="15">
        <v>2</v>
      </c>
      <c r="I62" s="15"/>
      <c r="J62" s="15"/>
      <c r="K62" s="15">
        <v>1</v>
      </c>
      <c r="L62" s="15">
        <v>1</v>
      </c>
      <c r="M62" s="15">
        <v>3</v>
      </c>
      <c r="N62" s="15"/>
      <c r="O62" s="15">
        <v>3</v>
      </c>
      <c r="P62" s="16">
        <f>IF(COUNT(G62:O62)=0,"",SUM(G62:J62))</f>
        <v>4</v>
      </c>
      <c r="Q62" s="16">
        <f>IF(COUNT(G62:O62)=0,"",SUM(K62:N62))</f>
        <v>5</v>
      </c>
      <c r="R62" s="16">
        <f>IF(P62="","",P62+Q62)</f>
        <v>9</v>
      </c>
      <c r="S62" s="16">
        <f>IF(R62="","",IF(C62="Ecuador",R62,0))</f>
        <v>9</v>
      </c>
      <c r="T62" s="16">
        <f>IF(R62="","",R62-S62)</f>
        <v>0</v>
      </c>
      <c r="U62" s="14" t="str">
        <f>IF(R62="","",IF(O62&gt;R62,"Revisar: discapacidad "&amp;O62&amp;" mayor que el total "&amp;R62,IF(OR(A62="",B62="",C62="",F62=""),"Falta año, mes, país o motivo",IF(AND(C62="Ecuador",E62=""),"Falta la ciudad","OK"))))</f>
        <v>OK</v>
      </c>
    </row>
    <row r="63" spans="1:21">
      <c r="A63" s="15">
        <v>2026</v>
      </c>
      <c r="B63" s="13" t="s">
        <v>22</v>
      </c>
      <c r="C63" s="13" t="s">
        <v>103</v>
      </c>
      <c r="D63" s="14">
        <f>IF(E63="","",IFERROR(VLOOKUP(E63,'_Catalogos'!$J$2:$K$1000,2,FALSE),""))</f>
        <v/>
      </c>
      <c r="E63" s="13"/>
      <c r="F63" s="13" t="s">
        <v>28</v>
      </c>
      <c r="G63" s="15">
        <v>9</v>
      </c>
      <c r="H63" s="15">
        <v>6</v>
      </c>
      <c r="I63" s="15">
        <v>6</v>
      </c>
      <c r="J63" s="15"/>
      <c r="K63" s="15">
        <v>6</v>
      </c>
      <c r="L63" s="15">
        <v>2</v>
      </c>
      <c r="M63" s="15">
        <v>3</v>
      </c>
      <c r="N63" s="15">
        <v>1</v>
      </c>
      <c r="O63" s="15"/>
      <c r="P63" s="16">
        <f>IF(COUNT(G63:O63)=0,"",SUM(G63:J63))</f>
        <v>21</v>
      </c>
      <c r="Q63" s="16">
        <f>IF(COUNT(G63:O63)=0,"",SUM(K63:N63))</f>
        <v>12</v>
      </c>
      <c r="R63" s="16">
        <f>IF(P63="","",P63+Q63)</f>
        <v>33</v>
      </c>
      <c r="S63" s="16">
        <f>IF(R63="","",IF(C63="Ecuador",R63,0))</f>
        <v>0</v>
      </c>
      <c r="T63" s="16">
        <f>IF(R63="","",R63-S63)</f>
        <v>33</v>
      </c>
      <c r="U63" s="14" t="str">
        <f>IF(R63="","",IF(O63&gt;R63,"Revisar: discapacidad "&amp;O63&amp;" mayor que el total "&amp;R63,IF(OR(A63="",B63="",C63="",F63=""),"Falta año, mes, país o motivo",IF(AND(C63="Ecuador",E63=""),"Falta la ciudad","OK"))))</f>
        <v>OK</v>
      </c>
    </row>
    <row r="64" spans="1:21">
      <c r="A64" s="15">
        <v>2026</v>
      </c>
      <c r="B64" s="13" t="s">
        <v>22</v>
      </c>
      <c r="C64" s="13" t="s">
        <v>97</v>
      </c>
      <c r="D64" s="14">
        <f>IF(E64="","",IFERROR(VLOOKUP(E64,'_Catalogos'!$J$2:$K$1000,2,FALSE),""))</f>
        <v/>
      </c>
      <c r="E64" s="13"/>
      <c r="F64" s="13" t="s">
        <v>30</v>
      </c>
      <c r="G64" s="15">
        <v>6</v>
      </c>
      <c r="H64" s="15">
        <v>6</v>
      </c>
      <c r="I64" s="15">
        <v>4</v>
      </c>
      <c r="J64" s="15"/>
      <c r="K64" s="15">
        <v>5</v>
      </c>
      <c r="L64" s="15">
        <v>2</v>
      </c>
      <c r="M64" s="15">
        <v>4</v>
      </c>
      <c r="N64" s="15">
        <v>2</v>
      </c>
      <c r="O64" s="15"/>
      <c r="P64" s="16">
        <f>IF(COUNT(G64:O64)=0,"",SUM(G64:J64))</f>
        <v>16</v>
      </c>
      <c r="Q64" s="16">
        <f>IF(COUNT(G64:O64)=0,"",SUM(K64:N64))</f>
        <v>13</v>
      </c>
      <c r="R64" s="16">
        <f>IF(P64="","",P64+Q64)</f>
        <v>29</v>
      </c>
      <c r="S64" s="16">
        <f>IF(R64="","",IF(C64="Ecuador",R64,0))</f>
        <v>0</v>
      </c>
      <c r="T64" s="16">
        <f>IF(R64="","",R64-S64)</f>
        <v>29</v>
      </c>
      <c r="U64" s="14" t="str">
        <f>IF(R64="","",IF(O64&gt;R64,"Revisar: discapacidad "&amp;O64&amp;" mayor que el total "&amp;R64,IF(OR(A64="",B64="",C64="",F64=""),"Falta año, mes, país o motivo",IF(AND(C64="Ecuador",E64=""),"Falta la ciudad","OK"))))</f>
        <v>OK</v>
      </c>
    </row>
    <row r="65" spans="1:21">
      <c r="A65" s="13"/>
      <c r="B65" s="13"/>
      <c r="C65" s="13"/>
      <c r="D65" s="14">
        <f>IF(E65="","",IFERROR(VLOOKUP(E65,'_Catalogos'!$J$2:$K$1000,2,FALSE),""))</f>
        <v/>
      </c>
      <c r="E65" s="13"/>
      <c r="F65" s="13"/>
      <c r="G65" s="15"/>
      <c r="H65" s="15"/>
      <c r="I65" s="15"/>
      <c r="J65" s="15"/>
      <c r="K65" s="15"/>
      <c r="L65" s="15"/>
      <c r="M65" s="15"/>
      <c r="N65" s="15"/>
      <c r="O65" s="15"/>
      <c r="P65" s="16">
        <f>IF(COUNT(G65:O65)=0,"",SUM(G65:J65))</f>
        <v/>
      </c>
      <c r="Q65" s="16">
        <f>IF(COUNT(G65:O65)=0,"",SUM(K65:N65))</f>
        <v/>
      </c>
      <c r="R65" s="16">
        <f>IF(P65="","",P65+Q65)</f>
        <v/>
      </c>
      <c r="S65" s="16">
        <f>IF(R65="","",IF(C65="Ecuador",R65,0))</f>
        <v/>
      </c>
      <c r="T65" s="16">
        <f>IF(R65="","",R65-S65)</f>
        <v/>
      </c>
      <c r="U65" s="14">
        <f>IF(R65="","",IF(O65&gt;R65,"Revisar: discapacidad "&amp;O65&amp;" mayor que el total "&amp;R65,IF(OR(A65="",B65="",C65="",F65=""),"Falta año, mes, país o motivo",IF(AND(C65="Ecuador",E65=""),"Falta la ciudad","OK"))))</f>
        <v/>
      </c>
    </row>
    <row r="66" spans="1:21">
      <c r="A66" s="13"/>
      <c r="B66" s="13"/>
      <c r="C66" s="13"/>
      <c r="D66" s="14">
        <f>IF(E66="","",IFERROR(VLOOKUP(E66,'_Catalogos'!$J$2:$K$1000,2,FALSE),""))</f>
        <v/>
      </c>
      <c r="E66" s="13"/>
      <c r="F66" s="13"/>
      <c r="G66" s="15"/>
      <c r="H66" s="15"/>
      <c r="I66" s="15"/>
      <c r="J66" s="15"/>
      <c r="K66" s="15"/>
      <c r="L66" s="15"/>
      <c r="M66" s="15"/>
      <c r="N66" s="15"/>
      <c r="O66" s="15"/>
      <c r="P66" s="16">
        <f>IF(COUNT(G66:O66)=0,"",SUM(G66:J66))</f>
        <v/>
      </c>
      <c r="Q66" s="16">
        <f>IF(COUNT(G66:O66)=0,"",SUM(K66:N66))</f>
        <v/>
      </c>
      <c r="R66" s="16">
        <f>IF(P66="","",P66+Q66)</f>
        <v/>
      </c>
      <c r="S66" s="16">
        <f>IF(R66="","",IF(C66="Ecuador",R66,0))</f>
        <v/>
      </c>
      <c r="T66" s="16">
        <f>IF(R66="","",R66-S66)</f>
        <v/>
      </c>
      <c r="U66" s="14">
        <f>IF(R66="","",IF(O66&gt;R66,"Revisar: discapacidad "&amp;O66&amp;" mayor que el total "&amp;R66,IF(OR(A66="",B66="",C66="",F66=""),"Falta año, mes, país o motivo",IF(AND(C66="Ecuador",E66=""),"Falta la ciudad","OK"))))</f>
        <v/>
      </c>
    </row>
    <row r="67" spans="1:21">
      <c r="A67" s="13"/>
      <c r="B67" s="13"/>
      <c r="C67" s="13"/>
      <c r="D67" s="14">
        <f>IF(E67="","",IFERROR(VLOOKUP(E67,'_Catalogos'!$J$2:$K$1000,2,FALSE),""))</f>
        <v/>
      </c>
      <c r="E67" s="13"/>
      <c r="F67" s="13"/>
      <c r="G67" s="15"/>
      <c r="H67" s="15"/>
      <c r="I67" s="15"/>
      <c r="J67" s="15"/>
      <c r="K67" s="15"/>
      <c r="L67" s="15"/>
      <c r="M67" s="15"/>
      <c r="N67" s="15"/>
      <c r="O67" s="15"/>
      <c r="P67" s="16">
        <f>IF(COUNT(G67:O67)=0,"",SUM(G67:J67))</f>
        <v/>
      </c>
      <c r="Q67" s="16">
        <f>IF(COUNT(G67:O67)=0,"",SUM(K67:N67))</f>
        <v/>
      </c>
      <c r="R67" s="16">
        <f>IF(P67="","",P67+Q67)</f>
        <v/>
      </c>
      <c r="S67" s="16">
        <f>IF(R67="","",IF(C67="Ecuador",R67,0))</f>
        <v/>
      </c>
      <c r="T67" s="16">
        <f>IF(R67="","",R67-S67)</f>
        <v/>
      </c>
      <c r="U67" s="14">
        <f>IF(R67="","",IF(O67&gt;R67,"Revisar: discapacidad "&amp;O67&amp;" mayor que el total "&amp;R67,IF(OR(A67="",B67="",C67="",F67=""),"Falta año, mes, país o motivo",IF(AND(C67="Ecuador",E67=""),"Falta la ciudad","OK"))))</f>
        <v/>
      </c>
    </row>
    <row r="68" spans="1:21">
      <c r="A68" s="13"/>
      <c r="B68" s="13"/>
      <c r="C68" s="13"/>
      <c r="D68" s="14">
        <f>IF(E68="","",IFERROR(VLOOKUP(E68,'_Catalogos'!$J$2:$K$1000,2,FALSE),""))</f>
        <v/>
      </c>
      <c r="E68" s="13"/>
      <c r="F68" s="13"/>
      <c r="G68" s="15"/>
      <c r="H68" s="15"/>
      <c r="I68" s="15"/>
      <c r="J68" s="15"/>
      <c r="K68" s="15"/>
      <c r="L68" s="15"/>
      <c r="M68" s="15"/>
      <c r="N68" s="15"/>
      <c r="O68" s="15"/>
      <c r="P68" s="16">
        <f>IF(COUNT(G68:O68)=0,"",SUM(G68:J68))</f>
        <v/>
      </c>
      <c r="Q68" s="16">
        <f>IF(COUNT(G68:O68)=0,"",SUM(K68:N68))</f>
        <v/>
      </c>
      <c r="R68" s="16">
        <f>IF(P68="","",P68+Q68)</f>
        <v/>
      </c>
      <c r="S68" s="16">
        <f>IF(R68="","",IF(C68="Ecuador",R68,0))</f>
        <v/>
      </c>
      <c r="T68" s="16">
        <f>IF(R68="","",R68-S68)</f>
        <v/>
      </c>
      <c r="U68" s="14">
        <f>IF(R68="","",IF(O68&gt;R68,"Revisar: discapacidad "&amp;O68&amp;" mayor que el total "&amp;R68,IF(OR(A68="",B68="",C68="",F68=""),"Falta año, mes, país o motivo",IF(AND(C68="Ecuador",E68=""),"Falta la ciudad","OK"))))</f>
        <v/>
      </c>
    </row>
    <row r="69" spans="1:21">
      <c r="A69" s="13"/>
      <c r="B69" s="13"/>
      <c r="C69" s="13"/>
      <c r="D69" s="14">
        <f>IF(E69="","",IFERROR(VLOOKUP(E69,'_Catalogos'!$J$2:$K$1000,2,FALSE),""))</f>
        <v/>
      </c>
      <c r="E69" s="13"/>
      <c r="F69" s="13"/>
      <c r="G69" s="15"/>
      <c r="H69" s="15"/>
      <c r="I69" s="15"/>
      <c r="J69" s="15"/>
      <c r="K69" s="15"/>
      <c r="L69" s="15"/>
      <c r="M69" s="15"/>
      <c r="N69" s="15"/>
      <c r="O69" s="15"/>
      <c r="P69" s="16">
        <f>IF(COUNT(G69:O69)=0,"",SUM(G69:J69))</f>
        <v/>
      </c>
      <c r="Q69" s="16">
        <f>IF(COUNT(G69:O69)=0,"",SUM(K69:N69))</f>
        <v/>
      </c>
      <c r="R69" s="16">
        <f>IF(P69="","",P69+Q69)</f>
        <v/>
      </c>
      <c r="S69" s="16">
        <f>IF(R69="","",IF(C69="Ecuador",R69,0))</f>
        <v/>
      </c>
      <c r="T69" s="16">
        <f>IF(R69="","",R69-S69)</f>
        <v/>
      </c>
      <c r="U69" s="14">
        <f>IF(R69="","",IF(O69&gt;R69,"Revisar: discapacidad "&amp;O69&amp;" mayor que el total "&amp;R69,IF(OR(A69="",B69="",C69="",F69=""),"Falta año, mes, país o motivo",IF(AND(C69="Ecuador",E69=""),"Falta la ciudad","OK"))))</f>
        <v/>
      </c>
    </row>
    <row r="70" spans="1:21">
      <c r="A70" s="13"/>
      <c r="B70" s="13"/>
      <c r="C70" s="13"/>
      <c r="D70" s="14">
        <f>IF(E70="","",IFERROR(VLOOKUP(E70,'_Catalogos'!$J$2:$K$1000,2,FALSE),""))</f>
        <v/>
      </c>
      <c r="E70" s="13"/>
      <c r="F70" s="13"/>
      <c r="G70" s="15"/>
      <c r="H70" s="15"/>
      <c r="I70" s="15"/>
      <c r="J70" s="15"/>
      <c r="K70" s="15"/>
      <c r="L70" s="15"/>
      <c r="M70" s="15"/>
      <c r="N70" s="15"/>
      <c r="O70" s="15"/>
      <c r="P70" s="16">
        <f>IF(COUNT(G70:O70)=0,"",SUM(G70:J70))</f>
        <v/>
      </c>
      <c r="Q70" s="16">
        <f>IF(COUNT(G70:O70)=0,"",SUM(K70:N70))</f>
        <v/>
      </c>
      <c r="R70" s="16">
        <f>IF(P70="","",P70+Q70)</f>
        <v/>
      </c>
      <c r="S70" s="16">
        <f>IF(R70="","",IF(C70="Ecuador",R70,0))</f>
        <v/>
      </c>
      <c r="T70" s="16">
        <f>IF(R70="","",R70-S70)</f>
        <v/>
      </c>
      <c r="U70" s="14">
        <f>IF(R70="","",IF(O70&gt;R70,"Revisar: discapacidad "&amp;O70&amp;" mayor que el total "&amp;R70,IF(OR(A70="",B70="",C70="",F70=""),"Falta año, mes, país o motivo",IF(AND(C70="Ecuador",E70=""),"Falta la ciudad","OK"))))</f>
        <v/>
      </c>
    </row>
    <row r="71" spans="1:21">
      <c r="A71" s="13"/>
      <c r="B71" s="13"/>
      <c r="C71" s="13"/>
      <c r="D71" s="14">
        <f>IF(E71="","",IFERROR(VLOOKUP(E71,'_Catalogos'!$J$2:$K$1000,2,FALSE),""))</f>
        <v/>
      </c>
      <c r="E71" s="13"/>
      <c r="F71" s="13"/>
      <c r="G71" s="15"/>
      <c r="H71" s="15"/>
      <c r="I71" s="15"/>
      <c r="J71" s="15"/>
      <c r="K71" s="15"/>
      <c r="L71" s="15"/>
      <c r="M71" s="15"/>
      <c r="N71" s="15"/>
      <c r="O71" s="15"/>
      <c r="P71" s="16">
        <f>IF(COUNT(G71:O71)=0,"",SUM(G71:J71))</f>
        <v/>
      </c>
      <c r="Q71" s="16">
        <f>IF(COUNT(G71:O71)=0,"",SUM(K71:N71))</f>
        <v/>
      </c>
      <c r="R71" s="16">
        <f>IF(P71="","",P71+Q71)</f>
        <v/>
      </c>
      <c r="S71" s="16">
        <f>IF(R71="","",IF(C71="Ecuador",R71,0))</f>
        <v/>
      </c>
      <c r="T71" s="16">
        <f>IF(R71="","",R71-S71)</f>
        <v/>
      </c>
      <c r="U71" s="14">
        <f>IF(R71="","",IF(O71&gt;R71,"Revisar: discapacidad "&amp;O71&amp;" mayor que el total "&amp;R71,IF(OR(A71="",B71="",C71="",F71=""),"Falta año, mes, país o motivo",IF(AND(C71="Ecuador",E71=""),"Falta la ciudad","OK"))))</f>
        <v/>
      </c>
    </row>
    <row r="72" spans="1:21">
      <c r="A72" s="13"/>
      <c r="B72" s="13"/>
      <c r="C72" s="13"/>
      <c r="D72" s="14">
        <f>IF(E72="","",IFERROR(VLOOKUP(E72,'_Catalogos'!$J$2:$K$1000,2,FALSE),""))</f>
        <v/>
      </c>
      <c r="E72" s="13"/>
      <c r="F72" s="13"/>
      <c r="G72" s="15"/>
      <c r="H72" s="15"/>
      <c r="I72" s="15"/>
      <c r="J72" s="15"/>
      <c r="K72" s="15"/>
      <c r="L72" s="15"/>
      <c r="M72" s="15"/>
      <c r="N72" s="15"/>
      <c r="O72" s="15"/>
      <c r="P72" s="16">
        <f>IF(COUNT(G72:O72)=0,"",SUM(G72:J72))</f>
        <v/>
      </c>
      <c r="Q72" s="16">
        <f>IF(COUNT(G72:O72)=0,"",SUM(K72:N72))</f>
        <v/>
      </c>
      <c r="R72" s="16">
        <f>IF(P72="","",P72+Q72)</f>
        <v/>
      </c>
      <c r="S72" s="16">
        <f>IF(R72="","",IF(C72="Ecuador",R72,0))</f>
        <v/>
      </c>
      <c r="T72" s="16">
        <f>IF(R72="","",R72-S72)</f>
        <v/>
      </c>
      <c r="U72" s="14">
        <f>IF(R72="","",IF(O72&gt;R72,"Revisar: discapacidad "&amp;O72&amp;" mayor que el total "&amp;R72,IF(OR(A72="",B72="",C72="",F72=""),"Falta año, mes, país o motivo",IF(AND(C72="Ecuador",E72=""),"Falta la ciudad","OK"))))</f>
        <v/>
      </c>
    </row>
    <row r="73" spans="1:21">
      <c r="A73" s="13"/>
      <c r="B73" s="13"/>
      <c r="C73" s="13"/>
      <c r="D73" s="14">
        <f>IF(E73="","",IFERROR(VLOOKUP(E73,'_Catalogos'!$J$2:$K$1000,2,FALSE),""))</f>
        <v/>
      </c>
      <c r="E73" s="13"/>
      <c r="F73" s="13"/>
      <c r="G73" s="15"/>
      <c r="H73" s="15"/>
      <c r="I73" s="15"/>
      <c r="J73" s="15"/>
      <c r="K73" s="15"/>
      <c r="L73" s="15"/>
      <c r="M73" s="15"/>
      <c r="N73" s="15"/>
      <c r="O73" s="15"/>
      <c r="P73" s="16">
        <f>IF(COUNT(G73:O73)=0,"",SUM(G73:J73))</f>
        <v/>
      </c>
      <c r="Q73" s="16">
        <f>IF(COUNT(G73:O73)=0,"",SUM(K73:N73))</f>
        <v/>
      </c>
      <c r="R73" s="16">
        <f>IF(P73="","",P73+Q73)</f>
        <v/>
      </c>
      <c r="S73" s="16">
        <f>IF(R73="","",IF(C73="Ecuador",R73,0))</f>
        <v/>
      </c>
      <c r="T73" s="16">
        <f>IF(R73="","",R73-S73)</f>
        <v/>
      </c>
      <c r="U73" s="14">
        <f>IF(R73="","",IF(O73&gt;R73,"Revisar: discapacidad "&amp;O73&amp;" mayor que el total "&amp;R73,IF(OR(A73="",B73="",C73="",F73=""),"Falta año, mes, país o motivo",IF(AND(C73="Ecuador",E73=""),"Falta la ciudad","OK"))))</f>
        <v/>
      </c>
    </row>
    <row r="74" spans="1:21">
      <c r="A74" s="13"/>
      <c r="B74" s="13"/>
      <c r="C74" s="13"/>
      <c r="D74" s="14">
        <f>IF(E74="","",IFERROR(VLOOKUP(E74,'_Catalogos'!$J$2:$K$1000,2,FALSE),""))</f>
        <v/>
      </c>
      <c r="E74" s="13"/>
      <c r="F74" s="13"/>
      <c r="G74" s="15"/>
      <c r="H74" s="15"/>
      <c r="I74" s="15"/>
      <c r="J74" s="15"/>
      <c r="K74" s="15"/>
      <c r="L74" s="15"/>
      <c r="M74" s="15"/>
      <c r="N74" s="15"/>
      <c r="O74" s="15"/>
      <c r="P74" s="16">
        <f>IF(COUNT(G74:O74)=0,"",SUM(G74:J74))</f>
        <v/>
      </c>
      <c r="Q74" s="16">
        <f>IF(COUNT(G74:O74)=0,"",SUM(K74:N74))</f>
        <v/>
      </c>
      <c r="R74" s="16">
        <f>IF(P74="","",P74+Q74)</f>
        <v/>
      </c>
      <c r="S74" s="16">
        <f>IF(R74="","",IF(C74="Ecuador",R74,0))</f>
        <v/>
      </c>
      <c r="T74" s="16">
        <f>IF(R74="","",R74-S74)</f>
        <v/>
      </c>
      <c r="U74" s="14">
        <f>IF(R74="","",IF(O74&gt;R74,"Revisar: discapacidad "&amp;O74&amp;" mayor que el total "&amp;R74,IF(OR(A74="",B74="",C74="",F74=""),"Falta año, mes, país o motivo",IF(AND(C74="Ecuador",E74=""),"Falta la ciudad","OK"))))</f>
        <v/>
      </c>
    </row>
    <row r="75" spans="1:21">
      <c r="A75" s="13"/>
      <c r="B75" s="13"/>
      <c r="C75" s="13"/>
      <c r="D75" s="14">
        <f>IF(E75="","",IFERROR(VLOOKUP(E75,'_Catalogos'!$J$2:$K$1000,2,FALSE),""))</f>
        <v/>
      </c>
      <c r="E75" s="13"/>
      <c r="F75" s="13"/>
      <c r="G75" s="15"/>
      <c r="H75" s="15"/>
      <c r="I75" s="15"/>
      <c r="J75" s="15"/>
      <c r="K75" s="15"/>
      <c r="L75" s="15"/>
      <c r="M75" s="15"/>
      <c r="N75" s="15"/>
      <c r="O75" s="15"/>
      <c r="P75" s="16">
        <f>IF(COUNT(G75:O75)=0,"",SUM(G75:J75))</f>
        <v/>
      </c>
      <c r="Q75" s="16">
        <f>IF(COUNT(G75:O75)=0,"",SUM(K75:N75))</f>
        <v/>
      </c>
      <c r="R75" s="16">
        <f>IF(P75="","",P75+Q75)</f>
        <v/>
      </c>
      <c r="S75" s="16">
        <f>IF(R75="","",IF(C75="Ecuador",R75,0))</f>
        <v/>
      </c>
      <c r="T75" s="16">
        <f>IF(R75="","",R75-S75)</f>
        <v/>
      </c>
      <c r="U75" s="14">
        <f>IF(R75="","",IF(O75&gt;R75,"Revisar: discapacidad "&amp;O75&amp;" mayor que el total "&amp;R75,IF(OR(A75="",B75="",C75="",F75=""),"Falta año, mes, país o motivo",IF(AND(C75="Ecuador",E75=""),"Falta la ciudad","OK"))))</f>
        <v/>
      </c>
    </row>
    <row r="76" spans="1:21">
      <c r="A76" s="13"/>
      <c r="B76" s="13"/>
      <c r="C76" s="13"/>
      <c r="D76" s="14">
        <f>IF(E76="","",IFERROR(VLOOKUP(E76,'_Catalogos'!$J$2:$K$1000,2,FALSE),""))</f>
        <v/>
      </c>
      <c r="E76" s="13"/>
      <c r="F76" s="13"/>
      <c r="G76" s="15"/>
      <c r="H76" s="15"/>
      <c r="I76" s="15"/>
      <c r="J76" s="15"/>
      <c r="K76" s="15"/>
      <c r="L76" s="15"/>
      <c r="M76" s="15"/>
      <c r="N76" s="15"/>
      <c r="O76" s="15"/>
      <c r="P76" s="16">
        <f>IF(COUNT(G76:O76)=0,"",SUM(G76:J76))</f>
        <v/>
      </c>
      <c r="Q76" s="16">
        <f>IF(COUNT(G76:O76)=0,"",SUM(K76:N76))</f>
        <v/>
      </c>
      <c r="R76" s="16">
        <f>IF(P76="","",P76+Q76)</f>
        <v/>
      </c>
      <c r="S76" s="16">
        <f>IF(R76="","",IF(C76="Ecuador",R76,0))</f>
        <v/>
      </c>
      <c r="T76" s="16">
        <f>IF(R76="","",R76-S76)</f>
        <v/>
      </c>
      <c r="U76" s="14">
        <f>IF(R76="","",IF(O76&gt;R76,"Revisar: discapacidad "&amp;O76&amp;" mayor que el total "&amp;R76,IF(OR(A76="",B76="",C76="",F76=""),"Falta año, mes, país o motivo",IF(AND(C76="Ecuador",E76=""),"Falta la ciudad","OK"))))</f>
        <v/>
      </c>
    </row>
    <row r="77" spans="1:21">
      <c r="A77" s="13"/>
      <c r="B77" s="13"/>
      <c r="C77" s="13"/>
      <c r="D77" s="14">
        <f>IF(E77="","",IFERROR(VLOOKUP(E77,'_Catalogos'!$J$2:$K$1000,2,FALSE),""))</f>
        <v/>
      </c>
      <c r="E77" s="13"/>
      <c r="F77" s="13"/>
      <c r="G77" s="15"/>
      <c r="H77" s="15"/>
      <c r="I77" s="15"/>
      <c r="J77" s="15"/>
      <c r="K77" s="15"/>
      <c r="L77" s="15"/>
      <c r="M77" s="15"/>
      <c r="N77" s="15"/>
      <c r="O77" s="15"/>
      <c r="P77" s="16">
        <f>IF(COUNT(G77:O77)=0,"",SUM(G77:J77))</f>
        <v/>
      </c>
      <c r="Q77" s="16">
        <f>IF(COUNT(G77:O77)=0,"",SUM(K77:N77))</f>
        <v/>
      </c>
      <c r="R77" s="16">
        <f>IF(P77="","",P77+Q77)</f>
        <v/>
      </c>
      <c r="S77" s="16">
        <f>IF(R77="","",IF(C77="Ecuador",R77,0))</f>
        <v/>
      </c>
      <c r="T77" s="16">
        <f>IF(R77="","",R77-S77)</f>
        <v/>
      </c>
      <c r="U77" s="14">
        <f>IF(R77="","",IF(O77&gt;R77,"Revisar: discapacidad "&amp;O77&amp;" mayor que el total "&amp;R77,IF(OR(A77="",B77="",C77="",F77=""),"Falta año, mes, país o motivo",IF(AND(C77="Ecuador",E77=""),"Falta la ciudad","OK"))))</f>
        <v/>
      </c>
    </row>
    <row r="78" spans="1:21">
      <c r="A78" s="13"/>
      <c r="B78" s="13"/>
      <c r="C78" s="13"/>
      <c r="D78" s="14">
        <f>IF(E78="","",IFERROR(VLOOKUP(E78,'_Catalogos'!$J$2:$K$1000,2,FALSE),""))</f>
        <v/>
      </c>
      <c r="E78" s="13"/>
      <c r="F78" s="13"/>
      <c r="G78" s="15"/>
      <c r="H78" s="15"/>
      <c r="I78" s="15"/>
      <c r="J78" s="15"/>
      <c r="K78" s="15"/>
      <c r="L78" s="15"/>
      <c r="M78" s="15"/>
      <c r="N78" s="15"/>
      <c r="O78" s="15"/>
      <c r="P78" s="16">
        <f>IF(COUNT(G78:O78)=0,"",SUM(G78:J78))</f>
        <v/>
      </c>
      <c r="Q78" s="16">
        <f>IF(COUNT(G78:O78)=0,"",SUM(K78:N78))</f>
        <v/>
      </c>
      <c r="R78" s="16">
        <f>IF(P78="","",P78+Q78)</f>
        <v/>
      </c>
      <c r="S78" s="16">
        <f>IF(R78="","",IF(C78="Ecuador",R78,0))</f>
        <v/>
      </c>
      <c r="T78" s="16">
        <f>IF(R78="","",R78-S78)</f>
        <v/>
      </c>
      <c r="U78" s="14">
        <f>IF(R78="","",IF(O78&gt;R78,"Revisar: discapacidad "&amp;O78&amp;" mayor que el total "&amp;R78,IF(OR(A78="",B78="",C78="",F78=""),"Falta año, mes, país o motivo",IF(AND(C78="Ecuador",E78=""),"Falta la ciudad","OK"))))</f>
        <v/>
      </c>
    </row>
    <row r="79" spans="1:21">
      <c r="A79" s="13"/>
      <c r="B79" s="13"/>
      <c r="C79" s="13"/>
      <c r="D79" s="14">
        <f>IF(E79="","",IFERROR(VLOOKUP(E79,'_Catalogos'!$J$2:$K$1000,2,FALSE),""))</f>
        <v/>
      </c>
      <c r="E79" s="13"/>
      <c r="F79" s="13"/>
      <c r="G79" s="15"/>
      <c r="H79" s="15"/>
      <c r="I79" s="15"/>
      <c r="J79" s="15"/>
      <c r="K79" s="15"/>
      <c r="L79" s="15"/>
      <c r="M79" s="15"/>
      <c r="N79" s="15"/>
      <c r="O79" s="15"/>
      <c r="P79" s="16">
        <f>IF(COUNT(G79:O79)=0,"",SUM(G79:J79))</f>
        <v/>
      </c>
      <c r="Q79" s="16">
        <f>IF(COUNT(G79:O79)=0,"",SUM(K79:N79))</f>
        <v/>
      </c>
      <c r="R79" s="16">
        <f>IF(P79="","",P79+Q79)</f>
        <v/>
      </c>
      <c r="S79" s="16">
        <f>IF(R79="","",IF(C79="Ecuador",R79,0))</f>
        <v/>
      </c>
      <c r="T79" s="16">
        <f>IF(R79="","",R79-S79)</f>
        <v/>
      </c>
      <c r="U79" s="14">
        <f>IF(R79="","",IF(O79&gt;R79,"Revisar: discapacidad "&amp;O79&amp;" mayor que el total "&amp;R79,IF(OR(A79="",B79="",C79="",F79=""),"Falta año, mes, país o motivo",IF(AND(C79="Ecuador",E79=""),"Falta la ciudad","OK"))))</f>
        <v/>
      </c>
    </row>
    <row r="80" spans="1:21">
      <c r="A80" s="13"/>
      <c r="B80" s="13"/>
      <c r="C80" s="13"/>
      <c r="D80" s="14">
        <f>IF(E80="","",IFERROR(VLOOKUP(E80,'_Catalogos'!$J$2:$K$1000,2,FALSE),""))</f>
        <v/>
      </c>
      <c r="E80" s="13"/>
      <c r="F80" s="13"/>
      <c r="G80" s="15"/>
      <c r="H80" s="15"/>
      <c r="I80" s="15"/>
      <c r="J80" s="15"/>
      <c r="K80" s="15"/>
      <c r="L80" s="15"/>
      <c r="M80" s="15"/>
      <c r="N80" s="15"/>
      <c r="O80" s="15"/>
      <c r="P80" s="16">
        <f>IF(COUNT(G80:O80)=0,"",SUM(G80:J80))</f>
        <v/>
      </c>
      <c r="Q80" s="16">
        <f>IF(COUNT(G80:O80)=0,"",SUM(K80:N80))</f>
        <v/>
      </c>
      <c r="R80" s="16">
        <f>IF(P80="","",P80+Q80)</f>
        <v/>
      </c>
      <c r="S80" s="16">
        <f>IF(R80="","",IF(C80="Ecuador",R80,0))</f>
        <v/>
      </c>
      <c r="T80" s="16">
        <f>IF(R80="","",R80-S80)</f>
        <v/>
      </c>
      <c r="U80" s="14">
        <f>IF(R80="","",IF(O80&gt;R80,"Revisar: discapacidad "&amp;O80&amp;" mayor que el total "&amp;R80,IF(OR(A80="",B80="",C80="",F80=""),"Falta año, mes, país o motivo",IF(AND(C80="Ecuador",E80=""),"Falta la ciudad","OK"))))</f>
        <v/>
      </c>
    </row>
    <row r="81" spans="1:21">
      <c r="A81" s="13"/>
      <c r="B81" s="13"/>
      <c r="C81" s="13"/>
      <c r="D81" s="14">
        <f>IF(E81="","",IFERROR(VLOOKUP(E81,'_Catalogos'!$J$2:$K$1000,2,FALSE),""))</f>
        <v/>
      </c>
      <c r="E81" s="13"/>
      <c r="F81" s="13"/>
      <c r="G81" s="15"/>
      <c r="H81" s="15"/>
      <c r="I81" s="15"/>
      <c r="J81" s="15"/>
      <c r="K81" s="15"/>
      <c r="L81" s="15"/>
      <c r="M81" s="15"/>
      <c r="N81" s="15"/>
      <c r="O81" s="15"/>
      <c r="P81" s="16">
        <f>IF(COUNT(G81:O81)=0,"",SUM(G81:J81))</f>
        <v/>
      </c>
      <c r="Q81" s="16">
        <f>IF(COUNT(G81:O81)=0,"",SUM(K81:N81))</f>
        <v/>
      </c>
      <c r="R81" s="16">
        <f>IF(P81="","",P81+Q81)</f>
        <v/>
      </c>
      <c r="S81" s="16">
        <f>IF(R81="","",IF(C81="Ecuador",R81,0))</f>
        <v/>
      </c>
      <c r="T81" s="16">
        <f>IF(R81="","",R81-S81)</f>
        <v/>
      </c>
      <c r="U81" s="14">
        <f>IF(R81="","",IF(O81&gt;R81,"Revisar: discapacidad "&amp;O81&amp;" mayor que el total "&amp;R81,IF(OR(A81="",B81="",C81="",F81=""),"Falta año, mes, país o motivo",IF(AND(C81="Ecuador",E81=""),"Falta la ciudad","OK"))))</f>
        <v/>
      </c>
    </row>
    <row r="82" spans="1:21">
      <c r="A82" s="13"/>
      <c r="B82" s="13"/>
      <c r="C82" s="13"/>
      <c r="D82" s="14">
        <f>IF(E82="","",IFERROR(VLOOKUP(E82,'_Catalogos'!$J$2:$K$1000,2,FALSE),""))</f>
        <v/>
      </c>
      <c r="E82" s="13"/>
      <c r="F82" s="13"/>
      <c r="G82" s="15"/>
      <c r="H82" s="15"/>
      <c r="I82" s="15"/>
      <c r="J82" s="15"/>
      <c r="K82" s="15"/>
      <c r="L82" s="15"/>
      <c r="M82" s="15"/>
      <c r="N82" s="15"/>
      <c r="O82" s="15"/>
      <c r="P82" s="16">
        <f>IF(COUNT(G82:O82)=0,"",SUM(G82:J82))</f>
        <v/>
      </c>
      <c r="Q82" s="16">
        <f>IF(COUNT(G82:O82)=0,"",SUM(K82:N82))</f>
        <v/>
      </c>
      <c r="R82" s="16">
        <f>IF(P82="","",P82+Q82)</f>
        <v/>
      </c>
      <c r="S82" s="16">
        <f>IF(R82="","",IF(C82="Ecuador",R82,0))</f>
        <v/>
      </c>
      <c r="T82" s="16">
        <f>IF(R82="","",R82-S82)</f>
        <v/>
      </c>
      <c r="U82" s="14">
        <f>IF(R82="","",IF(O82&gt;R82,"Revisar: discapacidad "&amp;O82&amp;" mayor que el total "&amp;R82,IF(OR(A82="",B82="",C82="",F82=""),"Falta año, mes, país o motivo",IF(AND(C82="Ecuador",E82=""),"Falta la ciudad","OK"))))</f>
        <v/>
      </c>
    </row>
    <row r="83" spans="1:21">
      <c r="A83" s="13"/>
      <c r="B83" s="13"/>
      <c r="C83" s="13"/>
      <c r="D83" s="14">
        <f>IF(E83="","",IFERROR(VLOOKUP(E83,'_Catalogos'!$J$2:$K$1000,2,FALSE),""))</f>
        <v/>
      </c>
      <c r="E83" s="13"/>
      <c r="F83" s="13"/>
      <c r="G83" s="15"/>
      <c r="H83" s="15"/>
      <c r="I83" s="15"/>
      <c r="J83" s="15"/>
      <c r="K83" s="15"/>
      <c r="L83" s="15"/>
      <c r="M83" s="15"/>
      <c r="N83" s="15"/>
      <c r="O83" s="15"/>
      <c r="P83" s="16">
        <f>IF(COUNT(G83:O83)=0,"",SUM(G83:J83))</f>
        <v/>
      </c>
      <c r="Q83" s="16">
        <f>IF(COUNT(G83:O83)=0,"",SUM(K83:N83))</f>
        <v/>
      </c>
      <c r="R83" s="16">
        <f>IF(P83="","",P83+Q83)</f>
        <v/>
      </c>
      <c r="S83" s="16">
        <f>IF(R83="","",IF(C83="Ecuador",R83,0))</f>
        <v/>
      </c>
      <c r="T83" s="16">
        <f>IF(R83="","",R83-S83)</f>
        <v/>
      </c>
      <c r="U83" s="14">
        <f>IF(R83="","",IF(O83&gt;R83,"Revisar: discapacidad "&amp;O83&amp;" mayor que el total "&amp;R83,IF(OR(A83="",B83="",C83="",F83=""),"Falta año, mes, país o motivo",IF(AND(C83="Ecuador",E83=""),"Falta la ciudad","OK"))))</f>
        <v/>
      </c>
    </row>
    <row r="84" spans="1:21">
      <c r="A84" s="13"/>
      <c r="B84" s="13"/>
      <c r="C84" s="13"/>
      <c r="D84" s="14">
        <f>IF(E84="","",IFERROR(VLOOKUP(E84,'_Catalogos'!$J$2:$K$1000,2,FALSE),""))</f>
        <v/>
      </c>
      <c r="E84" s="13"/>
      <c r="F84" s="13"/>
      <c r="G84" s="15"/>
      <c r="H84" s="15"/>
      <c r="I84" s="15"/>
      <c r="J84" s="15"/>
      <c r="K84" s="15"/>
      <c r="L84" s="15"/>
      <c r="M84" s="15"/>
      <c r="N84" s="15"/>
      <c r="O84" s="15"/>
      <c r="P84" s="16">
        <f>IF(COUNT(G84:O84)=0,"",SUM(G84:J84))</f>
        <v/>
      </c>
      <c r="Q84" s="16">
        <f>IF(COUNT(G84:O84)=0,"",SUM(K84:N84))</f>
        <v/>
      </c>
      <c r="R84" s="16">
        <f>IF(P84="","",P84+Q84)</f>
        <v/>
      </c>
      <c r="S84" s="16">
        <f>IF(R84="","",IF(C84="Ecuador",R84,0))</f>
        <v/>
      </c>
      <c r="T84" s="16">
        <f>IF(R84="","",R84-S84)</f>
        <v/>
      </c>
      <c r="U84" s="14">
        <f>IF(R84="","",IF(O84&gt;R84,"Revisar: discapacidad "&amp;O84&amp;" mayor que el total "&amp;R84,IF(OR(A84="",B84="",C84="",F84=""),"Falta año, mes, país o motivo",IF(AND(C84="Ecuador",E84=""),"Falta la ciudad","OK"))))</f>
        <v/>
      </c>
    </row>
    <row r="85" spans="1:21">
      <c r="A85" s="13"/>
      <c r="B85" s="13"/>
      <c r="C85" s="13"/>
      <c r="D85" s="14">
        <f>IF(E85="","",IFERROR(VLOOKUP(E85,'_Catalogos'!$J$2:$K$1000,2,FALSE),""))</f>
        <v/>
      </c>
      <c r="E85" s="13"/>
      <c r="F85" s="13"/>
      <c r="G85" s="15"/>
      <c r="H85" s="15"/>
      <c r="I85" s="15"/>
      <c r="J85" s="15"/>
      <c r="K85" s="15"/>
      <c r="L85" s="15"/>
      <c r="M85" s="15"/>
      <c r="N85" s="15"/>
      <c r="O85" s="15"/>
      <c r="P85" s="16">
        <f>IF(COUNT(G85:O85)=0,"",SUM(G85:J85))</f>
        <v/>
      </c>
      <c r="Q85" s="16">
        <f>IF(COUNT(G85:O85)=0,"",SUM(K85:N85))</f>
        <v/>
      </c>
      <c r="R85" s="16">
        <f>IF(P85="","",P85+Q85)</f>
        <v/>
      </c>
      <c r="S85" s="16">
        <f>IF(R85="","",IF(C85="Ecuador",R85,0))</f>
        <v/>
      </c>
      <c r="T85" s="16">
        <f>IF(R85="","",R85-S85)</f>
        <v/>
      </c>
      <c r="U85" s="14">
        <f>IF(R85="","",IF(O85&gt;R85,"Revisar: discapacidad "&amp;O85&amp;" mayor que el total "&amp;R85,IF(OR(A85="",B85="",C85="",F85=""),"Falta año, mes, país o motivo",IF(AND(C85="Ecuador",E85=""),"Falta la ciudad","OK"))))</f>
        <v/>
      </c>
    </row>
    <row r="86" spans="1:21">
      <c r="A86" s="13"/>
      <c r="B86" s="13"/>
      <c r="C86" s="13"/>
      <c r="D86" s="14">
        <f>IF(E86="","",IFERROR(VLOOKUP(E86,'_Catalogos'!$J$2:$K$1000,2,FALSE),""))</f>
        <v/>
      </c>
      <c r="E86" s="13"/>
      <c r="F86" s="13"/>
      <c r="G86" s="15"/>
      <c r="H86" s="15"/>
      <c r="I86" s="15"/>
      <c r="J86" s="15"/>
      <c r="K86" s="15"/>
      <c r="L86" s="15"/>
      <c r="M86" s="15"/>
      <c r="N86" s="15"/>
      <c r="O86" s="15"/>
      <c r="P86" s="16">
        <f>IF(COUNT(G86:O86)=0,"",SUM(G86:J86))</f>
        <v/>
      </c>
      <c r="Q86" s="16">
        <f>IF(COUNT(G86:O86)=0,"",SUM(K86:N86))</f>
        <v/>
      </c>
      <c r="R86" s="16">
        <f>IF(P86="","",P86+Q86)</f>
        <v/>
      </c>
      <c r="S86" s="16">
        <f>IF(R86="","",IF(C86="Ecuador",R86,0))</f>
        <v/>
      </c>
      <c r="T86" s="16">
        <f>IF(R86="","",R86-S86)</f>
        <v/>
      </c>
      <c r="U86" s="14">
        <f>IF(R86="","",IF(O86&gt;R86,"Revisar: discapacidad "&amp;O86&amp;" mayor que el total "&amp;R86,IF(OR(A86="",B86="",C86="",F86=""),"Falta año, mes, país o motivo",IF(AND(C86="Ecuador",E86=""),"Falta la ciudad","OK"))))</f>
        <v/>
      </c>
    </row>
    <row r="87" spans="1:21">
      <c r="A87" s="13"/>
      <c r="B87" s="13"/>
      <c r="C87" s="13"/>
      <c r="D87" s="14">
        <f>IF(E87="","",IFERROR(VLOOKUP(E87,'_Catalogos'!$J$2:$K$1000,2,FALSE),""))</f>
        <v/>
      </c>
      <c r="E87" s="13"/>
      <c r="F87" s="13"/>
      <c r="G87" s="15"/>
      <c r="H87" s="15"/>
      <c r="I87" s="15"/>
      <c r="J87" s="15"/>
      <c r="K87" s="15"/>
      <c r="L87" s="15"/>
      <c r="M87" s="15"/>
      <c r="N87" s="15"/>
      <c r="O87" s="15"/>
      <c r="P87" s="16">
        <f>IF(COUNT(G87:O87)=0,"",SUM(G87:J87))</f>
        <v/>
      </c>
      <c r="Q87" s="16">
        <f>IF(COUNT(G87:O87)=0,"",SUM(K87:N87))</f>
        <v/>
      </c>
      <c r="R87" s="16">
        <f>IF(P87="","",P87+Q87)</f>
        <v/>
      </c>
      <c r="S87" s="16">
        <f>IF(R87="","",IF(C87="Ecuador",R87,0))</f>
        <v/>
      </c>
      <c r="T87" s="16">
        <f>IF(R87="","",R87-S87)</f>
        <v/>
      </c>
      <c r="U87" s="14">
        <f>IF(R87="","",IF(O87&gt;R87,"Revisar: discapacidad "&amp;O87&amp;" mayor que el total "&amp;R87,IF(OR(A87="",B87="",C87="",F87=""),"Falta año, mes, país o motivo",IF(AND(C87="Ecuador",E87=""),"Falta la ciudad","OK"))))</f>
        <v/>
      </c>
    </row>
    <row r="88" spans="1:21">
      <c r="A88" s="13"/>
      <c r="B88" s="13"/>
      <c r="C88" s="13"/>
      <c r="D88" s="14">
        <f>IF(E88="","",IFERROR(VLOOKUP(E88,'_Catalogos'!$J$2:$K$1000,2,FALSE),""))</f>
        <v/>
      </c>
      <c r="E88" s="13"/>
      <c r="F88" s="13"/>
      <c r="G88" s="15"/>
      <c r="H88" s="15"/>
      <c r="I88" s="15"/>
      <c r="J88" s="15"/>
      <c r="K88" s="15"/>
      <c r="L88" s="15"/>
      <c r="M88" s="15"/>
      <c r="N88" s="15"/>
      <c r="O88" s="15"/>
      <c r="P88" s="16">
        <f>IF(COUNT(G88:O88)=0,"",SUM(G88:J88))</f>
        <v/>
      </c>
      <c r="Q88" s="16">
        <f>IF(COUNT(G88:O88)=0,"",SUM(K88:N88))</f>
        <v/>
      </c>
      <c r="R88" s="16">
        <f>IF(P88="","",P88+Q88)</f>
        <v/>
      </c>
      <c r="S88" s="16">
        <f>IF(R88="","",IF(C88="Ecuador",R88,0))</f>
        <v/>
      </c>
      <c r="T88" s="16">
        <f>IF(R88="","",R88-S88)</f>
        <v/>
      </c>
      <c r="U88" s="14">
        <f>IF(R88="","",IF(O88&gt;R88,"Revisar: discapacidad "&amp;O88&amp;" mayor que el total "&amp;R88,IF(OR(A88="",B88="",C88="",F88=""),"Falta año, mes, país o motivo",IF(AND(C88="Ecuador",E88=""),"Falta la ciudad","OK"))))</f>
        <v/>
      </c>
    </row>
    <row r="89" spans="1:21">
      <c r="A89" s="13"/>
      <c r="B89" s="13"/>
      <c r="C89" s="13"/>
      <c r="D89" s="14">
        <f>IF(E89="","",IFERROR(VLOOKUP(E89,'_Catalogos'!$J$2:$K$1000,2,FALSE),""))</f>
        <v/>
      </c>
      <c r="E89" s="13"/>
      <c r="F89" s="13"/>
      <c r="G89" s="15"/>
      <c r="H89" s="15"/>
      <c r="I89" s="15"/>
      <c r="J89" s="15"/>
      <c r="K89" s="15"/>
      <c r="L89" s="15"/>
      <c r="M89" s="15"/>
      <c r="N89" s="15"/>
      <c r="O89" s="15"/>
      <c r="P89" s="16">
        <f>IF(COUNT(G89:O89)=0,"",SUM(G89:J89))</f>
        <v/>
      </c>
      <c r="Q89" s="16">
        <f>IF(COUNT(G89:O89)=0,"",SUM(K89:N89))</f>
        <v/>
      </c>
      <c r="R89" s="16">
        <f>IF(P89="","",P89+Q89)</f>
        <v/>
      </c>
      <c r="S89" s="16">
        <f>IF(R89="","",IF(C89="Ecuador",R89,0))</f>
        <v/>
      </c>
      <c r="T89" s="16">
        <f>IF(R89="","",R89-S89)</f>
        <v/>
      </c>
      <c r="U89" s="14">
        <f>IF(R89="","",IF(O89&gt;R89,"Revisar: discapacidad "&amp;O89&amp;" mayor que el total "&amp;R89,IF(OR(A89="",B89="",C89="",F89=""),"Falta año, mes, país o motivo",IF(AND(C89="Ecuador",E89=""),"Falta la ciudad","OK"))))</f>
        <v/>
      </c>
    </row>
    <row r="90" spans="1:21">
      <c r="A90" s="13"/>
      <c r="B90" s="13"/>
      <c r="C90" s="13"/>
      <c r="D90" s="14">
        <f>IF(E90="","",IFERROR(VLOOKUP(E90,'_Catalogos'!$J$2:$K$1000,2,FALSE),""))</f>
        <v/>
      </c>
      <c r="E90" s="13"/>
      <c r="F90" s="13"/>
      <c r="G90" s="15"/>
      <c r="H90" s="15"/>
      <c r="I90" s="15"/>
      <c r="J90" s="15"/>
      <c r="K90" s="15"/>
      <c r="L90" s="15"/>
      <c r="M90" s="15"/>
      <c r="N90" s="15"/>
      <c r="O90" s="15"/>
      <c r="P90" s="16">
        <f>IF(COUNT(G90:O90)=0,"",SUM(G90:J90))</f>
        <v/>
      </c>
      <c r="Q90" s="16">
        <f>IF(COUNT(G90:O90)=0,"",SUM(K90:N90))</f>
        <v/>
      </c>
      <c r="R90" s="16">
        <f>IF(P90="","",P90+Q90)</f>
        <v/>
      </c>
      <c r="S90" s="16">
        <f>IF(R90="","",IF(C90="Ecuador",R90,0))</f>
        <v/>
      </c>
      <c r="T90" s="16">
        <f>IF(R90="","",R90-S90)</f>
        <v/>
      </c>
      <c r="U90" s="14">
        <f>IF(R90="","",IF(O90&gt;R90,"Revisar: discapacidad "&amp;O90&amp;" mayor que el total "&amp;R90,IF(OR(A90="",B90="",C90="",F90=""),"Falta año, mes, país o motivo",IF(AND(C90="Ecuador",E90=""),"Falta la ciudad","OK"))))</f>
        <v/>
      </c>
    </row>
    <row r="91" spans="1:21">
      <c r="A91" s="13"/>
      <c r="B91" s="13"/>
      <c r="C91" s="13"/>
      <c r="D91" s="14">
        <f>IF(E91="","",IFERROR(VLOOKUP(E91,'_Catalogos'!$J$2:$K$1000,2,FALSE),""))</f>
        <v/>
      </c>
      <c r="E91" s="13"/>
      <c r="F91" s="13"/>
      <c r="G91" s="15"/>
      <c r="H91" s="15"/>
      <c r="I91" s="15"/>
      <c r="J91" s="15"/>
      <c r="K91" s="15"/>
      <c r="L91" s="15"/>
      <c r="M91" s="15"/>
      <c r="N91" s="15"/>
      <c r="O91" s="15"/>
      <c r="P91" s="16">
        <f>IF(COUNT(G91:O91)=0,"",SUM(G91:J91))</f>
        <v/>
      </c>
      <c r="Q91" s="16">
        <f>IF(COUNT(G91:O91)=0,"",SUM(K91:N91))</f>
        <v/>
      </c>
      <c r="R91" s="16">
        <f>IF(P91="","",P91+Q91)</f>
        <v/>
      </c>
      <c r="S91" s="16">
        <f>IF(R91="","",IF(C91="Ecuador",R91,0))</f>
        <v/>
      </c>
      <c r="T91" s="16">
        <f>IF(R91="","",R91-S91)</f>
        <v/>
      </c>
      <c r="U91" s="14">
        <f>IF(R91="","",IF(O91&gt;R91,"Revisar: discapacidad "&amp;O91&amp;" mayor que el total "&amp;R91,IF(OR(A91="",B91="",C91="",F91=""),"Falta año, mes, país o motivo",IF(AND(C91="Ecuador",E91=""),"Falta la ciudad","OK"))))</f>
        <v/>
      </c>
    </row>
    <row r="92" spans="1:21">
      <c r="A92" s="13"/>
      <c r="B92" s="13"/>
      <c r="C92" s="13"/>
      <c r="D92" s="14">
        <f>IF(E92="","",IFERROR(VLOOKUP(E92,'_Catalogos'!$J$2:$K$1000,2,FALSE),""))</f>
        <v/>
      </c>
      <c r="E92" s="13"/>
      <c r="F92" s="13"/>
      <c r="G92" s="15"/>
      <c r="H92" s="15"/>
      <c r="I92" s="15"/>
      <c r="J92" s="15"/>
      <c r="K92" s="15"/>
      <c r="L92" s="15"/>
      <c r="M92" s="15"/>
      <c r="N92" s="15"/>
      <c r="O92" s="15"/>
      <c r="P92" s="16">
        <f>IF(COUNT(G92:O92)=0,"",SUM(G92:J92))</f>
        <v/>
      </c>
      <c r="Q92" s="16">
        <f>IF(COUNT(G92:O92)=0,"",SUM(K92:N92))</f>
        <v/>
      </c>
      <c r="R92" s="16">
        <f>IF(P92="","",P92+Q92)</f>
        <v/>
      </c>
      <c r="S92" s="16">
        <f>IF(R92="","",IF(C92="Ecuador",R92,0))</f>
        <v/>
      </c>
      <c r="T92" s="16">
        <f>IF(R92="","",R92-S92)</f>
        <v/>
      </c>
      <c r="U92" s="14">
        <f>IF(R92="","",IF(O92&gt;R92,"Revisar: discapacidad "&amp;O92&amp;" mayor que el total "&amp;R92,IF(OR(A92="",B92="",C92="",F92=""),"Falta año, mes, país o motivo",IF(AND(C92="Ecuador",E92=""),"Falta la ciudad","OK"))))</f>
        <v/>
      </c>
    </row>
    <row r="93" spans="1:21">
      <c r="A93" s="13"/>
      <c r="B93" s="13"/>
      <c r="C93" s="13"/>
      <c r="D93" s="14">
        <f>IF(E93="","",IFERROR(VLOOKUP(E93,'_Catalogos'!$J$2:$K$1000,2,FALSE),""))</f>
        <v/>
      </c>
      <c r="E93" s="13"/>
      <c r="F93" s="13"/>
      <c r="G93" s="15"/>
      <c r="H93" s="15"/>
      <c r="I93" s="15"/>
      <c r="J93" s="15"/>
      <c r="K93" s="15"/>
      <c r="L93" s="15"/>
      <c r="M93" s="15"/>
      <c r="N93" s="15"/>
      <c r="O93" s="15"/>
      <c r="P93" s="16">
        <f>IF(COUNT(G93:O93)=0,"",SUM(G93:J93))</f>
        <v/>
      </c>
      <c r="Q93" s="16">
        <f>IF(COUNT(G93:O93)=0,"",SUM(K93:N93))</f>
        <v/>
      </c>
      <c r="R93" s="16">
        <f>IF(P93="","",P93+Q93)</f>
        <v/>
      </c>
      <c r="S93" s="16">
        <f>IF(R93="","",IF(C93="Ecuador",R93,0))</f>
        <v/>
      </c>
      <c r="T93" s="16">
        <f>IF(R93="","",R93-S93)</f>
        <v/>
      </c>
      <c r="U93" s="14">
        <f>IF(R93="","",IF(O93&gt;R93,"Revisar: discapacidad "&amp;O93&amp;" mayor que el total "&amp;R93,IF(OR(A93="",B93="",C93="",F93=""),"Falta año, mes, país o motivo",IF(AND(C93="Ecuador",E93=""),"Falta la ciudad","OK"))))</f>
        <v/>
      </c>
    </row>
    <row r="94" spans="1:21">
      <c r="A94" s="13"/>
      <c r="B94" s="13"/>
      <c r="C94" s="13"/>
      <c r="D94" s="14">
        <f>IF(E94="","",IFERROR(VLOOKUP(E94,'_Catalogos'!$J$2:$K$1000,2,FALSE),""))</f>
        <v/>
      </c>
      <c r="E94" s="13"/>
      <c r="F94" s="13"/>
      <c r="G94" s="15"/>
      <c r="H94" s="15"/>
      <c r="I94" s="15"/>
      <c r="J94" s="15"/>
      <c r="K94" s="15"/>
      <c r="L94" s="15"/>
      <c r="M94" s="15"/>
      <c r="N94" s="15"/>
      <c r="O94" s="15"/>
      <c r="P94" s="16">
        <f>IF(COUNT(G94:O94)=0,"",SUM(G94:J94))</f>
        <v/>
      </c>
      <c r="Q94" s="16">
        <f>IF(COUNT(G94:O94)=0,"",SUM(K94:N94))</f>
        <v/>
      </c>
      <c r="R94" s="16">
        <f>IF(P94="","",P94+Q94)</f>
        <v/>
      </c>
      <c r="S94" s="16">
        <f>IF(R94="","",IF(C94="Ecuador",R94,0))</f>
        <v/>
      </c>
      <c r="T94" s="16">
        <f>IF(R94="","",R94-S94)</f>
        <v/>
      </c>
      <c r="U94" s="14">
        <f>IF(R94="","",IF(O94&gt;R94,"Revisar: discapacidad "&amp;O94&amp;" mayor que el total "&amp;R94,IF(OR(A94="",B94="",C94="",F94=""),"Falta año, mes, país o motivo",IF(AND(C94="Ecuador",E94=""),"Falta la ciudad","OK"))))</f>
        <v/>
      </c>
    </row>
    <row r="95" spans="1:21">
      <c r="A95" s="13"/>
      <c r="B95" s="13"/>
      <c r="C95" s="13"/>
      <c r="D95" s="14">
        <f>IF(E95="","",IFERROR(VLOOKUP(E95,'_Catalogos'!$J$2:$K$1000,2,FALSE),""))</f>
        <v/>
      </c>
      <c r="E95" s="13"/>
      <c r="F95" s="13"/>
      <c r="G95" s="15"/>
      <c r="H95" s="15"/>
      <c r="I95" s="15"/>
      <c r="J95" s="15"/>
      <c r="K95" s="15"/>
      <c r="L95" s="15"/>
      <c r="M95" s="15"/>
      <c r="N95" s="15"/>
      <c r="O95" s="15"/>
      <c r="P95" s="16">
        <f>IF(COUNT(G95:O95)=0,"",SUM(G95:J95))</f>
        <v/>
      </c>
      <c r="Q95" s="16">
        <f>IF(COUNT(G95:O95)=0,"",SUM(K95:N95))</f>
        <v/>
      </c>
      <c r="R95" s="16">
        <f>IF(P95="","",P95+Q95)</f>
        <v/>
      </c>
      <c r="S95" s="16">
        <f>IF(R95="","",IF(C95="Ecuador",R95,0))</f>
        <v/>
      </c>
      <c r="T95" s="16">
        <f>IF(R95="","",R95-S95)</f>
        <v/>
      </c>
      <c r="U95" s="14">
        <f>IF(R95="","",IF(O95&gt;R95,"Revisar: discapacidad "&amp;O95&amp;" mayor que el total "&amp;R95,IF(OR(A95="",B95="",C95="",F95=""),"Falta año, mes, país o motivo",IF(AND(C95="Ecuador",E95=""),"Falta la ciudad","OK"))))</f>
        <v/>
      </c>
    </row>
    <row r="96" spans="1:21">
      <c r="A96" s="13"/>
      <c r="B96" s="13"/>
      <c r="C96" s="13"/>
      <c r="D96" s="14">
        <f>IF(E96="","",IFERROR(VLOOKUP(E96,'_Catalogos'!$J$2:$K$1000,2,FALSE),""))</f>
        <v/>
      </c>
      <c r="E96" s="13"/>
      <c r="F96" s="13"/>
      <c r="G96" s="15"/>
      <c r="H96" s="15"/>
      <c r="I96" s="15"/>
      <c r="J96" s="15"/>
      <c r="K96" s="15"/>
      <c r="L96" s="15"/>
      <c r="M96" s="15"/>
      <c r="N96" s="15"/>
      <c r="O96" s="15"/>
      <c r="P96" s="16">
        <f>IF(COUNT(G96:O96)=0,"",SUM(G96:J96))</f>
        <v/>
      </c>
      <c r="Q96" s="16">
        <f>IF(COUNT(G96:O96)=0,"",SUM(K96:N96))</f>
        <v/>
      </c>
      <c r="R96" s="16">
        <f>IF(P96="","",P96+Q96)</f>
        <v/>
      </c>
      <c r="S96" s="16">
        <f>IF(R96="","",IF(C96="Ecuador",R96,0))</f>
        <v/>
      </c>
      <c r="T96" s="16">
        <f>IF(R96="","",R96-S96)</f>
        <v/>
      </c>
      <c r="U96" s="14">
        <f>IF(R96="","",IF(O96&gt;R96,"Revisar: discapacidad "&amp;O96&amp;" mayor que el total "&amp;R96,IF(OR(A96="",B96="",C96="",F96=""),"Falta año, mes, país o motivo",IF(AND(C96="Ecuador",E96=""),"Falta la ciudad","OK"))))</f>
        <v/>
      </c>
    </row>
    <row r="97" spans="1:21">
      <c r="A97" s="13"/>
      <c r="B97" s="13"/>
      <c r="C97" s="13"/>
      <c r="D97" s="14">
        <f>IF(E97="","",IFERROR(VLOOKUP(E97,'_Catalogos'!$J$2:$K$1000,2,FALSE),""))</f>
        <v/>
      </c>
      <c r="E97" s="13"/>
      <c r="F97" s="13"/>
      <c r="G97" s="15"/>
      <c r="H97" s="15"/>
      <c r="I97" s="15"/>
      <c r="J97" s="15"/>
      <c r="K97" s="15"/>
      <c r="L97" s="15"/>
      <c r="M97" s="15"/>
      <c r="N97" s="15"/>
      <c r="O97" s="15"/>
      <c r="P97" s="16">
        <f>IF(COUNT(G97:O97)=0,"",SUM(G97:J97))</f>
        <v/>
      </c>
      <c r="Q97" s="16">
        <f>IF(COUNT(G97:O97)=0,"",SUM(K97:N97))</f>
        <v/>
      </c>
      <c r="R97" s="16">
        <f>IF(P97="","",P97+Q97)</f>
        <v/>
      </c>
      <c r="S97" s="16">
        <f>IF(R97="","",IF(C97="Ecuador",R97,0))</f>
        <v/>
      </c>
      <c r="T97" s="16">
        <f>IF(R97="","",R97-S97)</f>
        <v/>
      </c>
      <c r="U97" s="14">
        <f>IF(R97="","",IF(O97&gt;R97,"Revisar: discapacidad "&amp;O97&amp;" mayor que el total "&amp;R97,IF(OR(A97="",B97="",C97="",F97=""),"Falta año, mes, país o motivo",IF(AND(C97="Ecuador",E97=""),"Falta la ciudad","OK"))))</f>
        <v/>
      </c>
    </row>
    <row r="98" spans="1:21">
      <c r="A98" s="13"/>
      <c r="B98" s="13"/>
      <c r="C98" s="13"/>
      <c r="D98" s="14">
        <f>IF(E98="","",IFERROR(VLOOKUP(E98,'_Catalogos'!$J$2:$K$1000,2,FALSE),""))</f>
        <v/>
      </c>
      <c r="E98" s="13"/>
      <c r="F98" s="13"/>
      <c r="G98" s="15"/>
      <c r="H98" s="15"/>
      <c r="I98" s="15"/>
      <c r="J98" s="15"/>
      <c r="K98" s="15"/>
      <c r="L98" s="15"/>
      <c r="M98" s="15"/>
      <c r="N98" s="15"/>
      <c r="O98" s="15"/>
      <c r="P98" s="16">
        <f>IF(COUNT(G98:O98)=0,"",SUM(G98:J98))</f>
        <v/>
      </c>
      <c r="Q98" s="16">
        <f>IF(COUNT(G98:O98)=0,"",SUM(K98:N98))</f>
        <v/>
      </c>
      <c r="R98" s="16">
        <f>IF(P98="","",P98+Q98)</f>
        <v/>
      </c>
      <c r="S98" s="16">
        <f>IF(R98="","",IF(C98="Ecuador",R98,0))</f>
        <v/>
      </c>
      <c r="T98" s="16">
        <f>IF(R98="","",R98-S98)</f>
        <v/>
      </c>
      <c r="U98" s="14">
        <f>IF(R98="","",IF(O98&gt;R98,"Revisar: discapacidad "&amp;O98&amp;" mayor que el total "&amp;R98,IF(OR(A98="",B98="",C98="",F98=""),"Falta año, mes, país o motivo",IF(AND(C98="Ecuador",E98=""),"Falta la ciudad","OK"))))</f>
        <v/>
      </c>
    </row>
    <row r="99" spans="1:21">
      <c r="A99" s="13"/>
      <c r="B99" s="13"/>
      <c r="C99" s="13"/>
      <c r="D99" s="14">
        <f>IF(E99="","",IFERROR(VLOOKUP(E99,'_Catalogos'!$J$2:$K$1000,2,FALSE),""))</f>
        <v/>
      </c>
      <c r="E99" s="13"/>
      <c r="F99" s="13"/>
      <c r="G99" s="15"/>
      <c r="H99" s="15"/>
      <c r="I99" s="15"/>
      <c r="J99" s="15"/>
      <c r="K99" s="15"/>
      <c r="L99" s="15"/>
      <c r="M99" s="15"/>
      <c r="N99" s="15"/>
      <c r="O99" s="15"/>
      <c r="P99" s="16">
        <f>IF(COUNT(G99:O99)=0,"",SUM(G99:J99))</f>
        <v/>
      </c>
      <c r="Q99" s="16">
        <f>IF(COUNT(G99:O99)=0,"",SUM(K99:N99))</f>
        <v/>
      </c>
      <c r="R99" s="16">
        <f>IF(P99="","",P99+Q99)</f>
        <v/>
      </c>
      <c r="S99" s="16">
        <f>IF(R99="","",IF(C99="Ecuador",R99,0))</f>
        <v/>
      </c>
      <c r="T99" s="16">
        <f>IF(R99="","",R99-S99)</f>
        <v/>
      </c>
      <c r="U99" s="14">
        <f>IF(R99="","",IF(O99&gt;R99,"Revisar: discapacidad "&amp;O99&amp;" mayor que el total "&amp;R99,IF(OR(A99="",B99="",C99="",F99=""),"Falta año, mes, país o motivo",IF(AND(C99="Ecuador",E99=""),"Falta la ciudad","OK"))))</f>
        <v/>
      </c>
    </row>
    <row r="100" spans="1:21">
      <c r="A100" s="13"/>
      <c r="B100" s="13"/>
      <c r="C100" s="13"/>
      <c r="D100" s="14">
        <f>IF(E100="","",IFERROR(VLOOKUP(E100,'_Catalogos'!$J$2:$K$1000,2,FALSE),""))</f>
        <v/>
      </c>
      <c r="E100" s="13"/>
      <c r="F100" s="13"/>
      <c r="G100" s="15"/>
      <c r="H100" s="15"/>
      <c r="I100" s="15"/>
      <c r="J100" s="15"/>
      <c r="K100" s="15"/>
      <c r="L100" s="15"/>
      <c r="M100" s="15"/>
      <c r="N100" s="15"/>
      <c r="O100" s="15"/>
      <c r="P100" s="16">
        <f>IF(COUNT(G100:O100)=0,"",SUM(G100:J100))</f>
        <v/>
      </c>
      <c r="Q100" s="16">
        <f>IF(COUNT(G100:O100)=0,"",SUM(K100:N100))</f>
        <v/>
      </c>
      <c r="R100" s="16">
        <f>IF(P100="","",P100+Q100)</f>
        <v/>
      </c>
      <c r="S100" s="16">
        <f>IF(R100="","",IF(C100="Ecuador",R100,0))</f>
        <v/>
      </c>
      <c r="T100" s="16">
        <f>IF(R100="","",R100-S100)</f>
        <v/>
      </c>
      <c r="U100" s="14">
        <f>IF(R100="","",IF(O100&gt;R100,"Revisar: discapacidad "&amp;O100&amp;" mayor que el total "&amp;R100,IF(OR(A100="",B100="",C100="",F100=""),"Falta año, mes, país o motivo",IF(AND(C100="Ecuador",E100=""),"Falta la ciudad","OK"))))</f>
        <v/>
      </c>
    </row>
    <row r="101" spans="1:21">
      <c r="A101" s="13"/>
      <c r="B101" s="13"/>
      <c r="C101" s="13"/>
      <c r="D101" s="14">
        <f>IF(E101="","",IFERROR(VLOOKUP(E101,'_Catalogos'!$J$2:$K$1000,2,FALSE),""))</f>
        <v/>
      </c>
      <c r="E101" s="13"/>
      <c r="F101" s="13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f>IF(COUNT(G101:O101)=0,"",SUM(G101:J101))</f>
        <v/>
      </c>
      <c r="Q101" s="16">
        <f>IF(COUNT(G101:O101)=0,"",SUM(K101:N101))</f>
        <v/>
      </c>
      <c r="R101" s="16">
        <f>IF(P101="","",P101+Q101)</f>
        <v/>
      </c>
      <c r="S101" s="16">
        <f>IF(R101="","",IF(C101="Ecuador",R101,0))</f>
        <v/>
      </c>
      <c r="T101" s="16">
        <f>IF(R101="","",R101-S101)</f>
        <v/>
      </c>
      <c r="U101" s="14">
        <f>IF(R101="","",IF(O101&gt;R101,"Revisar: discapacidad "&amp;O101&amp;" mayor que el total "&amp;R101,IF(OR(A101="",B101="",C101="",F101=""),"Falta año, mes, país o motivo",IF(AND(C101="Ecuador",E101=""),"Falta la ciudad","OK"))))</f>
        <v/>
      </c>
    </row>
    <row r="102" spans="1:21">
      <c r="A102" s="13"/>
      <c r="B102" s="13"/>
      <c r="C102" s="13"/>
      <c r="D102" s="14">
        <f>IF(E102="","",IFERROR(VLOOKUP(E102,'_Catalogos'!$J$2:$K$1000,2,FALSE),""))</f>
        <v/>
      </c>
      <c r="E102" s="13"/>
      <c r="F102" s="13"/>
      <c r="G102" s="15"/>
      <c r="H102" s="15"/>
      <c r="I102" s="15"/>
      <c r="J102" s="15"/>
      <c r="K102" s="15"/>
      <c r="L102" s="15"/>
      <c r="M102" s="15"/>
      <c r="N102" s="15"/>
      <c r="O102" s="15"/>
      <c r="P102" s="16">
        <f>IF(COUNT(G102:O102)=0,"",SUM(G102:J102))</f>
        <v/>
      </c>
      <c r="Q102" s="16">
        <f>IF(COUNT(G102:O102)=0,"",SUM(K102:N102))</f>
        <v/>
      </c>
      <c r="R102" s="16">
        <f>IF(P102="","",P102+Q102)</f>
        <v/>
      </c>
      <c r="S102" s="16">
        <f>IF(R102="","",IF(C102="Ecuador",R102,0))</f>
        <v/>
      </c>
      <c r="T102" s="16">
        <f>IF(R102="","",R102-S102)</f>
        <v/>
      </c>
      <c r="U102" s="14">
        <f>IF(R102="","",IF(O102&gt;R102,"Revisar: discapacidad "&amp;O102&amp;" mayor que el total "&amp;R102,IF(OR(A102="",B102="",C102="",F102=""),"Falta año, mes, país o motivo",IF(AND(C102="Ecuador",E102=""),"Falta la ciudad","OK"))))</f>
        <v/>
      </c>
    </row>
    <row r="103" spans="1:21">
      <c r="A103" s="13"/>
      <c r="B103" s="13"/>
      <c r="C103" s="13"/>
      <c r="D103" s="14">
        <f>IF(E103="","",IFERROR(VLOOKUP(E103,'_Catalogos'!$J$2:$K$1000,2,FALSE),""))</f>
        <v/>
      </c>
      <c r="E103" s="13"/>
      <c r="F103" s="13"/>
      <c r="G103" s="15"/>
      <c r="H103" s="15"/>
      <c r="I103" s="15"/>
      <c r="J103" s="15"/>
      <c r="K103" s="15"/>
      <c r="L103" s="15"/>
      <c r="M103" s="15"/>
      <c r="N103" s="15"/>
      <c r="O103" s="15"/>
      <c r="P103" s="16">
        <f>IF(COUNT(G103:O103)=0,"",SUM(G103:J103))</f>
        <v/>
      </c>
      <c r="Q103" s="16">
        <f>IF(COUNT(G103:O103)=0,"",SUM(K103:N103))</f>
        <v/>
      </c>
      <c r="R103" s="16">
        <f>IF(P103="","",P103+Q103)</f>
        <v/>
      </c>
      <c r="S103" s="16">
        <f>IF(R103="","",IF(C103="Ecuador",R103,0))</f>
        <v/>
      </c>
      <c r="T103" s="16">
        <f>IF(R103="","",R103-S103)</f>
        <v/>
      </c>
      <c r="U103" s="14">
        <f>IF(R103="","",IF(O103&gt;R103,"Revisar: discapacidad "&amp;O103&amp;" mayor que el total "&amp;R103,IF(OR(A103="",B103="",C103="",F103=""),"Falta año, mes, país o motivo",IF(AND(C103="Ecuador",E103=""),"Falta la ciudad","OK"))))</f>
        <v/>
      </c>
    </row>
    <row r="104" spans="1:21">
      <c r="A104" s="13"/>
      <c r="B104" s="13"/>
      <c r="C104" s="13"/>
      <c r="D104" s="14">
        <f>IF(E104="","",IFERROR(VLOOKUP(E104,'_Catalogos'!$J$2:$K$1000,2,FALSE),""))</f>
        <v/>
      </c>
      <c r="E104" s="13"/>
      <c r="F104" s="13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f>IF(COUNT(G104:O104)=0,"",SUM(G104:J104))</f>
        <v/>
      </c>
      <c r="Q104" s="16">
        <f>IF(COUNT(G104:O104)=0,"",SUM(K104:N104))</f>
        <v/>
      </c>
      <c r="R104" s="16">
        <f>IF(P104="","",P104+Q104)</f>
        <v/>
      </c>
      <c r="S104" s="16">
        <f>IF(R104="","",IF(C104="Ecuador",R104,0))</f>
        <v/>
      </c>
      <c r="T104" s="16">
        <f>IF(R104="","",R104-S104)</f>
        <v/>
      </c>
      <c r="U104" s="14">
        <f>IF(R104="","",IF(O104&gt;R104,"Revisar: discapacidad "&amp;O104&amp;" mayor que el total "&amp;R104,IF(OR(A104="",B104="",C104="",F104=""),"Falta año, mes, país o motivo",IF(AND(C104="Ecuador",E104=""),"Falta la ciudad","OK"))))</f>
        <v/>
      </c>
    </row>
    <row r="105" spans="1:21">
      <c r="A105" s="13"/>
      <c r="B105" s="13"/>
      <c r="C105" s="13"/>
      <c r="D105" s="14">
        <f>IF(E105="","",IFERROR(VLOOKUP(E105,'_Catalogos'!$J$2:$K$1000,2,FALSE),""))</f>
        <v/>
      </c>
      <c r="E105" s="13"/>
      <c r="F105" s="13"/>
      <c r="G105" s="15"/>
      <c r="H105" s="15"/>
      <c r="I105" s="15"/>
      <c r="J105" s="15"/>
      <c r="K105" s="15"/>
      <c r="L105" s="15"/>
      <c r="M105" s="15"/>
      <c r="N105" s="15"/>
      <c r="O105" s="15"/>
      <c r="P105" s="16">
        <f>IF(COUNT(G105:O105)=0,"",SUM(G105:J105))</f>
        <v/>
      </c>
      <c r="Q105" s="16">
        <f>IF(COUNT(G105:O105)=0,"",SUM(K105:N105))</f>
        <v/>
      </c>
      <c r="R105" s="16">
        <f>IF(P105="","",P105+Q105)</f>
        <v/>
      </c>
      <c r="S105" s="16">
        <f>IF(R105="","",IF(C105="Ecuador",R105,0))</f>
        <v/>
      </c>
      <c r="T105" s="16">
        <f>IF(R105="","",R105-S105)</f>
        <v/>
      </c>
      <c r="U105" s="14">
        <f>IF(R105="","",IF(O105&gt;R105,"Revisar: discapacidad "&amp;O105&amp;" mayor que el total "&amp;R105,IF(OR(A105="",B105="",C105="",F105=""),"Falta año, mes, país o motivo",IF(AND(C105="Ecuador",E105=""),"Falta la ciudad","OK"))))</f>
        <v/>
      </c>
    </row>
    <row r="106" spans="1:21">
      <c r="A106" s="13"/>
      <c r="B106" s="13"/>
      <c r="C106" s="13"/>
      <c r="D106" s="14">
        <f>IF(E106="","",IFERROR(VLOOKUP(E106,'_Catalogos'!$J$2:$K$1000,2,FALSE),""))</f>
        <v/>
      </c>
      <c r="E106" s="13"/>
      <c r="F106" s="13"/>
      <c r="G106" s="15"/>
      <c r="H106" s="15"/>
      <c r="I106" s="15"/>
      <c r="J106" s="15"/>
      <c r="K106" s="15"/>
      <c r="L106" s="15"/>
      <c r="M106" s="15"/>
      <c r="N106" s="15"/>
      <c r="O106" s="15"/>
      <c r="P106" s="16">
        <f>IF(COUNT(G106:O106)=0,"",SUM(G106:J106))</f>
        <v/>
      </c>
      <c r="Q106" s="16">
        <f>IF(COUNT(G106:O106)=0,"",SUM(K106:N106))</f>
        <v/>
      </c>
      <c r="R106" s="16">
        <f>IF(P106="","",P106+Q106)</f>
        <v/>
      </c>
      <c r="S106" s="16">
        <f>IF(R106="","",IF(C106="Ecuador",R106,0))</f>
        <v/>
      </c>
      <c r="T106" s="16">
        <f>IF(R106="","",R106-S106)</f>
        <v/>
      </c>
      <c r="U106" s="14">
        <f>IF(R106="","",IF(O106&gt;R106,"Revisar: discapacidad "&amp;O106&amp;" mayor que el total "&amp;R106,IF(OR(A106="",B106="",C106="",F106=""),"Falta año, mes, país o motivo",IF(AND(C106="Ecuador",E106=""),"Falta la ciudad","OK"))))</f>
        <v/>
      </c>
    </row>
    <row r="107" spans="1:21">
      <c r="A107" s="13"/>
      <c r="B107" s="13"/>
      <c r="C107" s="13"/>
      <c r="D107" s="14">
        <f>IF(E107="","",IFERROR(VLOOKUP(E107,'_Catalogos'!$J$2:$K$1000,2,FALSE),""))</f>
        <v/>
      </c>
      <c r="E107" s="13"/>
      <c r="F107" s="13"/>
      <c r="G107" s="15"/>
      <c r="H107" s="15"/>
      <c r="I107" s="15"/>
      <c r="J107" s="15"/>
      <c r="K107" s="15"/>
      <c r="L107" s="15"/>
      <c r="M107" s="15"/>
      <c r="N107" s="15"/>
      <c r="O107" s="15"/>
      <c r="P107" s="16">
        <f>IF(COUNT(G107:O107)=0,"",SUM(G107:J107))</f>
        <v/>
      </c>
      <c r="Q107" s="16">
        <f>IF(COUNT(G107:O107)=0,"",SUM(K107:N107))</f>
        <v/>
      </c>
      <c r="R107" s="16">
        <f>IF(P107="","",P107+Q107)</f>
        <v/>
      </c>
      <c r="S107" s="16">
        <f>IF(R107="","",IF(C107="Ecuador",R107,0))</f>
        <v/>
      </c>
      <c r="T107" s="16">
        <f>IF(R107="","",R107-S107)</f>
        <v/>
      </c>
      <c r="U107" s="14">
        <f>IF(R107="","",IF(O107&gt;R107,"Revisar: discapacidad "&amp;O107&amp;" mayor que el total "&amp;R107,IF(OR(A107="",B107="",C107="",F107=""),"Falta año, mes, país o motivo",IF(AND(C107="Ecuador",E107=""),"Falta la ciudad","OK"))))</f>
        <v/>
      </c>
    </row>
    <row r="108" spans="1:21">
      <c r="A108" s="13"/>
      <c r="B108" s="13"/>
      <c r="C108" s="13"/>
      <c r="D108" s="14">
        <f>IF(E108="","",IFERROR(VLOOKUP(E108,'_Catalogos'!$J$2:$K$1000,2,FALSE),""))</f>
        <v/>
      </c>
      <c r="E108" s="13"/>
      <c r="F108" s="13"/>
      <c r="G108" s="15"/>
      <c r="H108" s="15"/>
      <c r="I108" s="15"/>
      <c r="J108" s="15"/>
      <c r="K108" s="15"/>
      <c r="L108" s="15"/>
      <c r="M108" s="15"/>
      <c r="N108" s="15"/>
      <c r="O108" s="15"/>
      <c r="P108" s="16">
        <f>IF(COUNT(G108:O108)=0,"",SUM(G108:J108))</f>
        <v/>
      </c>
      <c r="Q108" s="16">
        <f>IF(COUNT(G108:O108)=0,"",SUM(K108:N108))</f>
        <v/>
      </c>
      <c r="R108" s="16">
        <f>IF(P108="","",P108+Q108)</f>
        <v/>
      </c>
      <c r="S108" s="16">
        <f>IF(R108="","",IF(C108="Ecuador",R108,0))</f>
        <v/>
      </c>
      <c r="T108" s="16">
        <f>IF(R108="","",R108-S108)</f>
        <v/>
      </c>
      <c r="U108" s="14">
        <f>IF(R108="","",IF(O108&gt;R108,"Revisar: discapacidad "&amp;O108&amp;" mayor que el total "&amp;R108,IF(OR(A108="",B108="",C108="",F108=""),"Falta año, mes, país o motivo",IF(AND(C108="Ecuador",E108=""),"Falta la ciudad","OK"))))</f>
        <v/>
      </c>
    </row>
    <row r="109" spans="1:21">
      <c r="A109" s="13"/>
      <c r="B109" s="13"/>
      <c r="C109" s="13"/>
      <c r="D109" s="14">
        <f>IF(E109="","",IFERROR(VLOOKUP(E109,'_Catalogos'!$J$2:$K$1000,2,FALSE),""))</f>
        <v/>
      </c>
      <c r="E109" s="13"/>
      <c r="F109" s="13"/>
      <c r="G109" s="15"/>
      <c r="H109" s="15"/>
      <c r="I109" s="15"/>
      <c r="J109" s="15"/>
      <c r="K109" s="15"/>
      <c r="L109" s="15"/>
      <c r="M109" s="15"/>
      <c r="N109" s="15"/>
      <c r="O109" s="15"/>
      <c r="P109" s="16">
        <f>IF(COUNT(G109:O109)=0,"",SUM(G109:J109))</f>
        <v/>
      </c>
      <c r="Q109" s="16">
        <f>IF(COUNT(G109:O109)=0,"",SUM(K109:N109))</f>
        <v/>
      </c>
      <c r="R109" s="16">
        <f>IF(P109="","",P109+Q109)</f>
        <v/>
      </c>
      <c r="S109" s="16">
        <f>IF(R109="","",IF(C109="Ecuador",R109,0))</f>
        <v/>
      </c>
      <c r="T109" s="16">
        <f>IF(R109="","",R109-S109)</f>
        <v/>
      </c>
      <c r="U109" s="14">
        <f>IF(R109="","",IF(O109&gt;R109,"Revisar: discapacidad "&amp;O109&amp;" mayor que el total "&amp;R109,IF(OR(A109="",B109="",C109="",F109=""),"Falta año, mes, país o motivo",IF(AND(C109="Ecuador",E109=""),"Falta la ciudad","OK"))))</f>
        <v/>
      </c>
    </row>
    <row r="110" spans="1:21">
      <c r="A110" s="13"/>
      <c r="B110" s="13"/>
      <c r="C110" s="13"/>
      <c r="D110" s="14">
        <f>IF(E110="","",IFERROR(VLOOKUP(E110,'_Catalogos'!$J$2:$K$1000,2,FALSE),""))</f>
        <v/>
      </c>
      <c r="E110" s="13"/>
      <c r="F110" s="13"/>
      <c r="G110" s="15"/>
      <c r="H110" s="15"/>
      <c r="I110" s="15"/>
      <c r="J110" s="15"/>
      <c r="K110" s="15"/>
      <c r="L110" s="15"/>
      <c r="M110" s="15"/>
      <c r="N110" s="15"/>
      <c r="O110" s="15"/>
      <c r="P110" s="16">
        <f>IF(COUNT(G110:O110)=0,"",SUM(G110:J110))</f>
        <v/>
      </c>
      <c r="Q110" s="16">
        <f>IF(COUNT(G110:O110)=0,"",SUM(K110:N110))</f>
        <v/>
      </c>
      <c r="R110" s="16">
        <f>IF(P110="","",P110+Q110)</f>
        <v/>
      </c>
      <c r="S110" s="16">
        <f>IF(R110="","",IF(C110="Ecuador",R110,0))</f>
        <v/>
      </c>
      <c r="T110" s="16">
        <f>IF(R110="","",R110-S110)</f>
        <v/>
      </c>
      <c r="U110" s="14">
        <f>IF(R110="","",IF(O110&gt;R110,"Revisar: discapacidad "&amp;O110&amp;" mayor que el total "&amp;R110,IF(OR(A110="",B110="",C110="",F110=""),"Falta año, mes, país o motivo",IF(AND(C110="Ecuador",E110=""),"Falta la ciudad","OK"))))</f>
        <v/>
      </c>
    </row>
    <row r="111" spans="1:21">
      <c r="A111" s="13"/>
      <c r="B111" s="13"/>
      <c r="C111" s="13"/>
      <c r="D111" s="14">
        <f>IF(E111="","",IFERROR(VLOOKUP(E111,'_Catalogos'!$J$2:$K$1000,2,FALSE),""))</f>
        <v/>
      </c>
      <c r="E111" s="13"/>
      <c r="F111" s="13"/>
      <c r="G111" s="15"/>
      <c r="H111" s="15"/>
      <c r="I111" s="15"/>
      <c r="J111" s="15"/>
      <c r="K111" s="15"/>
      <c r="L111" s="15"/>
      <c r="M111" s="15"/>
      <c r="N111" s="15"/>
      <c r="O111" s="15"/>
      <c r="P111" s="16">
        <f>IF(COUNT(G111:O111)=0,"",SUM(G111:J111))</f>
        <v/>
      </c>
      <c r="Q111" s="16">
        <f>IF(COUNT(G111:O111)=0,"",SUM(K111:N111))</f>
        <v/>
      </c>
      <c r="R111" s="16">
        <f>IF(P111="","",P111+Q111)</f>
        <v/>
      </c>
      <c r="S111" s="16">
        <f>IF(R111="","",IF(C111="Ecuador",R111,0))</f>
        <v/>
      </c>
      <c r="T111" s="16">
        <f>IF(R111="","",R111-S111)</f>
        <v/>
      </c>
      <c r="U111" s="14">
        <f>IF(R111="","",IF(O111&gt;R111,"Revisar: discapacidad "&amp;O111&amp;" mayor que el total "&amp;R111,IF(OR(A111="",B111="",C111="",F111=""),"Falta año, mes, país o motivo",IF(AND(C111="Ecuador",E111=""),"Falta la ciudad","OK"))))</f>
        <v/>
      </c>
    </row>
    <row r="112" spans="1:21">
      <c r="A112" s="13"/>
      <c r="B112" s="13"/>
      <c r="C112" s="13"/>
      <c r="D112" s="14">
        <f>IF(E112="","",IFERROR(VLOOKUP(E112,'_Catalogos'!$J$2:$K$1000,2,FALSE),""))</f>
        <v/>
      </c>
      <c r="E112" s="13"/>
      <c r="F112" s="13"/>
      <c r="G112" s="15"/>
      <c r="H112" s="15"/>
      <c r="I112" s="15"/>
      <c r="J112" s="15"/>
      <c r="K112" s="15"/>
      <c r="L112" s="15"/>
      <c r="M112" s="15"/>
      <c r="N112" s="15"/>
      <c r="O112" s="15"/>
      <c r="P112" s="16">
        <f>IF(COUNT(G112:O112)=0,"",SUM(G112:J112))</f>
        <v/>
      </c>
      <c r="Q112" s="16">
        <f>IF(COUNT(G112:O112)=0,"",SUM(K112:N112))</f>
        <v/>
      </c>
      <c r="R112" s="16">
        <f>IF(P112="","",P112+Q112)</f>
        <v/>
      </c>
      <c r="S112" s="16">
        <f>IF(R112="","",IF(C112="Ecuador",R112,0))</f>
        <v/>
      </c>
      <c r="T112" s="16">
        <f>IF(R112="","",R112-S112)</f>
        <v/>
      </c>
      <c r="U112" s="14">
        <f>IF(R112="","",IF(O112&gt;R112,"Revisar: discapacidad "&amp;O112&amp;" mayor que el total "&amp;R112,IF(OR(A112="",B112="",C112="",F112=""),"Falta año, mes, país o motivo",IF(AND(C112="Ecuador",E112=""),"Falta la ciudad","OK"))))</f>
        <v/>
      </c>
    </row>
    <row r="113" spans="1:21">
      <c r="A113" s="13"/>
      <c r="B113" s="13"/>
      <c r="C113" s="13"/>
      <c r="D113" s="14">
        <f>IF(E113="","",IFERROR(VLOOKUP(E113,'_Catalogos'!$J$2:$K$1000,2,FALSE),""))</f>
        <v/>
      </c>
      <c r="E113" s="13"/>
      <c r="F113" s="13"/>
      <c r="G113" s="15"/>
      <c r="H113" s="15"/>
      <c r="I113" s="15"/>
      <c r="J113" s="15"/>
      <c r="K113" s="15"/>
      <c r="L113" s="15"/>
      <c r="M113" s="15"/>
      <c r="N113" s="15"/>
      <c r="O113" s="15"/>
      <c r="P113" s="16">
        <f>IF(COUNT(G113:O113)=0,"",SUM(G113:J113))</f>
        <v/>
      </c>
      <c r="Q113" s="16">
        <f>IF(COUNT(G113:O113)=0,"",SUM(K113:N113))</f>
        <v/>
      </c>
      <c r="R113" s="16">
        <f>IF(P113="","",P113+Q113)</f>
        <v/>
      </c>
      <c r="S113" s="16">
        <f>IF(R113="","",IF(C113="Ecuador",R113,0))</f>
        <v/>
      </c>
      <c r="T113" s="16">
        <f>IF(R113="","",R113-S113)</f>
        <v/>
      </c>
      <c r="U113" s="14">
        <f>IF(R113="","",IF(O113&gt;R113,"Revisar: discapacidad "&amp;O113&amp;" mayor que el total "&amp;R113,IF(OR(A113="",B113="",C113="",F113=""),"Falta año, mes, país o motivo",IF(AND(C113="Ecuador",E113=""),"Falta la ciudad","OK"))))</f>
        <v/>
      </c>
    </row>
    <row r="114" spans="1:21">
      <c r="A114" s="13"/>
      <c r="B114" s="13"/>
      <c r="C114" s="13"/>
      <c r="D114" s="14">
        <f>IF(E114="","",IFERROR(VLOOKUP(E114,'_Catalogos'!$J$2:$K$1000,2,FALSE),""))</f>
        <v/>
      </c>
      <c r="E114" s="13"/>
      <c r="F114" s="13"/>
      <c r="G114" s="15"/>
      <c r="H114" s="15"/>
      <c r="I114" s="15"/>
      <c r="J114" s="15"/>
      <c r="K114" s="15"/>
      <c r="L114" s="15"/>
      <c r="M114" s="15"/>
      <c r="N114" s="15"/>
      <c r="O114" s="15"/>
      <c r="P114" s="16">
        <f>IF(COUNT(G114:O114)=0,"",SUM(G114:J114))</f>
        <v/>
      </c>
      <c r="Q114" s="16">
        <f>IF(COUNT(G114:O114)=0,"",SUM(K114:N114))</f>
        <v/>
      </c>
      <c r="R114" s="16">
        <f>IF(P114="","",P114+Q114)</f>
        <v/>
      </c>
      <c r="S114" s="16">
        <f>IF(R114="","",IF(C114="Ecuador",R114,0))</f>
        <v/>
      </c>
      <c r="T114" s="16">
        <f>IF(R114="","",R114-S114)</f>
        <v/>
      </c>
      <c r="U114" s="14">
        <f>IF(R114="","",IF(O114&gt;R114,"Revisar: discapacidad "&amp;O114&amp;" mayor que el total "&amp;R114,IF(OR(A114="",B114="",C114="",F114=""),"Falta año, mes, país o motivo",IF(AND(C114="Ecuador",E114=""),"Falta la ciudad","OK"))))</f>
        <v/>
      </c>
    </row>
    <row r="115" spans="1:21">
      <c r="A115" s="13"/>
      <c r="B115" s="13"/>
      <c r="C115" s="13"/>
      <c r="D115" s="14">
        <f>IF(E115="","",IFERROR(VLOOKUP(E115,'_Catalogos'!$J$2:$K$1000,2,FALSE),""))</f>
        <v/>
      </c>
      <c r="E115" s="13"/>
      <c r="F115" s="13"/>
      <c r="G115" s="15"/>
      <c r="H115" s="15"/>
      <c r="I115" s="15"/>
      <c r="J115" s="15"/>
      <c r="K115" s="15"/>
      <c r="L115" s="15"/>
      <c r="M115" s="15"/>
      <c r="N115" s="15"/>
      <c r="O115" s="15"/>
      <c r="P115" s="16">
        <f>IF(COUNT(G115:O115)=0,"",SUM(G115:J115))</f>
        <v/>
      </c>
      <c r="Q115" s="16">
        <f>IF(COUNT(G115:O115)=0,"",SUM(K115:N115))</f>
        <v/>
      </c>
      <c r="R115" s="16">
        <f>IF(P115="","",P115+Q115)</f>
        <v/>
      </c>
      <c r="S115" s="16">
        <f>IF(R115="","",IF(C115="Ecuador",R115,0))</f>
        <v/>
      </c>
      <c r="T115" s="16">
        <f>IF(R115="","",R115-S115)</f>
        <v/>
      </c>
      <c r="U115" s="14">
        <f>IF(R115="","",IF(O115&gt;R115,"Revisar: discapacidad "&amp;O115&amp;" mayor que el total "&amp;R115,IF(OR(A115="",B115="",C115="",F115=""),"Falta año, mes, país o motivo",IF(AND(C115="Ecuador",E115=""),"Falta la ciudad","OK"))))</f>
        <v/>
      </c>
    </row>
    <row r="116" spans="1:21">
      <c r="A116" s="13"/>
      <c r="B116" s="13"/>
      <c r="C116" s="13"/>
      <c r="D116" s="14">
        <f>IF(E116="","",IFERROR(VLOOKUP(E116,'_Catalogos'!$J$2:$K$1000,2,FALSE),""))</f>
        <v/>
      </c>
      <c r="E116" s="13"/>
      <c r="F116" s="13"/>
      <c r="G116" s="15"/>
      <c r="H116" s="15"/>
      <c r="I116" s="15"/>
      <c r="J116" s="15"/>
      <c r="K116" s="15"/>
      <c r="L116" s="15"/>
      <c r="M116" s="15"/>
      <c r="N116" s="15"/>
      <c r="O116" s="15"/>
      <c r="P116" s="16">
        <f>IF(COUNT(G116:O116)=0,"",SUM(G116:J116))</f>
        <v/>
      </c>
      <c r="Q116" s="16">
        <f>IF(COUNT(G116:O116)=0,"",SUM(K116:N116))</f>
        <v/>
      </c>
      <c r="R116" s="16">
        <f>IF(P116="","",P116+Q116)</f>
        <v/>
      </c>
      <c r="S116" s="16">
        <f>IF(R116="","",IF(C116="Ecuador",R116,0))</f>
        <v/>
      </c>
      <c r="T116" s="16">
        <f>IF(R116="","",R116-S116)</f>
        <v/>
      </c>
      <c r="U116" s="14">
        <f>IF(R116="","",IF(O116&gt;R116,"Revisar: discapacidad "&amp;O116&amp;" mayor que el total "&amp;R116,IF(OR(A116="",B116="",C116="",F116=""),"Falta año, mes, país o motivo",IF(AND(C116="Ecuador",E116=""),"Falta la ciudad","OK"))))</f>
        <v/>
      </c>
    </row>
    <row r="117" spans="1:21">
      <c r="A117" s="13"/>
      <c r="B117" s="13"/>
      <c r="C117" s="13"/>
      <c r="D117" s="14">
        <f>IF(E117="","",IFERROR(VLOOKUP(E117,'_Catalogos'!$J$2:$K$1000,2,FALSE),""))</f>
        <v/>
      </c>
      <c r="E117" s="13"/>
      <c r="F117" s="13"/>
      <c r="G117" s="15"/>
      <c r="H117" s="15"/>
      <c r="I117" s="15"/>
      <c r="J117" s="15"/>
      <c r="K117" s="15"/>
      <c r="L117" s="15"/>
      <c r="M117" s="15"/>
      <c r="N117" s="15"/>
      <c r="O117" s="15"/>
      <c r="P117" s="16">
        <f>IF(COUNT(G117:O117)=0,"",SUM(G117:J117))</f>
        <v/>
      </c>
      <c r="Q117" s="16">
        <f>IF(COUNT(G117:O117)=0,"",SUM(K117:N117))</f>
        <v/>
      </c>
      <c r="R117" s="16">
        <f>IF(P117="","",P117+Q117)</f>
        <v/>
      </c>
      <c r="S117" s="16">
        <f>IF(R117="","",IF(C117="Ecuador",R117,0))</f>
        <v/>
      </c>
      <c r="T117" s="16">
        <f>IF(R117="","",R117-S117)</f>
        <v/>
      </c>
      <c r="U117" s="14">
        <f>IF(R117="","",IF(O117&gt;R117,"Revisar: discapacidad "&amp;O117&amp;" mayor que el total "&amp;R117,IF(OR(A117="",B117="",C117="",F117=""),"Falta año, mes, país o motivo",IF(AND(C117="Ecuador",E117=""),"Falta la ciudad","OK"))))</f>
        <v/>
      </c>
    </row>
    <row r="118" spans="1:21">
      <c r="A118" s="13"/>
      <c r="B118" s="13"/>
      <c r="C118" s="13"/>
      <c r="D118" s="14">
        <f>IF(E118="","",IFERROR(VLOOKUP(E118,'_Catalogos'!$J$2:$K$1000,2,FALSE),""))</f>
        <v/>
      </c>
      <c r="E118" s="13"/>
      <c r="F118" s="13"/>
      <c r="G118" s="15"/>
      <c r="H118" s="15"/>
      <c r="I118" s="15"/>
      <c r="J118" s="15"/>
      <c r="K118" s="15"/>
      <c r="L118" s="15"/>
      <c r="M118" s="15"/>
      <c r="N118" s="15"/>
      <c r="O118" s="15"/>
      <c r="P118" s="16">
        <f>IF(COUNT(G118:O118)=0,"",SUM(G118:J118))</f>
        <v/>
      </c>
      <c r="Q118" s="16">
        <f>IF(COUNT(G118:O118)=0,"",SUM(K118:N118))</f>
        <v/>
      </c>
      <c r="R118" s="16">
        <f>IF(P118="","",P118+Q118)</f>
        <v/>
      </c>
      <c r="S118" s="16">
        <f>IF(R118="","",IF(C118="Ecuador",R118,0))</f>
        <v/>
      </c>
      <c r="T118" s="16">
        <f>IF(R118="","",R118-S118)</f>
        <v/>
      </c>
      <c r="U118" s="14">
        <f>IF(R118="","",IF(O118&gt;R118,"Revisar: discapacidad "&amp;O118&amp;" mayor que el total "&amp;R118,IF(OR(A118="",B118="",C118="",F118=""),"Falta año, mes, país o motivo",IF(AND(C118="Ecuador",E118=""),"Falta la ciudad","OK"))))</f>
        <v/>
      </c>
    </row>
    <row r="119" spans="1:21">
      <c r="A119" s="13"/>
      <c r="B119" s="13"/>
      <c r="C119" s="13"/>
      <c r="D119" s="14">
        <f>IF(E119="","",IFERROR(VLOOKUP(E119,'_Catalogos'!$J$2:$K$1000,2,FALSE),""))</f>
        <v/>
      </c>
      <c r="E119" s="13"/>
      <c r="F119" s="13"/>
      <c r="G119" s="15"/>
      <c r="H119" s="15"/>
      <c r="I119" s="15"/>
      <c r="J119" s="15"/>
      <c r="K119" s="15"/>
      <c r="L119" s="15"/>
      <c r="M119" s="15"/>
      <c r="N119" s="15"/>
      <c r="O119" s="15"/>
      <c r="P119" s="16">
        <f>IF(COUNT(G119:O119)=0,"",SUM(G119:J119))</f>
        <v/>
      </c>
      <c r="Q119" s="16">
        <f>IF(COUNT(G119:O119)=0,"",SUM(K119:N119))</f>
        <v/>
      </c>
      <c r="R119" s="16">
        <f>IF(P119="","",P119+Q119)</f>
        <v/>
      </c>
      <c r="S119" s="16">
        <f>IF(R119="","",IF(C119="Ecuador",R119,0))</f>
        <v/>
      </c>
      <c r="T119" s="16">
        <f>IF(R119="","",R119-S119)</f>
        <v/>
      </c>
      <c r="U119" s="14">
        <f>IF(R119="","",IF(O119&gt;R119,"Revisar: discapacidad "&amp;O119&amp;" mayor que el total "&amp;R119,IF(OR(A119="",B119="",C119="",F119=""),"Falta año, mes, país o motivo",IF(AND(C119="Ecuador",E119=""),"Falta la ciudad","OK"))))</f>
        <v/>
      </c>
    </row>
    <row r="120" spans="1:21">
      <c r="A120" s="13"/>
      <c r="B120" s="13"/>
      <c r="C120" s="13"/>
      <c r="D120" s="14">
        <f>IF(E120="","",IFERROR(VLOOKUP(E120,'_Catalogos'!$J$2:$K$1000,2,FALSE),""))</f>
        <v/>
      </c>
      <c r="E120" s="13"/>
      <c r="F120" s="13"/>
      <c r="G120" s="15"/>
      <c r="H120" s="15"/>
      <c r="I120" s="15"/>
      <c r="J120" s="15"/>
      <c r="K120" s="15"/>
      <c r="L120" s="15"/>
      <c r="M120" s="15"/>
      <c r="N120" s="15"/>
      <c r="O120" s="15"/>
      <c r="P120" s="16">
        <f>IF(COUNT(G120:O120)=0,"",SUM(G120:J120))</f>
        <v/>
      </c>
      <c r="Q120" s="16">
        <f>IF(COUNT(G120:O120)=0,"",SUM(K120:N120))</f>
        <v/>
      </c>
      <c r="R120" s="16">
        <f>IF(P120="","",P120+Q120)</f>
        <v/>
      </c>
      <c r="S120" s="16">
        <f>IF(R120="","",IF(C120="Ecuador",R120,0))</f>
        <v/>
      </c>
      <c r="T120" s="16">
        <f>IF(R120="","",R120-S120)</f>
        <v/>
      </c>
      <c r="U120" s="14">
        <f>IF(R120="","",IF(O120&gt;R120,"Revisar: discapacidad "&amp;O120&amp;" mayor que el total "&amp;R120,IF(OR(A120="",B120="",C120="",F120=""),"Falta año, mes, país o motivo",IF(AND(C120="Ecuador",E120=""),"Falta la ciudad","OK"))))</f>
        <v/>
      </c>
    </row>
    <row r="121" spans="1:21">
      <c r="A121" s="13"/>
      <c r="B121" s="13"/>
      <c r="C121" s="13"/>
      <c r="D121" s="14">
        <f>IF(E121="","",IFERROR(VLOOKUP(E121,'_Catalogos'!$J$2:$K$1000,2,FALSE),""))</f>
        <v/>
      </c>
      <c r="E121" s="13"/>
      <c r="F121" s="13"/>
      <c r="G121" s="15"/>
      <c r="H121" s="15"/>
      <c r="I121" s="15"/>
      <c r="J121" s="15"/>
      <c r="K121" s="15"/>
      <c r="L121" s="15"/>
      <c r="M121" s="15"/>
      <c r="N121" s="15"/>
      <c r="O121" s="15"/>
      <c r="P121" s="16">
        <f>IF(COUNT(G121:O121)=0,"",SUM(G121:J121))</f>
        <v/>
      </c>
      <c r="Q121" s="16">
        <f>IF(COUNT(G121:O121)=0,"",SUM(K121:N121))</f>
        <v/>
      </c>
      <c r="R121" s="16">
        <f>IF(P121="","",P121+Q121)</f>
        <v/>
      </c>
      <c r="S121" s="16">
        <f>IF(R121="","",IF(C121="Ecuador",R121,0))</f>
        <v/>
      </c>
      <c r="T121" s="16">
        <f>IF(R121="","",R121-S121)</f>
        <v/>
      </c>
      <c r="U121" s="14">
        <f>IF(R121="","",IF(O121&gt;R121,"Revisar: discapacidad "&amp;O121&amp;" mayor que el total "&amp;R121,IF(OR(A121="",B121="",C121="",F121=""),"Falta año, mes, país o motivo",IF(AND(C121="Ecuador",E121=""),"Falta la ciudad","OK"))))</f>
        <v/>
      </c>
    </row>
    <row r="122" spans="1:21">
      <c r="A122" s="13"/>
      <c r="B122" s="13"/>
      <c r="C122" s="13"/>
      <c r="D122" s="14">
        <f>IF(E122="","",IFERROR(VLOOKUP(E122,'_Catalogos'!$J$2:$K$1000,2,FALSE),""))</f>
        <v/>
      </c>
      <c r="E122" s="13"/>
      <c r="F122" s="13"/>
      <c r="G122" s="15"/>
      <c r="H122" s="15"/>
      <c r="I122" s="15"/>
      <c r="J122" s="15"/>
      <c r="K122" s="15"/>
      <c r="L122" s="15"/>
      <c r="M122" s="15"/>
      <c r="N122" s="15"/>
      <c r="O122" s="15"/>
      <c r="P122" s="16">
        <f>IF(COUNT(G122:O122)=0,"",SUM(G122:J122))</f>
        <v/>
      </c>
      <c r="Q122" s="16">
        <f>IF(COUNT(G122:O122)=0,"",SUM(K122:N122))</f>
        <v/>
      </c>
      <c r="R122" s="16">
        <f>IF(P122="","",P122+Q122)</f>
        <v/>
      </c>
      <c r="S122" s="16">
        <f>IF(R122="","",IF(C122="Ecuador",R122,0))</f>
        <v/>
      </c>
      <c r="T122" s="16">
        <f>IF(R122="","",R122-S122)</f>
        <v/>
      </c>
      <c r="U122" s="14">
        <f>IF(R122="","",IF(O122&gt;R122,"Revisar: discapacidad "&amp;O122&amp;" mayor que el total "&amp;R122,IF(OR(A122="",B122="",C122="",F122=""),"Falta año, mes, país o motivo",IF(AND(C122="Ecuador",E122=""),"Falta la ciudad","OK"))))</f>
        <v/>
      </c>
    </row>
    <row r="123" spans="1:21">
      <c r="A123" s="13"/>
      <c r="B123" s="13"/>
      <c r="C123" s="13"/>
      <c r="D123" s="14">
        <f>IF(E123="","",IFERROR(VLOOKUP(E123,'_Catalogos'!$J$2:$K$1000,2,FALSE),""))</f>
        <v/>
      </c>
      <c r="E123" s="13"/>
      <c r="F123" s="13"/>
      <c r="G123" s="15"/>
      <c r="H123" s="15"/>
      <c r="I123" s="15"/>
      <c r="J123" s="15"/>
      <c r="K123" s="15"/>
      <c r="L123" s="15"/>
      <c r="M123" s="15"/>
      <c r="N123" s="15"/>
      <c r="O123" s="15"/>
      <c r="P123" s="16">
        <f>IF(COUNT(G123:O123)=0,"",SUM(G123:J123))</f>
        <v/>
      </c>
      <c r="Q123" s="16">
        <f>IF(COUNT(G123:O123)=0,"",SUM(K123:N123))</f>
        <v/>
      </c>
      <c r="R123" s="16">
        <f>IF(P123="","",P123+Q123)</f>
        <v/>
      </c>
      <c r="S123" s="16">
        <f>IF(R123="","",IF(C123="Ecuador",R123,0))</f>
        <v/>
      </c>
      <c r="T123" s="16">
        <f>IF(R123="","",R123-S123)</f>
        <v/>
      </c>
      <c r="U123" s="14">
        <f>IF(R123="","",IF(O123&gt;R123,"Revisar: discapacidad "&amp;O123&amp;" mayor que el total "&amp;R123,IF(OR(A123="",B123="",C123="",F123=""),"Falta año, mes, país o motivo",IF(AND(C123="Ecuador",E123=""),"Falta la ciudad","OK"))))</f>
        <v/>
      </c>
    </row>
    <row r="124" spans="1:21">
      <c r="A124" s="13"/>
      <c r="B124" s="13"/>
      <c r="C124" s="13"/>
      <c r="D124" s="14">
        <f>IF(E124="","",IFERROR(VLOOKUP(E124,'_Catalogos'!$J$2:$K$1000,2,FALSE),""))</f>
        <v/>
      </c>
      <c r="E124" s="13"/>
      <c r="F124" s="13"/>
      <c r="G124" s="15"/>
      <c r="H124" s="15"/>
      <c r="I124" s="15"/>
      <c r="J124" s="15"/>
      <c r="K124" s="15"/>
      <c r="L124" s="15"/>
      <c r="M124" s="15"/>
      <c r="N124" s="15"/>
      <c r="O124" s="15"/>
      <c r="P124" s="16">
        <f>IF(COUNT(G124:O124)=0,"",SUM(G124:J124))</f>
        <v/>
      </c>
      <c r="Q124" s="16">
        <f>IF(COUNT(G124:O124)=0,"",SUM(K124:N124))</f>
        <v/>
      </c>
      <c r="R124" s="16">
        <f>IF(P124="","",P124+Q124)</f>
        <v/>
      </c>
      <c r="S124" s="16">
        <f>IF(R124="","",IF(C124="Ecuador",R124,0))</f>
        <v/>
      </c>
      <c r="T124" s="16">
        <f>IF(R124="","",R124-S124)</f>
        <v/>
      </c>
      <c r="U124" s="14">
        <f>IF(R124="","",IF(O124&gt;R124,"Revisar: discapacidad "&amp;O124&amp;" mayor que el total "&amp;R124,IF(OR(A124="",B124="",C124="",F124=""),"Falta año, mes, país o motivo",IF(AND(C124="Ecuador",E124=""),"Falta la ciudad","OK"))))</f>
        <v/>
      </c>
    </row>
    <row r="125" spans="1:21">
      <c r="A125" s="13"/>
      <c r="B125" s="13"/>
      <c r="C125" s="13"/>
      <c r="D125" s="14">
        <f>IF(E125="","",IFERROR(VLOOKUP(E125,'_Catalogos'!$J$2:$K$1000,2,FALSE),""))</f>
        <v/>
      </c>
      <c r="E125" s="13"/>
      <c r="F125" s="13"/>
      <c r="G125" s="15"/>
      <c r="H125" s="15"/>
      <c r="I125" s="15"/>
      <c r="J125" s="15"/>
      <c r="K125" s="15"/>
      <c r="L125" s="15"/>
      <c r="M125" s="15"/>
      <c r="N125" s="15"/>
      <c r="O125" s="15"/>
      <c r="P125" s="16">
        <f>IF(COUNT(G125:O125)=0,"",SUM(G125:J125))</f>
        <v/>
      </c>
      <c r="Q125" s="16">
        <f>IF(COUNT(G125:O125)=0,"",SUM(K125:N125))</f>
        <v/>
      </c>
      <c r="R125" s="16">
        <f>IF(P125="","",P125+Q125)</f>
        <v/>
      </c>
      <c r="S125" s="16">
        <f>IF(R125="","",IF(C125="Ecuador",R125,0))</f>
        <v/>
      </c>
      <c r="T125" s="16">
        <f>IF(R125="","",R125-S125)</f>
        <v/>
      </c>
      <c r="U125" s="14">
        <f>IF(R125="","",IF(O125&gt;R125,"Revisar: discapacidad "&amp;O125&amp;" mayor que el total "&amp;R125,IF(OR(A125="",B125="",C125="",F125=""),"Falta año, mes, país o motivo",IF(AND(C125="Ecuador",E125=""),"Falta la ciudad","OK"))))</f>
        <v/>
      </c>
    </row>
    <row r="126" spans="1:21">
      <c r="A126" s="13"/>
      <c r="B126" s="13"/>
      <c r="C126" s="13"/>
      <c r="D126" s="14">
        <f>IF(E126="","",IFERROR(VLOOKUP(E126,'_Catalogos'!$J$2:$K$1000,2,FALSE),""))</f>
        <v/>
      </c>
      <c r="E126" s="13"/>
      <c r="F126" s="13"/>
      <c r="G126" s="15"/>
      <c r="H126" s="15"/>
      <c r="I126" s="15"/>
      <c r="J126" s="15"/>
      <c r="K126" s="15"/>
      <c r="L126" s="15"/>
      <c r="M126" s="15"/>
      <c r="N126" s="15"/>
      <c r="O126" s="15"/>
      <c r="P126" s="16">
        <f>IF(COUNT(G126:O126)=0,"",SUM(G126:J126))</f>
        <v/>
      </c>
      <c r="Q126" s="16">
        <f>IF(COUNT(G126:O126)=0,"",SUM(K126:N126))</f>
        <v/>
      </c>
      <c r="R126" s="16">
        <f>IF(P126="","",P126+Q126)</f>
        <v/>
      </c>
      <c r="S126" s="16">
        <f>IF(R126="","",IF(C126="Ecuador",R126,0))</f>
        <v/>
      </c>
      <c r="T126" s="16">
        <f>IF(R126="","",R126-S126)</f>
        <v/>
      </c>
      <c r="U126" s="14">
        <f>IF(R126="","",IF(O126&gt;R126,"Revisar: discapacidad "&amp;O126&amp;" mayor que el total "&amp;R126,IF(OR(A126="",B126="",C126="",F126=""),"Falta año, mes, país o motivo",IF(AND(C126="Ecuador",E126=""),"Falta la ciudad","OK"))))</f>
        <v/>
      </c>
    </row>
    <row r="127" spans="1:21">
      <c r="A127" s="13"/>
      <c r="B127" s="13"/>
      <c r="C127" s="13"/>
      <c r="D127" s="14">
        <f>IF(E127="","",IFERROR(VLOOKUP(E127,'_Catalogos'!$J$2:$K$1000,2,FALSE),""))</f>
        <v/>
      </c>
      <c r="E127" s="13"/>
      <c r="F127" s="13"/>
      <c r="G127" s="15"/>
      <c r="H127" s="15"/>
      <c r="I127" s="15"/>
      <c r="J127" s="15"/>
      <c r="K127" s="15"/>
      <c r="L127" s="15"/>
      <c r="M127" s="15"/>
      <c r="N127" s="15"/>
      <c r="O127" s="15"/>
      <c r="P127" s="16">
        <f>IF(COUNT(G127:O127)=0,"",SUM(G127:J127))</f>
        <v/>
      </c>
      <c r="Q127" s="16">
        <f>IF(COUNT(G127:O127)=0,"",SUM(K127:N127))</f>
        <v/>
      </c>
      <c r="R127" s="16">
        <f>IF(P127="","",P127+Q127)</f>
        <v/>
      </c>
      <c r="S127" s="16">
        <f>IF(R127="","",IF(C127="Ecuador",R127,0))</f>
        <v/>
      </c>
      <c r="T127" s="16">
        <f>IF(R127="","",R127-S127)</f>
        <v/>
      </c>
      <c r="U127" s="14">
        <f>IF(R127="","",IF(O127&gt;R127,"Revisar: discapacidad "&amp;O127&amp;" mayor que el total "&amp;R127,IF(OR(A127="",B127="",C127="",F127=""),"Falta año, mes, país o motivo",IF(AND(C127="Ecuador",E127=""),"Falta la ciudad","OK"))))</f>
        <v/>
      </c>
    </row>
    <row r="128" spans="1:21">
      <c r="A128" s="13"/>
      <c r="B128" s="13"/>
      <c r="C128" s="13"/>
      <c r="D128" s="14">
        <f>IF(E128="","",IFERROR(VLOOKUP(E128,'_Catalogos'!$J$2:$K$1000,2,FALSE),""))</f>
        <v/>
      </c>
      <c r="E128" s="13"/>
      <c r="F128" s="13"/>
      <c r="G128" s="15"/>
      <c r="H128" s="15"/>
      <c r="I128" s="15"/>
      <c r="J128" s="15"/>
      <c r="K128" s="15"/>
      <c r="L128" s="15"/>
      <c r="M128" s="15"/>
      <c r="N128" s="15"/>
      <c r="O128" s="15"/>
      <c r="P128" s="16">
        <f>IF(COUNT(G128:O128)=0,"",SUM(G128:J128))</f>
        <v/>
      </c>
      <c r="Q128" s="16">
        <f>IF(COUNT(G128:O128)=0,"",SUM(K128:N128))</f>
        <v/>
      </c>
      <c r="R128" s="16">
        <f>IF(P128="","",P128+Q128)</f>
        <v/>
      </c>
      <c r="S128" s="16">
        <f>IF(R128="","",IF(C128="Ecuador",R128,0))</f>
        <v/>
      </c>
      <c r="T128" s="16">
        <f>IF(R128="","",R128-S128)</f>
        <v/>
      </c>
      <c r="U128" s="14">
        <f>IF(R128="","",IF(O128&gt;R128,"Revisar: discapacidad "&amp;O128&amp;" mayor que el total "&amp;R128,IF(OR(A128="",B128="",C128="",F128=""),"Falta año, mes, país o motivo",IF(AND(C128="Ecuador",E128=""),"Falta la ciudad","OK"))))</f>
        <v/>
      </c>
    </row>
    <row r="129" spans="1:21">
      <c r="A129" s="13"/>
      <c r="B129" s="13"/>
      <c r="C129" s="13"/>
      <c r="D129" s="14">
        <f>IF(E129="","",IFERROR(VLOOKUP(E129,'_Catalogos'!$J$2:$K$1000,2,FALSE),""))</f>
        <v/>
      </c>
      <c r="E129" s="13"/>
      <c r="F129" s="13"/>
      <c r="G129" s="15"/>
      <c r="H129" s="15"/>
      <c r="I129" s="15"/>
      <c r="J129" s="15"/>
      <c r="K129" s="15"/>
      <c r="L129" s="15"/>
      <c r="M129" s="15"/>
      <c r="N129" s="15"/>
      <c r="O129" s="15"/>
      <c r="P129" s="16">
        <f>IF(COUNT(G129:O129)=0,"",SUM(G129:J129))</f>
        <v/>
      </c>
      <c r="Q129" s="16">
        <f>IF(COUNT(G129:O129)=0,"",SUM(K129:N129))</f>
        <v/>
      </c>
      <c r="R129" s="16">
        <f>IF(P129="","",P129+Q129)</f>
        <v/>
      </c>
      <c r="S129" s="16">
        <f>IF(R129="","",IF(C129="Ecuador",R129,0))</f>
        <v/>
      </c>
      <c r="T129" s="16">
        <f>IF(R129="","",R129-S129)</f>
        <v/>
      </c>
      <c r="U129" s="14">
        <f>IF(R129="","",IF(O129&gt;R129,"Revisar: discapacidad "&amp;O129&amp;" mayor que el total "&amp;R129,IF(OR(A129="",B129="",C129="",F129=""),"Falta año, mes, país o motivo",IF(AND(C129="Ecuador",E129=""),"Falta la ciudad","OK"))))</f>
        <v/>
      </c>
    </row>
    <row r="130" spans="1:21">
      <c r="A130" s="13"/>
      <c r="B130" s="13"/>
      <c r="C130" s="13"/>
      <c r="D130" s="14">
        <f>IF(E130="","",IFERROR(VLOOKUP(E130,'_Catalogos'!$J$2:$K$1000,2,FALSE),""))</f>
        <v/>
      </c>
      <c r="E130" s="13"/>
      <c r="F130" s="13"/>
      <c r="G130" s="15"/>
      <c r="H130" s="15"/>
      <c r="I130" s="15"/>
      <c r="J130" s="15"/>
      <c r="K130" s="15"/>
      <c r="L130" s="15"/>
      <c r="M130" s="15"/>
      <c r="N130" s="15"/>
      <c r="O130" s="15"/>
      <c r="P130" s="16">
        <f>IF(COUNT(G130:O130)=0,"",SUM(G130:J130))</f>
        <v/>
      </c>
      <c r="Q130" s="16">
        <f>IF(COUNT(G130:O130)=0,"",SUM(K130:N130))</f>
        <v/>
      </c>
      <c r="R130" s="16">
        <f>IF(P130="","",P130+Q130)</f>
        <v/>
      </c>
      <c r="S130" s="16">
        <f>IF(R130="","",IF(C130="Ecuador",R130,0))</f>
        <v/>
      </c>
      <c r="T130" s="16">
        <f>IF(R130="","",R130-S130)</f>
        <v/>
      </c>
      <c r="U130" s="14">
        <f>IF(R130="","",IF(O130&gt;R130,"Revisar: discapacidad "&amp;O130&amp;" mayor que el total "&amp;R130,IF(OR(A130="",B130="",C130="",F130=""),"Falta año, mes, país o motivo",IF(AND(C130="Ecuador",E130=""),"Falta la ciudad","OK"))))</f>
        <v/>
      </c>
    </row>
    <row r="131" spans="1:21">
      <c r="A131" s="13"/>
      <c r="B131" s="13"/>
      <c r="C131" s="13"/>
      <c r="D131" s="14">
        <f>IF(E131="","",IFERROR(VLOOKUP(E131,'_Catalogos'!$J$2:$K$1000,2,FALSE),""))</f>
        <v/>
      </c>
      <c r="E131" s="13"/>
      <c r="F131" s="13"/>
      <c r="G131" s="15"/>
      <c r="H131" s="15"/>
      <c r="I131" s="15"/>
      <c r="J131" s="15"/>
      <c r="K131" s="15"/>
      <c r="L131" s="15"/>
      <c r="M131" s="15"/>
      <c r="N131" s="15"/>
      <c r="O131" s="15"/>
      <c r="P131" s="16">
        <f>IF(COUNT(G131:O131)=0,"",SUM(G131:J131))</f>
        <v/>
      </c>
      <c r="Q131" s="16">
        <f>IF(COUNT(G131:O131)=0,"",SUM(K131:N131))</f>
        <v/>
      </c>
      <c r="R131" s="16">
        <f>IF(P131="","",P131+Q131)</f>
        <v/>
      </c>
      <c r="S131" s="16">
        <f>IF(R131="","",IF(C131="Ecuador",R131,0))</f>
        <v/>
      </c>
      <c r="T131" s="16">
        <f>IF(R131="","",R131-S131)</f>
        <v/>
      </c>
      <c r="U131" s="14">
        <f>IF(R131="","",IF(O131&gt;R131,"Revisar: discapacidad "&amp;O131&amp;" mayor que el total "&amp;R131,IF(OR(A131="",B131="",C131="",F131=""),"Falta año, mes, país o motivo",IF(AND(C131="Ecuador",E131=""),"Falta la ciudad","OK"))))</f>
        <v/>
      </c>
    </row>
    <row r="132" spans="1:21">
      <c r="A132" s="13"/>
      <c r="B132" s="13"/>
      <c r="C132" s="13"/>
      <c r="D132" s="14">
        <f>IF(E132="","",IFERROR(VLOOKUP(E132,'_Catalogos'!$J$2:$K$1000,2,FALSE),""))</f>
        <v/>
      </c>
      <c r="E132" s="13"/>
      <c r="F132" s="13"/>
      <c r="G132" s="15"/>
      <c r="H132" s="15"/>
      <c r="I132" s="15"/>
      <c r="J132" s="15"/>
      <c r="K132" s="15"/>
      <c r="L132" s="15"/>
      <c r="M132" s="15"/>
      <c r="N132" s="15"/>
      <c r="O132" s="15"/>
      <c r="P132" s="16">
        <f>IF(COUNT(G132:O132)=0,"",SUM(G132:J132))</f>
        <v/>
      </c>
      <c r="Q132" s="16">
        <f>IF(COUNT(G132:O132)=0,"",SUM(K132:N132))</f>
        <v/>
      </c>
      <c r="R132" s="16">
        <f>IF(P132="","",P132+Q132)</f>
        <v/>
      </c>
      <c r="S132" s="16">
        <f>IF(R132="","",IF(C132="Ecuador",R132,0))</f>
        <v/>
      </c>
      <c r="T132" s="16">
        <f>IF(R132="","",R132-S132)</f>
        <v/>
      </c>
      <c r="U132" s="14">
        <f>IF(R132="","",IF(O132&gt;R132,"Revisar: discapacidad "&amp;O132&amp;" mayor que el total "&amp;R132,IF(OR(A132="",B132="",C132="",F132=""),"Falta año, mes, país o motivo",IF(AND(C132="Ecuador",E132=""),"Falta la ciudad","OK"))))</f>
        <v/>
      </c>
    </row>
    <row r="133" spans="1:21">
      <c r="A133" s="13"/>
      <c r="B133" s="13"/>
      <c r="C133" s="13"/>
      <c r="D133" s="14">
        <f>IF(E133="","",IFERROR(VLOOKUP(E133,'_Catalogos'!$J$2:$K$1000,2,FALSE),""))</f>
        <v/>
      </c>
      <c r="E133" s="13"/>
      <c r="F133" s="13"/>
      <c r="G133" s="15"/>
      <c r="H133" s="15"/>
      <c r="I133" s="15"/>
      <c r="J133" s="15"/>
      <c r="K133" s="15"/>
      <c r="L133" s="15"/>
      <c r="M133" s="15"/>
      <c r="N133" s="15"/>
      <c r="O133" s="15"/>
      <c r="P133" s="16">
        <f>IF(COUNT(G133:O133)=0,"",SUM(G133:J133))</f>
        <v/>
      </c>
      <c r="Q133" s="16">
        <f>IF(COUNT(G133:O133)=0,"",SUM(K133:N133))</f>
        <v/>
      </c>
      <c r="R133" s="16">
        <f>IF(P133="","",P133+Q133)</f>
        <v/>
      </c>
      <c r="S133" s="16">
        <f>IF(R133="","",IF(C133="Ecuador",R133,0))</f>
        <v/>
      </c>
      <c r="T133" s="16">
        <f>IF(R133="","",R133-S133)</f>
        <v/>
      </c>
      <c r="U133" s="14">
        <f>IF(R133="","",IF(O133&gt;R133,"Revisar: discapacidad "&amp;O133&amp;" mayor que el total "&amp;R133,IF(OR(A133="",B133="",C133="",F133=""),"Falta año, mes, país o motivo",IF(AND(C133="Ecuador",E133=""),"Falta la ciudad","OK"))))</f>
        <v/>
      </c>
    </row>
    <row r="134" spans="1:21">
      <c r="A134" s="13"/>
      <c r="B134" s="13"/>
      <c r="C134" s="13"/>
      <c r="D134" s="14">
        <f>IF(E134="","",IFERROR(VLOOKUP(E134,'_Catalogos'!$J$2:$K$1000,2,FALSE),""))</f>
        <v/>
      </c>
      <c r="E134" s="13"/>
      <c r="F134" s="13"/>
      <c r="G134" s="15"/>
      <c r="H134" s="15"/>
      <c r="I134" s="15"/>
      <c r="J134" s="15"/>
      <c r="K134" s="15"/>
      <c r="L134" s="15"/>
      <c r="M134" s="15"/>
      <c r="N134" s="15"/>
      <c r="O134" s="15"/>
      <c r="P134" s="16">
        <f>IF(COUNT(G134:O134)=0,"",SUM(G134:J134))</f>
        <v/>
      </c>
      <c r="Q134" s="16">
        <f>IF(COUNT(G134:O134)=0,"",SUM(K134:N134))</f>
        <v/>
      </c>
      <c r="R134" s="16">
        <f>IF(P134="","",P134+Q134)</f>
        <v/>
      </c>
      <c r="S134" s="16">
        <f>IF(R134="","",IF(C134="Ecuador",R134,0))</f>
        <v/>
      </c>
      <c r="T134" s="16">
        <f>IF(R134="","",R134-S134)</f>
        <v/>
      </c>
      <c r="U134" s="14">
        <f>IF(R134="","",IF(O134&gt;R134,"Revisar: discapacidad "&amp;O134&amp;" mayor que el total "&amp;R134,IF(OR(A134="",B134="",C134="",F134=""),"Falta año, mes, país o motivo",IF(AND(C134="Ecuador",E134=""),"Falta la ciudad","OK"))))</f>
        <v/>
      </c>
    </row>
    <row r="135" spans="1:21">
      <c r="A135" s="13"/>
      <c r="B135" s="13"/>
      <c r="C135" s="13"/>
      <c r="D135" s="14">
        <f>IF(E135="","",IFERROR(VLOOKUP(E135,'_Catalogos'!$J$2:$K$1000,2,FALSE),""))</f>
        <v/>
      </c>
      <c r="E135" s="13"/>
      <c r="F135" s="13"/>
      <c r="G135" s="15"/>
      <c r="H135" s="15"/>
      <c r="I135" s="15"/>
      <c r="J135" s="15"/>
      <c r="K135" s="15"/>
      <c r="L135" s="15"/>
      <c r="M135" s="15"/>
      <c r="N135" s="15"/>
      <c r="O135" s="15"/>
      <c r="P135" s="16">
        <f>IF(COUNT(G135:O135)=0,"",SUM(G135:J135))</f>
        <v/>
      </c>
      <c r="Q135" s="16">
        <f>IF(COUNT(G135:O135)=0,"",SUM(K135:N135))</f>
        <v/>
      </c>
      <c r="R135" s="16">
        <f>IF(P135="","",P135+Q135)</f>
        <v/>
      </c>
      <c r="S135" s="16">
        <f>IF(R135="","",IF(C135="Ecuador",R135,0))</f>
        <v/>
      </c>
      <c r="T135" s="16">
        <f>IF(R135="","",R135-S135)</f>
        <v/>
      </c>
      <c r="U135" s="14">
        <f>IF(R135="","",IF(O135&gt;R135,"Revisar: discapacidad "&amp;O135&amp;" mayor que el total "&amp;R135,IF(OR(A135="",B135="",C135="",F135=""),"Falta año, mes, país o motivo",IF(AND(C135="Ecuador",E135=""),"Falta la ciudad","OK"))))</f>
        <v/>
      </c>
    </row>
    <row r="136" spans="1:21">
      <c r="A136" s="13"/>
      <c r="B136" s="13"/>
      <c r="C136" s="13"/>
      <c r="D136" s="14">
        <f>IF(E136="","",IFERROR(VLOOKUP(E136,'_Catalogos'!$J$2:$K$1000,2,FALSE),""))</f>
        <v/>
      </c>
      <c r="E136" s="13"/>
      <c r="F136" s="13"/>
      <c r="G136" s="15"/>
      <c r="H136" s="15"/>
      <c r="I136" s="15"/>
      <c r="J136" s="15"/>
      <c r="K136" s="15"/>
      <c r="L136" s="15"/>
      <c r="M136" s="15"/>
      <c r="N136" s="15"/>
      <c r="O136" s="15"/>
      <c r="P136" s="16">
        <f>IF(COUNT(G136:O136)=0,"",SUM(G136:J136))</f>
        <v/>
      </c>
      <c r="Q136" s="16">
        <f>IF(COUNT(G136:O136)=0,"",SUM(K136:N136))</f>
        <v/>
      </c>
      <c r="R136" s="16">
        <f>IF(P136="","",P136+Q136)</f>
        <v/>
      </c>
      <c r="S136" s="16">
        <f>IF(R136="","",IF(C136="Ecuador",R136,0))</f>
        <v/>
      </c>
      <c r="T136" s="16">
        <f>IF(R136="","",R136-S136)</f>
        <v/>
      </c>
      <c r="U136" s="14">
        <f>IF(R136="","",IF(O136&gt;R136,"Revisar: discapacidad "&amp;O136&amp;" mayor que el total "&amp;R136,IF(OR(A136="",B136="",C136="",F136=""),"Falta año, mes, país o motivo",IF(AND(C136="Ecuador",E136=""),"Falta la ciudad","OK"))))</f>
        <v/>
      </c>
    </row>
    <row r="137" spans="1:21">
      <c r="A137" s="13"/>
      <c r="B137" s="13"/>
      <c r="C137" s="13"/>
      <c r="D137" s="14">
        <f>IF(E137="","",IFERROR(VLOOKUP(E137,'_Catalogos'!$J$2:$K$1000,2,FALSE),""))</f>
        <v/>
      </c>
      <c r="E137" s="13"/>
      <c r="F137" s="13"/>
      <c r="G137" s="15"/>
      <c r="H137" s="15"/>
      <c r="I137" s="15"/>
      <c r="J137" s="15"/>
      <c r="K137" s="15"/>
      <c r="L137" s="15"/>
      <c r="M137" s="15"/>
      <c r="N137" s="15"/>
      <c r="O137" s="15"/>
      <c r="P137" s="16">
        <f>IF(COUNT(G137:O137)=0,"",SUM(G137:J137))</f>
        <v/>
      </c>
      <c r="Q137" s="16">
        <f>IF(COUNT(G137:O137)=0,"",SUM(K137:N137))</f>
        <v/>
      </c>
      <c r="R137" s="16">
        <f>IF(P137="","",P137+Q137)</f>
        <v/>
      </c>
      <c r="S137" s="16">
        <f>IF(R137="","",IF(C137="Ecuador",R137,0))</f>
        <v/>
      </c>
      <c r="T137" s="16">
        <f>IF(R137="","",R137-S137)</f>
        <v/>
      </c>
      <c r="U137" s="14">
        <f>IF(R137="","",IF(O137&gt;R137,"Revisar: discapacidad "&amp;O137&amp;" mayor que el total "&amp;R137,IF(OR(A137="",B137="",C137="",F137=""),"Falta año, mes, país o motivo",IF(AND(C137="Ecuador",E137=""),"Falta la ciudad","OK"))))</f>
        <v/>
      </c>
    </row>
    <row r="138" spans="1:21">
      <c r="A138" s="13"/>
      <c r="B138" s="13"/>
      <c r="C138" s="13"/>
      <c r="D138" s="14">
        <f>IF(E138="","",IFERROR(VLOOKUP(E138,'_Catalogos'!$J$2:$K$1000,2,FALSE),""))</f>
        <v/>
      </c>
      <c r="E138" s="13"/>
      <c r="F138" s="13"/>
      <c r="G138" s="15"/>
      <c r="H138" s="15"/>
      <c r="I138" s="15"/>
      <c r="J138" s="15"/>
      <c r="K138" s="15"/>
      <c r="L138" s="15"/>
      <c r="M138" s="15"/>
      <c r="N138" s="15"/>
      <c r="O138" s="15"/>
      <c r="P138" s="16">
        <f>IF(COUNT(G138:O138)=0,"",SUM(G138:J138))</f>
        <v/>
      </c>
      <c r="Q138" s="16">
        <f>IF(COUNT(G138:O138)=0,"",SUM(K138:N138))</f>
        <v/>
      </c>
      <c r="R138" s="16">
        <f>IF(P138="","",P138+Q138)</f>
        <v/>
      </c>
      <c r="S138" s="16">
        <f>IF(R138="","",IF(C138="Ecuador",R138,0))</f>
        <v/>
      </c>
      <c r="T138" s="16">
        <f>IF(R138="","",R138-S138)</f>
        <v/>
      </c>
      <c r="U138" s="14">
        <f>IF(R138="","",IF(O138&gt;R138,"Revisar: discapacidad "&amp;O138&amp;" mayor que el total "&amp;R138,IF(OR(A138="",B138="",C138="",F138=""),"Falta año, mes, país o motivo",IF(AND(C138="Ecuador",E138=""),"Falta la ciudad","OK"))))</f>
        <v/>
      </c>
    </row>
    <row r="139" spans="1:21">
      <c r="A139" s="13"/>
      <c r="B139" s="13"/>
      <c r="C139" s="13"/>
      <c r="D139" s="14">
        <f>IF(E139="","",IFERROR(VLOOKUP(E139,'_Catalogos'!$J$2:$K$1000,2,FALSE),""))</f>
        <v/>
      </c>
      <c r="E139" s="13"/>
      <c r="F139" s="13"/>
      <c r="G139" s="15"/>
      <c r="H139" s="15"/>
      <c r="I139" s="15"/>
      <c r="J139" s="15"/>
      <c r="K139" s="15"/>
      <c r="L139" s="15"/>
      <c r="M139" s="15"/>
      <c r="N139" s="15"/>
      <c r="O139" s="15"/>
      <c r="P139" s="16">
        <f>IF(COUNT(G139:O139)=0,"",SUM(G139:J139))</f>
        <v/>
      </c>
      <c r="Q139" s="16">
        <f>IF(COUNT(G139:O139)=0,"",SUM(K139:N139))</f>
        <v/>
      </c>
      <c r="R139" s="16">
        <f>IF(P139="","",P139+Q139)</f>
        <v/>
      </c>
      <c r="S139" s="16">
        <f>IF(R139="","",IF(C139="Ecuador",R139,0))</f>
        <v/>
      </c>
      <c r="T139" s="16">
        <f>IF(R139="","",R139-S139)</f>
        <v/>
      </c>
      <c r="U139" s="14">
        <f>IF(R139="","",IF(O139&gt;R139,"Revisar: discapacidad "&amp;O139&amp;" mayor que el total "&amp;R139,IF(OR(A139="",B139="",C139="",F139=""),"Falta año, mes, país o motivo",IF(AND(C139="Ecuador",E139=""),"Falta la ciudad","OK"))))</f>
        <v/>
      </c>
    </row>
    <row r="140" spans="1:21">
      <c r="A140" s="13"/>
      <c r="B140" s="13"/>
      <c r="C140" s="13"/>
      <c r="D140" s="14">
        <f>IF(E140="","",IFERROR(VLOOKUP(E140,'_Catalogos'!$J$2:$K$1000,2,FALSE),""))</f>
        <v/>
      </c>
      <c r="E140" s="13"/>
      <c r="F140" s="13"/>
      <c r="G140" s="15"/>
      <c r="H140" s="15"/>
      <c r="I140" s="15"/>
      <c r="J140" s="15"/>
      <c r="K140" s="15"/>
      <c r="L140" s="15"/>
      <c r="M140" s="15"/>
      <c r="N140" s="15"/>
      <c r="O140" s="15"/>
      <c r="P140" s="16">
        <f>IF(COUNT(G140:O140)=0,"",SUM(G140:J140))</f>
        <v/>
      </c>
      <c r="Q140" s="16">
        <f>IF(COUNT(G140:O140)=0,"",SUM(K140:N140))</f>
        <v/>
      </c>
      <c r="R140" s="16">
        <f>IF(P140="","",P140+Q140)</f>
        <v/>
      </c>
      <c r="S140" s="16">
        <f>IF(R140="","",IF(C140="Ecuador",R140,0))</f>
        <v/>
      </c>
      <c r="T140" s="16">
        <f>IF(R140="","",R140-S140)</f>
        <v/>
      </c>
      <c r="U140" s="14">
        <f>IF(R140="","",IF(O140&gt;R140,"Revisar: discapacidad "&amp;O140&amp;" mayor que el total "&amp;R140,IF(OR(A140="",B140="",C140="",F140=""),"Falta año, mes, país o motivo",IF(AND(C140="Ecuador",E140=""),"Falta la ciudad","OK"))))</f>
        <v/>
      </c>
    </row>
    <row r="141" spans="1:21">
      <c r="A141" s="13"/>
      <c r="B141" s="13"/>
      <c r="C141" s="13"/>
      <c r="D141" s="14">
        <f>IF(E141="","",IFERROR(VLOOKUP(E141,'_Catalogos'!$J$2:$K$1000,2,FALSE),""))</f>
        <v/>
      </c>
      <c r="E141" s="13"/>
      <c r="F141" s="13"/>
      <c r="G141" s="15"/>
      <c r="H141" s="15"/>
      <c r="I141" s="15"/>
      <c r="J141" s="15"/>
      <c r="K141" s="15"/>
      <c r="L141" s="15"/>
      <c r="M141" s="15"/>
      <c r="N141" s="15"/>
      <c r="O141" s="15"/>
      <c r="P141" s="16">
        <f>IF(COUNT(G141:O141)=0,"",SUM(G141:J141))</f>
        <v/>
      </c>
      <c r="Q141" s="16">
        <f>IF(COUNT(G141:O141)=0,"",SUM(K141:N141))</f>
        <v/>
      </c>
      <c r="R141" s="16">
        <f>IF(P141="","",P141+Q141)</f>
        <v/>
      </c>
      <c r="S141" s="16">
        <f>IF(R141="","",IF(C141="Ecuador",R141,0))</f>
        <v/>
      </c>
      <c r="T141" s="16">
        <f>IF(R141="","",R141-S141)</f>
        <v/>
      </c>
      <c r="U141" s="14">
        <f>IF(R141="","",IF(O141&gt;R141,"Revisar: discapacidad "&amp;O141&amp;" mayor que el total "&amp;R141,IF(OR(A141="",B141="",C141="",F141=""),"Falta año, mes, país o motivo",IF(AND(C141="Ecuador",E141=""),"Falta la ciudad","OK"))))</f>
        <v/>
      </c>
    </row>
    <row r="142" spans="1:21">
      <c r="A142" s="13"/>
      <c r="B142" s="13"/>
      <c r="C142" s="13"/>
      <c r="D142" s="14">
        <f>IF(E142="","",IFERROR(VLOOKUP(E142,'_Catalogos'!$J$2:$K$1000,2,FALSE),""))</f>
        <v/>
      </c>
      <c r="E142" s="13"/>
      <c r="F142" s="13"/>
      <c r="G142" s="15"/>
      <c r="H142" s="15"/>
      <c r="I142" s="15"/>
      <c r="J142" s="15"/>
      <c r="K142" s="15"/>
      <c r="L142" s="15"/>
      <c r="M142" s="15"/>
      <c r="N142" s="15"/>
      <c r="O142" s="15"/>
      <c r="P142" s="16">
        <f>IF(COUNT(G142:O142)=0,"",SUM(G142:J142))</f>
        <v/>
      </c>
      <c r="Q142" s="16">
        <f>IF(COUNT(G142:O142)=0,"",SUM(K142:N142))</f>
        <v/>
      </c>
      <c r="R142" s="16">
        <f>IF(P142="","",P142+Q142)</f>
        <v/>
      </c>
      <c r="S142" s="16">
        <f>IF(R142="","",IF(C142="Ecuador",R142,0))</f>
        <v/>
      </c>
      <c r="T142" s="16">
        <f>IF(R142="","",R142-S142)</f>
        <v/>
      </c>
      <c r="U142" s="14">
        <f>IF(R142="","",IF(O142&gt;R142,"Revisar: discapacidad "&amp;O142&amp;" mayor que el total "&amp;R142,IF(OR(A142="",B142="",C142="",F142=""),"Falta año, mes, país o motivo",IF(AND(C142="Ecuador",E142=""),"Falta la ciudad","OK"))))</f>
        <v/>
      </c>
    </row>
    <row r="143" spans="1:21">
      <c r="A143" s="13"/>
      <c r="B143" s="13"/>
      <c r="C143" s="13"/>
      <c r="D143" s="14">
        <f>IF(E143="","",IFERROR(VLOOKUP(E143,'_Catalogos'!$J$2:$K$1000,2,FALSE),""))</f>
        <v/>
      </c>
      <c r="E143" s="13"/>
      <c r="F143" s="13"/>
      <c r="G143" s="15"/>
      <c r="H143" s="15"/>
      <c r="I143" s="15"/>
      <c r="J143" s="15"/>
      <c r="K143" s="15"/>
      <c r="L143" s="15"/>
      <c r="M143" s="15"/>
      <c r="N143" s="15"/>
      <c r="O143" s="15"/>
      <c r="P143" s="16">
        <f>IF(COUNT(G143:O143)=0,"",SUM(G143:J143))</f>
        <v/>
      </c>
      <c r="Q143" s="16">
        <f>IF(COUNT(G143:O143)=0,"",SUM(K143:N143))</f>
        <v/>
      </c>
      <c r="R143" s="16">
        <f>IF(P143="","",P143+Q143)</f>
        <v/>
      </c>
      <c r="S143" s="16">
        <f>IF(R143="","",IF(C143="Ecuador",R143,0))</f>
        <v/>
      </c>
      <c r="T143" s="16">
        <f>IF(R143="","",R143-S143)</f>
        <v/>
      </c>
      <c r="U143" s="14">
        <f>IF(R143="","",IF(O143&gt;R143,"Revisar: discapacidad "&amp;O143&amp;" mayor que el total "&amp;R143,IF(OR(A143="",B143="",C143="",F143=""),"Falta año, mes, país o motivo",IF(AND(C143="Ecuador",E143=""),"Falta la ciudad","OK"))))</f>
        <v/>
      </c>
    </row>
    <row r="144" spans="1:21">
      <c r="A144" s="13"/>
      <c r="B144" s="13"/>
      <c r="C144" s="13"/>
      <c r="D144" s="14">
        <f>IF(E144="","",IFERROR(VLOOKUP(E144,'_Catalogos'!$J$2:$K$1000,2,FALSE),""))</f>
        <v/>
      </c>
      <c r="E144" s="13"/>
      <c r="F144" s="13"/>
      <c r="G144" s="15"/>
      <c r="H144" s="15"/>
      <c r="I144" s="15"/>
      <c r="J144" s="15"/>
      <c r="K144" s="15"/>
      <c r="L144" s="15"/>
      <c r="M144" s="15"/>
      <c r="N144" s="15"/>
      <c r="O144" s="15"/>
      <c r="P144" s="16">
        <f>IF(COUNT(G144:O144)=0,"",SUM(G144:J144))</f>
        <v/>
      </c>
      <c r="Q144" s="16">
        <f>IF(COUNT(G144:O144)=0,"",SUM(K144:N144))</f>
        <v/>
      </c>
      <c r="R144" s="16">
        <f>IF(P144="","",P144+Q144)</f>
        <v/>
      </c>
      <c r="S144" s="16">
        <f>IF(R144="","",IF(C144="Ecuador",R144,0))</f>
        <v/>
      </c>
      <c r="T144" s="16">
        <f>IF(R144="","",R144-S144)</f>
        <v/>
      </c>
      <c r="U144" s="14">
        <f>IF(R144="","",IF(O144&gt;R144,"Revisar: discapacidad "&amp;O144&amp;" mayor que el total "&amp;R144,IF(OR(A144="",B144="",C144="",F144=""),"Falta año, mes, país o motivo",IF(AND(C144="Ecuador",E144=""),"Falta la ciudad","OK"))))</f>
        <v/>
      </c>
    </row>
    <row r="145" spans="1:21">
      <c r="A145" s="13"/>
      <c r="B145" s="13"/>
      <c r="C145" s="13"/>
      <c r="D145" s="14">
        <f>IF(E145="","",IFERROR(VLOOKUP(E145,'_Catalogos'!$J$2:$K$1000,2,FALSE),""))</f>
        <v/>
      </c>
      <c r="E145" s="13"/>
      <c r="F145" s="13"/>
      <c r="G145" s="15"/>
      <c r="H145" s="15"/>
      <c r="I145" s="15"/>
      <c r="J145" s="15"/>
      <c r="K145" s="15"/>
      <c r="L145" s="15"/>
      <c r="M145" s="15"/>
      <c r="N145" s="15"/>
      <c r="O145" s="15"/>
      <c r="P145" s="16">
        <f>IF(COUNT(G145:O145)=0,"",SUM(G145:J145))</f>
        <v/>
      </c>
      <c r="Q145" s="16">
        <f>IF(COUNT(G145:O145)=0,"",SUM(K145:N145))</f>
        <v/>
      </c>
      <c r="R145" s="16">
        <f>IF(P145="","",P145+Q145)</f>
        <v/>
      </c>
      <c r="S145" s="16">
        <f>IF(R145="","",IF(C145="Ecuador",R145,0))</f>
        <v/>
      </c>
      <c r="T145" s="16">
        <f>IF(R145="","",R145-S145)</f>
        <v/>
      </c>
      <c r="U145" s="14">
        <f>IF(R145="","",IF(O145&gt;R145,"Revisar: discapacidad "&amp;O145&amp;" mayor que el total "&amp;R145,IF(OR(A145="",B145="",C145="",F145=""),"Falta año, mes, país o motivo",IF(AND(C145="Ecuador",E145=""),"Falta la ciudad","OK"))))</f>
        <v/>
      </c>
    </row>
    <row r="146" spans="1:21">
      <c r="A146" s="13"/>
      <c r="B146" s="13"/>
      <c r="C146" s="13"/>
      <c r="D146" s="14">
        <f>IF(E146="","",IFERROR(VLOOKUP(E146,'_Catalogos'!$J$2:$K$1000,2,FALSE),""))</f>
        <v/>
      </c>
      <c r="E146" s="13"/>
      <c r="F146" s="13"/>
      <c r="G146" s="15"/>
      <c r="H146" s="15"/>
      <c r="I146" s="15"/>
      <c r="J146" s="15"/>
      <c r="K146" s="15"/>
      <c r="L146" s="15"/>
      <c r="M146" s="15"/>
      <c r="N146" s="15"/>
      <c r="O146" s="15"/>
      <c r="P146" s="16">
        <f>IF(COUNT(G146:O146)=0,"",SUM(G146:J146))</f>
        <v/>
      </c>
      <c r="Q146" s="16">
        <f>IF(COUNT(G146:O146)=0,"",SUM(K146:N146))</f>
        <v/>
      </c>
      <c r="R146" s="16">
        <f>IF(P146="","",P146+Q146)</f>
        <v/>
      </c>
      <c r="S146" s="16">
        <f>IF(R146="","",IF(C146="Ecuador",R146,0))</f>
        <v/>
      </c>
      <c r="T146" s="16">
        <f>IF(R146="","",R146-S146)</f>
        <v/>
      </c>
      <c r="U146" s="14">
        <f>IF(R146="","",IF(O146&gt;R146,"Revisar: discapacidad "&amp;O146&amp;" mayor que el total "&amp;R146,IF(OR(A146="",B146="",C146="",F146=""),"Falta año, mes, país o motivo",IF(AND(C146="Ecuador",E146=""),"Falta la ciudad","OK"))))</f>
        <v/>
      </c>
    </row>
    <row r="147" spans="1:21">
      <c r="A147" s="13"/>
      <c r="B147" s="13"/>
      <c r="C147" s="13"/>
      <c r="D147" s="14">
        <f>IF(E147="","",IFERROR(VLOOKUP(E147,'_Catalogos'!$J$2:$K$1000,2,FALSE),""))</f>
        <v/>
      </c>
      <c r="E147" s="13"/>
      <c r="F147" s="13"/>
      <c r="G147" s="15"/>
      <c r="H147" s="15"/>
      <c r="I147" s="15"/>
      <c r="J147" s="15"/>
      <c r="K147" s="15"/>
      <c r="L147" s="15"/>
      <c r="M147" s="15"/>
      <c r="N147" s="15"/>
      <c r="O147" s="15"/>
      <c r="P147" s="16">
        <f>IF(COUNT(G147:O147)=0,"",SUM(G147:J147))</f>
        <v/>
      </c>
      <c r="Q147" s="16">
        <f>IF(COUNT(G147:O147)=0,"",SUM(K147:N147))</f>
        <v/>
      </c>
      <c r="R147" s="16">
        <f>IF(P147="","",P147+Q147)</f>
        <v/>
      </c>
      <c r="S147" s="16">
        <f>IF(R147="","",IF(C147="Ecuador",R147,0))</f>
        <v/>
      </c>
      <c r="T147" s="16">
        <f>IF(R147="","",R147-S147)</f>
        <v/>
      </c>
      <c r="U147" s="14">
        <f>IF(R147="","",IF(O147&gt;R147,"Revisar: discapacidad "&amp;O147&amp;" mayor que el total "&amp;R147,IF(OR(A147="",B147="",C147="",F147=""),"Falta año, mes, país o motivo",IF(AND(C147="Ecuador",E147=""),"Falta la ciudad","OK"))))</f>
        <v/>
      </c>
    </row>
    <row r="148" spans="1:21">
      <c r="A148" s="13"/>
      <c r="B148" s="13"/>
      <c r="C148" s="13"/>
      <c r="D148" s="14">
        <f>IF(E148="","",IFERROR(VLOOKUP(E148,'_Catalogos'!$J$2:$K$1000,2,FALSE),""))</f>
        <v/>
      </c>
      <c r="E148" s="13"/>
      <c r="F148" s="13"/>
      <c r="G148" s="15"/>
      <c r="H148" s="15"/>
      <c r="I148" s="15"/>
      <c r="J148" s="15"/>
      <c r="K148" s="15"/>
      <c r="L148" s="15"/>
      <c r="M148" s="15"/>
      <c r="N148" s="15"/>
      <c r="O148" s="15"/>
      <c r="P148" s="16">
        <f>IF(COUNT(G148:O148)=0,"",SUM(G148:J148))</f>
        <v/>
      </c>
      <c r="Q148" s="16">
        <f>IF(COUNT(G148:O148)=0,"",SUM(K148:N148))</f>
        <v/>
      </c>
      <c r="R148" s="16">
        <f>IF(P148="","",P148+Q148)</f>
        <v/>
      </c>
      <c r="S148" s="16">
        <f>IF(R148="","",IF(C148="Ecuador",R148,0))</f>
        <v/>
      </c>
      <c r="T148" s="16">
        <f>IF(R148="","",R148-S148)</f>
        <v/>
      </c>
      <c r="U148" s="14">
        <f>IF(R148="","",IF(O148&gt;R148,"Revisar: discapacidad "&amp;O148&amp;" mayor que el total "&amp;R148,IF(OR(A148="",B148="",C148="",F148=""),"Falta año, mes, país o motivo",IF(AND(C148="Ecuador",E148=""),"Falta la ciudad","OK"))))</f>
        <v/>
      </c>
    </row>
    <row r="149" spans="1:21">
      <c r="A149" s="13"/>
      <c r="B149" s="13"/>
      <c r="C149" s="13"/>
      <c r="D149" s="14">
        <f>IF(E149="","",IFERROR(VLOOKUP(E149,'_Catalogos'!$J$2:$K$1000,2,FALSE),""))</f>
        <v/>
      </c>
      <c r="E149" s="13"/>
      <c r="F149" s="13"/>
      <c r="G149" s="15"/>
      <c r="H149" s="15"/>
      <c r="I149" s="15"/>
      <c r="J149" s="15"/>
      <c r="K149" s="15"/>
      <c r="L149" s="15"/>
      <c r="M149" s="15"/>
      <c r="N149" s="15"/>
      <c r="O149" s="15"/>
      <c r="P149" s="16">
        <f>IF(COUNT(G149:O149)=0,"",SUM(G149:J149))</f>
        <v/>
      </c>
      <c r="Q149" s="16">
        <f>IF(COUNT(G149:O149)=0,"",SUM(K149:N149))</f>
        <v/>
      </c>
      <c r="R149" s="16">
        <f>IF(P149="","",P149+Q149)</f>
        <v/>
      </c>
      <c r="S149" s="16">
        <f>IF(R149="","",IF(C149="Ecuador",R149,0))</f>
        <v/>
      </c>
      <c r="T149" s="16">
        <f>IF(R149="","",R149-S149)</f>
        <v/>
      </c>
      <c r="U149" s="14">
        <f>IF(R149="","",IF(O149&gt;R149,"Revisar: discapacidad "&amp;O149&amp;" mayor que el total "&amp;R149,IF(OR(A149="",B149="",C149="",F149=""),"Falta año, mes, país o motivo",IF(AND(C149="Ecuador",E149=""),"Falta la ciudad","OK"))))</f>
        <v/>
      </c>
    </row>
    <row r="150" spans="1:21">
      <c r="A150" s="13"/>
      <c r="B150" s="13"/>
      <c r="C150" s="13"/>
      <c r="D150" s="14">
        <f>IF(E150="","",IFERROR(VLOOKUP(E150,'_Catalogos'!$J$2:$K$1000,2,FALSE),""))</f>
        <v/>
      </c>
      <c r="E150" s="13"/>
      <c r="F150" s="13"/>
      <c r="G150" s="15"/>
      <c r="H150" s="15"/>
      <c r="I150" s="15"/>
      <c r="J150" s="15"/>
      <c r="K150" s="15"/>
      <c r="L150" s="15"/>
      <c r="M150" s="15"/>
      <c r="N150" s="15"/>
      <c r="O150" s="15"/>
      <c r="P150" s="16">
        <f>IF(COUNT(G150:O150)=0,"",SUM(G150:J150))</f>
        <v/>
      </c>
      <c r="Q150" s="16">
        <f>IF(COUNT(G150:O150)=0,"",SUM(K150:N150))</f>
        <v/>
      </c>
      <c r="R150" s="16">
        <f>IF(P150="","",P150+Q150)</f>
        <v/>
      </c>
      <c r="S150" s="16">
        <f>IF(R150="","",IF(C150="Ecuador",R150,0))</f>
        <v/>
      </c>
      <c r="T150" s="16">
        <f>IF(R150="","",R150-S150)</f>
        <v/>
      </c>
      <c r="U150" s="14">
        <f>IF(R150="","",IF(O150&gt;R150,"Revisar: discapacidad "&amp;O150&amp;" mayor que el total "&amp;R150,IF(OR(A150="",B150="",C150="",F150=""),"Falta año, mes, país o motivo",IF(AND(C150="Ecuador",E150=""),"Falta la ciudad","OK"))))</f>
        <v/>
      </c>
    </row>
    <row r="151" spans="1:21">
      <c r="A151" s="13"/>
      <c r="B151" s="13"/>
      <c r="C151" s="13"/>
      <c r="D151" s="14">
        <f>IF(E151="","",IFERROR(VLOOKUP(E151,'_Catalogos'!$J$2:$K$1000,2,FALSE),""))</f>
        <v/>
      </c>
      <c r="E151" s="13"/>
      <c r="F151" s="13"/>
      <c r="G151" s="15"/>
      <c r="H151" s="15"/>
      <c r="I151" s="15"/>
      <c r="J151" s="15"/>
      <c r="K151" s="15"/>
      <c r="L151" s="15"/>
      <c r="M151" s="15"/>
      <c r="N151" s="15"/>
      <c r="O151" s="15"/>
      <c r="P151" s="16">
        <f>IF(COUNT(G151:O151)=0,"",SUM(G151:J151))</f>
        <v/>
      </c>
      <c r="Q151" s="16">
        <f>IF(COUNT(G151:O151)=0,"",SUM(K151:N151))</f>
        <v/>
      </c>
      <c r="R151" s="16">
        <f>IF(P151="","",P151+Q151)</f>
        <v/>
      </c>
      <c r="S151" s="16">
        <f>IF(R151="","",IF(C151="Ecuador",R151,0))</f>
        <v/>
      </c>
      <c r="T151" s="16">
        <f>IF(R151="","",R151-S151)</f>
        <v/>
      </c>
      <c r="U151" s="14">
        <f>IF(R151="","",IF(O151&gt;R151,"Revisar: discapacidad "&amp;O151&amp;" mayor que el total "&amp;R151,IF(OR(A151="",B151="",C151="",F151=""),"Falta año, mes, país o motivo",IF(AND(C151="Ecuador",E151=""),"Falta la ciudad","OK"))))</f>
        <v/>
      </c>
    </row>
    <row r="152" spans="1:21">
      <c r="A152" s="13"/>
      <c r="B152" s="13"/>
      <c r="C152" s="13"/>
      <c r="D152" s="14">
        <f>IF(E152="","",IFERROR(VLOOKUP(E152,'_Catalogos'!$J$2:$K$1000,2,FALSE),""))</f>
        <v/>
      </c>
      <c r="E152" s="13"/>
      <c r="F152" s="13"/>
      <c r="G152" s="15"/>
      <c r="H152" s="15"/>
      <c r="I152" s="15"/>
      <c r="J152" s="15"/>
      <c r="K152" s="15"/>
      <c r="L152" s="15"/>
      <c r="M152" s="15"/>
      <c r="N152" s="15"/>
      <c r="O152" s="15"/>
      <c r="P152" s="16">
        <f>IF(COUNT(G152:O152)=0,"",SUM(G152:J152))</f>
        <v/>
      </c>
      <c r="Q152" s="16">
        <f>IF(COUNT(G152:O152)=0,"",SUM(K152:N152))</f>
        <v/>
      </c>
      <c r="R152" s="16">
        <f>IF(P152="","",P152+Q152)</f>
        <v/>
      </c>
      <c r="S152" s="16">
        <f>IF(R152="","",IF(C152="Ecuador",R152,0))</f>
        <v/>
      </c>
      <c r="T152" s="16">
        <f>IF(R152="","",R152-S152)</f>
        <v/>
      </c>
      <c r="U152" s="14">
        <f>IF(R152="","",IF(O152&gt;R152,"Revisar: discapacidad "&amp;O152&amp;" mayor que el total "&amp;R152,IF(OR(A152="",B152="",C152="",F152=""),"Falta año, mes, país o motivo",IF(AND(C152="Ecuador",E152=""),"Falta la ciudad","OK"))))</f>
        <v/>
      </c>
    </row>
    <row r="153" spans="1:21">
      <c r="A153" s="13"/>
      <c r="B153" s="13"/>
      <c r="C153" s="13"/>
      <c r="D153" s="14">
        <f>IF(E153="","",IFERROR(VLOOKUP(E153,'_Catalogos'!$J$2:$K$1000,2,FALSE),""))</f>
        <v/>
      </c>
      <c r="E153" s="13"/>
      <c r="F153" s="13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f>IF(COUNT(G153:O153)=0,"",SUM(G153:J153))</f>
        <v/>
      </c>
      <c r="Q153" s="16">
        <f>IF(COUNT(G153:O153)=0,"",SUM(K153:N153))</f>
        <v/>
      </c>
      <c r="R153" s="16">
        <f>IF(P153="","",P153+Q153)</f>
        <v/>
      </c>
      <c r="S153" s="16">
        <f>IF(R153="","",IF(C153="Ecuador",R153,0))</f>
        <v/>
      </c>
      <c r="T153" s="16">
        <f>IF(R153="","",R153-S153)</f>
        <v/>
      </c>
      <c r="U153" s="14">
        <f>IF(R153="","",IF(O153&gt;R153,"Revisar: discapacidad "&amp;O153&amp;" mayor que el total "&amp;R153,IF(OR(A153="",B153="",C153="",F153=""),"Falta año, mes, país o motivo",IF(AND(C153="Ecuador",E153=""),"Falta la ciudad","OK"))))</f>
        <v/>
      </c>
    </row>
    <row r="154" spans="1:21">
      <c r="A154" s="13"/>
      <c r="B154" s="13"/>
      <c r="C154" s="13"/>
      <c r="D154" s="14">
        <f>IF(E154="","",IFERROR(VLOOKUP(E154,'_Catalogos'!$J$2:$K$1000,2,FALSE),""))</f>
        <v/>
      </c>
      <c r="E154" s="13"/>
      <c r="F154" s="13"/>
      <c r="G154" s="15"/>
      <c r="H154" s="15"/>
      <c r="I154" s="15"/>
      <c r="J154" s="15"/>
      <c r="K154" s="15"/>
      <c r="L154" s="15"/>
      <c r="M154" s="15"/>
      <c r="N154" s="15"/>
      <c r="O154" s="15"/>
      <c r="P154" s="16">
        <f>IF(COUNT(G154:O154)=0,"",SUM(G154:J154))</f>
        <v/>
      </c>
      <c r="Q154" s="16">
        <f>IF(COUNT(G154:O154)=0,"",SUM(K154:N154))</f>
        <v/>
      </c>
      <c r="R154" s="16">
        <f>IF(P154="","",P154+Q154)</f>
        <v/>
      </c>
      <c r="S154" s="16">
        <f>IF(R154="","",IF(C154="Ecuador",R154,0))</f>
        <v/>
      </c>
      <c r="T154" s="16">
        <f>IF(R154="","",R154-S154)</f>
        <v/>
      </c>
      <c r="U154" s="14">
        <f>IF(R154="","",IF(O154&gt;R154,"Revisar: discapacidad "&amp;O154&amp;" mayor que el total "&amp;R154,IF(OR(A154="",B154="",C154="",F154=""),"Falta año, mes, país o motivo",IF(AND(C154="Ecuador",E154=""),"Falta la ciudad","OK"))))</f>
        <v/>
      </c>
    </row>
    <row r="155" spans="1:21">
      <c r="A155" s="13"/>
      <c r="B155" s="13"/>
      <c r="C155" s="13"/>
      <c r="D155" s="14">
        <f>IF(E155="","",IFERROR(VLOOKUP(E155,'_Catalogos'!$J$2:$K$1000,2,FALSE),""))</f>
        <v/>
      </c>
      <c r="E155" s="13"/>
      <c r="F155" s="13"/>
      <c r="G155" s="15"/>
      <c r="H155" s="15"/>
      <c r="I155" s="15"/>
      <c r="J155" s="15"/>
      <c r="K155" s="15"/>
      <c r="L155" s="15"/>
      <c r="M155" s="15"/>
      <c r="N155" s="15"/>
      <c r="O155" s="15"/>
      <c r="P155" s="16">
        <f>IF(COUNT(G155:O155)=0,"",SUM(G155:J155))</f>
        <v/>
      </c>
      <c r="Q155" s="16">
        <f>IF(COUNT(G155:O155)=0,"",SUM(K155:N155))</f>
        <v/>
      </c>
      <c r="R155" s="16">
        <f>IF(P155="","",P155+Q155)</f>
        <v/>
      </c>
      <c r="S155" s="16">
        <f>IF(R155="","",IF(C155="Ecuador",R155,0))</f>
        <v/>
      </c>
      <c r="T155" s="16">
        <f>IF(R155="","",R155-S155)</f>
        <v/>
      </c>
      <c r="U155" s="14">
        <f>IF(R155="","",IF(O155&gt;R155,"Revisar: discapacidad "&amp;O155&amp;" mayor que el total "&amp;R155,IF(OR(A155="",B155="",C155="",F155=""),"Falta año, mes, país o motivo",IF(AND(C155="Ecuador",E155=""),"Falta la ciudad","OK"))))</f>
        <v/>
      </c>
    </row>
    <row r="156" spans="1:21">
      <c r="A156" s="13"/>
      <c r="B156" s="13"/>
      <c r="C156" s="13"/>
      <c r="D156" s="14">
        <f>IF(E156="","",IFERROR(VLOOKUP(E156,'_Catalogos'!$J$2:$K$1000,2,FALSE),""))</f>
        <v/>
      </c>
      <c r="E156" s="13"/>
      <c r="F156" s="13"/>
      <c r="G156" s="15"/>
      <c r="H156" s="15"/>
      <c r="I156" s="15"/>
      <c r="J156" s="15"/>
      <c r="K156" s="15"/>
      <c r="L156" s="15"/>
      <c r="M156" s="15"/>
      <c r="N156" s="15"/>
      <c r="O156" s="15"/>
      <c r="P156" s="16">
        <f>IF(COUNT(G156:O156)=0,"",SUM(G156:J156))</f>
        <v/>
      </c>
      <c r="Q156" s="16">
        <f>IF(COUNT(G156:O156)=0,"",SUM(K156:N156))</f>
        <v/>
      </c>
      <c r="R156" s="16">
        <f>IF(P156="","",P156+Q156)</f>
        <v/>
      </c>
      <c r="S156" s="16">
        <f>IF(R156="","",IF(C156="Ecuador",R156,0))</f>
        <v/>
      </c>
      <c r="T156" s="16">
        <f>IF(R156="","",R156-S156)</f>
        <v/>
      </c>
      <c r="U156" s="14">
        <f>IF(R156="","",IF(O156&gt;R156,"Revisar: discapacidad "&amp;O156&amp;" mayor que el total "&amp;R156,IF(OR(A156="",B156="",C156="",F156=""),"Falta año, mes, país o motivo",IF(AND(C156="Ecuador",E156=""),"Falta la ciudad","OK"))))</f>
        <v/>
      </c>
    </row>
    <row r="157" spans="1:21">
      <c r="A157" s="13"/>
      <c r="B157" s="13"/>
      <c r="C157" s="13"/>
      <c r="D157" s="14">
        <f>IF(E157="","",IFERROR(VLOOKUP(E157,'_Catalogos'!$J$2:$K$1000,2,FALSE),""))</f>
        <v/>
      </c>
      <c r="E157" s="13"/>
      <c r="F157" s="13"/>
      <c r="G157" s="15"/>
      <c r="H157" s="15"/>
      <c r="I157" s="15"/>
      <c r="J157" s="15"/>
      <c r="K157" s="15"/>
      <c r="L157" s="15"/>
      <c r="M157" s="15"/>
      <c r="N157" s="15"/>
      <c r="O157" s="15"/>
      <c r="P157" s="16">
        <f>IF(COUNT(G157:O157)=0,"",SUM(G157:J157))</f>
        <v/>
      </c>
      <c r="Q157" s="16">
        <f>IF(COUNT(G157:O157)=0,"",SUM(K157:N157))</f>
        <v/>
      </c>
      <c r="R157" s="16">
        <f>IF(P157="","",P157+Q157)</f>
        <v/>
      </c>
      <c r="S157" s="16">
        <f>IF(R157="","",IF(C157="Ecuador",R157,0))</f>
        <v/>
      </c>
      <c r="T157" s="16">
        <f>IF(R157="","",R157-S157)</f>
        <v/>
      </c>
      <c r="U157" s="14">
        <f>IF(R157="","",IF(O157&gt;R157,"Revisar: discapacidad "&amp;O157&amp;" mayor que el total "&amp;R157,IF(OR(A157="",B157="",C157="",F157=""),"Falta año, mes, país o motivo",IF(AND(C157="Ecuador",E157=""),"Falta la ciudad","OK"))))</f>
        <v/>
      </c>
    </row>
    <row r="158" spans="1:21">
      <c r="A158" s="13"/>
      <c r="B158" s="13"/>
      <c r="C158" s="13"/>
      <c r="D158" s="14">
        <f>IF(E158="","",IFERROR(VLOOKUP(E158,'_Catalogos'!$J$2:$K$1000,2,FALSE),""))</f>
        <v/>
      </c>
      <c r="E158" s="13"/>
      <c r="F158" s="13"/>
      <c r="G158" s="15"/>
      <c r="H158" s="15"/>
      <c r="I158" s="15"/>
      <c r="J158" s="15"/>
      <c r="K158" s="15"/>
      <c r="L158" s="15"/>
      <c r="M158" s="15"/>
      <c r="N158" s="15"/>
      <c r="O158" s="15"/>
      <c r="P158" s="16">
        <f>IF(COUNT(G158:O158)=0,"",SUM(G158:J158))</f>
        <v/>
      </c>
      <c r="Q158" s="16">
        <f>IF(COUNT(G158:O158)=0,"",SUM(K158:N158))</f>
        <v/>
      </c>
      <c r="R158" s="16">
        <f>IF(P158="","",P158+Q158)</f>
        <v/>
      </c>
      <c r="S158" s="16">
        <f>IF(R158="","",IF(C158="Ecuador",R158,0))</f>
        <v/>
      </c>
      <c r="T158" s="16">
        <f>IF(R158="","",R158-S158)</f>
        <v/>
      </c>
      <c r="U158" s="14">
        <f>IF(R158="","",IF(O158&gt;R158,"Revisar: discapacidad "&amp;O158&amp;" mayor que el total "&amp;R158,IF(OR(A158="",B158="",C158="",F158=""),"Falta año, mes, país o motivo",IF(AND(C158="Ecuador",E158=""),"Falta la ciudad","OK"))))</f>
        <v/>
      </c>
    </row>
    <row r="159" spans="1:21">
      <c r="A159" s="13"/>
      <c r="B159" s="13"/>
      <c r="C159" s="13"/>
      <c r="D159" s="14">
        <f>IF(E159="","",IFERROR(VLOOKUP(E159,'_Catalogos'!$J$2:$K$1000,2,FALSE),""))</f>
        <v/>
      </c>
      <c r="E159" s="13"/>
      <c r="F159" s="13"/>
      <c r="G159" s="15"/>
      <c r="H159" s="15"/>
      <c r="I159" s="15"/>
      <c r="J159" s="15"/>
      <c r="K159" s="15"/>
      <c r="L159" s="15"/>
      <c r="M159" s="15"/>
      <c r="N159" s="15"/>
      <c r="O159" s="15"/>
      <c r="P159" s="16">
        <f>IF(COUNT(G159:O159)=0,"",SUM(G159:J159))</f>
        <v/>
      </c>
      <c r="Q159" s="16">
        <f>IF(COUNT(G159:O159)=0,"",SUM(K159:N159))</f>
        <v/>
      </c>
      <c r="R159" s="16">
        <f>IF(P159="","",P159+Q159)</f>
        <v/>
      </c>
      <c r="S159" s="16">
        <f>IF(R159="","",IF(C159="Ecuador",R159,0))</f>
        <v/>
      </c>
      <c r="T159" s="16">
        <f>IF(R159="","",R159-S159)</f>
        <v/>
      </c>
      <c r="U159" s="14">
        <f>IF(R159="","",IF(O159&gt;R159,"Revisar: discapacidad "&amp;O159&amp;" mayor que el total "&amp;R159,IF(OR(A159="",B159="",C159="",F159=""),"Falta año, mes, país o motivo",IF(AND(C159="Ecuador",E159=""),"Falta la ciudad","OK"))))</f>
        <v/>
      </c>
    </row>
    <row r="160" spans="1:21">
      <c r="A160" s="13"/>
      <c r="B160" s="13"/>
      <c r="C160" s="13"/>
      <c r="D160" s="14">
        <f>IF(E160="","",IFERROR(VLOOKUP(E160,'_Catalogos'!$J$2:$K$1000,2,FALSE),""))</f>
        <v/>
      </c>
      <c r="E160" s="13"/>
      <c r="F160" s="13"/>
      <c r="G160" s="15"/>
      <c r="H160" s="15"/>
      <c r="I160" s="15"/>
      <c r="J160" s="15"/>
      <c r="K160" s="15"/>
      <c r="L160" s="15"/>
      <c r="M160" s="15"/>
      <c r="N160" s="15"/>
      <c r="O160" s="15"/>
      <c r="P160" s="16">
        <f>IF(COUNT(G160:O160)=0,"",SUM(G160:J160))</f>
        <v/>
      </c>
      <c r="Q160" s="16">
        <f>IF(COUNT(G160:O160)=0,"",SUM(K160:N160))</f>
        <v/>
      </c>
      <c r="R160" s="16">
        <f>IF(P160="","",P160+Q160)</f>
        <v/>
      </c>
      <c r="S160" s="16">
        <f>IF(R160="","",IF(C160="Ecuador",R160,0))</f>
        <v/>
      </c>
      <c r="T160" s="16">
        <f>IF(R160="","",R160-S160)</f>
        <v/>
      </c>
      <c r="U160" s="14">
        <f>IF(R160="","",IF(O160&gt;R160,"Revisar: discapacidad "&amp;O160&amp;" mayor que el total "&amp;R160,IF(OR(A160="",B160="",C160="",F160=""),"Falta año, mes, país o motivo",IF(AND(C160="Ecuador",E160=""),"Falta la ciudad","OK"))))</f>
        <v/>
      </c>
    </row>
    <row r="161" spans="1:21">
      <c r="A161" s="13"/>
      <c r="B161" s="13"/>
      <c r="C161" s="13"/>
      <c r="D161" s="14">
        <f>IF(E161="","",IFERROR(VLOOKUP(E161,'_Catalogos'!$J$2:$K$1000,2,FALSE),""))</f>
        <v/>
      </c>
      <c r="E161" s="13"/>
      <c r="F161" s="13"/>
      <c r="G161" s="15"/>
      <c r="H161" s="15"/>
      <c r="I161" s="15"/>
      <c r="J161" s="15"/>
      <c r="K161" s="15"/>
      <c r="L161" s="15"/>
      <c r="M161" s="15"/>
      <c r="N161" s="15"/>
      <c r="O161" s="15"/>
      <c r="P161" s="16">
        <f>IF(COUNT(G161:O161)=0,"",SUM(G161:J161))</f>
        <v/>
      </c>
      <c r="Q161" s="16">
        <f>IF(COUNT(G161:O161)=0,"",SUM(K161:N161))</f>
        <v/>
      </c>
      <c r="R161" s="16">
        <f>IF(P161="","",P161+Q161)</f>
        <v/>
      </c>
      <c r="S161" s="16">
        <f>IF(R161="","",IF(C161="Ecuador",R161,0))</f>
        <v/>
      </c>
      <c r="T161" s="16">
        <f>IF(R161="","",R161-S161)</f>
        <v/>
      </c>
      <c r="U161" s="14">
        <f>IF(R161="","",IF(O161&gt;R161,"Revisar: discapacidad "&amp;O161&amp;" mayor que el total "&amp;R161,IF(OR(A161="",B161="",C161="",F161=""),"Falta año, mes, país o motivo",IF(AND(C161="Ecuador",E161=""),"Falta la ciudad","OK"))))</f>
        <v/>
      </c>
    </row>
    <row r="162" spans="1:21">
      <c r="A162" s="13"/>
      <c r="B162" s="13"/>
      <c r="C162" s="13"/>
      <c r="D162" s="14">
        <f>IF(E162="","",IFERROR(VLOOKUP(E162,'_Catalogos'!$J$2:$K$1000,2,FALSE),""))</f>
        <v/>
      </c>
      <c r="E162" s="13"/>
      <c r="F162" s="13"/>
      <c r="G162" s="15"/>
      <c r="H162" s="15"/>
      <c r="I162" s="15"/>
      <c r="J162" s="15"/>
      <c r="K162" s="15"/>
      <c r="L162" s="15"/>
      <c r="M162" s="15"/>
      <c r="N162" s="15"/>
      <c r="O162" s="15"/>
      <c r="P162" s="16">
        <f>IF(COUNT(G162:O162)=0,"",SUM(G162:J162))</f>
        <v/>
      </c>
      <c r="Q162" s="16">
        <f>IF(COUNT(G162:O162)=0,"",SUM(K162:N162))</f>
        <v/>
      </c>
      <c r="R162" s="16">
        <f>IF(P162="","",P162+Q162)</f>
        <v/>
      </c>
      <c r="S162" s="16">
        <f>IF(R162="","",IF(C162="Ecuador",R162,0))</f>
        <v/>
      </c>
      <c r="T162" s="16">
        <f>IF(R162="","",R162-S162)</f>
        <v/>
      </c>
      <c r="U162" s="14">
        <f>IF(R162="","",IF(O162&gt;R162,"Revisar: discapacidad "&amp;O162&amp;" mayor que el total "&amp;R162,IF(OR(A162="",B162="",C162="",F162=""),"Falta año, mes, país o motivo",IF(AND(C162="Ecuador",E162=""),"Falta la ciudad","OK"))))</f>
        <v/>
      </c>
    </row>
    <row r="163" spans="1:21">
      <c r="A163" s="13"/>
      <c r="B163" s="13"/>
      <c r="C163" s="13"/>
      <c r="D163" s="14">
        <f>IF(E163="","",IFERROR(VLOOKUP(E163,'_Catalogos'!$J$2:$K$1000,2,FALSE),""))</f>
        <v/>
      </c>
      <c r="E163" s="13"/>
      <c r="F163" s="13"/>
      <c r="G163" s="15"/>
      <c r="H163" s="15"/>
      <c r="I163" s="15"/>
      <c r="J163" s="15"/>
      <c r="K163" s="15"/>
      <c r="L163" s="15"/>
      <c r="M163" s="15"/>
      <c r="N163" s="15"/>
      <c r="O163" s="15"/>
      <c r="P163" s="16">
        <f>IF(COUNT(G163:O163)=0,"",SUM(G163:J163))</f>
        <v/>
      </c>
      <c r="Q163" s="16">
        <f>IF(COUNT(G163:O163)=0,"",SUM(K163:N163))</f>
        <v/>
      </c>
      <c r="R163" s="16">
        <f>IF(P163="","",P163+Q163)</f>
        <v/>
      </c>
      <c r="S163" s="16">
        <f>IF(R163="","",IF(C163="Ecuador",R163,0))</f>
        <v/>
      </c>
      <c r="T163" s="16">
        <f>IF(R163="","",R163-S163)</f>
        <v/>
      </c>
      <c r="U163" s="14">
        <f>IF(R163="","",IF(O163&gt;R163,"Revisar: discapacidad "&amp;O163&amp;" mayor que el total "&amp;R163,IF(OR(A163="",B163="",C163="",F163=""),"Falta año, mes, país o motivo",IF(AND(C163="Ecuador",E163=""),"Falta la ciudad","OK"))))</f>
        <v/>
      </c>
    </row>
    <row r="164" spans="1:21">
      <c r="A164" s="13"/>
      <c r="B164" s="13"/>
      <c r="C164" s="13"/>
      <c r="D164" s="14">
        <f>IF(E164="","",IFERROR(VLOOKUP(E164,'_Catalogos'!$J$2:$K$1000,2,FALSE),""))</f>
        <v/>
      </c>
      <c r="E164" s="13"/>
      <c r="F164" s="13"/>
      <c r="G164" s="15"/>
      <c r="H164" s="15"/>
      <c r="I164" s="15"/>
      <c r="J164" s="15"/>
      <c r="K164" s="15"/>
      <c r="L164" s="15"/>
      <c r="M164" s="15"/>
      <c r="N164" s="15"/>
      <c r="O164" s="15"/>
      <c r="P164" s="16">
        <f>IF(COUNT(G164:O164)=0,"",SUM(G164:J164))</f>
        <v/>
      </c>
      <c r="Q164" s="16">
        <f>IF(COUNT(G164:O164)=0,"",SUM(K164:N164))</f>
        <v/>
      </c>
      <c r="R164" s="16">
        <f>IF(P164="","",P164+Q164)</f>
        <v/>
      </c>
      <c r="S164" s="16">
        <f>IF(R164="","",IF(C164="Ecuador",R164,0))</f>
        <v/>
      </c>
      <c r="T164" s="16">
        <f>IF(R164="","",R164-S164)</f>
        <v/>
      </c>
      <c r="U164" s="14">
        <f>IF(R164="","",IF(O164&gt;R164,"Revisar: discapacidad "&amp;O164&amp;" mayor que el total "&amp;R164,IF(OR(A164="",B164="",C164="",F164=""),"Falta año, mes, país o motivo",IF(AND(C164="Ecuador",E164=""),"Falta la ciudad","OK"))))</f>
        <v/>
      </c>
    </row>
    <row r="165" spans="1:21">
      <c r="A165" s="13"/>
      <c r="B165" s="13"/>
      <c r="C165" s="13"/>
      <c r="D165" s="14">
        <f>IF(E165="","",IFERROR(VLOOKUP(E165,'_Catalogos'!$J$2:$K$1000,2,FALSE),""))</f>
        <v/>
      </c>
      <c r="E165" s="13"/>
      <c r="F165" s="13"/>
      <c r="G165" s="15"/>
      <c r="H165" s="15"/>
      <c r="I165" s="15"/>
      <c r="J165" s="15"/>
      <c r="K165" s="15"/>
      <c r="L165" s="15"/>
      <c r="M165" s="15"/>
      <c r="N165" s="15"/>
      <c r="O165" s="15"/>
      <c r="P165" s="16">
        <f>IF(COUNT(G165:O165)=0,"",SUM(G165:J165))</f>
        <v/>
      </c>
      <c r="Q165" s="16">
        <f>IF(COUNT(G165:O165)=0,"",SUM(K165:N165))</f>
        <v/>
      </c>
      <c r="R165" s="16">
        <f>IF(P165="","",P165+Q165)</f>
        <v/>
      </c>
      <c r="S165" s="16">
        <f>IF(R165="","",IF(C165="Ecuador",R165,0))</f>
        <v/>
      </c>
      <c r="T165" s="16">
        <f>IF(R165="","",R165-S165)</f>
        <v/>
      </c>
      <c r="U165" s="14">
        <f>IF(R165="","",IF(O165&gt;R165,"Revisar: discapacidad "&amp;O165&amp;" mayor que el total "&amp;R165,IF(OR(A165="",B165="",C165="",F165=""),"Falta año, mes, país o motivo",IF(AND(C165="Ecuador",E165=""),"Falta la ciudad","OK"))))</f>
        <v/>
      </c>
    </row>
    <row r="166" spans="1:21">
      <c r="A166" s="13"/>
      <c r="B166" s="13"/>
      <c r="C166" s="13"/>
      <c r="D166" s="14">
        <f>IF(E166="","",IFERROR(VLOOKUP(E166,'_Catalogos'!$J$2:$K$1000,2,FALSE),""))</f>
        <v/>
      </c>
      <c r="E166" s="13"/>
      <c r="F166" s="13"/>
      <c r="G166" s="15"/>
      <c r="H166" s="15"/>
      <c r="I166" s="15"/>
      <c r="J166" s="15"/>
      <c r="K166" s="15"/>
      <c r="L166" s="15"/>
      <c r="M166" s="15"/>
      <c r="N166" s="15"/>
      <c r="O166" s="15"/>
      <c r="P166" s="16">
        <f>IF(COUNT(G166:O166)=0,"",SUM(G166:J166))</f>
        <v/>
      </c>
      <c r="Q166" s="16">
        <f>IF(COUNT(G166:O166)=0,"",SUM(K166:N166))</f>
        <v/>
      </c>
      <c r="R166" s="16">
        <f>IF(P166="","",P166+Q166)</f>
        <v/>
      </c>
      <c r="S166" s="16">
        <f>IF(R166="","",IF(C166="Ecuador",R166,0))</f>
        <v/>
      </c>
      <c r="T166" s="16">
        <f>IF(R166="","",R166-S166)</f>
        <v/>
      </c>
      <c r="U166" s="14">
        <f>IF(R166="","",IF(O166&gt;R166,"Revisar: discapacidad "&amp;O166&amp;" mayor que el total "&amp;R166,IF(OR(A166="",B166="",C166="",F166=""),"Falta año, mes, país o motivo",IF(AND(C166="Ecuador",E166=""),"Falta la ciudad","OK"))))</f>
        <v/>
      </c>
    </row>
    <row r="167" spans="1:21">
      <c r="A167" s="13"/>
      <c r="B167" s="13"/>
      <c r="C167" s="13"/>
      <c r="D167" s="14">
        <f>IF(E167="","",IFERROR(VLOOKUP(E167,'_Catalogos'!$J$2:$K$1000,2,FALSE),""))</f>
        <v/>
      </c>
      <c r="E167" s="13"/>
      <c r="F167" s="13"/>
      <c r="G167" s="15"/>
      <c r="H167" s="15"/>
      <c r="I167" s="15"/>
      <c r="J167" s="15"/>
      <c r="K167" s="15"/>
      <c r="L167" s="15"/>
      <c r="M167" s="15"/>
      <c r="N167" s="15"/>
      <c r="O167" s="15"/>
      <c r="P167" s="16">
        <f>IF(COUNT(G167:O167)=0,"",SUM(G167:J167))</f>
        <v/>
      </c>
      <c r="Q167" s="16">
        <f>IF(COUNT(G167:O167)=0,"",SUM(K167:N167))</f>
        <v/>
      </c>
      <c r="R167" s="16">
        <f>IF(P167="","",P167+Q167)</f>
        <v/>
      </c>
      <c r="S167" s="16">
        <f>IF(R167="","",IF(C167="Ecuador",R167,0))</f>
        <v/>
      </c>
      <c r="T167" s="16">
        <f>IF(R167="","",R167-S167)</f>
        <v/>
      </c>
      <c r="U167" s="14">
        <f>IF(R167="","",IF(O167&gt;R167,"Revisar: discapacidad "&amp;O167&amp;" mayor que el total "&amp;R167,IF(OR(A167="",B167="",C167="",F167=""),"Falta año, mes, país o motivo",IF(AND(C167="Ecuador",E167=""),"Falta la ciudad","OK"))))</f>
        <v/>
      </c>
    </row>
    <row r="168" spans="1:21">
      <c r="A168" s="13"/>
      <c r="B168" s="13"/>
      <c r="C168" s="13"/>
      <c r="D168" s="14">
        <f>IF(E168="","",IFERROR(VLOOKUP(E168,'_Catalogos'!$J$2:$K$1000,2,FALSE),""))</f>
        <v/>
      </c>
      <c r="E168" s="13"/>
      <c r="F168" s="13"/>
      <c r="G168" s="15"/>
      <c r="H168" s="15"/>
      <c r="I168" s="15"/>
      <c r="J168" s="15"/>
      <c r="K168" s="15"/>
      <c r="L168" s="15"/>
      <c r="M168" s="15"/>
      <c r="N168" s="15"/>
      <c r="O168" s="15"/>
      <c r="P168" s="16">
        <f>IF(COUNT(G168:O168)=0,"",SUM(G168:J168))</f>
        <v/>
      </c>
      <c r="Q168" s="16">
        <f>IF(COUNT(G168:O168)=0,"",SUM(K168:N168))</f>
        <v/>
      </c>
      <c r="R168" s="16">
        <f>IF(P168="","",P168+Q168)</f>
        <v/>
      </c>
      <c r="S168" s="16">
        <f>IF(R168="","",IF(C168="Ecuador",R168,0))</f>
        <v/>
      </c>
      <c r="T168" s="16">
        <f>IF(R168="","",R168-S168)</f>
        <v/>
      </c>
      <c r="U168" s="14">
        <f>IF(R168="","",IF(O168&gt;R168,"Revisar: discapacidad "&amp;O168&amp;" mayor que el total "&amp;R168,IF(OR(A168="",B168="",C168="",F168=""),"Falta año, mes, país o motivo",IF(AND(C168="Ecuador",E168=""),"Falta la ciudad","OK"))))</f>
        <v/>
      </c>
    </row>
    <row r="169" spans="1:21">
      <c r="A169" s="13"/>
      <c r="B169" s="13"/>
      <c r="C169" s="13"/>
      <c r="D169" s="14">
        <f>IF(E169="","",IFERROR(VLOOKUP(E169,'_Catalogos'!$J$2:$K$1000,2,FALSE),""))</f>
        <v/>
      </c>
      <c r="E169" s="13"/>
      <c r="F169" s="13"/>
      <c r="G169" s="15"/>
      <c r="H169" s="15"/>
      <c r="I169" s="15"/>
      <c r="J169" s="15"/>
      <c r="K169" s="15"/>
      <c r="L169" s="15"/>
      <c r="M169" s="15"/>
      <c r="N169" s="15"/>
      <c r="O169" s="15"/>
      <c r="P169" s="16">
        <f>IF(COUNT(G169:O169)=0,"",SUM(G169:J169))</f>
        <v/>
      </c>
      <c r="Q169" s="16">
        <f>IF(COUNT(G169:O169)=0,"",SUM(K169:N169))</f>
        <v/>
      </c>
      <c r="R169" s="16">
        <f>IF(P169="","",P169+Q169)</f>
        <v/>
      </c>
      <c r="S169" s="16">
        <f>IF(R169="","",IF(C169="Ecuador",R169,0))</f>
        <v/>
      </c>
      <c r="T169" s="16">
        <f>IF(R169="","",R169-S169)</f>
        <v/>
      </c>
      <c r="U169" s="14">
        <f>IF(R169="","",IF(O169&gt;R169,"Revisar: discapacidad "&amp;O169&amp;" mayor que el total "&amp;R169,IF(OR(A169="",B169="",C169="",F169=""),"Falta año, mes, país o motivo",IF(AND(C169="Ecuador",E169=""),"Falta la ciudad","OK"))))</f>
        <v/>
      </c>
    </row>
    <row r="170" spans="1:21">
      <c r="A170" s="13"/>
      <c r="B170" s="13"/>
      <c r="C170" s="13"/>
      <c r="D170" s="14">
        <f>IF(E170="","",IFERROR(VLOOKUP(E170,'_Catalogos'!$J$2:$K$1000,2,FALSE),""))</f>
        <v/>
      </c>
      <c r="E170" s="13"/>
      <c r="F170" s="13"/>
      <c r="G170" s="15"/>
      <c r="H170" s="15"/>
      <c r="I170" s="15"/>
      <c r="J170" s="15"/>
      <c r="K170" s="15"/>
      <c r="L170" s="15"/>
      <c r="M170" s="15"/>
      <c r="N170" s="15"/>
      <c r="O170" s="15"/>
      <c r="P170" s="16">
        <f>IF(COUNT(G170:O170)=0,"",SUM(G170:J170))</f>
        <v/>
      </c>
      <c r="Q170" s="16">
        <f>IF(COUNT(G170:O170)=0,"",SUM(K170:N170))</f>
        <v/>
      </c>
      <c r="R170" s="16">
        <f>IF(P170="","",P170+Q170)</f>
        <v/>
      </c>
      <c r="S170" s="16">
        <f>IF(R170="","",IF(C170="Ecuador",R170,0))</f>
        <v/>
      </c>
      <c r="T170" s="16">
        <f>IF(R170="","",R170-S170)</f>
        <v/>
      </c>
      <c r="U170" s="14">
        <f>IF(R170="","",IF(O170&gt;R170,"Revisar: discapacidad "&amp;O170&amp;" mayor que el total "&amp;R170,IF(OR(A170="",B170="",C170="",F170=""),"Falta año, mes, país o motivo",IF(AND(C170="Ecuador",E170=""),"Falta la ciudad","OK"))))</f>
        <v/>
      </c>
    </row>
    <row r="171" spans="1:21">
      <c r="A171" s="13"/>
      <c r="B171" s="13"/>
      <c r="C171" s="13"/>
      <c r="D171" s="14">
        <f>IF(E171="","",IFERROR(VLOOKUP(E171,'_Catalogos'!$J$2:$K$1000,2,FALSE),""))</f>
        <v/>
      </c>
      <c r="E171" s="13"/>
      <c r="F171" s="13"/>
      <c r="G171" s="15"/>
      <c r="H171" s="15"/>
      <c r="I171" s="15"/>
      <c r="J171" s="15"/>
      <c r="K171" s="15"/>
      <c r="L171" s="15"/>
      <c r="M171" s="15"/>
      <c r="N171" s="15"/>
      <c r="O171" s="15"/>
      <c r="P171" s="16">
        <f>IF(COUNT(G171:O171)=0,"",SUM(G171:J171))</f>
        <v/>
      </c>
      <c r="Q171" s="16">
        <f>IF(COUNT(G171:O171)=0,"",SUM(K171:N171))</f>
        <v/>
      </c>
      <c r="R171" s="16">
        <f>IF(P171="","",P171+Q171)</f>
        <v/>
      </c>
      <c r="S171" s="16">
        <f>IF(R171="","",IF(C171="Ecuador",R171,0))</f>
        <v/>
      </c>
      <c r="T171" s="16">
        <f>IF(R171="","",R171-S171)</f>
        <v/>
      </c>
      <c r="U171" s="14">
        <f>IF(R171="","",IF(O171&gt;R171,"Revisar: discapacidad "&amp;O171&amp;" mayor que el total "&amp;R171,IF(OR(A171="",B171="",C171="",F171=""),"Falta año, mes, país o motivo",IF(AND(C171="Ecuador",E171=""),"Falta la ciudad","OK"))))</f>
        <v/>
      </c>
    </row>
    <row r="172" spans="1:21">
      <c r="A172" s="13"/>
      <c r="B172" s="13"/>
      <c r="C172" s="13"/>
      <c r="D172" s="14">
        <f>IF(E172="","",IFERROR(VLOOKUP(E172,'_Catalogos'!$J$2:$K$1000,2,FALSE),""))</f>
        <v/>
      </c>
      <c r="E172" s="13"/>
      <c r="F172" s="13"/>
      <c r="G172" s="15"/>
      <c r="H172" s="15"/>
      <c r="I172" s="15"/>
      <c r="J172" s="15"/>
      <c r="K172" s="15"/>
      <c r="L172" s="15"/>
      <c r="M172" s="15"/>
      <c r="N172" s="15"/>
      <c r="O172" s="15"/>
      <c r="P172" s="16">
        <f>IF(COUNT(G172:O172)=0,"",SUM(G172:J172))</f>
        <v/>
      </c>
      <c r="Q172" s="16">
        <f>IF(COUNT(G172:O172)=0,"",SUM(K172:N172))</f>
        <v/>
      </c>
      <c r="R172" s="16">
        <f>IF(P172="","",P172+Q172)</f>
        <v/>
      </c>
      <c r="S172" s="16">
        <f>IF(R172="","",IF(C172="Ecuador",R172,0))</f>
        <v/>
      </c>
      <c r="T172" s="16">
        <f>IF(R172="","",R172-S172)</f>
        <v/>
      </c>
      <c r="U172" s="14">
        <f>IF(R172="","",IF(O172&gt;R172,"Revisar: discapacidad "&amp;O172&amp;" mayor que el total "&amp;R172,IF(OR(A172="",B172="",C172="",F172=""),"Falta año, mes, país o motivo",IF(AND(C172="Ecuador",E172=""),"Falta la ciudad","OK"))))</f>
        <v/>
      </c>
    </row>
    <row r="173" spans="1:21">
      <c r="A173" s="13"/>
      <c r="B173" s="13"/>
      <c r="C173" s="13"/>
      <c r="D173" s="14">
        <f>IF(E173="","",IFERROR(VLOOKUP(E173,'_Catalogos'!$J$2:$K$1000,2,FALSE),""))</f>
        <v/>
      </c>
      <c r="E173" s="13"/>
      <c r="F173" s="13"/>
      <c r="G173" s="15"/>
      <c r="H173" s="15"/>
      <c r="I173" s="15"/>
      <c r="J173" s="15"/>
      <c r="K173" s="15"/>
      <c r="L173" s="15"/>
      <c r="M173" s="15"/>
      <c r="N173" s="15"/>
      <c r="O173" s="15"/>
      <c r="P173" s="16">
        <f>IF(COUNT(G173:O173)=0,"",SUM(G173:J173))</f>
        <v/>
      </c>
      <c r="Q173" s="16">
        <f>IF(COUNT(G173:O173)=0,"",SUM(K173:N173))</f>
        <v/>
      </c>
      <c r="R173" s="16">
        <f>IF(P173="","",P173+Q173)</f>
        <v/>
      </c>
      <c r="S173" s="16">
        <f>IF(R173="","",IF(C173="Ecuador",R173,0))</f>
        <v/>
      </c>
      <c r="T173" s="16">
        <f>IF(R173="","",R173-S173)</f>
        <v/>
      </c>
      <c r="U173" s="14">
        <f>IF(R173="","",IF(O173&gt;R173,"Revisar: discapacidad "&amp;O173&amp;" mayor que el total "&amp;R173,IF(OR(A173="",B173="",C173="",F173=""),"Falta año, mes, país o motivo",IF(AND(C173="Ecuador",E173=""),"Falta la ciudad","OK"))))</f>
        <v/>
      </c>
    </row>
    <row r="174" spans="1:21">
      <c r="A174" s="13"/>
      <c r="B174" s="13"/>
      <c r="C174" s="13"/>
      <c r="D174" s="14">
        <f>IF(E174="","",IFERROR(VLOOKUP(E174,'_Catalogos'!$J$2:$K$1000,2,FALSE),""))</f>
        <v/>
      </c>
      <c r="E174" s="13"/>
      <c r="F174" s="13"/>
      <c r="G174" s="15"/>
      <c r="H174" s="15"/>
      <c r="I174" s="15"/>
      <c r="J174" s="15"/>
      <c r="K174" s="15"/>
      <c r="L174" s="15"/>
      <c r="M174" s="15"/>
      <c r="N174" s="15"/>
      <c r="O174" s="15"/>
      <c r="P174" s="16">
        <f>IF(COUNT(G174:O174)=0,"",SUM(G174:J174))</f>
        <v/>
      </c>
      <c r="Q174" s="16">
        <f>IF(COUNT(G174:O174)=0,"",SUM(K174:N174))</f>
        <v/>
      </c>
      <c r="R174" s="16">
        <f>IF(P174="","",P174+Q174)</f>
        <v/>
      </c>
      <c r="S174" s="16">
        <f>IF(R174="","",IF(C174="Ecuador",R174,0))</f>
        <v/>
      </c>
      <c r="T174" s="16">
        <f>IF(R174="","",R174-S174)</f>
        <v/>
      </c>
      <c r="U174" s="14">
        <f>IF(R174="","",IF(O174&gt;R174,"Revisar: discapacidad "&amp;O174&amp;" mayor que el total "&amp;R174,IF(OR(A174="",B174="",C174="",F174=""),"Falta año, mes, país o motivo",IF(AND(C174="Ecuador",E174=""),"Falta la ciudad","OK"))))</f>
        <v/>
      </c>
    </row>
    <row r="175" spans="1:21">
      <c r="A175" s="13"/>
      <c r="B175" s="13"/>
      <c r="C175" s="13"/>
      <c r="D175" s="14">
        <f>IF(E175="","",IFERROR(VLOOKUP(E175,'_Catalogos'!$J$2:$K$1000,2,FALSE),""))</f>
        <v/>
      </c>
      <c r="E175" s="13"/>
      <c r="F175" s="13"/>
      <c r="G175" s="15"/>
      <c r="H175" s="15"/>
      <c r="I175" s="15"/>
      <c r="J175" s="15"/>
      <c r="K175" s="15"/>
      <c r="L175" s="15"/>
      <c r="M175" s="15"/>
      <c r="N175" s="15"/>
      <c r="O175" s="15"/>
      <c r="P175" s="16">
        <f>IF(COUNT(G175:O175)=0,"",SUM(G175:J175))</f>
        <v/>
      </c>
      <c r="Q175" s="16">
        <f>IF(COUNT(G175:O175)=0,"",SUM(K175:N175))</f>
        <v/>
      </c>
      <c r="R175" s="16">
        <f>IF(P175="","",P175+Q175)</f>
        <v/>
      </c>
      <c r="S175" s="16">
        <f>IF(R175="","",IF(C175="Ecuador",R175,0))</f>
        <v/>
      </c>
      <c r="T175" s="16">
        <f>IF(R175="","",R175-S175)</f>
        <v/>
      </c>
      <c r="U175" s="14">
        <f>IF(R175="","",IF(O175&gt;R175,"Revisar: discapacidad "&amp;O175&amp;" mayor que el total "&amp;R175,IF(OR(A175="",B175="",C175="",F175=""),"Falta año, mes, país o motivo",IF(AND(C175="Ecuador",E175=""),"Falta la ciudad","OK"))))</f>
        <v/>
      </c>
    </row>
    <row r="176" spans="1:21">
      <c r="A176" s="13"/>
      <c r="B176" s="13"/>
      <c r="C176" s="13"/>
      <c r="D176" s="14">
        <f>IF(E176="","",IFERROR(VLOOKUP(E176,'_Catalogos'!$J$2:$K$1000,2,FALSE),""))</f>
        <v/>
      </c>
      <c r="E176" s="13"/>
      <c r="F176" s="13"/>
      <c r="G176" s="15"/>
      <c r="H176" s="15"/>
      <c r="I176" s="15"/>
      <c r="J176" s="15"/>
      <c r="K176" s="15"/>
      <c r="L176" s="15"/>
      <c r="M176" s="15"/>
      <c r="N176" s="15"/>
      <c r="O176" s="15"/>
      <c r="P176" s="16">
        <f>IF(COUNT(G176:O176)=0,"",SUM(G176:J176))</f>
        <v/>
      </c>
      <c r="Q176" s="16">
        <f>IF(COUNT(G176:O176)=0,"",SUM(K176:N176))</f>
        <v/>
      </c>
      <c r="R176" s="16">
        <f>IF(P176="","",P176+Q176)</f>
        <v/>
      </c>
      <c r="S176" s="16">
        <f>IF(R176="","",IF(C176="Ecuador",R176,0))</f>
        <v/>
      </c>
      <c r="T176" s="16">
        <f>IF(R176="","",R176-S176)</f>
        <v/>
      </c>
      <c r="U176" s="14">
        <f>IF(R176="","",IF(O176&gt;R176,"Revisar: discapacidad "&amp;O176&amp;" mayor que el total "&amp;R176,IF(OR(A176="",B176="",C176="",F176=""),"Falta año, mes, país o motivo",IF(AND(C176="Ecuador",E176=""),"Falta la ciudad","OK"))))</f>
        <v/>
      </c>
    </row>
    <row r="177" spans="1:21">
      <c r="A177" s="13"/>
      <c r="B177" s="13"/>
      <c r="C177" s="13"/>
      <c r="D177" s="14">
        <f>IF(E177="","",IFERROR(VLOOKUP(E177,'_Catalogos'!$J$2:$K$1000,2,FALSE),""))</f>
        <v/>
      </c>
      <c r="E177" s="13"/>
      <c r="F177" s="13"/>
      <c r="G177" s="15"/>
      <c r="H177" s="15"/>
      <c r="I177" s="15"/>
      <c r="J177" s="15"/>
      <c r="K177" s="15"/>
      <c r="L177" s="15"/>
      <c r="M177" s="15"/>
      <c r="N177" s="15"/>
      <c r="O177" s="15"/>
      <c r="P177" s="16">
        <f>IF(COUNT(G177:O177)=0,"",SUM(G177:J177))</f>
        <v/>
      </c>
      <c r="Q177" s="16">
        <f>IF(COUNT(G177:O177)=0,"",SUM(K177:N177))</f>
        <v/>
      </c>
      <c r="R177" s="16">
        <f>IF(P177="","",P177+Q177)</f>
        <v/>
      </c>
      <c r="S177" s="16">
        <f>IF(R177="","",IF(C177="Ecuador",R177,0))</f>
        <v/>
      </c>
      <c r="T177" s="16">
        <f>IF(R177="","",R177-S177)</f>
        <v/>
      </c>
      <c r="U177" s="14">
        <f>IF(R177="","",IF(O177&gt;R177,"Revisar: discapacidad "&amp;O177&amp;" mayor que el total "&amp;R177,IF(OR(A177="",B177="",C177="",F177=""),"Falta año, mes, país o motivo",IF(AND(C177="Ecuador",E177=""),"Falta la ciudad","OK"))))</f>
        <v/>
      </c>
    </row>
    <row r="178" spans="1:21">
      <c r="A178" s="13"/>
      <c r="B178" s="13"/>
      <c r="C178" s="13"/>
      <c r="D178" s="14">
        <f>IF(E178="","",IFERROR(VLOOKUP(E178,'_Catalogos'!$J$2:$K$1000,2,FALSE),""))</f>
        <v/>
      </c>
      <c r="E178" s="13"/>
      <c r="F178" s="13"/>
      <c r="G178" s="15"/>
      <c r="H178" s="15"/>
      <c r="I178" s="15"/>
      <c r="J178" s="15"/>
      <c r="K178" s="15"/>
      <c r="L178" s="15"/>
      <c r="M178" s="15"/>
      <c r="N178" s="15"/>
      <c r="O178" s="15"/>
      <c r="P178" s="16">
        <f>IF(COUNT(G178:O178)=0,"",SUM(G178:J178))</f>
        <v/>
      </c>
      <c r="Q178" s="16">
        <f>IF(COUNT(G178:O178)=0,"",SUM(K178:N178))</f>
        <v/>
      </c>
      <c r="R178" s="16">
        <f>IF(P178="","",P178+Q178)</f>
        <v/>
      </c>
      <c r="S178" s="16">
        <f>IF(R178="","",IF(C178="Ecuador",R178,0))</f>
        <v/>
      </c>
      <c r="T178" s="16">
        <f>IF(R178="","",R178-S178)</f>
        <v/>
      </c>
      <c r="U178" s="14">
        <f>IF(R178="","",IF(O178&gt;R178,"Revisar: discapacidad "&amp;O178&amp;" mayor que el total "&amp;R178,IF(OR(A178="",B178="",C178="",F178=""),"Falta año, mes, país o motivo",IF(AND(C178="Ecuador",E178=""),"Falta la ciudad","OK"))))</f>
        <v/>
      </c>
    </row>
    <row r="179" spans="1:21">
      <c r="A179" s="13"/>
      <c r="B179" s="13"/>
      <c r="C179" s="13"/>
      <c r="D179" s="14">
        <f>IF(E179="","",IFERROR(VLOOKUP(E179,'_Catalogos'!$J$2:$K$1000,2,FALSE),""))</f>
        <v/>
      </c>
      <c r="E179" s="13"/>
      <c r="F179" s="13"/>
      <c r="G179" s="15"/>
      <c r="H179" s="15"/>
      <c r="I179" s="15"/>
      <c r="J179" s="15"/>
      <c r="K179" s="15"/>
      <c r="L179" s="15"/>
      <c r="M179" s="15"/>
      <c r="N179" s="15"/>
      <c r="O179" s="15"/>
      <c r="P179" s="16">
        <f>IF(COUNT(G179:O179)=0,"",SUM(G179:J179))</f>
        <v/>
      </c>
      <c r="Q179" s="16">
        <f>IF(COUNT(G179:O179)=0,"",SUM(K179:N179))</f>
        <v/>
      </c>
      <c r="R179" s="16">
        <f>IF(P179="","",P179+Q179)</f>
        <v/>
      </c>
      <c r="S179" s="16">
        <f>IF(R179="","",IF(C179="Ecuador",R179,0))</f>
        <v/>
      </c>
      <c r="T179" s="16">
        <f>IF(R179="","",R179-S179)</f>
        <v/>
      </c>
      <c r="U179" s="14">
        <f>IF(R179="","",IF(O179&gt;R179,"Revisar: discapacidad "&amp;O179&amp;" mayor que el total "&amp;R179,IF(OR(A179="",B179="",C179="",F179=""),"Falta año, mes, país o motivo",IF(AND(C179="Ecuador",E179=""),"Falta la ciudad","OK"))))</f>
        <v/>
      </c>
    </row>
    <row r="180" spans="1:21">
      <c r="A180" s="13"/>
      <c r="B180" s="13"/>
      <c r="C180" s="13"/>
      <c r="D180" s="14">
        <f>IF(E180="","",IFERROR(VLOOKUP(E180,'_Catalogos'!$J$2:$K$1000,2,FALSE),""))</f>
        <v/>
      </c>
      <c r="E180" s="13"/>
      <c r="F180" s="13"/>
      <c r="G180" s="15"/>
      <c r="H180" s="15"/>
      <c r="I180" s="15"/>
      <c r="J180" s="15"/>
      <c r="K180" s="15"/>
      <c r="L180" s="15"/>
      <c r="M180" s="15"/>
      <c r="N180" s="15"/>
      <c r="O180" s="15"/>
      <c r="P180" s="16">
        <f>IF(COUNT(G180:O180)=0,"",SUM(G180:J180))</f>
        <v/>
      </c>
      <c r="Q180" s="16">
        <f>IF(COUNT(G180:O180)=0,"",SUM(K180:N180))</f>
        <v/>
      </c>
      <c r="R180" s="16">
        <f>IF(P180="","",P180+Q180)</f>
        <v/>
      </c>
      <c r="S180" s="16">
        <f>IF(R180="","",IF(C180="Ecuador",R180,0))</f>
        <v/>
      </c>
      <c r="T180" s="16">
        <f>IF(R180="","",R180-S180)</f>
        <v/>
      </c>
      <c r="U180" s="14">
        <f>IF(R180="","",IF(O180&gt;R180,"Revisar: discapacidad "&amp;O180&amp;" mayor que el total "&amp;R180,IF(OR(A180="",B180="",C180="",F180=""),"Falta año, mes, país o motivo",IF(AND(C180="Ecuador",E180=""),"Falta la ciudad","OK"))))</f>
        <v/>
      </c>
    </row>
    <row r="181" spans="1:21">
      <c r="A181" s="13"/>
      <c r="B181" s="13"/>
      <c r="C181" s="13"/>
      <c r="D181" s="14">
        <f>IF(E181="","",IFERROR(VLOOKUP(E181,'_Catalogos'!$J$2:$K$1000,2,FALSE),""))</f>
        <v/>
      </c>
      <c r="E181" s="13"/>
      <c r="F181" s="13"/>
      <c r="G181" s="15"/>
      <c r="H181" s="15"/>
      <c r="I181" s="15"/>
      <c r="J181" s="15"/>
      <c r="K181" s="15"/>
      <c r="L181" s="15"/>
      <c r="M181" s="15"/>
      <c r="N181" s="15"/>
      <c r="O181" s="15"/>
      <c r="P181" s="16">
        <f>IF(COUNT(G181:O181)=0,"",SUM(G181:J181))</f>
        <v/>
      </c>
      <c r="Q181" s="16">
        <f>IF(COUNT(G181:O181)=0,"",SUM(K181:N181))</f>
        <v/>
      </c>
      <c r="R181" s="16">
        <f>IF(P181="","",P181+Q181)</f>
        <v/>
      </c>
      <c r="S181" s="16">
        <f>IF(R181="","",IF(C181="Ecuador",R181,0))</f>
        <v/>
      </c>
      <c r="T181" s="16">
        <f>IF(R181="","",R181-S181)</f>
        <v/>
      </c>
      <c r="U181" s="14">
        <f>IF(R181="","",IF(O181&gt;R181,"Revisar: discapacidad "&amp;O181&amp;" mayor que el total "&amp;R181,IF(OR(A181="",B181="",C181="",F181=""),"Falta año, mes, país o motivo",IF(AND(C181="Ecuador",E181=""),"Falta la ciudad","OK"))))</f>
        <v/>
      </c>
    </row>
    <row r="182" spans="1:21">
      <c r="A182" s="13"/>
      <c r="B182" s="13"/>
      <c r="C182" s="13"/>
      <c r="D182" s="14">
        <f>IF(E182="","",IFERROR(VLOOKUP(E182,'_Catalogos'!$J$2:$K$1000,2,FALSE),""))</f>
        <v/>
      </c>
      <c r="E182" s="13"/>
      <c r="F182" s="13"/>
      <c r="G182" s="15"/>
      <c r="H182" s="15"/>
      <c r="I182" s="15"/>
      <c r="J182" s="15"/>
      <c r="K182" s="15"/>
      <c r="L182" s="15"/>
      <c r="M182" s="15"/>
      <c r="N182" s="15"/>
      <c r="O182" s="15"/>
      <c r="P182" s="16">
        <f>IF(COUNT(G182:O182)=0,"",SUM(G182:J182))</f>
        <v/>
      </c>
      <c r="Q182" s="16">
        <f>IF(COUNT(G182:O182)=0,"",SUM(K182:N182))</f>
        <v/>
      </c>
      <c r="R182" s="16">
        <f>IF(P182="","",P182+Q182)</f>
        <v/>
      </c>
      <c r="S182" s="16">
        <f>IF(R182="","",IF(C182="Ecuador",R182,0))</f>
        <v/>
      </c>
      <c r="T182" s="16">
        <f>IF(R182="","",R182-S182)</f>
        <v/>
      </c>
      <c r="U182" s="14">
        <f>IF(R182="","",IF(O182&gt;R182,"Revisar: discapacidad "&amp;O182&amp;" mayor que el total "&amp;R182,IF(OR(A182="",B182="",C182="",F182=""),"Falta año, mes, país o motivo",IF(AND(C182="Ecuador",E182=""),"Falta la ciudad","OK"))))</f>
        <v/>
      </c>
    </row>
    <row r="183" spans="1:21">
      <c r="A183" s="13"/>
      <c r="B183" s="13"/>
      <c r="C183" s="13"/>
      <c r="D183" s="14">
        <f>IF(E183="","",IFERROR(VLOOKUP(E183,'_Catalogos'!$J$2:$K$1000,2,FALSE),""))</f>
        <v/>
      </c>
      <c r="E183" s="13"/>
      <c r="F183" s="13"/>
      <c r="G183" s="15"/>
      <c r="H183" s="15"/>
      <c r="I183" s="15"/>
      <c r="J183" s="15"/>
      <c r="K183" s="15"/>
      <c r="L183" s="15"/>
      <c r="M183" s="15"/>
      <c r="N183" s="15"/>
      <c r="O183" s="15"/>
      <c r="P183" s="16">
        <f>IF(COUNT(G183:O183)=0,"",SUM(G183:J183))</f>
        <v/>
      </c>
      <c r="Q183" s="16">
        <f>IF(COUNT(G183:O183)=0,"",SUM(K183:N183))</f>
        <v/>
      </c>
      <c r="R183" s="16">
        <f>IF(P183="","",P183+Q183)</f>
        <v/>
      </c>
      <c r="S183" s="16">
        <f>IF(R183="","",IF(C183="Ecuador",R183,0))</f>
        <v/>
      </c>
      <c r="T183" s="16">
        <f>IF(R183="","",R183-S183)</f>
        <v/>
      </c>
      <c r="U183" s="14">
        <f>IF(R183="","",IF(O183&gt;R183,"Revisar: discapacidad "&amp;O183&amp;" mayor que el total "&amp;R183,IF(OR(A183="",B183="",C183="",F183=""),"Falta año, mes, país o motivo",IF(AND(C183="Ecuador",E183=""),"Falta la ciudad","OK"))))</f>
        <v/>
      </c>
    </row>
    <row r="184" spans="1:21">
      <c r="A184" s="13"/>
      <c r="B184" s="13"/>
      <c r="C184" s="13"/>
      <c r="D184" s="14">
        <f>IF(E184="","",IFERROR(VLOOKUP(E184,'_Catalogos'!$J$2:$K$1000,2,FALSE),""))</f>
        <v/>
      </c>
      <c r="E184" s="13"/>
      <c r="F184" s="13"/>
      <c r="G184" s="15"/>
      <c r="H184" s="15"/>
      <c r="I184" s="15"/>
      <c r="J184" s="15"/>
      <c r="K184" s="15"/>
      <c r="L184" s="15"/>
      <c r="M184" s="15"/>
      <c r="N184" s="15"/>
      <c r="O184" s="15"/>
      <c r="P184" s="16">
        <f>IF(COUNT(G184:O184)=0,"",SUM(G184:J184))</f>
        <v/>
      </c>
      <c r="Q184" s="16">
        <f>IF(COUNT(G184:O184)=0,"",SUM(K184:N184))</f>
        <v/>
      </c>
      <c r="R184" s="16">
        <f>IF(P184="","",P184+Q184)</f>
        <v/>
      </c>
      <c r="S184" s="16">
        <f>IF(R184="","",IF(C184="Ecuador",R184,0))</f>
        <v/>
      </c>
      <c r="T184" s="16">
        <f>IF(R184="","",R184-S184)</f>
        <v/>
      </c>
      <c r="U184" s="14">
        <f>IF(R184="","",IF(O184&gt;R184,"Revisar: discapacidad "&amp;O184&amp;" mayor que el total "&amp;R184,IF(OR(A184="",B184="",C184="",F184=""),"Falta año, mes, país o motivo",IF(AND(C184="Ecuador",E184=""),"Falta la ciudad","OK"))))</f>
        <v/>
      </c>
    </row>
    <row r="185" spans="1:21">
      <c r="A185" s="13"/>
      <c r="B185" s="13"/>
      <c r="C185" s="13"/>
      <c r="D185" s="14">
        <f>IF(E185="","",IFERROR(VLOOKUP(E185,'_Catalogos'!$J$2:$K$1000,2,FALSE),""))</f>
        <v/>
      </c>
      <c r="E185" s="13"/>
      <c r="F185" s="13"/>
      <c r="G185" s="15"/>
      <c r="H185" s="15"/>
      <c r="I185" s="15"/>
      <c r="J185" s="15"/>
      <c r="K185" s="15"/>
      <c r="L185" s="15"/>
      <c r="M185" s="15"/>
      <c r="N185" s="15"/>
      <c r="O185" s="15"/>
      <c r="P185" s="16">
        <f>IF(COUNT(G185:O185)=0,"",SUM(G185:J185))</f>
        <v/>
      </c>
      <c r="Q185" s="16">
        <f>IF(COUNT(G185:O185)=0,"",SUM(K185:N185))</f>
        <v/>
      </c>
      <c r="R185" s="16">
        <f>IF(P185="","",P185+Q185)</f>
        <v/>
      </c>
      <c r="S185" s="16">
        <f>IF(R185="","",IF(C185="Ecuador",R185,0))</f>
        <v/>
      </c>
      <c r="T185" s="16">
        <f>IF(R185="","",R185-S185)</f>
        <v/>
      </c>
      <c r="U185" s="14">
        <f>IF(R185="","",IF(O185&gt;R185,"Revisar: discapacidad "&amp;O185&amp;" mayor que el total "&amp;R185,IF(OR(A185="",B185="",C185="",F185=""),"Falta año, mes, país o motivo",IF(AND(C185="Ecuador",E185=""),"Falta la ciudad","OK"))))</f>
        <v/>
      </c>
    </row>
    <row r="186" spans="1:21">
      <c r="A186" s="13"/>
      <c r="B186" s="13"/>
      <c r="C186" s="13"/>
      <c r="D186" s="14">
        <f>IF(E186="","",IFERROR(VLOOKUP(E186,'_Catalogos'!$J$2:$K$1000,2,FALSE),""))</f>
        <v/>
      </c>
      <c r="E186" s="13"/>
      <c r="F186" s="13"/>
      <c r="G186" s="15"/>
      <c r="H186" s="15"/>
      <c r="I186" s="15"/>
      <c r="J186" s="15"/>
      <c r="K186" s="15"/>
      <c r="L186" s="15"/>
      <c r="M186" s="15"/>
      <c r="N186" s="15"/>
      <c r="O186" s="15"/>
      <c r="P186" s="16">
        <f>IF(COUNT(G186:O186)=0,"",SUM(G186:J186))</f>
        <v/>
      </c>
      <c r="Q186" s="16">
        <f>IF(COUNT(G186:O186)=0,"",SUM(K186:N186))</f>
        <v/>
      </c>
      <c r="R186" s="16">
        <f>IF(P186="","",P186+Q186)</f>
        <v/>
      </c>
      <c r="S186" s="16">
        <f>IF(R186="","",IF(C186="Ecuador",R186,0))</f>
        <v/>
      </c>
      <c r="T186" s="16">
        <f>IF(R186="","",R186-S186)</f>
        <v/>
      </c>
      <c r="U186" s="14">
        <f>IF(R186="","",IF(O186&gt;R186,"Revisar: discapacidad "&amp;O186&amp;" mayor que el total "&amp;R186,IF(OR(A186="",B186="",C186="",F186=""),"Falta año, mes, país o motivo",IF(AND(C186="Ecuador",E186=""),"Falta la ciudad","OK"))))</f>
        <v/>
      </c>
    </row>
    <row r="187" spans="1:21">
      <c r="A187" s="13"/>
      <c r="B187" s="13"/>
      <c r="C187" s="13"/>
      <c r="D187" s="14">
        <f>IF(E187="","",IFERROR(VLOOKUP(E187,'_Catalogos'!$J$2:$K$1000,2,FALSE),""))</f>
        <v/>
      </c>
      <c r="E187" s="13"/>
      <c r="F187" s="13"/>
      <c r="G187" s="15"/>
      <c r="H187" s="15"/>
      <c r="I187" s="15"/>
      <c r="J187" s="15"/>
      <c r="K187" s="15"/>
      <c r="L187" s="15"/>
      <c r="M187" s="15"/>
      <c r="N187" s="15"/>
      <c r="O187" s="15"/>
      <c r="P187" s="16">
        <f>IF(COUNT(G187:O187)=0,"",SUM(G187:J187))</f>
        <v/>
      </c>
      <c r="Q187" s="16">
        <f>IF(COUNT(G187:O187)=0,"",SUM(K187:N187))</f>
        <v/>
      </c>
      <c r="R187" s="16">
        <f>IF(P187="","",P187+Q187)</f>
        <v/>
      </c>
      <c r="S187" s="16">
        <f>IF(R187="","",IF(C187="Ecuador",R187,0))</f>
        <v/>
      </c>
      <c r="T187" s="16">
        <f>IF(R187="","",R187-S187)</f>
        <v/>
      </c>
      <c r="U187" s="14">
        <f>IF(R187="","",IF(O187&gt;R187,"Revisar: discapacidad "&amp;O187&amp;" mayor que el total "&amp;R187,IF(OR(A187="",B187="",C187="",F187=""),"Falta año, mes, país o motivo",IF(AND(C187="Ecuador",E187=""),"Falta la ciudad","OK"))))</f>
        <v/>
      </c>
    </row>
    <row r="188" spans="1:21">
      <c r="A188" s="13"/>
      <c r="B188" s="13"/>
      <c r="C188" s="13"/>
      <c r="D188" s="14">
        <f>IF(E188="","",IFERROR(VLOOKUP(E188,'_Catalogos'!$J$2:$K$1000,2,FALSE),""))</f>
        <v/>
      </c>
      <c r="E188" s="13"/>
      <c r="F188" s="13"/>
      <c r="G188" s="15"/>
      <c r="H188" s="15"/>
      <c r="I188" s="15"/>
      <c r="J188" s="15"/>
      <c r="K188" s="15"/>
      <c r="L188" s="15"/>
      <c r="M188" s="15"/>
      <c r="N188" s="15"/>
      <c r="O188" s="15"/>
      <c r="P188" s="16">
        <f>IF(COUNT(G188:O188)=0,"",SUM(G188:J188))</f>
        <v/>
      </c>
      <c r="Q188" s="16">
        <f>IF(COUNT(G188:O188)=0,"",SUM(K188:N188))</f>
        <v/>
      </c>
      <c r="R188" s="16">
        <f>IF(P188="","",P188+Q188)</f>
        <v/>
      </c>
      <c r="S188" s="16">
        <f>IF(R188="","",IF(C188="Ecuador",R188,0))</f>
        <v/>
      </c>
      <c r="T188" s="16">
        <f>IF(R188="","",R188-S188)</f>
        <v/>
      </c>
      <c r="U188" s="14">
        <f>IF(R188="","",IF(O188&gt;R188,"Revisar: discapacidad "&amp;O188&amp;" mayor que el total "&amp;R188,IF(OR(A188="",B188="",C188="",F188=""),"Falta año, mes, país o motivo",IF(AND(C188="Ecuador",E188=""),"Falta la ciudad","OK"))))</f>
        <v/>
      </c>
    </row>
    <row r="189" spans="1:21">
      <c r="A189" s="13"/>
      <c r="B189" s="13"/>
      <c r="C189" s="13"/>
      <c r="D189" s="14">
        <f>IF(E189="","",IFERROR(VLOOKUP(E189,'_Catalogos'!$J$2:$K$1000,2,FALSE),""))</f>
        <v/>
      </c>
      <c r="E189" s="13"/>
      <c r="F189" s="13"/>
      <c r="G189" s="15"/>
      <c r="H189" s="15"/>
      <c r="I189" s="15"/>
      <c r="J189" s="15"/>
      <c r="K189" s="15"/>
      <c r="L189" s="15"/>
      <c r="M189" s="15"/>
      <c r="N189" s="15"/>
      <c r="O189" s="15"/>
      <c r="P189" s="16">
        <f>IF(COUNT(G189:O189)=0,"",SUM(G189:J189))</f>
        <v/>
      </c>
      <c r="Q189" s="16">
        <f>IF(COUNT(G189:O189)=0,"",SUM(K189:N189))</f>
        <v/>
      </c>
      <c r="R189" s="16">
        <f>IF(P189="","",P189+Q189)</f>
        <v/>
      </c>
      <c r="S189" s="16">
        <f>IF(R189="","",IF(C189="Ecuador",R189,0))</f>
        <v/>
      </c>
      <c r="T189" s="16">
        <f>IF(R189="","",R189-S189)</f>
        <v/>
      </c>
      <c r="U189" s="14">
        <f>IF(R189="","",IF(O189&gt;R189,"Revisar: discapacidad "&amp;O189&amp;" mayor que el total "&amp;R189,IF(OR(A189="",B189="",C189="",F189=""),"Falta año, mes, país o motivo",IF(AND(C189="Ecuador",E189=""),"Falta la ciudad","OK"))))</f>
        <v/>
      </c>
    </row>
    <row r="190" spans="1:21">
      <c r="A190" s="13"/>
      <c r="B190" s="13"/>
      <c r="C190" s="13"/>
      <c r="D190" s="14">
        <f>IF(E190="","",IFERROR(VLOOKUP(E190,'_Catalogos'!$J$2:$K$1000,2,FALSE),""))</f>
        <v/>
      </c>
      <c r="E190" s="13"/>
      <c r="F190" s="13"/>
      <c r="G190" s="15"/>
      <c r="H190" s="15"/>
      <c r="I190" s="15"/>
      <c r="J190" s="15"/>
      <c r="K190" s="15"/>
      <c r="L190" s="15"/>
      <c r="M190" s="15"/>
      <c r="N190" s="15"/>
      <c r="O190" s="15"/>
      <c r="P190" s="16">
        <f>IF(COUNT(G190:O190)=0,"",SUM(G190:J190))</f>
        <v/>
      </c>
      <c r="Q190" s="16">
        <f>IF(COUNT(G190:O190)=0,"",SUM(K190:N190))</f>
        <v/>
      </c>
      <c r="R190" s="16">
        <f>IF(P190="","",P190+Q190)</f>
        <v/>
      </c>
      <c r="S190" s="16">
        <f>IF(R190="","",IF(C190="Ecuador",R190,0))</f>
        <v/>
      </c>
      <c r="T190" s="16">
        <f>IF(R190="","",R190-S190)</f>
        <v/>
      </c>
      <c r="U190" s="14">
        <f>IF(R190="","",IF(O190&gt;R190,"Revisar: discapacidad "&amp;O190&amp;" mayor que el total "&amp;R190,IF(OR(A190="",B190="",C190="",F190=""),"Falta año, mes, país o motivo",IF(AND(C190="Ecuador",E190=""),"Falta la ciudad","OK"))))</f>
        <v/>
      </c>
    </row>
    <row r="191" spans="1:21">
      <c r="A191" s="13"/>
      <c r="B191" s="13"/>
      <c r="C191" s="13"/>
      <c r="D191" s="14">
        <f>IF(E191="","",IFERROR(VLOOKUP(E191,'_Catalogos'!$J$2:$K$1000,2,FALSE),""))</f>
        <v/>
      </c>
      <c r="E191" s="13"/>
      <c r="F191" s="13"/>
      <c r="G191" s="15"/>
      <c r="H191" s="15"/>
      <c r="I191" s="15"/>
      <c r="J191" s="15"/>
      <c r="K191" s="15"/>
      <c r="L191" s="15"/>
      <c r="M191" s="15"/>
      <c r="N191" s="15"/>
      <c r="O191" s="15"/>
      <c r="P191" s="16">
        <f>IF(COUNT(G191:O191)=0,"",SUM(G191:J191))</f>
        <v/>
      </c>
      <c r="Q191" s="16">
        <f>IF(COUNT(G191:O191)=0,"",SUM(K191:N191))</f>
        <v/>
      </c>
      <c r="R191" s="16">
        <f>IF(P191="","",P191+Q191)</f>
        <v/>
      </c>
      <c r="S191" s="16">
        <f>IF(R191="","",IF(C191="Ecuador",R191,0))</f>
        <v/>
      </c>
      <c r="T191" s="16">
        <f>IF(R191="","",R191-S191)</f>
        <v/>
      </c>
      <c r="U191" s="14">
        <f>IF(R191="","",IF(O191&gt;R191,"Revisar: discapacidad "&amp;O191&amp;" mayor que el total "&amp;R191,IF(OR(A191="",B191="",C191="",F191=""),"Falta año, mes, país o motivo",IF(AND(C191="Ecuador",E191=""),"Falta la ciudad","OK"))))</f>
        <v/>
      </c>
    </row>
    <row r="192" spans="1:21">
      <c r="A192" s="13"/>
      <c r="B192" s="13"/>
      <c r="C192" s="13"/>
      <c r="D192" s="14">
        <f>IF(E192="","",IFERROR(VLOOKUP(E192,'_Catalogos'!$J$2:$K$1000,2,FALSE),""))</f>
        <v/>
      </c>
      <c r="E192" s="13"/>
      <c r="F192" s="13"/>
      <c r="G192" s="15"/>
      <c r="H192" s="15"/>
      <c r="I192" s="15"/>
      <c r="J192" s="15"/>
      <c r="K192" s="15"/>
      <c r="L192" s="15"/>
      <c r="M192" s="15"/>
      <c r="N192" s="15"/>
      <c r="O192" s="15"/>
      <c r="P192" s="16">
        <f>IF(COUNT(G192:O192)=0,"",SUM(G192:J192))</f>
        <v/>
      </c>
      <c r="Q192" s="16">
        <f>IF(COUNT(G192:O192)=0,"",SUM(K192:N192))</f>
        <v/>
      </c>
      <c r="R192" s="16">
        <f>IF(P192="","",P192+Q192)</f>
        <v/>
      </c>
      <c r="S192" s="16">
        <f>IF(R192="","",IF(C192="Ecuador",R192,0))</f>
        <v/>
      </c>
      <c r="T192" s="16">
        <f>IF(R192="","",R192-S192)</f>
        <v/>
      </c>
      <c r="U192" s="14">
        <f>IF(R192="","",IF(O192&gt;R192,"Revisar: discapacidad "&amp;O192&amp;" mayor que el total "&amp;R192,IF(OR(A192="",B192="",C192="",F192=""),"Falta año, mes, país o motivo",IF(AND(C192="Ecuador",E192=""),"Falta la ciudad","OK"))))</f>
        <v/>
      </c>
    </row>
    <row r="193" spans="1:21">
      <c r="A193" s="13"/>
      <c r="B193" s="13"/>
      <c r="C193" s="13"/>
      <c r="D193" s="14">
        <f>IF(E193="","",IFERROR(VLOOKUP(E193,'_Catalogos'!$J$2:$K$1000,2,FALSE),""))</f>
        <v/>
      </c>
      <c r="E193" s="13"/>
      <c r="F193" s="13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f>IF(COUNT(G193:O193)=0,"",SUM(G193:J193))</f>
        <v/>
      </c>
      <c r="Q193" s="16">
        <f>IF(COUNT(G193:O193)=0,"",SUM(K193:N193))</f>
        <v/>
      </c>
      <c r="R193" s="16">
        <f>IF(P193="","",P193+Q193)</f>
        <v/>
      </c>
      <c r="S193" s="16">
        <f>IF(R193="","",IF(C193="Ecuador",R193,0))</f>
        <v/>
      </c>
      <c r="T193" s="16">
        <f>IF(R193="","",R193-S193)</f>
        <v/>
      </c>
      <c r="U193" s="14">
        <f>IF(R193="","",IF(O193&gt;R193,"Revisar: discapacidad "&amp;O193&amp;" mayor que el total "&amp;R193,IF(OR(A193="",B193="",C193="",F193=""),"Falta año, mes, país o motivo",IF(AND(C193="Ecuador",E193=""),"Falta la ciudad","OK"))))</f>
        <v/>
      </c>
    </row>
    <row r="194" spans="1:21">
      <c r="A194" s="13"/>
      <c r="B194" s="13"/>
      <c r="C194" s="13"/>
      <c r="D194" s="14">
        <f>IF(E194="","",IFERROR(VLOOKUP(E194,'_Catalogos'!$J$2:$K$1000,2,FALSE),""))</f>
        <v/>
      </c>
      <c r="E194" s="13"/>
      <c r="F194" s="13"/>
      <c r="G194" s="15"/>
      <c r="H194" s="15"/>
      <c r="I194" s="15"/>
      <c r="J194" s="15"/>
      <c r="K194" s="15"/>
      <c r="L194" s="15"/>
      <c r="M194" s="15"/>
      <c r="N194" s="15"/>
      <c r="O194" s="15"/>
      <c r="P194" s="16">
        <f>IF(COUNT(G194:O194)=0,"",SUM(G194:J194))</f>
        <v/>
      </c>
      <c r="Q194" s="16">
        <f>IF(COUNT(G194:O194)=0,"",SUM(K194:N194))</f>
        <v/>
      </c>
      <c r="R194" s="16">
        <f>IF(P194="","",P194+Q194)</f>
        <v/>
      </c>
      <c r="S194" s="16">
        <f>IF(R194="","",IF(C194="Ecuador",R194,0))</f>
        <v/>
      </c>
      <c r="T194" s="16">
        <f>IF(R194="","",R194-S194)</f>
        <v/>
      </c>
      <c r="U194" s="14">
        <f>IF(R194="","",IF(O194&gt;R194,"Revisar: discapacidad "&amp;O194&amp;" mayor que el total "&amp;R194,IF(OR(A194="",B194="",C194="",F194=""),"Falta año, mes, país o motivo",IF(AND(C194="Ecuador",E194=""),"Falta la ciudad","OK"))))</f>
        <v/>
      </c>
    </row>
    <row r="195" spans="1:21">
      <c r="A195" s="13"/>
      <c r="B195" s="13"/>
      <c r="C195" s="13"/>
      <c r="D195" s="14">
        <f>IF(E195="","",IFERROR(VLOOKUP(E195,'_Catalogos'!$J$2:$K$1000,2,FALSE),""))</f>
        <v/>
      </c>
      <c r="E195" s="13"/>
      <c r="F195" s="13"/>
      <c r="G195" s="15"/>
      <c r="H195" s="15"/>
      <c r="I195" s="15"/>
      <c r="J195" s="15"/>
      <c r="K195" s="15"/>
      <c r="L195" s="15"/>
      <c r="M195" s="15"/>
      <c r="N195" s="15"/>
      <c r="O195" s="15"/>
      <c r="P195" s="16">
        <f>IF(COUNT(G195:O195)=0,"",SUM(G195:J195))</f>
        <v/>
      </c>
      <c r="Q195" s="16">
        <f>IF(COUNT(G195:O195)=0,"",SUM(K195:N195))</f>
        <v/>
      </c>
      <c r="R195" s="16">
        <f>IF(P195="","",P195+Q195)</f>
        <v/>
      </c>
      <c r="S195" s="16">
        <f>IF(R195="","",IF(C195="Ecuador",R195,0))</f>
        <v/>
      </c>
      <c r="T195" s="16">
        <f>IF(R195="","",R195-S195)</f>
        <v/>
      </c>
      <c r="U195" s="14">
        <f>IF(R195="","",IF(O195&gt;R195,"Revisar: discapacidad "&amp;O195&amp;" mayor que el total "&amp;R195,IF(OR(A195="",B195="",C195="",F195=""),"Falta año, mes, país o motivo",IF(AND(C195="Ecuador",E195=""),"Falta la ciudad","OK"))))</f>
        <v/>
      </c>
    </row>
    <row r="196" spans="1:21">
      <c r="A196" s="13"/>
      <c r="B196" s="13"/>
      <c r="C196" s="13"/>
      <c r="D196" s="14">
        <f>IF(E196="","",IFERROR(VLOOKUP(E196,'_Catalogos'!$J$2:$K$1000,2,FALSE),""))</f>
        <v/>
      </c>
      <c r="E196" s="13"/>
      <c r="F196" s="13"/>
      <c r="G196" s="15"/>
      <c r="H196" s="15"/>
      <c r="I196" s="15"/>
      <c r="J196" s="15"/>
      <c r="K196" s="15"/>
      <c r="L196" s="15"/>
      <c r="M196" s="15"/>
      <c r="N196" s="15"/>
      <c r="O196" s="15"/>
      <c r="P196" s="16">
        <f>IF(COUNT(G196:O196)=0,"",SUM(G196:J196))</f>
        <v/>
      </c>
      <c r="Q196" s="16">
        <f>IF(COUNT(G196:O196)=0,"",SUM(K196:N196))</f>
        <v/>
      </c>
      <c r="R196" s="16">
        <f>IF(P196="","",P196+Q196)</f>
        <v/>
      </c>
      <c r="S196" s="16">
        <f>IF(R196="","",IF(C196="Ecuador",R196,0))</f>
        <v/>
      </c>
      <c r="T196" s="16">
        <f>IF(R196="","",R196-S196)</f>
        <v/>
      </c>
      <c r="U196" s="14">
        <f>IF(R196="","",IF(O196&gt;R196,"Revisar: discapacidad "&amp;O196&amp;" mayor que el total "&amp;R196,IF(OR(A196="",B196="",C196="",F196=""),"Falta año, mes, país o motivo",IF(AND(C196="Ecuador",E196=""),"Falta la ciudad","OK"))))</f>
        <v/>
      </c>
    </row>
    <row r="197" spans="1:21">
      <c r="A197" s="13"/>
      <c r="B197" s="13"/>
      <c r="C197" s="13"/>
      <c r="D197" s="14">
        <f>IF(E197="","",IFERROR(VLOOKUP(E197,'_Catalogos'!$J$2:$K$1000,2,FALSE),""))</f>
        <v/>
      </c>
      <c r="E197" s="13"/>
      <c r="F197" s="13"/>
      <c r="G197" s="15"/>
      <c r="H197" s="15"/>
      <c r="I197" s="15"/>
      <c r="J197" s="15"/>
      <c r="K197" s="15"/>
      <c r="L197" s="15"/>
      <c r="M197" s="15"/>
      <c r="N197" s="15"/>
      <c r="O197" s="15"/>
      <c r="P197" s="16">
        <f>IF(COUNT(G197:O197)=0,"",SUM(G197:J197))</f>
        <v/>
      </c>
      <c r="Q197" s="16">
        <f>IF(COUNT(G197:O197)=0,"",SUM(K197:N197))</f>
        <v/>
      </c>
      <c r="R197" s="16">
        <f>IF(P197="","",P197+Q197)</f>
        <v/>
      </c>
      <c r="S197" s="16">
        <f>IF(R197="","",IF(C197="Ecuador",R197,0))</f>
        <v/>
      </c>
      <c r="T197" s="16">
        <f>IF(R197="","",R197-S197)</f>
        <v/>
      </c>
      <c r="U197" s="14">
        <f>IF(R197="","",IF(O197&gt;R197,"Revisar: discapacidad "&amp;O197&amp;" mayor que el total "&amp;R197,IF(OR(A197="",B197="",C197="",F197=""),"Falta año, mes, país o motivo",IF(AND(C197="Ecuador",E197=""),"Falta la ciudad","OK"))))</f>
        <v/>
      </c>
    </row>
    <row r="198" spans="1:21">
      <c r="A198" s="13"/>
      <c r="B198" s="13"/>
      <c r="C198" s="13"/>
      <c r="D198" s="14">
        <f>IF(E198="","",IFERROR(VLOOKUP(E198,'_Catalogos'!$J$2:$K$1000,2,FALSE),""))</f>
        <v/>
      </c>
      <c r="E198" s="13"/>
      <c r="F198" s="13"/>
      <c r="G198" s="15"/>
      <c r="H198" s="15"/>
      <c r="I198" s="15"/>
      <c r="J198" s="15"/>
      <c r="K198" s="15"/>
      <c r="L198" s="15"/>
      <c r="M198" s="15"/>
      <c r="N198" s="15"/>
      <c r="O198" s="15"/>
      <c r="P198" s="16">
        <f>IF(COUNT(G198:O198)=0,"",SUM(G198:J198))</f>
        <v/>
      </c>
      <c r="Q198" s="16">
        <f>IF(COUNT(G198:O198)=0,"",SUM(K198:N198))</f>
        <v/>
      </c>
      <c r="R198" s="16">
        <f>IF(P198="","",P198+Q198)</f>
        <v/>
      </c>
      <c r="S198" s="16">
        <f>IF(R198="","",IF(C198="Ecuador",R198,0))</f>
        <v/>
      </c>
      <c r="T198" s="16">
        <f>IF(R198="","",R198-S198)</f>
        <v/>
      </c>
      <c r="U198" s="14">
        <f>IF(R198="","",IF(O198&gt;R198,"Revisar: discapacidad "&amp;O198&amp;" mayor que el total "&amp;R198,IF(OR(A198="",B198="",C198="",F198=""),"Falta año, mes, país o motivo",IF(AND(C198="Ecuador",E198=""),"Falta la ciudad","OK"))))</f>
        <v/>
      </c>
    </row>
    <row r="199" spans="1:21">
      <c r="A199" s="13"/>
      <c r="B199" s="13"/>
      <c r="C199" s="13"/>
      <c r="D199" s="14">
        <f>IF(E199="","",IFERROR(VLOOKUP(E199,'_Catalogos'!$J$2:$K$1000,2,FALSE),""))</f>
        <v/>
      </c>
      <c r="E199" s="13"/>
      <c r="F199" s="13"/>
      <c r="G199" s="15"/>
      <c r="H199" s="15"/>
      <c r="I199" s="15"/>
      <c r="J199" s="15"/>
      <c r="K199" s="15"/>
      <c r="L199" s="15"/>
      <c r="M199" s="15"/>
      <c r="N199" s="15"/>
      <c r="O199" s="15"/>
      <c r="P199" s="16">
        <f>IF(COUNT(G199:O199)=0,"",SUM(G199:J199))</f>
        <v/>
      </c>
      <c r="Q199" s="16">
        <f>IF(COUNT(G199:O199)=0,"",SUM(K199:N199))</f>
        <v/>
      </c>
      <c r="R199" s="16">
        <f>IF(P199="","",P199+Q199)</f>
        <v/>
      </c>
      <c r="S199" s="16">
        <f>IF(R199="","",IF(C199="Ecuador",R199,0))</f>
        <v/>
      </c>
      <c r="T199" s="16">
        <f>IF(R199="","",R199-S199)</f>
        <v/>
      </c>
      <c r="U199" s="14">
        <f>IF(R199="","",IF(O199&gt;R199,"Revisar: discapacidad "&amp;O199&amp;" mayor que el total "&amp;R199,IF(OR(A199="",B199="",C199="",F199=""),"Falta año, mes, país o motivo",IF(AND(C199="Ecuador",E199=""),"Falta la ciudad","OK"))))</f>
        <v/>
      </c>
    </row>
    <row r="200" spans="1:21">
      <c r="A200" s="13"/>
      <c r="B200" s="13"/>
      <c r="C200" s="13"/>
      <c r="D200" s="14">
        <f>IF(E200="","",IFERROR(VLOOKUP(E200,'_Catalogos'!$J$2:$K$1000,2,FALSE),""))</f>
        <v/>
      </c>
      <c r="E200" s="13"/>
      <c r="F200" s="13"/>
      <c r="G200" s="15"/>
      <c r="H200" s="15"/>
      <c r="I200" s="15"/>
      <c r="J200" s="15"/>
      <c r="K200" s="15"/>
      <c r="L200" s="15"/>
      <c r="M200" s="15"/>
      <c r="N200" s="15"/>
      <c r="O200" s="15"/>
      <c r="P200" s="16">
        <f>IF(COUNT(G200:O200)=0,"",SUM(G200:J200))</f>
        <v/>
      </c>
      <c r="Q200" s="16">
        <f>IF(COUNT(G200:O200)=0,"",SUM(K200:N200))</f>
        <v/>
      </c>
      <c r="R200" s="16">
        <f>IF(P200="","",P200+Q200)</f>
        <v/>
      </c>
      <c r="S200" s="16">
        <f>IF(R200="","",IF(C200="Ecuador",R200,0))</f>
        <v/>
      </c>
      <c r="T200" s="16">
        <f>IF(R200="","",R200-S200)</f>
        <v/>
      </c>
      <c r="U200" s="14">
        <f>IF(R200="","",IF(O200&gt;R200,"Revisar: discapacidad "&amp;O200&amp;" mayor que el total "&amp;R200,IF(OR(A200="",B200="",C200="",F200=""),"Falta año, mes, país o motivo",IF(AND(C200="Ecuador",E200=""),"Falta la ciudad","OK"))))</f>
        <v/>
      </c>
    </row>
    <row r="201" spans="1:21">
      <c r="A201" s="13"/>
      <c r="B201" s="13"/>
      <c r="C201" s="13"/>
      <c r="D201" s="14">
        <f>IF(E201="","",IFERROR(VLOOKUP(E201,'_Catalogos'!$J$2:$K$1000,2,FALSE),""))</f>
        <v/>
      </c>
      <c r="E201" s="13"/>
      <c r="F201" s="13"/>
      <c r="G201" s="15"/>
      <c r="H201" s="15"/>
      <c r="I201" s="15"/>
      <c r="J201" s="15"/>
      <c r="K201" s="15"/>
      <c r="L201" s="15"/>
      <c r="M201" s="15"/>
      <c r="N201" s="15"/>
      <c r="O201" s="15"/>
      <c r="P201" s="16">
        <f>IF(COUNT(G201:O201)=0,"",SUM(G201:J201))</f>
        <v/>
      </c>
      <c r="Q201" s="16">
        <f>IF(COUNT(G201:O201)=0,"",SUM(K201:N201))</f>
        <v/>
      </c>
      <c r="R201" s="16">
        <f>IF(P201="","",P201+Q201)</f>
        <v/>
      </c>
      <c r="S201" s="16">
        <f>IF(R201="","",IF(C201="Ecuador",R201,0))</f>
        <v/>
      </c>
      <c r="T201" s="16">
        <f>IF(R201="","",R201-S201)</f>
        <v/>
      </c>
      <c r="U201" s="14">
        <f>IF(R201="","",IF(O201&gt;R201,"Revisar: discapacidad "&amp;O201&amp;" mayor que el total "&amp;R201,IF(OR(A201="",B201="",C201="",F201=""),"Falta año, mes, país o motivo",IF(AND(C201="Ecuador",E201=""),"Falta la ciudad","OK"))))</f>
        <v/>
      </c>
    </row>
    <row r="202" spans="1:21">
      <c r="A202" s="13"/>
      <c r="B202" s="13"/>
      <c r="C202" s="13"/>
      <c r="D202" s="14">
        <f>IF(E202="","",IFERROR(VLOOKUP(E202,'_Catalogos'!$J$2:$K$1000,2,FALSE),""))</f>
        <v/>
      </c>
      <c r="E202" s="13"/>
      <c r="F202" s="13"/>
      <c r="G202" s="15"/>
      <c r="H202" s="15"/>
      <c r="I202" s="15"/>
      <c r="J202" s="15"/>
      <c r="K202" s="15"/>
      <c r="L202" s="15"/>
      <c r="M202" s="15"/>
      <c r="N202" s="15"/>
      <c r="O202" s="15"/>
      <c r="P202" s="16">
        <f>IF(COUNT(G202:O202)=0,"",SUM(G202:J202))</f>
        <v/>
      </c>
      <c r="Q202" s="16">
        <f>IF(COUNT(G202:O202)=0,"",SUM(K202:N202))</f>
        <v/>
      </c>
      <c r="R202" s="16">
        <f>IF(P202="","",P202+Q202)</f>
        <v/>
      </c>
      <c r="S202" s="16">
        <f>IF(R202="","",IF(C202="Ecuador",R202,0))</f>
        <v/>
      </c>
      <c r="T202" s="16">
        <f>IF(R202="","",R202-S202)</f>
        <v/>
      </c>
      <c r="U202" s="14">
        <f>IF(R202="","",IF(O202&gt;R202,"Revisar: discapacidad "&amp;O202&amp;" mayor que el total "&amp;R202,IF(OR(A202="",B202="",C202="",F202=""),"Falta año, mes, país o motivo",IF(AND(C202="Ecuador",E202=""),"Falta la ciudad","OK"))))</f>
        <v/>
      </c>
    </row>
    <row r="203" spans="1:21">
      <c r="A203" s="13"/>
      <c r="B203" s="13"/>
      <c r="C203" s="13"/>
      <c r="D203" s="14">
        <f>IF(E203="","",IFERROR(VLOOKUP(E203,'_Catalogos'!$J$2:$K$1000,2,FALSE),""))</f>
        <v/>
      </c>
      <c r="E203" s="13"/>
      <c r="F203" s="13"/>
      <c r="G203" s="15"/>
      <c r="H203" s="15"/>
      <c r="I203" s="15"/>
      <c r="J203" s="15"/>
      <c r="K203" s="15"/>
      <c r="L203" s="15"/>
      <c r="M203" s="15"/>
      <c r="N203" s="15"/>
      <c r="O203" s="15"/>
      <c r="P203" s="16">
        <f>IF(COUNT(G203:O203)=0,"",SUM(G203:J203))</f>
        <v/>
      </c>
      <c r="Q203" s="16">
        <f>IF(COUNT(G203:O203)=0,"",SUM(K203:N203))</f>
        <v/>
      </c>
      <c r="R203" s="16">
        <f>IF(P203="","",P203+Q203)</f>
        <v/>
      </c>
      <c r="S203" s="16">
        <f>IF(R203="","",IF(C203="Ecuador",R203,0))</f>
        <v/>
      </c>
      <c r="T203" s="16">
        <f>IF(R203="","",R203-S203)</f>
        <v/>
      </c>
      <c r="U203" s="14">
        <f>IF(R203="","",IF(O203&gt;R203,"Revisar: discapacidad "&amp;O203&amp;" mayor que el total "&amp;R203,IF(OR(A203="",B203="",C203="",F203=""),"Falta año, mes, país o motivo",IF(AND(C203="Ecuador",E203=""),"Falta la ciudad","OK"))))</f>
        <v/>
      </c>
    </row>
    <row r="204" spans="1:21">
      <c r="A204" s="13"/>
      <c r="B204" s="13"/>
      <c r="C204" s="13"/>
      <c r="D204" s="14">
        <f>IF(E204="","",IFERROR(VLOOKUP(E204,'_Catalogos'!$J$2:$K$1000,2,FALSE),""))</f>
        <v/>
      </c>
      <c r="E204" s="13"/>
      <c r="F204" s="13"/>
      <c r="G204" s="15"/>
      <c r="H204" s="15"/>
      <c r="I204" s="15"/>
      <c r="J204" s="15"/>
      <c r="K204" s="15"/>
      <c r="L204" s="15"/>
      <c r="M204" s="15"/>
      <c r="N204" s="15"/>
      <c r="O204" s="15"/>
      <c r="P204" s="16">
        <f>IF(COUNT(G204:O204)=0,"",SUM(G204:J204))</f>
        <v/>
      </c>
      <c r="Q204" s="16">
        <f>IF(COUNT(G204:O204)=0,"",SUM(K204:N204))</f>
        <v/>
      </c>
      <c r="R204" s="16">
        <f>IF(P204="","",P204+Q204)</f>
        <v/>
      </c>
      <c r="S204" s="16">
        <f>IF(R204="","",IF(C204="Ecuador",R204,0))</f>
        <v/>
      </c>
      <c r="T204" s="16">
        <f>IF(R204="","",R204-S204)</f>
        <v/>
      </c>
      <c r="U204" s="14">
        <f>IF(R204="","",IF(O204&gt;R204,"Revisar: discapacidad "&amp;O204&amp;" mayor que el total "&amp;R204,IF(OR(A204="",B204="",C204="",F204=""),"Falta año, mes, país o motivo",IF(AND(C204="Ecuador",E204=""),"Falta la ciudad","OK"))))</f>
        <v/>
      </c>
    </row>
    <row r="205" spans="1:21">
      <c r="A205" s="13"/>
      <c r="B205" s="13"/>
      <c r="C205" s="13"/>
      <c r="D205" s="14">
        <f>IF(E205="","",IFERROR(VLOOKUP(E205,'_Catalogos'!$J$2:$K$1000,2,FALSE),""))</f>
        <v/>
      </c>
      <c r="E205" s="13"/>
      <c r="F205" s="13"/>
      <c r="G205" s="15"/>
      <c r="H205" s="15"/>
      <c r="I205" s="15"/>
      <c r="J205" s="15"/>
      <c r="K205" s="15"/>
      <c r="L205" s="15"/>
      <c r="M205" s="15"/>
      <c r="N205" s="15"/>
      <c r="O205" s="15"/>
      <c r="P205" s="16">
        <f>IF(COUNT(G205:O205)=0,"",SUM(G205:J205))</f>
        <v/>
      </c>
      <c r="Q205" s="16">
        <f>IF(COUNT(G205:O205)=0,"",SUM(K205:N205))</f>
        <v/>
      </c>
      <c r="R205" s="16">
        <f>IF(P205="","",P205+Q205)</f>
        <v/>
      </c>
      <c r="S205" s="16">
        <f>IF(R205="","",IF(C205="Ecuador",R205,0))</f>
        <v/>
      </c>
      <c r="T205" s="16">
        <f>IF(R205="","",R205-S205)</f>
        <v/>
      </c>
      <c r="U205" s="14">
        <f>IF(R205="","",IF(O205&gt;R205,"Revisar: discapacidad "&amp;O205&amp;" mayor que el total "&amp;R205,IF(OR(A205="",B205="",C205="",F205=""),"Falta año, mes, país o motivo",IF(AND(C205="Ecuador",E205=""),"Falta la ciudad","OK"))))</f>
        <v/>
      </c>
    </row>
    <row r="206" spans="1:21">
      <c r="A206" s="13"/>
      <c r="B206" s="13"/>
      <c r="C206" s="13"/>
      <c r="D206" s="14">
        <f>IF(E206="","",IFERROR(VLOOKUP(E206,'_Catalogos'!$J$2:$K$1000,2,FALSE),""))</f>
        <v/>
      </c>
      <c r="E206" s="13"/>
      <c r="F206" s="13"/>
      <c r="G206" s="15"/>
      <c r="H206" s="15"/>
      <c r="I206" s="15"/>
      <c r="J206" s="15"/>
      <c r="K206" s="15"/>
      <c r="L206" s="15"/>
      <c r="M206" s="15"/>
      <c r="N206" s="15"/>
      <c r="O206" s="15"/>
      <c r="P206" s="16">
        <f>IF(COUNT(G206:O206)=0,"",SUM(G206:J206))</f>
        <v/>
      </c>
      <c r="Q206" s="16">
        <f>IF(COUNT(G206:O206)=0,"",SUM(K206:N206))</f>
        <v/>
      </c>
      <c r="R206" s="16">
        <f>IF(P206="","",P206+Q206)</f>
        <v/>
      </c>
      <c r="S206" s="16">
        <f>IF(R206="","",IF(C206="Ecuador",R206,0))</f>
        <v/>
      </c>
      <c r="T206" s="16">
        <f>IF(R206="","",R206-S206)</f>
        <v/>
      </c>
      <c r="U206" s="14">
        <f>IF(R206="","",IF(O206&gt;R206,"Revisar: discapacidad "&amp;O206&amp;" mayor que el total "&amp;R206,IF(OR(A206="",B206="",C206="",F206=""),"Falta año, mes, país o motivo",IF(AND(C206="Ecuador",E206=""),"Falta la ciudad","OK"))))</f>
        <v/>
      </c>
    </row>
    <row r="207" spans="1:21">
      <c r="A207" s="13"/>
      <c r="B207" s="13"/>
      <c r="C207" s="13"/>
      <c r="D207" s="14">
        <f>IF(E207="","",IFERROR(VLOOKUP(E207,'_Catalogos'!$J$2:$K$1000,2,FALSE),""))</f>
        <v/>
      </c>
      <c r="E207" s="13"/>
      <c r="F207" s="13"/>
      <c r="G207" s="15"/>
      <c r="H207" s="15"/>
      <c r="I207" s="15"/>
      <c r="J207" s="15"/>
      <c r="K207" s="15"/>
      <c r="L207" s="15"/>
      <c r="M207" s="15"/>
      <c r="N207" s="15"/>
      <c r="O207" s="15"/>
      <c r="P207" s="16">
        <f>IF(COUNT(G207:O207)=0,"",SUM(G207:J207))</f>
        <v/>
      </c>
      <c r="Q207" s="16">
        <f>IF(COUNT(G207:O207)=0,"",SUM(K207:N207))</f>
        <v/>
      </c>
      <c r="R207" s="16">
        <f>IF(P207="","",P207+Q207)</f>
        <v/>
      </c>
      <c r="S207" s="16">
        <f>IF(R207="","",IF(C207="Ecuador",R207,0))</f>
        <v/>
      </c>
      <c r="T207" s="16">
        <f>IF(R207="","",R207-S207)</f>
        <v/>
      </c>
      <c r="U207" s="14">
        <f>IF(R207="","",IF(O207&gt;R207,"Revisar: discapacidad "&amp;O207&amp;" mayor que el total "&amp;R207,IF(OR(A207="",B207="",C207="",F207=""),"Falta año, mes, país o motivo",IF(AND(C207="Ecuador",E207=""),"Falta la ciudad","OK"))))</f>
        <v/>
      </c>
    </row>
    <row r="208" spans="1:21">
      <c r="A208" s="13"/>
      <c r="B208" s="13"/>
      <c r="C208" s="13"/>
      <c r="D208" s="14">
        <f>IF(E208="","",IFERROR(VLOOKUP(E208,'_Catalogos'!$J$2:$K$1000,2,FALSE),""))</f>
        <v/>
      </c>
      <c r="E208" s="13"/>
      <c r="F208" s="13"/>
      <c r="G208" s="15"/>
      <c r="H208" s="15"/>
      <c r="I208" s="15"/>
      <c r="J208" s="15"/>
      <c r="K208" s="15"/>
      <c r="L208" s="15"/>
      <c r="M208" s="15"/>
      <c r="N208" s="15"/>
      <c r="O208" s="15"/>
      <c r="P208" s="16">
        <f>IF(COUNT(G208:O208)=0,"",SUM(G208:J208))</f>
        <v/>
      </c>
      <c r="Q208" s="16">
        <f>IF(COUNT(G208:O208)=0,"",SUM(K208:N208))</f>
        <v/>
      </c>
      <c r="R208" s="16">
        <f>IF(P208="","",P208+Q208)</f>
        <v/>
      </c>
      <c r="S208" s="16">
        <f>IF(R208="","",IF(C208="Ecuador",R208,0))</f>
        <v/>
      </c>
      <c r="T208" s="16">
        <f>IF(R208="","",R208-S208)</f>
        <v/>
      </c>
      <c r="U208" s="14">
        <f>IF(R208="","",IF(O208&gt;R208,"Revisar: discapacidad "&amp;O208&amp;" mayor que el total "&amp;R208,IF(OR(A208="",B208="",C208="",F208=""),"Falta año, mes, país o motivo",IF(AND(C208="Ecuador",E208=""),"Falta la ciudad","OK"))))</f>
        <v/>
      </c>
    </row>
    <row r="209" spans="1:21">
      <c r="A209" s="13"/>
      <c r="B209" s="13"/>
      <c r="C209" s="13"/>
      <c r="D209" s="14">
        <f>IF(E209="","",IFERROR(VLOOKUP(E209,'_Catalogos'!$J$2:$K$1000,2,FALSE),""))</f>
        <v/>
      </c>
      <c r="E209" s="13"/>
      <c r="F209" s="13"/>
      <c r="G209" s="15"/>
      <c r="H209" s="15"/>
      <c r="I209" s="15"/>
      <c r="J209" s="15"/>
      <c r="K209" s="15"/>
      <c r="L209" s="15"/>
      <c r="M209" s="15"/>
      <c r="N209" s="15"/>
      <c r="O209" s="15"/>
      <c r="P209" s="16">
        <f>IF(COUNT(G209:O209)=0,"",SUM(G209:J209))</f>
        <v/>
      </c>
      <c r="Q209" s="16">
        <f>IF(COUNT(G209:O209)=0,"",SUM(K209:N209))</f>
        <v/>
      </c>
      <c r="R209" s="16">
        <f>IF(P209="","",P209+Q209)</f>
        <v/>
      </c>
      <c r="S209" s="16">
        <f>IF(R209="","",IF(C209="Ecuador",R209,0))</f>
        <v/>
      </c>
      <c r="T209" s="16">
        <f>IF(R209="","",R209-S209)</f>
        <v/>
      </c>
      <c r="U209" s="14">
        <f>IF(R209="","",IF(O209&gt;R209,"Revisar: discapacidad "&amp;O209&amp;" mayor que el total "&amp;R209,IF(OR(A209="",B209="",C209="",F209=""),"Falta año, mes, país o motivo",IF(AND(C209="Ecuador",E209=""),"Falta la ciudad","OK"))))</f>
        <v/>
      </c>
    </row>
    <row r="210" spans="1:21">
      <c r="A210" s="13"/>
      <c r="B210" s="13"/>
      <c r="C210" s="13"/>
      <c r="D210" s="14">
        <f>IF(E210="","",IFERROR(VLOOKUP(E210,'_Catalogos'!$J$2:$K$1000,2,FALSE),""))</f>
        <v/>
      </c>
      <c r="E210" s="13"/>
      <c r="F210" s="13"/>
      <c r="G210" s="15"/>
      <c r="H210" s="15"/>
      <c r="I210" s="15"/>
      <c r="J210" s="15"/>
      <c r="K210" s="15"/>
      <c r="L210" s="15"/>
      <c r="M210" s="15"/>
      <c r="N210" s="15"/>
      <c r="O210" s="15"/>
      <c r="P210" s="16">
        <f>IF(COUNT(G210:O210)=0,"",SUM(G210:J210))</f>
        <v/>
      </c>
      <c r="Q210" s="16">
        <f>IF(COUNT(G210:O210)=0,"",SUM(K210:N210))</f>
        <v/>
      </c>
      <c r="R210" s="16">
        <f>IF(P210="","",P210+Q210)</f>
        <v/>
      </c>
      <c r="S210" s="16">
        <f>IF(R210="","",IF(C210="Ecuador",R210,0))</f>
        <v/>
      </c>
      <c r="T210" s="16">
        <f>IF(R210="","",R210-S210)</f>
        <v/>
      </c>
      <c r="U210" s="14">
        <f>IF(R210="","",IF(O210&gt;R210,"Revisar: discapacidad "&amp;O210&amp;" mayor que el total "&amp;R210,IF(OR(A210="",B210="",C210="",F210=""),"Falta año, mes, país o motivo",IF(AND(C210="Ecuador",E210=""),"Falta la ciudad","OK"))))</f>
        <v/>
      </c>
    </row>
    <row r="211" spans="1:21">
      <c r="A211" s="13"/>
      <c r="B211" s="13"/>
      <c r="C211" s="13"/>
      <c r="D211" s="14">
        <f>IF(E211="","",IFERROR(VLOOKUP(E211,'_Catalogos'!$J$2:$K$1000,2,FALSE),""))</f>
        <v/>
      </c>
      <c r="E211" s="13"/>
      <c r="F211" s="13"/>
      <c r="G211" s="15"/>
      <c r="H211" s="15"/>
      <c r="I211" s="15"/>
      <c r="J211" s="15"/>
      <c r="K211" s="15"/>
      <c r="L211" s="15"/>
      <c r="M211" s="15"/>
      <c r="N211" s="15"/>
      <c r="O211" s="15"/>
      <c r="P211" s="16">
        <f>IF(COUNT(G211:O211)=0,"",SUM(G211:J211))</f>
        <v/>
      </c>
      <c r="Q211" s="16">
        <f>IF(COUNT(G211:O211)=0,"",SUM(K211:N211))</f>
        <v/>
      </c>
      <c r="R211" s="16">
        <f>IF(P211="","",P211+Q211)</f>
        <v/>
      </c>
      <c r="S211" s="16">
        <f>IF(R211="","",IF(C211="Ecuador",R211,0))</f>
        <v/>
      </c>
      <c r="T211" s="16">
        <f>IF(R211="","",R211-S211)</f>
        <v/>
      </c>
      <c r="U211" s="14">
        <f>IF(R211="","",IF(O211&gt;R211,"Revisar: discapacidad "&amp;O211&amp;" mayor que el total "&amp;R211,IF(OR(A211="",B211="",C211="",F211=""),"Falta año, mes, país o motivo",IF(AND(C211="Ecuador",E211=""),"Falta la ciudad","OK"))))</f>
        <v/>
      </c>
    </row>
    <row r="212" spans="1:21">
      <c r="A212" s="13"/>
      <c r="B212" s="13"/>
      <c r="C212" s="13"/>
      <c r="D212" s="14">
        <f>IF(E212="","",IFERROR(VLOOKUP(E212,'_Catalogos'!$J$2:$K$1000,2,FALSE),""))</f>
        <v/>
      </c>
      <c r="E212" s="13"/>
      <c r="F212" s="13"/>
      <c r="G212" s="15"/>
      <c r="H212" s="15"/>
      <c r="I212" s="15"/>
      <c r="J212" s="15"/>
      <c r="K212" s="15"/>
      <c r="L212" s="15"/>
      <c r="M212" s="15"/>
      <c r="N212" s="15"/>
      <c r="O212" s="15"/>
      <c r="P212" s="16">
        <f>IF(COUNT(G212:O212)=0,"",SUM(G212:J212))</f>
        <v/>
      </c>
      <c r="Q212" s="16">
        <f>IF(COUNT(G212:O212)=0,"",SUM(K212:N212))</f>
        <v/>
      </c>
      <c r="R212" s="16">
        <f>IF(P212="","",P212+Q212)</f>
        <v/>
      </c>
      <c r="S212" s="16">
        <f>IF(R212="","",IF(C212="Ecuador",R212,0))</f>
        <v/>
      </c>
      <c r="T212" s="16">
        <f>IF(R212="","",R212-S212)</f>
        <v/>
      </c>
      <c r="U212" s="14">
        <f>IF(R212="","",IF(O212&gt;R212,"Revisar: discapacidad "&amp;O212&amp;" mayor que el total "&amp;R212,IF(OR(A212="",B212="",C212="",F212=""),"Falta año, mes, país o motivo",IF(AND(C212="Ecuador",E212=""),"Falta la ciudad","OK"))))</f>
        <v/>
      </c>
    </row>
    <row r="213" spans="1:21">
      <c r="A213" s="13"/>
      <c r="B213" s="13"/>
      <c r="C213" s="13"/>
      <c r="D213" s="14">
        <f>IF(E213="","",IFERROR(VLOOKUP(E213,'_Catalogos'!$J$2:$K$1000,2,FALSE),""))</f>
        <v/>
      </c>
      <c r="E213" s="13"/>
      <c r="F213" s="13"/>
      <c r="G213" s="15"/>
      <c r="H213" s="15"/>
      <c r="I213" s="15"/>
      <c r="J213" s="15"/>
      <c r="K213" s="15"/>
      <c r="L213" s="15"/>
      <c r="M213" s="15"/>
      <c r="N213" s="15"/>
      <c r="O213" s="15"/>
      <c r="P213" s="16">
        <f>IF(COUNT(G213:O213)=0,"",SUM(G213:J213))</f>
        <v/>
      </c>
      <c r="Q213" s="16">
        <f>IF(COUNT(G213:O213)=0,"",SUM(K213:N213))</f>
        <v/>
      </c>
      <c r="R213" s="16">
        <f>IF(P213="","",P213+Q213)</f>
        <v/>
      </c>
      <c r="S213" s="16">
        <f>IF(R213="","",IF(C213="Ecuador",R213,0))</f>
        <v/>
      </c>
      <c r="T213" s="16">
        <f>IF(R213="","",R213-S213)</f>
        <v/>
      </c>
      <c r="U213" s="14">
        <f>IF(R213="","",IF(O213&gt;R213,"Revisar: discapacidad "&amp;O213&amp;" mayor que el total "&amp;R213,IF(OR(A213="",B213="",C213="",F213=""),"Falta año, mes, país o motivo",IF(AND(C213="Ecuador",E213=""),"Falta la ciudad","OK"))))</f>
        <v/>
      </c>
    </row>
    <row r="214" spans="1:21">
      <c r="A214" s="13"/>
      <c r="B214" s="13"/>
      <c r="C214" s="13"/>
      <c r="D214" s="14">
        <f>IF(E214="","",IFERROR(VLOOKUP(E214,'_Catalogos'!$J$2:$K$1000,2,FALSE),""))</f>
        <v/>
      </c>
      <c r="E214" s="13"/>
      <c r="F214" s="13"/>
      <c r="G214" s="15"/>
      <c r="H214" s="15"/>
      <c r="I214" s="15"/>
      <c r="J214" s="15"/>
      <c r="K214" s="15"/>
      <c r="L214" s="15"/>
      <c r="M214" s="15"/>
      <c r="N214" s="15"/>
      <c r="O214" s="15"/>
      <c r="P214" s="16">
        <f>IF(COUNT(G214:O214)=0,"",SUM(G214:J214))</f>
        <v/>
      </c>
      <c r="Q214" s="16">
        <f>IF(COUNT(G214:O214)=0,"",SUM(K214:N214))</f>
        <v/>
      </c>
      <c r="R214" s="16">
        <f>IF(P214="","",P214+Q214)</f>
        <v/>
      </c>
      <c r="S214" s="16">
        <f>IF(R214="","",IF(C214="Ecuador",R214,0))</f>
        <v/>
      </c>
      <c r="T214" s="16">
        <f>IF(R214="","",R214-S214)</f>
        <v/>
      </c>
      <c r="U214" s="14">
        <f>IF(R214="","",IF(O214&gt;R214,"Revisar: discapacidad "&amp;O214&amp;" mayor que el total "&amp;R214,IF(OR(A214="",B214="",C214="",F214=""),"Falta año, mes, país o motivo",IF(AND(C214="Ecuador",E214=""),"Falta la ciudad","OK"))))</f>
        <v/>
      </c>
    </row>
    <row r="215" spans="1:21">
      <c r="A215" s="13"/>
      <c r="B215" s="13"/>
      <c r="C215" s="13"/>
      <c r="D215" s="14">
        <f>IF(E215="","",IFERROR(VLOOKUP(E215,'_Catalogos'!$J$2:$K$1000,2,FALSE),""))</f>
        <v/>
      </c>
      <c r="E215" s="13"/>
      <c r="F215" s="13"/>
      <c r="G215" s="15"/>
      <c r="H215" s="15"/>
      <c r="I215" s="15"/>
      <c r="J215" s="15"/>
      <c r="K215" s="15"/>
      <c r="L215" s="15"/>
      <c r="M215" s="15"/>
      <c r="N215" s="15"/>
      <c r="O215" s="15"/>
      <c r="P215" s="16">
        <f>IF(COUNT(G215:O215)=0,"",SUM(G215:J215))</f>
        <v/>
      </c>
      <c r="Q215" s="16">
        <f>IF(COUNT(G215:O215)=0,"",SUM(K215:N215))</f>
        <v/>
      </c>
      <c r="R215" s="16">
        <f>IF(P215="","",P215+Q215)</f>
        <v/>
      </c>
      <c r="S215" s="16">
        <f>IF(R215="","",IF(C215="Ecuador",R215,0))</f>
        <v/>
      </c>
      <c r="T215" s="16">
        <f>IF(R215="","",R215-S215)</f>
        <v/>
      </c>
      <c r="U215" s="14">
        <f>IF(R215="","",IF(O215&gt;R215,"Revisar: discapacidad "&amp;O215&amp;" mayor que el total "&amp;R215,IF(OR(A215="",B215="",C215="",F215=""),"Falta año, mes, país o motivo",IF(AND(C215="Ecuador",E215=""),"Falta la ciudad","OK"))))</f>
        <v/>
      </c>
    </row>
    <row r="216" spans="1:21">
      <c r="A216" s="13"/>
      <c r="B216" s="13"/>
      <c r="C216" s="13"/>
      <c r="D216" s="14">
        <f>IF(E216="","",IFERROR(VLOOKUP(E216,'_Catalogos'!$J$2:$K$1000,2,FALSE),""))</f>
        <v/>
      </c>
      <c r="E216" s="13"/>
      <c r="F216" s="13"/>
      <c r="G216" s="15"/>
      <c r="H216" s="15"/>
      <c r="I216" s="15"/>
      <c r="J216" s="15"/>
      <c r="K216" s="15"/>
      <c r="L216" s="15"/>
      <c r="M216" s="15"/>
      <c r="N216" s="15"/>
      <c r="O216" s="15"/>
      <c r="P216" s="16">
        <f>IF(COUNT(G216:O216)=0,"",SUM(G216:J216))</f>
        <v/>
      </c>
      <c r="Q216" s="16">
        <f>IF(COUNT(G216:O216)=0,"",SUM(K216:N216))</f>
        <v/>
      </c>
      <c r="R216" s="16">
        <f>IF(P216="","",P216+Q216)</f>
        <v/>
      </c>
      <c r="S216" s="16">
        <f>IF(R216="","",IF(C216="Ecuador",R216,0))</f>
        <v/>
      </c>
      <c r="T216" s="16">
        <f>IF(R216="","",R216-S216)</f>
        <v/>
      </c>
      <c r="U216" s="14">
        <f>IF(R216="","",IF(O216&gt;R216,"Revisar: discapacidad "&amp;O216&amp;" mayor que el total "&amp;R216,IF(OR(A216="",B216="",C216="",F216=""),"Falta año, mes, país o motivo",IF(AND(C216="Ecuador",E216=""),"Falta la ciudad","OK"))))</f>
        <v/>
      </c>
    </row>
    <row r="217" spans="1:21">
      <c r="A217" s="13"/>
      <c r="B217" s="13"/>
      <c r="C217" s="13"/>
      <c r="D217" s="14">
        <f>IF(E217="","",IFERROR(VLOOKUP(E217,'_Catalogos'!$J$2:$K$1000,2,FALSE),""))</f>
        <v/>
      </c>
      <c r="E217" s="13"/>
      <c r="F217" s="13"/>
      <c r="G217" s="15"/>
      <c r="H217" s="15"/>
      <c r="I217" s="15"/>
      <c r="J217" s="15"/>
      <c r="K217" s="15"/>
      <c r="L217" s="15"/>
      <c r="M217" s="15"/>
      <c r="N217" s="15"/>
      <c r="O217" s="15"/>
      <c r="P217" s="16">
        <f>IF(COUNT(G217:O217)=0,"",SUM(G217:J217))</f>
        <v/>
      </c>
      <c r="Q217" s="16">
        <f>IF(COUNT(G217:O217)=0,"",SUM(K217:N217))</f>
        <v/>
      </c>
      <c r="R217" s="16">
        <f>IF(P217="","",P217+Q217)</f>
        <v/>
      </c>
      <c r="S217" s="16">
        <f>IF(R217="","",IF(C217="Ecuador",R217,0))</f>
        <v/>
      </c>
      <c r="T217" s="16">
        <f>IF(R217="","",R217-S217)</f>
        <v/>
      </c>
      <c r="U217" s="14">
        <f>IF(R217="","",IF(O217&gt;R217,"Revisar: discapacidad "&amp;O217&amp;" mayor que el total "&amp;R217,IF(OR(A217="",B217="",C217="",F217=""),"Falta año, mes, país o motivo",IF(AND(C217="Ecuador",E217=""),"Falta la ciudad","OK"))))</f>
        <v/>
      </c>
    </row>
    <row r="218" spans="1:21">
      <c r="A218" s="13"/>
      <c r="B218" s="13"/>
      <c r="C218" s="13"/>
      <c r="D218" s="14">
        <f>IF(E218="","",IFERROR(VLOOKUP(E218,'_Catalogos'!$J$2:$K$1000,2,FALSE),""))</f>
        <v/>
      </c>
      <c r="E218" s="13"/>
      <c r="F218" s="13"/>
      <c r="G218" s="15"/>
      <c r="H218" s="15"/>
      <c r="I218" s="15"/>
      <c r="J218" s="15"/>
      <c r="K218" s="15"/>
      <c r="L218" s="15"/>
      <c r="M218" s="15"/>
      <c r="N218" s="15"/>
      <c r="O218" s="15"/>
      <c r="P218" s="16">
        <f>IF(COUNT(G218:O218)=0,"",SUM(G218:J218))</f>
        <v/>
      </c>
      <c r="Q218" s="16">
        <f>IF(COUNT(G218:O218)=0,"",SUM(K218:N218))</f>
        <v/>
      </c>
      <c r="R218" s="16">
        <f>IF(P218="","",P218+Q218)</f>
        <v/>
      </c>
      <c r="S218" s="16">
        <f>IF(R218="","",IF(C218="Ecuador",R218,0))</f>
        <v/>
      </c>
      <c r="T218" s="16">
        <f>IF(R218="","",R218-S218)</f>
        <v/>
      </c>
      <c r="U218" s="14">
        <f>IF(R218="","",IF(O218&gt;R218,"Revisar: discapacidad "&amp;O218&amp;" mayor que el total "&amp;R218,IF(OR(A218="",B218="",C218="",F218=""),"Falta año, mes, país o motivo",IF(AND(C218="Ecuador",E218=""),"Falta la ciudad","OK"))))</f>
        <v/>
      </c>
    </row>
    <row r="219" spans="1:21">
      <c r="A219" s="13"/>
      <c r="B219" s="13"/>
      <c r="C219" s="13"/>
      <c r="D219" s="14">
        <f>IF(E219="","",IFERROR(VLOOKUP(E219,'_Catalogos'!$J$2:$K$1000,2,FALSE),""))</f>
        <v/>
      </c>
      <c r="E219" s="13"/>
      <c r="F219" s="13"/>
      <c r="G219" s="15"/>
      <c r="H219" s="15"/>
      <c r="I219" s="15"/>
      <c r="J219" s="15"/>
      <c r="K219" s="15"/>
      <c r="L219" s="15"/>
      <c r="M219" s="15"/>
      <c r="N219" s="15"/>
      <c r="O219" s="15"/>
      <c r="P219" s="16">
        <f>IF(COUNT(G219:O219)=0,"",SUM(G219:J219))</f>
        <v/>
      </c>
      <c r="Q219" s="16">
        <f>IF(COUNT(G219:O219)=0,"",SUM(K219:N219))</f>
        <v/>
      </c>
      <c r="R219" s="16">
        <f>IF(P219="","",P219+Q219)</f>
        <v/>
      </c>
      <c r="S219" s="16">
        <f>IF(R219="","",IF(C219="Ecuador",R219,0))</f>
        <v/>
      </c>
      <c r="T219" s="16">
        <f>IF(R219="","",R219-S219)</f>
        <v/>
      </c>
      <c r="U219" s="14">
        <f>IF(R219="","",IF(O219&gt;R219,"Revisar: discapacidad "&amp;O219&amp;" mayor que el total "&amp;R219,IF(OR(A219="",B219="",C219="",F219=""),"Falta año, mes, país o motivo",IF(AND(C219="Ecuador",E219=""),"Falta la ciudad","OK"))))</f>
        <v/>
      </c>
    </row>
    <row r="220" spans="1:21">
      <c r="A220" s="13"/>
      <c r="B220" s="13"/>
      <c r="C220" s="13"/>
      <c r="D220" s="14">
        <f>IF(E220="","",IFERROR(VLOOKUP(E220,'_Catalogos'!$J$2:$K$1000,2,FALSE),""))</f>
        <v/>
      </c>
      <c r="E220" s="13"/>
      <c r="F220" s="13"/>
      <c r="G220" s="15"/>
      <c r="H220" s="15"/>
      <c r="I220" s="15"/>
      <c r="J220" s="15"/>
      <c r="K220" s="15"/>
      <c r="L220" s="15"/>
      <c r="M220" s="15"/>
      <c r="N220" s="15"/>
      <c r="O220" s="15"/>
      <c r="P220" s="16">
        <f>IF(COUNT(G220:O220)=0,"",SUM(G220:J220))</f>
        <v/>
      </c>
      <c r="Q220" s="16">
        <f>IF(COUNT(G220:O220)=0,"",SUM(K220:N220))</f>
        <v/>
      </c>
      <c r="R220" s="16">
        <f>IF(P220="","",P220+Q220)</f>
        <v/>
      </c>
      <c r="S220" s="16">
        <f>IF(R220="","",IF(C220="Ecuador",R220,0))</f>
        <v/>
      </c>
      <c r="T220" s="16">
        <f>IF(R220="","",R220-S220)</f>
        <v/>
      </c>
      <c r="U220" s="14">
        <f>IF(R220="","",IF(O220&gt;R220,"Revisar: discapacidad "&amp;O220&amp;" mayor que el total "&amp;R220,IF(OR(A220="",B220="",C220="",F220=""),"Falta año, mes, país o motivo",IF(AND(C220="Ecuador",E220=""),"Falta la ciudad","OK"))))</f>
        <v/>
      </c>
    </row>
    <row r="221" spans="1:21">
      <c r="A221" s="13"/>
      <c r="B221" s="13"/>
      <c r="C221" s="13"/>
      <c r="D221" s="14">
        <f>IF(E221="","",IFERROR(VLOOKUP(E221,'_Catalogos'!$J$2:$K$1000,2,FALSE),""))</f>
        <v/>
      </c>
      <c r="E221" s="13"/>
      <c r="F221" s="13"/>
      <c r="G221" s="15"/>
      <c r="H221" s="15"/>
      <c r="I221" s="15"/>
      <c r="J221" s="15"/>
      <c r="K221" s="15"/>
      <c r="L221" s="15"/>
      <c r="M221" s="15"/>
      <c r="N221" s="15"/>
      <c r="O221" s="15"/>
      <c r="P221" s="16">
        <f>IF(COUNT(G221:O221)=0,"",SUM(G221:J221))</f>
        <v/>
      </c>
      <c r="Q221" s="16">
        <f>IF(COUNT(G221:O221)=0,"",SUM(K221:N221))</f>
        <v/>
      </c>
      <c r="R221" s="16">
        <f>IF(P221="","",P221+Q221)</f>
        <v/>
      </c>
      <c r="S221" s="16">
        <f>IF(R221="","",IF(C221="Ecuador",R221,0))</f>
        <v/>
      </c>
      <c r="T221" s="16">
        <f>IF(R221="","",R221-S221)</f>
        <v/>
      </c>
      <c r="U221" s="14">
        <f>IF(R221="","",IF(O221&gt;R221,"Revisar: discapacidad "&amp;O221&amp;" mayor que el total "&amp;R221,IF(OR(A221="",B221="",C221="",F221=""),"Falta año, mes, país o motivo",IF(AND(C221="Ecuador",E221=""),"Falta la ciudad","OK"))))</f>
        <v/>
      </c>
    </row>
    <row r="222" spans="1:21">
      <c r="A222" s="13"/>
      <c r="B222" s="13"/>
      <c r="C222" s="13"/>
      <c r="D222" s="14">
        <f>IF(E222="","",IFERROR(VLOOKUP(E222,'_Catalogos'!$J$2:$K$1000,2,FALSE),""))</f>
        <v/>
      </c>
      <c r="E222" s="13"/>
      <c r="F222" s="13"/>
      <c r="G222" s="15"/>
      <c r="H222" s="15"/>
      <c r="I222" s="15"/>
      <c r="J222" s="15"/>
      <c r="K222" s="15"/>
      <c r="L222" s="15"/>
      <c r="M222" s="15"/>
      <c r="N222" s="15"/>
      <c r="O222" s="15"/>
      <c r="P222" s="16">
        <f>IF(COUNT(G222:O222)=0,"",SUM(G222:J222))</f>
        <v/>
      </c>
      <c r="Q222" s="16">
        <f>IF(COUNT(G222:O222)=0,"",SUM(K222:N222))</f>
        <v/>
      </c>
      <c r="R222" s="16">
        <f>IF(P222="","",P222+Q222)</f>
        <v/>
      </c>
      <c r="S222" s="16">
        <f>IF(R222="","",IF(C222="Ecuador",R222,0))</f>
        <v/>
      </c>
      <c r="T222" s="16">
        <f>IF(R222="","",R222-S222)</f>
        <v/>
      </c>
      <c r="U222" s="14">
        <f>IF(R222="","",IF(O222&gt;R222,"Revisar: discapacidad "&amp;O222&amp;" mayor que el total "&amp;R222,IF(OR(A222="",B222="",C222="",F222=""),"Falta año, mes, país o motivo",IF(AND(C222="Ecuador",E222=""),"Falta la ciudad","OK"))))</f>
        <v/>
      </c>
    </row>
    <row r="223" spans="1:21">
      <c r="A223" s="13"/>
      <c r="B223" s="13"/>
      <c r="C223" s="13"/>
      <c r="D223" s="14">
        <f>IF(E223="","",IFERROR(VLOOKUP(E223,'_Catalogos'!$J$2:$K$1000,2,FALSE),""))</f>
        <v/>
      </c>
      <c r="E223" s="13"/>
      <c r="F223" s="13"/>
      <c r="G223" s="15"/>
      <c r="H223" s="15"/>
      <c r="I223" s="15"/>
      <c r="J223" s="15"/>
      <c r="K223" s="15"/>
      <c r="L223" s="15"/>
      <c r="M223" s="15"/>
      <c r="N223" s="15"/>
      <c r="O223" s="15"/>
      <c r="P223" s="16">
        <f>IF(COUNT(G223:O223)=0,"",SUM(G223:J223))</f>
        <v/>
      </c>
      <c r="Q223" s="16">
        <f>IF(COUNT(G223:O223)=0,"",SUM(K223:N223))</f>
        <v/>
      </c>
      <c r="R223" s="16">
        <f>IF(P223="","",P223+Q223)</f>
        <v/>
      </c>
      <c r="S223" s="16">
        <f>IF(R223="","",IF(C223="Ecuador",R223,0))</f>
        <v/>
      </c>
      <c r="T223" s="16">
        <f>IF(R223="","",R223-S223)</f>
        <v/>
      </c>
      <c r="U223" s="14">
        <f>IF(R223="","",IF(O223&gt;R223,"Revisar: discapacidad "&amp;O223&amp;" mayor que el total "&amp;R223,IF(OR(A223="",B223="",C223="",F223=""),"Falta año, mes, país o motivo",IF(AND(C223="Ecuador",E223=""),"Falta la ciudad","OK"))))</f>
        <v/>
      </c>
    </row>
    <row r="224" spans="1:21">
      <c r="A224" s="13"/>
      <c r="B224" s="13"/>
      <c r="C224" s="13"/>
      <c r="D224" s="14">
        <f>IF(E224="","",IFERROR(VLOOKUP(E224,'_Catalogos'!$J$2:$K$1000,2,FALSE),""))</f>
        <v/>
      </c>
      <c r="E224" s="13"/>
      <c r="F224" s="13"/>
      <c r="G224" s="15"/>
      <c r="H224" s="15"/>
      <c r="I224" s="15"/>
      <c r="J224" s="15"/>
      <c r="K224" s="15"/>
      <c r="L224" s="15"/>
      <c r="M224" s="15"/>
      <c r="N224" s="15"/>
      <c r="O224" s="15"/>
      <c r="P224" s="16">
        <f>IF(COUNT(G224:O224)=0,"",SUM(G224:J224))</f>
        <v/>
      </c>
      <c r="Q224" s="16">
        <f>IF(COUNT(G224:O224)=0,"",SUM(K224:N224))</f>
        <v/>
      </c>
      <c r="R224" s="16">
        <f>IF(P224="","",P224+Q224)</f>
        <v/>
      </c>
      <c r="S224" s="16">
        <f>IF(R224="","",IF(C224="Ecuador",R224,0))</f>
        <v/>
      </c>
      <c r="T224" s="16">
        <f>IF(R224="","",R224-S224)</f>
        <v/>
      </c>
      <c r="U224" s="14">
        <f>IF(R224="","",IF(O224&gt;R224,"Revisar: discapacidad "&amp;O224&amp;" mayor que el total "&amp;R224,IF(OR(A224="",B224="",C224="",F224=""),"Falta año, mes, país o motivo",IF(AND(C224="Ecuador",E224=""),"Falta la ciudad","OK"))))</f>
        <v/>
      </c>
    </row>
    <row r="225" spans="1:21">
      <c r="A225" s="13"/>
      <c r="B225" s="13"/>
      <c r="C225" s="13"/>
      <c r="D225" s="14">
        <f>IF(E225="","",IFERROR(VLOOKUP(E225,'_Catalogos'!$J$2:$K$1000,2,FALSE),""))</f>
        <v/>
      </c>
      <c r="E225" s="13"/>
      <c r="F225" s="13"/>
      <c r="G225" s="15"/>
      <c r="H225" s="15"/>
      <c r="I225" s="15"/>
      <c r="J225" s="15"/>
      <c r="K225" s="15"/>
      <c r="L225" s="15"/>
      <c r="M225" s="15"/>
      <c r="N225" s="15"/>
      <c r="O225" s="15"/>
      <c r="P225" s="16">
        <f>IF(COUNT(G225:O225)=0,"",SUM(G225:J225))</f>
        <v/>
      </c>
      <c r="Q225" s="16">
        <f>IF(COUNT(G225:O225)=0,"",SUM(K225:N225))</f>
        <v/>
      </c>
      <c r="R225" s="16">
        <f>IF(P225="","",P225+Q225)</f>
        <v/>
      </c>
      <c r="S225" s="16">
        <f>IF(R225="","",IF(C225="Ecuador",R225,0))</f>
        <v/>
      </c>
      <c r="T225" s="16">
        <f>IF(R225="","",R225-S225)</f>
        <v/>
      </c>
      <c r="U225" s="14">
        <f>IF(R225="","",IF(O225&gt;R225,"Revisar: discapacidad "&amp;O225&amp;" mayor que el total "&amp;R225,IF(OR(A225="",B225="",C225="",F225=""),"Falta año, mes, país o motivo",IF(AND(C225="Ecuador",E225=""),"Falta la ciudad","OK"))))</f>
        <v/>
      </c>
    </row>
    <row r="226" spans="1:21">
      <c r="A226" s="13"/>
      <c r="B226" s="13"/>
      <c r="C226" s="13"/>
      <c r="D226" s="14">
        <f>IF(E226="","",IFERROR(VLOOKUP(E226,'_Catalogos'!$J$2:$K$1000,2,FALSE),""))</f>
        <v/>
      </c>
      <c r="E226" s="13"/>
      <c r="F226" s="13"/>
      <c r="G226" s="15"/>
      <c r="H226" s="15"/>
      <c r="I226" s="15"/>
      <c r="J226" s="15"/>
      <c r="K226" s="15"/>
      <c r="L226" s="15"/>
      <c r="M226" s="15"/>
      <c r="N226" s="15"/>
      <c r="O226" s="15"/>
      <c r="P226" s="16">
        <f>IF(COUNT(G226:O226)=0,"",SUM(G226:J226))</f>
        <v/>
      </c>
      <c r="Q226" s="16">
        <f>IF(COUNT(G226:O226)=0,"",SUM(K226:N226))</f>
        <v/>
      </c>
      <c r="R226" s="16">
        <f>IF(P226="","",P226+Q226)</f>
        <v/>
      </c>
      <c r="S226" s="16">
        <f>IF(R226="","",IF(C226="Ecuador",R226,0))</f>
        <v/>
      </c>
      <c r="T226" s="16">
        <f>IF(R226="","",R226-S226)</f>
        <v/>
      </c>
      <c r="U226" s="14">
        <f>IF(R226="","",IF(O226&gt;R226,"Revisar: discapacidad "&amp;O226&amp;" mayor que el total "&amp;R226,IF(OR(A226="",B226="",C226="",F226=""),"Falta año, mes, país o motivo",IF(AND(C226="Ecuador",E226=""),"Falta la ciudad","OK"))))</f>
        <v/>
      </c>
    </row>
    <row r="227" spans="1:21">
      <c r="A227" s="13"/>
      <c r="B227" s="13"/>
      <c r="C227" s="13"/>
      <c r="D227" s="14">
        <f>IF(E227="","",IFERROR(VLOOKUP(E227,'_Catalogos'!$J$2:$K$1000,2,FALSE),""))</f>
        <v/>
      </c>
      <c r="E227" s="13"/>
      <c r="F227" s="13"/>
      <c r="G227" s="15"/>
      <c r="H227" s="15"/>
      <c r="I227" s="15"/>
      <c r="J227" s="15"/>
      <c r="K227" s="15"/>
      <c r="L227" s="15"/>
      <c r="M227" s="15"/>
      <c r="N227" s="15"/>
      <c r="O227" s="15"/>
      <c r="P227" s="16">
        <f>IF(COUNT(G227:O227)=0,"",SUM(G227:J227))</f>
        <v/>
      </c>
      <c r="Q227" s="16">
        <f>IF(COUNT(G227:O227)=0,"",SUM(K227:N227))</f>
        <v/>
      </c>
      <c r="R227" s="16">
        <f>IF(P227="","",P227+Q227)</f>
        <v/>
      </c>
      <c r="S227" s="16">
        <f>IF(R227="","",IF(C227="Ecuador",R227,0))</f>
        <v/>
      </c>
      <c r="T227" s="16">
        <f>IF(R227="","",R227-S227)</f>
        <v/>
      </c>
      <c r="U227" s="14">
        <f>IF(R227="","",IF(O227&gt;R227,"Revisar: discapacidad "&amp;O227&amp;" mayor que el total "&amp;R227,IF(OR(A227="",B227="",C227="",F227=""),"Falta año, mes, país o motivo",IF(AND(C227="Ecuador",E227=""),"Falta la ciudad","OK"))))</f>
        <v/>
      </c>
    </row>
    <row r="228" spans="1:21">
      <c r="A228" s="13"/>
      <c r="B228" s="13"/>
      <c r="C228" s="13"/>
      <c r="D228" s="14">
        <f>IF(E228="","",IFERROR(VLOOKUP(E228,'_Catalogos'!$J$2:$K$1000,2,FALSE),""))</f>
        <v/>
      </c>
      <c r="E228" s="13"/>
      <c r="F228" s="13"/>
      <c r="G228" s="15"/>
      <c r="H228" s="15"/>
      <c r="I228" s="15"/>
      <c r="J228" s="15"/>
      <c r="K228" s="15"/>
      <c r="L228" s="15"/>
      <c r="M228" s="15"/>
      <c r="N228" s="15"/>
      <c r="O228" s="15"/>
      <c r="P228" s="16">
        <f>IF(COUNT(G228:O228)=0,"",SUM(G228:J228))</f>
        <v/>
      </c>
      <c r="Q228" s="16">
        <f>IF(COUNT(G228:O228)=0,"",SUM(K228:N228))</f>
        <v/>
      </c>
      <c r="R228" s="16">
        <f>IF(P228="","",P228+Q228)</f>
        <v/>
      </c>
      <c r="S228" s="16">
        <f>IF(R228="","",IF(C228="Ecuador",R228,0))</f>
        <v/>
      </c>
      <c r="T228" s="16">
        <f>IF(R228="","",R228-S228)</f>
        <v/>
      </c>
      <c r="U228" s="14">
        <f>IF(R228="","",IF(O228&gt;R228,"Revisar: discapacidad "&amp;O228&amp;" mayor que el total "&amp;R228,IF(OR(A228="",B228="",C228="",F228=""),"Falta año, mes, país o motivo",IF(AND(C228="Ecuador",E228=""),"Falta la ciudad","OK"))))</f>
        <v/>
      </c>
    </row>
    <row r="229" spans="1:21">
      <c r="A229" s="13"/>
      <c r="B229" s="13"/>
      <c r="C229" s="13"/>
      <c r="D229" s="14">
        <f>IF(E229="","",IFERROR(VLOOKUP(E229,'_Catalogos'!$J$2:$K$1000,2,FALSE),""))</f>
        <v/>
      </c>
      <c r="E229" s="13"/>
      <c r="F229" s="13"/>
      <c r="G229" s="15"/>
      <c r="H229" s="15"/>
      <c r="I229" s="15"/>
      <c r="J229" s="15"/>
      <c r="K229" s="15"/>
      <c r="L229" s="15"/>
      <c r="M229" s="15"/>
      <c r="N229" s="15"/>
      <c r="O229" s="15"/>
      <c r="P229" s="16">
        <f>IF(COUNT(G229:O229)=0,"",SUM(G229:J229))</f>
        <v/>
      </c>
      <c r="Q229" s="16">
        <f>IF(COUNT(G229:O229)=0,"",SUM(K229:N229))</f>
        <v/>
      </c>
      <c r="R229" s="16">
        <f>IF(P229="","",P229+Q229)</f>
        <v/>
      </c>
      <c r="S229" s="16">
        <f>IF(R229="","",IF(C229="Ecuador",R229,0))</f>
        <v/>
      </c>
      <c r="T229" s="16">
        <f>IF(R229="","",R229-S229)</f>
        <v/>
      </c>
      <c r="U229" s="14">
        <f>IF(R229="","",IF(O229&gt;R229,"Revisar: discapacidad "&amp;O229&amp;" mayor que el total "&amp;R229,IF(OR(A229="",B229="",C229="",F229=""),"Falta año, mes, país o motivo",IF(AND(C229="Ecuador",E229=""),"Falta la ciudad","OK"))))</f>
        <v/>
      </c>
    </row>
    <row r="230" spans="1:21">
      <c r="A230" s="13"/>
      <c r="B230" s="13"/>
      <c r="C230" s="13"/>
      <c r="D230" s="14">
        <f>IF(E230="","",IFERROR(VLOOKUP(E230,'_Catalogos'!$J$2:$K$1000,2,FALSE),""))</f>
        <v/>
      </c>
      <c r="E230" s="13"/>
      <c r="F230" s="13"/>
      <c r="G230" s="15"/>
      <c r="H230" s="15"/>
      <c r="I230" s="15"/>
      <c r="J230" s="15"/>
      <c r="K230" s="15"/>
      <c r="L230" s="15"/>
      <c r="M230" s="15"/>
      <c r="N230" s="15"/>
      <c r="O230" s="15"/>
      <c r="P230" s="16">
        <f>IF(COUNT(G230:O230)=0,"",SUM(G230:J230))</f>
        <v/>
      </c>
      <c r="Q230" s="16">
        <f>IF(COUNT(G230:O230)=0,"",SUM(K230:N230))</f>
        <v/>
      </c>
      <c r="R230" s="16">
        <f>IF(P230="","",P230+Q230)</f>
        <v/>
      </c>
      <c r="S230" s="16">
        <f>IF(R230="","",IF(C230="Ecuador",R230,0))</f>
        <v/>
      </c>
      <c r="T230" s="16">
        <f>IF(R230="","",R230-S230)</f>
        <v/>
      </c>
      <c r="U230" s="14">
        <f>IF(R230="","",IF(O230&gt;R230,"Revisar: discapacidad "&amp;O230&amp;" mayor que el total "&amp;R230,IF(OR(A230="",B230="",C230="",F230=""),"Falta año, mes, país o motivo",IF(AND(C230="Ecuador",E230=""),"Falta la ciudad","OK"))))</f>
        <v/>
      </c>
    </row>
    <row r="231" spans="1:21">
      <c r="A231" s="13"/>
      <c r="B231" s="13"/>
      <c r="C231" s="13"/>
      <c r="D231" s="14">
        <f>IF(E231="","",IFERROR(VLOOKUP(E231,'_Catalogos'!$J$2:$K$1000,2,FALSE),""))</f>
        <v/>
      </c>
      <c r="E231" s="13"/>
      <c r="F231" s="13"/>
      <c r="G231" s="15"/>
      <c r="H231" s="15"/>
      <c r="I231" s="15"/>
      <c r="J231" s="15"/>
      <c r="K231" s="15"/>
      <c r="L231" s="15"/>
      <c r="M231" s="15"/>
      <c r="N231" s="15"/>
      <c r="O231" s="15"/>
      <c r="P231" s="16">
        <f>IF(COUNT(G231:O231)=0,"",SUM(G231:J231))</f>
        <v/>
      </c>
      <c r="Q231" s="16">
        <f>IF(COUNT(G231:O231)=0,"",SUM(K231:N231))</f>
        <v/>
      </c>
      <c r="R231" s="16">
        <f>IF(P231="","",P231+Q231)</f>
        <v/>
      </c>
      <c r="S231" s="16">
        <f>IF(R231="","",IF(C231="Ecuador",R231,0))</f>
        <v/>
      </c>
      <c r="T231" s="16">
        <f>IF(R231="","",R231-S231)</f>
        <v/>
      </c>
      <c r="U231" s="14">
        <f>IF(R231="","",IF(O231&gt;R231,"Revisar: discapacidad "&amp;O231&amp;" mayor que el total "&amp;R231,IF(OR(A231="",B231="",C231="",F231=""),"Falta año, mes, país o motivo",IF(AND(C231="Ecuador",E231=""),"Falta la ciudad","OK"))))</f>
        <v/>
      </c>
    </row>
    <row r="232" spans="1:21">
      <c r="A232" s="13"/>
      <c r="B232" s="13"/>
      <c r="C232" s="13"/>
      <c r="D232" s="14">
        <f>IF(E232="","",IFERROR(VLOOKUP(E232,'_Catalogos'!$J$2:$K$1000,2,FALSE),""))</f>
        <v/>
      </c>
      <c r="E232" s="13"/>
      <c r="F232" s="13"/>
      <c r="G232" s="15"/>
      <c r="H232" s="15"/>
      <c r="I232" s="15"/>
      <c r="J232" s="15"/>
      <c r="K232" s="15"/>
      <c r="L232" s="15"/>
      <c r="M232" s="15"/>
      <c r="N232" s="15"/>
      <c r="O232" s="15"/>
      <c r="P232" s="16">
        <f>IF(COUNT(G232:O232)=0,"",SUM(G232:J232))</f>
        <v/>
      </c>
      <c r="Q232" s="16">
        <f>IF(COUNT(G232:O232)=0,"",SUM(K232:N232))</f>
        <v/>
      </c>
      <c r="R232" s="16">
        <f>IF(P232="","",P232+Q232)</f>
        <v/>
      </c>
      <c r="S232" s="16">
        <f>IF(R232="","",IF(C232="Ecuador",R232,0))</f>
        <v/>
      </c>
      <c r="T232" s="16">
        <f>IF(R232="","",R232-S232)</f>
        <v/>
      </c>
      <c r="U232" s="14">
        <f>IF(R232="","",IF(O232&gt;R232,"Revisar: discapacidad "&amp;O232&amp;" mayor que el total "&amp;R232,IF(OR(A232="",B232="",C232="",F232=""),"Falta año, mes, país o motivo",IF(AND(C232="Ecuador",E232=""),"Falta la ciudad","OK"))))</f>
        <v/>
      </c>
    </row>
    <row r="233" spans="1:21">
      <c r="A233" s="13"/>
      <c r="B233" s="13"/>
      <c r="C233" s="13"/>
      <c r="D233" s="14">
        <f>IF(E233="","",IFERROR(VLOOKUP(E233,'_Catalogos'!$J$2:$K$1000,2,FALSE),""))</f>
        <v/>
      </c>
      <c r="E233" s="13"/>
      <c r="F233" s="13"/>
      <c r="G233" s="15"/>
      <c r="H233" s="15"/>
      <c r="I233" s="15"/>
      <c r="J233" s="15"/>
      <c r="K233" s="15"/>
      <c r="L233" s="15"/>
      <c r="M233" s="15"/>
      <c r="N233" s="15"/>
      <c r="O233" s="15"/>
      <c r="P233" s="16">
        <f>IF(COUNT(G233:O233)=0,"",SUM(G233:J233))</f>
        <v/>
      </c>
      <c r="Q233" s="16">
        <f>IF(COUNT(G233:O233)=0,"",SUM(K233:N233))</f>
        <v/>
      </c>
      <c r="R233" s="16">
        <f>IF(P233="","",P233+Q233)</f>
        <v/>
      </c>
      <c r="S233" s="16">
        <f>IF(R233="","",IF(C233="Ecuador",R233,0))</f>
        <v/>
      </c>
      <c r="T233" s="16">
        <f>IF(R233="","",R233-S233)</f>
        <v/>
      </c>
      <c r="U233" s="14">
        <f>IF(R233="","",IF(O233&gt;R233,"Revisar: discapacidad "&amp;O233&amp;" mayor que el total "&amp;R233,IF(OR(A233="",B233="",C233="",F233=""),"Falta año, mes, país o motivo",IF(AND(C233="Ecuador",E233=""),"Falta la ciudad","OK"))))</f>
        <v/>
      </c>
    </row>
    <row r="234" spans="1:21">
      <c r="A234" s="13"/>
      <c r="B234" s="13"/>
      <c r="C234" s="13"/>
      <c r="D234" s="14">
        <f>IF(E234="","",IFERROR(VLOOKUP(E234,'_Catalogos'!$J$2:$K$1000,2,FALSE),""))</f>
        <v/>
      </c>
      <c r="E234" s="13"/>
      <c r="F234" s="13"/>
      <c r="G234" s="15"/>
      <c r="H234" s="15"/>
      <c r="I234" s="15"/>
      <c r="J234" s="15"/>
      <c r="K234" s="15"/>
      <c r="L234" s="15"/>
      <c r="M234" s="15"/>
      <c r="N234" s="15"/>
      <c r="O234" s="15"/>
      <c r="P234" s="16">
        <f>IF(COUNT(G234:O234)=0,"",SUM(G234:J234))</f>
        <v/>
      </c>
      <c r="Q234" s="16">
        <f>IF(COUNT(G234:O234)=0,"",SUM(K234:N234))</f>
        <v/>
      </c>
      <c r="R234" s="16">
        <f>IF(P234="","",P234+Q234)</f>
        <v/>
      </c>
      <c r="S234" s="16">
        <f>IF(R234="","",IF(C234="Ecuador",R234,0))</f>
        <v/>
      </c>
      <c r="T234" s="16">
        <f>IF(R234="","",R234-S234)</f>
        <v/>
      </c>
      <c r="U234" s="14">
        <f>IF(R234="","",IF(O234&gt;R234,"Revisar: discapacidad "&amp;O234&amp;" mayor que el total "&amp;R234,IF(OR(A234="",B234="",C234="",F234=""),"Falta año, mes, país o motivo",IF(AND(C234="Ecuador",E234=""),"Falta la ciudad","OK"))))</f>
        <v/>
      </c>
    </row>
    <row r="235" spans="1:21">
      <c r="A235" s="13"/>
      <c r="B235" s="13"/>
      <c r="C235" s="13"/>
      <c r="D235" s="14">
        <f>IF(E235="","",IFERROR(VLOOKUP(E235,'_Catalogos'!$J$2:$K$1000,2,FALSE),""))</f>
        <v/>
      </c>
      <c r="E235" s="13"/>
      <c r="F235" s="13"/>
      <c r="G235" s="15"/>
      <c r="H235" s="15"/>
      <c r="I235" s="15"/>
      <c r="J235" s="15"/>
      <c r="K235" s="15"/>
      <c r="L235" s="15"/>
      <c r="M235" s="15"/>
      <c r="N235" s="15"/>
      <c r="O235" s="15"/>
      <c r="P235" s="16">
        <f>IF(COUNT(G235:O235)=0,"",SUM(G235:J235))</f>
        <v/>
      </c>
      <c r="Q235" s="16">
        <f>IF(COUNT(G235:O235)=0,"",SUM(K235:N235))</f>
        <v/>
      </c>
      <c r="R235" s="16">
        <f>IF(P235="","",P235+Q235)</f>
        <v/>
      </c>
      <c r="S235" s="16">
        <f>IF(R235="","",IF(C235="Ecuador",R235,0))</f>
        <v/>
      </c>
      <c r="T235" s="16">
        <f>IF(R235="","",R235-S235)</f>
        <v/>
      </c>
      <c r="U235" s="14">
        <f>IF(R235="","",IF(O235&gt;R235,"Revisar: discapacidad "&amp;O235&amp;" mayor que el total "&amp;R235,IF(OR(A235="",B235="",C235="",F235=""),"Falta año, mes, país o motivo",IF(AND(C235="Ecuador",E235=""),"Falta la ciudad","OK"))))</f>
        <v/>
      </c>
    </row>
    <row r="236" spans="1:21">
      <c r="A236" s="13"/>
      <c r="B236" s="13"/>
      <c r="C236" s="13"/>
      <c r="D236" s="14">
        <f>IF(E236="","",IFERROR(VLOOKUP(E236,'_Catalogos'!$J$2:$K$1000,2,FALSE),""))</f>
        <v/>
      </c>
      <c r="E236" s="13"/>
      <c r="F236" s="13"/>
      <c r="G236" s="15"/>
      <c r="H236" s="15"/>
      <c r="I236" s="15"/>
      <c r="J236" s="15"/>
      <c r="K236" s="15"/>
      <c r="L236" s="15"/>
      <c r="M236" s="15"/>
      <c r="N236" s="15"/>
      <c r="O236" s="15"/>
      <c r="P236" s="16">
        <f>IF(COUNT(G236:O236)=0,"",SUM(G236:J236))</f>
        <v/>
      </c>
      <c r="Q236" s="16">
        <f>IF(COUNT(G236:O236)=0,"",SUM(K236:N236))</f>
        <v/>
      </c>
      <c r="R236" s="16">
        <f>IF(P236="","",P236+Q236)</f>
        <v/>
      </c>
      <c r="S236" s="16">
        <f>IF(R236="","",IF(C236="Ecuador",R236,0))</f>
        <v/>
      </c>
      <c r="T236" s="16">
        <f>IF(R236="","",R236-S236)</f>
        <v/>
      </c>
      <c r="U236" s="14">
        <f>IF(R236="","",IF(O236&gt;R236,"Revisar: discapacidad "&amp;O236&amp;" mayor que el total "&amp;R236,IF(OR(A236="",B236="",C236="",F236=""),"Falta año, mes, país o motivo",IF(AND(C236="Ecuador",E236=""),"Falta la ciudad","OK"))))</f>
        <v/>
      </c>
    </row>
    <row r="237" spans="1:21">
      <c r="A237" s="13"/>
      <c r="B237" s="13"/>
      <c r="C237" s="13"/>
      <c r="D237" s="14">
        <f>IF(E237="","",IFERROR(VLOOKUP(E237,'_Catalogos'!$J$2:$K$1000,2,FALSE),""))</f>
        <v/>
      </c>
      <c r="E237" s="13"/>
      <c r="F237" s="13"/>
      <c r="G237" s="15"/>
      <c r="H237" s="15"/>
      <c r="I237" s="15"/>
      <c r="J237" s="15"/>
      <c r="K237" s="15"/>
      <c r="L237" s="15"/>
      <c r="M237" s="15"/>
      <c r="N237" s="15"/>
      <c r="O237" s="15"/>
      <c r="P237" s="16">
        <f>IF(COUNT(G237:O237)=0,"",SUM(G237:J237))</f>
        <v/>
      </c>
      <c r="Q237" s="16">
        <f>IF(COUNT(G237:O237)=0,"",SUM(K237:N237))</f>
        <v/>
      </c>
      <c r="R237" s="16">
        <f>IF(P237="","",P237+Q237)</f>
        <v/>
      </c>
      <c r="S237" s="16">
        <f>IF(R237="","",IF(C237="Ecuador",R237,0))</f>
        <v/>
      </c>
      <c r="T237" s="16">
        <f>IF(R237="","",R237-S237)</f>
        <v/>
      </c>
      <c r="U237" s="14">
        <f>IF(R237="","",IF(O237&gt;R237,"Revisar: discapacidad "&amp;O237&amp;" mayor que el total "&amp;R237,IF(OR(A237="",B237="",C237="",F237=""),"Falta año, mes, país o motivo",IF(AND(C237="Ecuador",E237=""),"Falta la ciudad","OK"))))</f>
        <v/>
      </c>
    </row>
    <row r="238" spans="1:21">
      <c r="A238" s="13"/>
      <c r="B238" s="13"/>
      <c r="C238" s="13"/>
      <c r="D238" s="14">
        <f>IF(E238="","",IFERROR(VLOOKUP(E238,'_Catalogos'!$J$2:$K$1000,2,FALSE),""))</f>
        <v/>
      </c>
      <c r="E238" s="13"/>
      <c r="F238" s="13"/>
      <c r="G238" s="15"/>
      <c r="H238" s="15"/>
      <c r="I238" s="15"/>
      <c r="J238" s="15"/>
      <c r="K238" s="15"/>
      <c r="L238" s="15"/>
      <c r="M238" s="15"/>
      <c r="N238" s="15"/>
      <c r="O238" s="15"/>
      <c r="P238" s="16">
        <f>IF(COUNT(G238:O238)=0,"",SUM(G238:J238))</f>
        <v/>
      </c>
      <c r="Q238" s="16">
        <f>IF(COUNT(G238:O238)=0,"",SUM(K238:N238))</f>
        <v/>
      </c>
      <c r="R238" s="16">
        <f>IF(P238="","",P238+Q238)</f>
        <v/>
      </c>
      <c r="S238" s="16">
        <f>IF(R238="","",IF(C238="Ecuador",R238,0))</f>
        <v/>
      </c>
      <c r="T238" s="16">
        <f>IF(R238="","",R238-S238)</f>
        <v/>
      </c>
      <c r="U238" s="14">
        <f>IF(R238="","",IF(O238&gt;R238,"Revisar: discapacidad "&amp;O238&amp;" mayor que el total "&amp;R238,IF(OR(A238="",B238="",C238="",F238=""),"Falta año, mes, país o motivo",IF(AND(C238="Ecuador",E238=""),"Falta la ciudad","OK"))))</f>
        <v/>
      </c>
    </row>
    <row r="239" spans="1:21">
      <c r="A239" s="13"/>
      <c r="B239" s="13"/>
      <c r="C239" s="13"/>
      <c r="D239" s="14">
        <f>IF(E239="","",IFERROR(VLOOKUP(E239,'_Catalogos'!$J$2:$K$1000,2,FALSE),""))</f>
        <v/>
      </c>
      <c r="E239" s="13"/>
      <c r="F239" s="13"/>
      <c r="G239" s="15"/>
      <c r="H239" s="15"/>
      <c r="I239" s="15"/>
      <c r="J239" s="15"/>
      <c r="K239" s="15"/>
      <c r="L239" s="15"/>
      <c r="M239" s="15"/>
      <c r="N239" s="15"/>
      <c r="O239" s="15"/>
      <c r="P239" s="16">
        <f>IF(COUNT(G239:O239)=0,"",SUM(G239:J239))</f>
        <v/>
      </c>
      <c r="Q239" s="16">
        <f>IF(COUNT(G239:O239)=0,"",SUM(K239:N239))</f>
        <v/>
      </c>
      <c r="R239" s="16">
        <f>IF(P239="","",P239+Q239)</f>
        <v/>
      </c>
      <c r="S239" s="16">
        <f>IF(R239="","",IF(C239="Ecuador",R239,0))</f>
        <v/>
      </c>
      <c r="T239" s="16">
        <f>IF(R239="","",R239-S239)</f>
        <v/>
      </c>
      <c r="U239" s="14">
        <f>IF(R239="","",IF(O239&gt;R239,"Revisar: discapacidad "&amp;O239&amp;" mayor que el total "&amp;R239,IF(OR(A239="",B239="",C239="",F239=""),"Falta año, mes, país o motivo",IF(AND(C239="Ecuador",E239=""),"Falta la ciudad","OK"))))</f>
        <v/>
      </c>
    </row>
    <row r="240" spans="1:21">
      <c r="A240" s="13"/>
      <c r="B240" s="13"/>
      <c r="C240" s="13"/>
      <c r="D240" s="14">
        <f>IF(E240="","",IFERROR(VLOOKUP(E240,'_Catalogos'!$J$2:$K$1000,2,FALSE),""))</f>
        <v/>
      </c>
      <c r="E240" s="13"/>
      <c r="F240" s="13"/>
      <c r="G240" s="15"/>
      <c r="H240" s="15"/>
      <c r="I240" s="15"/>
      <c r="J240" s="15"/>
      <c r="K240" s="15"/>
      <c r="L240" s="15"/>
      <c r="M240" s="15"/>
      <c r="N240" s="15"/>
      <c r="O240" s="15"/>
      <c r="P240" s="16">
        <f>IF(COUNT(G240:O240)=0,"",SUM(G240:J240))</f>
        <v/>
      </c>
      <c r="Q240" s="16">
        <f>IF(COUNT(G240:O240)=0,"",SUM(K240:N240))</f>
        <v/>
      </c>
      <c r="R240" s="16">
        <f>IF(P240="","",P240+Q240)</f>
        <v/>
      </c>
      <c r="S240" s="16">
        <f>IF(R240="","",IF(C240="Ecuador",R240,0))</f>
        <v/>
      </c>
      <c r="T240" s="16">
        <f>IF(R240="","",R240-S240)</f>
        <v/>
      </c>
      <c r="U240" s="14">
        <f>IF(R240="","",IF(O240&gt;R240,"Revisar: discapacidad "&amp;O240&amp;" mayor que el total "&amp;R240,IF(OR(A240="",B240="",C240="",F240=""),"Falta año, mes, país o motivo",IF(AND(C240="Ecuador",E240=""),"Falta la ciudad","OK"))))</f>
        <v/>
      </c>
    </row>
    <row r="241" spans="1:21">
      <c r="A241" s="13"/>
      <c r="B241" s="13"/>
      <c r="C241" s="13"/>
      <c r="D241" s="14">
        <f>IF(E241="","",IFERROR(VLOOKUP(E241,'_Catalogos'!$J$2:$K$1000,2,FALSE),""))</f>
        <v/>
      </c>
      <c r="E241" s="13"/>
      <c r="F241" s="13"/>
      <c r="G241" s="15"/>
      <c r="H241" s="15"/>
      <c r="I241" s="15"/>
      <c r="J241" s="15"/>
      <c r="K241" s="15"/>
      <c r="L241" s="15"/>
      <c r="M241" s="15"/>
      <c r="N241" s="15"/>
      <c r="O241" s="15"/>
      <c r="P241" s="16">
        <f>IF(COUNT(G241:O241)=0,"",SUM(G241:J241))</f>
        <v/>
      </c>
      <c r="Q241" s="16">
        <f>IF(COUNT(G241:O241)=0,"",SUM(K241:N241))</f>
        <v/>
      </c>
      <c r="R241" s="16">
        <f>IF(P241="","",P241+Q241)</f>
        <v/>
      </c>
      <c r="S241" s="16">
        <f>IF(R241="","",IF(C241="Ecuador",R241,0))</f>
        <v/>
      </c>
      <c r="T241" s="16">
        <f>IF(R241="","",R241-S241)</f>
        <v/>
      </c>
      <c r="U241" s="14">
        <f>IF(R241="","",IF(O241&gt;R241,"Revisar: discapacidad "&amp;O241&amp;" mayor que el total "&amp;R241,IF(OR(A241="",B241="",C241="",F241=""),"Falta año, mes, país o motivo",IF(AND(C241="Ecuador",E241=""),"Falta la ciudad","OK"))))</f>
        <v/>
      </c>
    </row>
    <row r="242" spans="1:21">
      <c r="A242" s="13"/>
      <c r="B242" s="13"/>
      <c r="C242" s="13"/>
      <c r="D242" s="14">
        <f>IF(E242="","",IFERROR(VLOOKUP(E242,'_Catalogos'!$J$2:$K$1000,2,FALSE),""))</f>
        <v/>
      </c>
      <c r="E242" s="13"/>
      <c r="F242" s="13"/>
      <c r="G242" s="15"/>
      <c r="H242" s="15"/>
      <c r="I242" s="15"/>
      <c r="J242" s="15"/>
      <c r="K242" s="15"/>
      <c r="L242" s="15"/>
      <c r="M242" s="15"/>
      <c r="N242" s="15"/>
      <c r="O242" s="15"/>
      <c r="P242" s="16">
        <f>IF(COUNT(G242:O242)=0,"",SUM(G242:J242))</f>
        <v/>
      </c>
      <c r="Q242" s="16">
        <f>IF(COUNT(G242:O242)=0,"",SUM(K242:N242))</f>
        <v/>
      </c>
      <c r="R242" s="16">
        <f>IF(P242="","",P242+Q242)</f>
        <v/>
      </c>
      <c r="S242" s="16">
        <f>IF(R242="","",IF(C242="Ecuador",R242,0))</f>
        <v/>
      </c>
      <c r="T242" s="16">
        <f>IF(R242="","",R242-S242)</f>
        <v/>
      </c>
      <c r="U242" s="14">
        <f>IF(R242="","",IF(O242&gt;R242,"Revisar: discapacidad "&amp;O242&amp;" mayor que el total "&amp;R242,IF(OR(A242="",B242="",C242="",F242=""),"Falta año, mes, país o motivo",IF(AND(C242="Ecuador",E242=""),"Falta la ciudad","OK"))))</f>
        <v/>
      </c>
    </row>
    <row r="243" spans="1:21">
      <c r="A243" s="13"/>
      <c r="B243" s="13"/>
      <c r="C243" s="13"/>
      <c r="D243" s="14">
        <f>IF(E243="","",IFERROR(VLOOKUP(E243,'_Catalogos'!$J$2:$K$1000,2,FALSE),""))</f>
        <v/>
      </c>
      <c r="E243" s="13"/>
      <c r="F243" s="13"/>
      <c r="G243" s="15"/>
      <c r="H243" s="15"/>
      <c r="I243" s="15"/>
      <c r="J243" s="15"/>
      <c r="K243" s="15"/>
      <c r="L243" s="15"/>
      <c r="M243" s="15"/>
      <c r="N243" s="15"/>
      <c r="O243" s="15"/>
      <c r="P243" s="16">
        <f>IF(COUNT(G243:O243)=0,"",SUM(G243:J243))</f>
        <v/>
      </c>
      <c r="Q243" s="16">
        <f>IF(COUNT(G243:O243)=0,"",SUM(K243:N243))</f>
        <v/>
      </c>
      <c r="R243" s="16">
        <f>IF(P243="","",P243+Q243)</f>
        <v/>
      </c>
      <c r="S243" s="16">
        <f>IF(R243="","",IF(C243="Ecuador",R243,0))</f>
        <v/>
      </c>
      <c r="T243" s="16">
        <f>IF(R243="","",R243-S243)</f>
        <v/>
      </c>
      <c r="U243" s="14">
        <f>IF(R243="","",IF(O243&gt;R243,"Revisar: discapacidad "&amp;O243&amp;" mayor que el total "&amp;R243,IF(OR(A243="",B243="",C243="",F243=""),"Falta año, mes, país o motivo",IF(AND(C243="Ecuador",E243=""),"Falta la ciudad","OK"))))</f>
        <v/>
      </c>
    </row>
    <row r="244" spans="1:21">
      <c r="A244" s="13"/>
      <c r="B244" s="13"/>
      <c r="C244" s="13"/>
      <c r="D244" s="14">
        <f>IF(E244="","",IFERROR(VLOOKUP(E244,'_Catalogos'!$J$2:$K$1000,2,FALSE),""))</f>
        <v/>
      </c>
      <c r="E244" s="13"/>
      <c r="F244" s="13"/>
      <c r="G244" s="15"/>
      <c r="H244" s="15"/>
      <c r="I244" s="15"/>
      <c r="J244" s="15"/>
      <c r="K244" s="15"/>
      <c r="L244" s="15"/>
      <c r="M244" s="15"/>
      <c r="N244" s="15"/>
      <c r="O244" s="15"/>
      <c r="P244" s="16">
        <f>IF(COUNT(G244:O244)=0,"",SUM(G244:J244))</f>
        <v/>
      </c>
      <c r="Q244" s="16">
        <f>IF(COUNT(G244:O244)=0,"",SUM(K244:N244))</f>
        <v/>
      </c>
      <c r="R244" s="16">
        <f>IF(P244="","",P244+Q244)</f>
        <v/>
      </c>
      <c r="S244" s="16">
        <f>IF(R244="","",IF(C244="Ecuador",R244,0))</f>
        <v/>
      </c>
      <c r="T244" s="16">
        <f>IF(R244="","",R244-S244)</f>
        <v/>
      </c>
      <c r="U244" s="14">
        <f>IF(R244="","",IF(O244&gt;R244,"Revisar: discapacidad "&amp;O244&amp;" mayor que el total "&amp;R244,IF(OR(A244="",B244="",C244="",F244=""),"Falta año, mes, país o motivo",IF(AND(C244="Ecuador",E244=""),"Falta la ciudad","OK"))))</f>
        <v/>
      </c>
    </row>
    <row r="245" spans="1:21">
      <c r="A245" s="13"/>
      <c r="B245" s="13"/>
      <c r="C245" s="13"/>
      <c r="D245" s="14">
        <f>IF(E245="","",IFERROR(VLOOKUP(E245,'_Catalogos'!$J$2:$K$1000,2,FALSE),""))</f>
        <v/>
      </c>
      <c r="E245" s="13"/>
      <c r="F245" s="13"/>
      <c r="G245" s="15"/>
      <c r="H245" s="15"/>
      <c r="I245" s="15"/>
      <c r="J245" s="15"/>
      <c r="K245" s="15"/>
      <c r="L245" s="15"/>
      <c r="M245" s="15"/>
      <c r="N245" s="15"/>
      <c r="O245" s="15"/>
      <c r="P245" s="16">
        <f>IF(COUNT(G245:O245)=0,"",SUM(G245:J245))</f>
        <v/>
      </c>
      <c r="Q245" s="16">
        <f>IF(COUNT(G245:O245)=0,"",SUM(K245:N245))</f>
        <v/>
      </c>
      <c r="R245" s="16">
        <f>IF(P245="","",P245+Q245)</f>
        <v/>
      </c>
      <c r="S245" s="16">
        <f>IF(R245="","",IF(C245="Ecuador",R245,0))</f>
        <v/>
      </c>
      <c r="T245" s="16">
        <f>IF(R245="","",R245-S245)</f>
        <v/>
      </c>
      <c r="U245" s="14">
        <f>IF(R245="","",IF(O245&gt;R245,"Revisar: discapacidad "&amp;O245&amp;" mayor que el total "&amp;R245,IF(OR(A245="",B245="",C245="",F245=""),"Falta año, mes, país o motivo",IF(AND(C245="Ecuador",E245=""),"Falta la ciudad","OK"))))</f>
        <v/>
      </c>
    </row>
    <row r="246" spans="1:21">
      <c r="A246" s="13"/>
      <c r="B246" s="13"/>
      <c r="C246" s="13"/>
      <c r="D246" s="14">
        <f>IF(E246="","",IFERROR(VLOOKUP(E246,'_Catalogos'!$J$2:$K$1000,2,FALSE),""))</f>
        <v/>
      </c>
      <c r="E246" s="13"/>
      <c r="F246" s="13"/>
      <c r="G246" s="15"/>
      <c r="H246" s="15"/>
      <c r="I246" s="15"/>
      <c r="J246" s="15"/>
      <c r="K246" s="15"/>
      <c r="L246" s="15"/>
      <c r="M246" s="15"/>
      <c r="N246" s="15"/>
      <c r="O246" s="15"/>
      <c r="P246" s="16">
        <f>IF(COUNT(G246:O246)=0,"",SUM(G246:J246))</f>
        <v/>
      </c>
      <c r="Q246" s="16">
        <f>IF(COUNT(G246:O246)=0,"",SUM(K246:N246))</f>
        <v/>
      </c>
      <c r="R246" s="16">
        <f>IF(P246="","",P246+Q246)</f>
        <v/>
      </c>
      <c r="S246" s="16">
        <f>IF(R246="","",IF(C246="Ecuador",R246,0))</f>
        <v/>
      </c>
      <c r="T246" s="16">
        <f>IF(R246="","",R246-S246)</f>
        <v/>
      </c>
      <c r="U246" s="14">
        <f>IF(R246="","",IF(O246&gt;R246,"Revisar: discapacidad "&amp;O246&amp;" mayor que el total "&amp;R246,IF(OR(A246="",B246="",C246="",F246=""),"Falta año, mes, país o motivo",IF(AND(C246="Ecuador",E246=""),"Falta la ciudad","OK"))))</f>
        <v/>
      </c>
    </row>
    <row r="247" spans="1:21">
      <c r="A247" s="13"/>
      <c r="B247" s="13"/>
      <c r="C247" s="13"/>
      <c r="D247" s="14">
        <f>IF(E247="","",IFERROR(VLOOKUP(E247,'_Catalogos'!$J$2:$K$1000,2,FALSE),""))</f>
        <v/>
      </c>
      <c r="E247" s="13"/>
      <c r="F247" s="13"/>
      <c r="G247" s="15"/>
      <c r="H247" s="15"/>
      <c r="I247" s="15"/>
      <c r="J247" s="15"/>
      <c r="K247" s="15"/>
      <c r="L247" s="15"/>
      <c r="M247" s="15"/>
      <c r="N247" s="15"/>
      <c r="O247" s="15"/>
      <c r="P247" s="16">
        <f>IF(COUNT(G247:O247)=0,"",SUM(G247:J247))</f>
        <v/>
      </c>
      <c r="Q247" s="16">
        <f>IF(COUNT(G247:O247)=0,"",SUM(K247:N247))</f>
        <v/>
      </c>
      <c r="R247" s="16">
        <f>IF(P247="","",P247+Q247)</f>
        <v/>
      </c>
      <c r="S247" s="16">
        <f>IF(R247="","",IF(C247="Ecuador",R247,0))</f>
        <v/>
      </c>
      <c r="T247" s="16">
        <f>IF(R247="","",R247-S247)</f>
        <v/>
      </c>
      <c r="U247" s="14">
        <f>IF(R247="","",IF(O247&gt;R247,"Revisar: discapacidad "&amp;O247&amp;" mayor que el total "&amp;R247,IF(OR(A247="",B247="",C247="",F247=""),"Falta año, mes, país o motivo",IF(AND(C247="Ecuador",E247=""),"Falta la ciudad","OK"))))</f>
        <v/>
      </c>
    </row>
    <row r="248" spans="1:21">
      <c r="A248" s="13"/>
      <c r="B248" s="13"/>
      <c r="C248" s="13"/>
      <c r="D248" s="14">
        <f>IF(E248="","",IFERROR(VLOOKUP(E248,'_Catalogos'!$J$2:$K$1000,2,FALSE),""))</f>
        <v/>
      </c>
      <c r="E248" s="13"/>
      <c r="F248" s="13"/>
      <c r="G248" s="15"/>
      <c r="H248" s="15"/>
      <c r="I248" s="15"/>
      <c r="J248" s="15"/>
      <c r="K248" s="15"/>
      <c r="L248" s="15"/>
      <c r="M248" s="15"/>
      <c r="N248" s="15"/>
      <c r="O248" s="15"/>
      <c r="P248" s="16">
        <f>IF(COUNT(G248:O248)=0,"",SUM(G248:J248))</f>
        <v/>
      </c>
      <c r="Q248" s="16">
        <f>IF(COUNT(G248:O248)=0,"",SUM(K248:N248))</f>
        <v/>
      </c>
      <c r="R248" s="16">
        <f>IF(P248="","",P248+Q248)</f>
        <v/>
      </c>
      <c r="S248" s="16">
        <f>IF(R248="","",IF(C248="Ecuador",R248,0))</f>
        <v/>
      </c>
      <c r="T248" s="16">
        <f>IF(R248="","",R248-S248)</f>
        <v/>
      </c>
      <c r="U248" s="14">
        <f>IF(R248="","",IF(O248&gt;R248,"Revisar: discapacidad "&amp;O248&amp;" mayor que el total "&amp;R248,IF(OR(A248="",B248="",C248="",F248=""),"Falta año, mes, país o motivo",IF(AND(C248="Ecuador",E248=""),"Falta la ciudad","OK"))))</f>
        <v/>
      </c>
    </row>
    <row r="249" spans="1:21">
      <c r="A249" s="13"/>
      <c r="B249" s="13"/>
      <c r="C249" s="13"/>
      <c r="D249" s="14">
        <f>IF(E249="","",IFERROR(VLOOKUP(E249,'_Catalogos'!$J$2:$K$1000,2,FALSE),""))</f>
        <v/>
      </c>
      <c r="E249" s="13"/>
      <c r="F249" s="13"/>
      <c r="G249" s="15"/>
      <c r="H249" s="15"/>
      <c r="I249" s="15"/>
      <c r="J249" s="15"/>
      <c r="K249" s="15"/>
      <c r="L249" s="15"/>
      <c r="M249" s="15"/>
      <c r="N249" s="15"/>
      <c r="O249" s="15"/>
      <c r="P249" s="16">
        <f>IF(COUNT(G249:O249)=0,"",SUM(G249:J249))</f>
        <v/>
      </c>
      <c r="Q249" s="16">
        <f>IF(COUNT(G249:O249)=0,"",SUM(K249:N249))</f>
        <v/>
      </c>
      <c r="R249" s="16">
        <f>IF(P249="","",P249+Q249)</f>
        <v/>
      </c>
      <c r="S249" s="16">
        <f>IF(R249="","",IF(C249="Ecuador",R249,0))</f>
        <v/>
      </c>
      <c r="T249" s="16">
        <f>IF(R249="","",R249-S249)</f>
        <v/>
      </c>
      <c r="U249" s="14">
        <f>IF(R249="","",IF(O249&gt;R249,"Revisar: discapacidad "&amp;O249&amp;" mayor que el total "&amp;R249,IF(OR(A249="",B249="",C249="",F249=""),"Falta año, mes, país o motivo",IF(AND(C249="Ecuador",E249=""),"Falta la ciudad","OK"))))</f>
        <v/>
      </c>
    </row>
    <row r="250" spans="1:21">
      <c r="A250" s="13"/>
      <c r="B250" s="13"/>
      <c r="C250" s="13"/>
      <c r="D250" s="14">
        <f>IF(E250="","",IFERROR(VLOOKUP(E250,'_Catalogos'!$J$2:$K$1000,2,FALSE),""))</f>
        <v/>
      </c>
      <c r="E250" s="13"/>
      <c r="F250" s="13"/>
      <c r="G250" s="15"/>
      <c r="H250" s="15"/>
      <c r="I250" s="15"/>
      <c r="J250" s="15"/>
      <c r="K250" s="15"/>
      <c r="L250" s="15"/>
      <c r="M250" s="15"/>
      <c r="N250" s="15"/>
      <c r="O250" s="15"/>
      <c r="P250" s="16">
        <f>IF(COUNT(G250:O250)=0,"",SUM(G250:J250))</f>
        <v/>
      </c>
      <c r="Q250" s="16">
        <f>IF(COUNT(G250:O250)=0,"",SUM(K250:N250))</f>
        <v/>
      </c>
      <c r="R250" s="16">
        <f>IF(P250="","",P250+Q250)</f>
        <v/>
      </c>
      <c r="S250" s="16">
        <f>IF(R250="","",IF(C250="Ecuador",R250,0))</f>
        <v/>
      </c>
      <c r="T250" s="16">
        <f>IF(R250="","",R250-S250)</f>
        <v/>
      </c>
      <c r="U250" s="14">
        <f>IF(R250="","",IF(O250&gt;R250,"Revisar: discapacidad "&amp;O250&amp;" mayor que el total "&amp;R250,IF(OR(A250="",B250="",C250="",F250=""),"Falta año, mes, país o motivo",IF(AND(C250="Ecuador",E250=""),"Falta la ciudad","OK"))))</f>
        <v/>
      </c>
    </row>
    <row r="251" spans="1:21">
      <c r="A251" s="13"/>
      <c r="B251" s="13"/>
      <c r="C251" s="13"/>
      <c r="D251" s="14">
        <f>IF(E251="","",IFERROR(VLOOKUP(E251,'_Catalogos'!$J$2:$K$1000,2,FALSE),""))</f>
        <v/>
      </c>
      <c r="E251" s="13"/>
      <c r="F251" s="13"/>
      <c r="G251" s="15"/>
      <c r="H251" s="15"/>
      <c r="I251" s="15"/>
      <c r="J251" s="15"/>
      <c r="K251" s="15"/>
      <c r="L251" s="15"/>
      <c r="M251" s="15"/>
      <c r="N251" s="15"/>
      <c r="O251" s="15"/>
      <c r="P251" s="16">
        <f>IF(COUNT(G251:O251)=0,"",SUM(G251:J251))</f>
        <v/>
      </c>
      <c r="Q251" s="16">
        <f>IF(COUNT(G251:O251)=0,"",SUM(K251:N251))</f>
        <v/>
      </c>
      <c r="R251" s="16">
        <f>IF(P251="","",P251+Q251)</f>
        <v/>
      </c>
      <c r="S251" s="16">
        <f>IF(R251="","",IF(C251="Ecuador",R251,0))</f>
        <v/>
      </c>
      <c r="T251" s="16">
        <f>IF(R251="","",R251-S251)</f>
        <v/>
      </c>
      <c r="U251" s="14">
        <f>IF(R251="","",IF(O251&gt;R251,"Revisar: discapacidad "&amp;O251&amp;" mayor que el total "&amp;R251,IF(OR(A251="",B251="",C251="",F251=""),"Falta año, mes, país o motivo",IF(AND(C251="Ecuador",E251=""),"Falta la ciudad","OK"))))</f>
        <v/>
      </c>
    </row>
    <row r="252" spans="1:21">
      <c r="A252" s="13"/>
      <c r="B252" s="13"/>
      <c r="C252" s="13"/>
      <c r="D252" s="14">
        <f>IF(E252="","",IFERROR(VLOOKUP(E252,'_Catalogos'!$J$2:$K$1000,2,FALSE),""))</f>
        <v/>
      </c>
      <c r="E252" s="13"/>
      <c r="F252" s="13"/>
      <c r="G252" s="15"/>
      <c r="H252" s="15"/>
      <c r="I252" s="15"/>
      <c r="J252" s="15"/>
      <c r="K252" s="15"/>
      <c r="L252" s="15"/>
      <c r="M252" s="15"/>
      <c r="N252" s="15"/>
      <c r="O252" s="15"/>
      <c r="P252" s="16">
        <f>IF(COUNT(G252:O252)=0,"",SUM(G252:J252))</f>
        <v/>
      </c>
      <c r="Q252" s="16">
        <f>IF(COUNT(G252:O252)=0,"",SUM(K252:N252))</f>
        <v/>
      </c>
      <c r="R252" s="16">
        <f>IF(P252="","",P252+Q252)</f>
        <v/>
      </c>
      <c r="S252" s="16">
        <f>IF(R252="","",IF(C252="Ecuador",R252,0))</f>
        <v/>
      </c>
      <c r="T252" s="16">
        <f>IF(R252="","",R252-S252)</f>
        <v/>
      </c>
      <c r="U252" s="14">
        <f>IF(R252="","",IF(O252&gt;R252,"Revisar: discapacidad "&amp;O252&amp;" mayor que el total "&amp;R252,IF(OR(A252="",B252="",C252="",F252=""),"Falta año, mes, país o motivo",IF(AND(C252="Ecuador",E252=""),"Falta la ciudad","OK"))))</f>
        <v/>
      </c>
    </row>
    <row r="253" spans="1:21">
      <c r="A253" s="13"/>
      <c r="B253" s="13"/>
      <c r="C253" s="13"/>
      <c r="D253" s="14">
        <f>IF(E253="","",IFERROR(VLOOKUP(E253,'_Catalogos'!$J$2:$K$1000,2,FALSE),""))</f>
        <v/>
      </c>
      <c r="E253" s="13"/>
      <c r="F253" s="13"/>
      <c r="G253" s="15"/>
      <c r="H253" s="15"/>
      <c r="I253" s="15"/>
      <c r="J253" s="15"/>
      <c r="K253" s="15"/>
      <c r="L253" s="15"/>
      <c r="M253" s="15"/>
      <c r="N253" s="15"/>
      <c r="O253" s="15"/>
      <c r="P253" s="16">
        <f>IF(COUNT(G253:O253)=0,"",SUM(G253:J253))</f>
        <v/>
      </c>
      <c r="Q253" s="16">
        <f>IF(COUNT(G253:O253)=0,"",SUM(K253:N253))</f>
        <v/>
      </c>
      <c r="R253" s="16">
        <f>IF(P253="","",P253+Q253)</f>
        <v/>
      </c>
      <c r="S253" s="16">
        <f>IF(R253="","",IF(C253="Ecuador",R253,0))</f>
        <v/>
      </c>
      <c r="T253" s="16">
        <f>IF(R253="","",R253-S253)</f>
        <v/>
      </c>
      <c r="U253" s="14">
        <f>IF(R253="","",IF(O253&gt;R253,"Revisar: discapacidad "&amp;O253&amp;" mayor que el total "&amp;R253,IF(OR(A253="",B253="",C253="",F253=""),"Falta año, mes, país o motivo",IF(AND(C253="Ecuador",E253=""),"Falta la ciudad","OK"))))</f>
        <v/>
      </c>
    </row>
    <row r="254" spans="1:21">
      <c r="A254" s="13"/>
      <c r="B254" s="13"/>
      <c r="C254" s="13"/>
      <c r="D254" s="14">
        <f>IF(E254="","",IFERROR(VLOOKUP(E254,'_Catalogos'!$J$2:$K$1000,2,FALSE),""))</f>
        <v/>
      </c>
      <c r="E254" s="13"/>
      <c r="F254" s="13"/>
      <c r="G254" s="15"/>
      <c r="H254" s="15"/>
      <c r="I254" s="15"/>
      <c r="J254" s="15"/>
      <c r="K254" s="15"/>
      <c r="L254" s="15"/>
      <c r="M254" s="15"/>
      <c r="N254" s="15"/>
      <c r="O254" s="15"/>
      <c r="P254" s="16">
        <f>IF(COUNT(G254:O254)=0,"",SUM(G254:J254))</f>
        <v/>
      </c>
      <c r="Q254" s="16">
        <f>IF(COUNT(G254:O254)=0,"",SUM(K254:N254))</f>
        <v/>
      </c>
      <c r="R254" s="16">
        <f>IF(P254="","",P254+Q254)</f>
        <v/>
      </c>
      <c r="S254" s="16">
        <f>IF(R254="","",IF(C254="Ecuador",R254,0))</f>
        <v/>
      </c>
      <c r="T254" s="16">
        <f>IF(R254="","",R254-S254)</f>
        <v/>
      </c>
      <c r="U254" s="14">
        <f>IF(R254="","",IF(O254&gt;R254,"Revisar: discapacidad "&amp;O254&amp;" mayor que el total "&amp;R254,IF(OR(A254="",B254="",C254="",F254=""),"Falta año, mes, país o motivo",IF(AND(C254="Ecuador",E254=""),"Falta la ciudad","OK"))))</f>
        <v/>
      </c>
    </row>
    <row r="255" spans="1:21">
      <c r="A255" s="13"/>
      <c r="B255" s="13"/>
      <c r="C255" s="13"/>
      <c r="D255" s="14">
        <f>IF(E255="","",IFERROR(VLOOKUP(E255,'_Catalogos'!$J$2:$K$1000,2,FALSE),""))</f>
        <v/>
      </c>
      <c r="E255" s="13"/>
      <c r="F255" s="13"/>
      <c r="G255" s="15"/>
      <c r="H255" s="15"/>
      <c r="I255" s="15"/>
      <c r="J255" s="15"/>
      <c r="K255" s="15"/>
      <c r="L255" s="15"/>
      <c r="M255" s="15"/>
      <c r="N255" s="15"/>
      <c r="O255" s="15"/>
      <c r="P255" s="16">
        <f>IF(COUNT(G255:O255)=0,"",SUM(G255:J255))</f>
        <v/>
      </c>
      <c r="Q255" s="16">
        <f>IF(COUNT(G255:O255)=0,"",SUM(K255:N255))</f>
        <v/>
      </c>
      <c r="R255" s="16">
        <f>IF(P255="","",P255+Q255)</f>
        <v/>
      </c>
      <c r="S255" s="16">
        <f>IF(R255="","",IF(C255="Ecuador",R255,0))</f>
        <v/>
      </c>
      <c r="T255" s="16">
        <f>IF(R255="","",R255-S255)</f>
        <v/>
      </c>
      <c r="U255" s="14">
        <f>IF(R255="","",IF(O255&gt;R255,"Revisar: discapacidad "&amp;O255&amp;" mayor que el total "&amp;R255,IF(OR(A255="",B255="",C255="",F255=""),"Falta año, mes, país o motivo",IF(AND(C255="Ecuador",E255=""),"Falta la ciudad","OK"))))</f>
        <v/>
      </c>
    </row>
    <row r="256" spans="1:21">
      <c r="A256" s="13"/>
      <c r="B256" s="13"/>
      <c r="C256" s="13"/>
      <c r="D256" s="14">
        <f>IF(E256="","",IFERROR(VLOOKUP(E256,'_Catalogos'!$J$2:$K$1000,2,FALSE),""))</f>
        <v/>
      </c>
      <c r="E256" s="13"/>
      <c r="F256" s="13"/>
      <c r="G256" s="15"/>
      <c r="H256" s="15"/>
      <c r="I256" s="15"/>
      <c r="J256" s="15"/>
      <c r="K256" s="15"/>
      <c r="L256" s="15"/>
      <c r="M256" s="15"/>
      <c r="N256" s="15"/>
      <c r="O256" s="15"/>
      <c r="P256" s="16">
        <f>IF(COUNT(G256:O256)=0,"",SUM(G256:J256))</f>
        <v/>
      </c>
      <c r="Q256" s="16">
        <f>IF(COUNT(G256:O256)=0,"",SUM(K256:N256))</f>
        <v/>
      </c>
      <c r="R256" s="16">
        <f>IF(P256="","",P256+Q256)</f>
        <v/>
      </c>
      <c r="S256" s="16">
        <f>IF(R256="","",IF(C256="Ecuador",R256,0))</f>
        <v/>
      </c>
      <c r="T256" s="16">
        <f>IF(R256="","",R256-S256)</f>
        <v/>
      </c>
      <c r="U256" s="14">
        <f>IF(R256="","",IF(O256&gt;R256,"Revisar: discapacidad "&amp;O256&amp;" mayor que el total "&amp;R256,IF(OR(A256="",B256="",C256="",F256=""),"Falta año, mes, país o motivo",IF(AND(C256="Ecuador",E256=""),"Falta la ciudad","OK"))))</f>
        <v/>
      </c>
    </row>
    <row r="257" spans="1:21">
      <c r="A257" s="13"/>
      <c r="B257" s="13"/>
      <c r="C257" s="13"/>
      <c r="D257" s="14">
        <f>IF(E257="","",IFERROR(VLOOKUP(E257,'_Catalogos'!$J$2:$K$1000,2,FALSE),""))</f>
        <v/>
      </c>
      <c r="E257" s="13"/>
      <c r="F257" s="13"/>
      <c r="G257" s="15"/>
      <c r="H257" s="15"/>
      <c r="I257" s="15"/>
      <c r="J257" s="15"/>
      <c r="K257" s="15"/>
      <c r="L257" s="15"/>
      <c r="M257" s="15"/>
      <c r="N257" s="15"/>
      <c r="O257" s="15"/>
      <c r="P257" s="16">
        <f>IF(COUNT(G257:O257)=0,"",SUM(G257:J257))</f>
        <v/>
      </c>
      <c r="Q257" s="16">
        <f>IF(COUNT(G257:O257)=0,"",SUM(K257:N257))</f>
        <v/>
      </c>
      <c r="R257" s="16">
        <f>IF(P257="","",P257+Q257)</f>
        <v/>
      </c>
      <c r="S257" s="16">
        <f>IF(R257="","",IF(C257="Ecuador",R257,0))</f>
        <v/>
      </c>
      <c r="T257" s="16">
        <f>IF(R257="","",R257-S257)</f>
        <v/>
      </c>
      <c r="U257" s="14">
        <f>IF(R257="","",IF(O257&gt;R257,"Revisar: discapacidad "&amp;O257&amp;" mayor que el total "&amp;R257,IF(OR(A257="",B257="",C257="",F257=""),"Falta año, mes, país o motivo",IF(AND(C257="Ecuador",E257=""),"Falta la ciudad","OK"))))</f>
        <v/>
      </c>
    </row>
    <row r="258" spans="1:21">
      <c r="A258" s="13"/>
      <c r="B258" s="13"/>
      <c r="C258" s="13"/>
      <c r="D258" s="14">
        <f>IF(E258="","",IFERROR(VLOOKUP(E258,'_Catalogos'!$J$2:$K$1000,2,FALSE),""))</f>
        <v/>
      </c>
      <c r="E258" s="13"/>
      <c r="F258" s="13"/>
      <c r="G258" s="15"/>
      <c r="H258" s="15"/>
      <c r="I258" s="15"/>
      <c r="J258" s="15"/>
      <c r="K258" s="15"/>
      <c r="L258" s="15"/>
      <c r="M258" s="15"/>
      <c r="N258" s="15"/>
      <c r="O258" s="15"/>
      <c r="P258" s="16">
        <f>IF(COUNT(G258:O258)=0,"",SUM(G258:J258))</f>
        <v/>
      </c>
      <c r="Q258" s="16">
        <f>IF(COUNT(G258:O258)=0,"",SUM(K258:N258))</f>
        <v/>
      </c>
      <c r="R258" s="16">
        <f>IF(P258="","",P258+Q258)</f>
        <v/>
      </c>
      <c r="S258" s="16">
        <f>IF(R258="","",IF(C258="Ecuador",R258,0))</f>
        <v/>
      </c>
      <c r="T258" s="16">
        <f>IF(R258="","",R258-S258)</f>
        <v/>
      </c>
      <c r="U258" s="14">
        <f>IF(R258="","",IF(O258&gt;R258,"Revisar: discapacidad "&amp;O258&amp;" mayor que el total "&amp;R258,IF(OR(A258="",B258="",C258="",F258=""),"Falta año, mes, país o motivo",IF(AND(C258="Ecuador",E258=""),"Falta la ciudad","OK"))))</f>
        <v/>
      </c>
    </row>
    <row r="259" spans="1:21">
      <c r="A259" s="13"/>
      <c r="B259" s="13"/>
      <c r="C259" s="13"/>
      <c r="D259" s="14">
        <f>IF(E259="","",IFERROR(VLOOKUP(E259,'_Catalogos'!$J$2:$K$1000,2,FALSE),""))</f>
        <v/>
      </c>
      <c r="E259" s="13"/>
      <c r="F259" s="13"/>
      <c r="G259" s="15"/>
      <c r="H259" s="15"/>
      <c r="I259" s="15"/>
      <c r="J259" s="15"/>
      <c r="K259" s="15"/>
      <c r="L259" s="15"/>
      <c r="M259" s="15"/>
      <c r="N259" s="15"/>
      <c r="O259" s="15"/>
      <c r="P259" s="16">
        <f>IF(COUNT(G259:O259)=0,"",SUM(G259:J259))</f>
        <v/>
      </c>
      <c r="Q259" s="16">
        <f>IF(COUNT(G259:O259)=0,"",SUM(K259:N259))</f>
        <v/>
      </c>
      <c r="R259" s="16">
        <f>IF(P259="","",P259+Q259)</f>
        <v/>
      </c>
      <c r="S259" s="16">
        <f>IF(R259="","",IF(C259="Ecuador",R259,0))</f>
        <v/>
      </c>
      <c r="T259" s="16">
        <f>IF(R259="","",R259-S259)</f>
        <v/>
      </c>
      <c r="U259" s="14">
        <f>IF(R259="","",IF(O259&gt;R259,"Revisar: discapacidad "&amp;O259&amp;" mayor que el total "&amp;R259,IF(OR(A259="",B259="",C259="",F259=""),"Falta año, mes, país o motivo",IF(AND(C259="Ecuador",E259=""),"Falta la ciudad","OK"))))</f>
        <v/>
      </c>
    </row>
    <row r="260" spans="1:21">
      <c r="A260" s="13"/>
      <c r="B260" s="13"/>
      <c r="C260" s="13"/>
      <c r="D260" s="14">
        <f>IF(E260="","",IFERROR(VLOOKUP(E260,'_Catalogos'!$J$2:$K$1000,2,FALSE),""))</f>
        <v/>
      </c>
      <c r="E260" s="13"/>
      <c r="F260" s="13"/>
      <c r="G260" s="15"/>
      <c r="H260" s="15"/>
      <c r="I260" s="15"/>
      <c r="J260" s="15"/>
      <c r="K260" s="15"/>
      <c r="L260" s="15"/>
      <c r="M260" s="15"/>
      <c r="N260" s="15"/>
      <c r="O260" s="15"/>
      <c r="P260" s="16">
        <f>IF(COUNT(G260:O260)=0,"",SUM(G260:J260))</f>
        <v/>
      </c>
      <c r="Q260" s="16">
        <f>IF(COUNT(G260:O260)=0,"",SUM(K260:N260))</f>
        <v/>
      </c>
      <c r="R260" s="16">
        <f>IF(P260="","",P260+Q260)</f>
        <v/>
      </c>
      <c r="S260" s="16">
        <f>IF(R260="","",IF(C260="Ecuador",R260,0))</f>
        <v/>
      </c>
      <c r="T260" s="16">
        <f>IF(R260="","",R260-S260)</f>
        <v/>
      </c>
      <c r="U260" s="14">
        <f>IF(R260="","",IF(O260&gt;R260,"Revisar: discapacidad "&amp;O260&amp;" mayor que el total "&amp;R260,IF(OR(A260="",B260="",C260="",F260=""),"Falta año, mes, país o motivo",IF(AND(C260="Ecuador",E260=""),"Falta la ciudad","OK"))))</f>
        <v/>
      </c>
    </row>
    <row r="261" spans="1:21">
      <c r="A261" s="13"/>
      <c r="B261" s="13"/>
      <c r="C261" s="13"/>
      <c r="D261" s="14">
        <f>IF(E261="","",IFERROR(VLOOKUP(E261,'_Catalogos'!$J$2:$K$1000,2,FALSE),""))</f>
        <v/>
      </c>
      <c r="E261" s="13"/>
      <c r="F261" s="13"/>
      <c r="G261" s="15"/>
      <c r="H261" s="15"/>
      <c r="I261" s="15"/>
      <c r="J261" s="15"/>
      <c r="K261" s="15"/>
      <c r="L261" s="15"/>
      <c r="M261" s="15"/>
      <c r="N261" s="15"/>
      <c r="O261" s="15"/>
      <c r="P261" s="16">
        <f>IF(COUNT(G261:O261)=0,"",SUM(G261:J261))</f>
        <v/>
      </c>
      <c r="Q261" s="16">
        <f>IF(COUNT(G261:O261)=0,"",SUM(K261:N261))</f>
        <v/>
      </c>
      <c r="R261" s="16">
        <f>IF(P261="","",P261+Q261)</f>
        <v/>
      </c>
      <c r="S261" s="16">
        <f>IF(R261="","",IF(C261="Ecuador",R261,0))</f>
        <v/>
      </c>
      <c r="T261" s="16">
        <f>IF(R261="","",R261-S261)</f>
        <v/>
      </c>
      <c r="U261" s="14">
        <f>IF(R261="","",IF(O261&gt;R261,"Revisar: discapacidad "&amp;O261&amp;" mayor que el total "&amp;R261,IF(OR(A261="",B261="",C261="",F261=""),"Falta año, mes, país o motivo",IF(AND(C261="Ecuador",E261=""),"Falta la ciudad","OK"))))</f>
        <v/>
      </c>
    </row>
    <row r="262" spans="1:21">
      <c r="A262" s="13"/>
      <c r="B262" s="13"/>
      <c r="C262" s="13"/>
      <c r="D262" s="14">
        <f>IF(E262="","",IFERROR(VLOOKUP(E262,'_Catalogos'!$J$2:$K$1000,2,FALSE),""))</f>
        <v/>
      </c>
      <c r="E262" s="13"/>
      <c r="F262" s="13"/>
      <c r="G262" s="15"/>
      <c r="H262" s="15"/>
      <c r="I262" s="15"/>
      <c r="J262" s="15"/>
      <c r="K262" s="15"/>
      <c r="L262" s="15"/>
      <c r="M262" s="15"/>
      <c r="N262" s="15"/>
      <c r="O262" s="15"/>
      <c r="P262" s="16">
        <f>IF(COUNT(G262:O262)=0,"",SUM(G262:J262))</f>
        <v/>
      </c>
      <c r="Q262" s="16">
        <f>IF(COUNT(G262:O262)=0,"",SUM(K262:N262))</f>
        <v/>
      </c>
      <c r="R262" s="16">
        <f>IF(P262="","",P262+Q262)</f>
        <v/>
      </c>
      <c r="S262" s="16">
        <f>IF(R262="","",IF(C262="Ecuador",R262,0))</f>
        <v/>
      </c>
      <c r="T262" s="16">
        <f>IF(R262="","",R262-S262)</f>
        <v/>
      </c>
      <c r="U262" s="14">
        <f>IF(R262="","",IF(O262&gt;R262,"Revisar: discapacidad "&amp;O262&amp;" mayor que el total "&amp;R262,IF(OR(A262="",B262="",C262="",F262=""),"Falta año, mes, país o motivo",IF(AND(C262="Ecuador",E262=""),"Falta la ciudad","OK"))))</f>
        <v/>
      </c>
    </row>
    <row r="263" spans="1:21">
      <c r="A263" s="13"/>
      <c r="B263" s="13"/>
      <c r="C263" s="13"/>
      <c r="D263" s="14">
        <f>IF(E263="","",IFERROR(VLOOKUP(E263,'_Catalogos'!$J$2:$K$1000,2,FALSE),""))</f>
        <v/>
      </c>
      <c r="E263" s="13"/>
      <c r="F263" s="13"/>
      <c r="G263" s="15"/>
      <c r="H263" s="15"/>
      <c r="I263" s="15"/>
      <c r="J263" s="15"/>
      <c r="K263" s="15"/>
      <c r="L263" s="15"/>
      <c r="M263" s="15"/>
      <c r="N263" s="15"/>
      <c r="O263" s="15"/>
      <c r="P263" s="16">
        <f>IF(COUNT(G263:O263)=0,"",SUM(G263:J263))</f>
        <v/>
      </c>
      <c r="Q263" s="16">
        <f>IF(COUNT(G263:O263)=0,"",SUM(K263:N263))</f>
        <v/>
      </c>
      <c r="R263" s="16">
        <f>IF(P263="","",P263+Q263)</f>
        <v/>
      </c>
      <c r="S263" s="16">
        <f>IF(R263="","",IF(C263="Ecuador",R263,0))</f>
        <v/>
      </c>
      <c r="T263" s="16">
        <f>IF(R263="","",R263-S263)</f>
        <v/>
      </c>
      <c r="U263" s="14">
        <f>IF(R263="","",IF(O263&gt;R263,"Revisar: discapacidad "&amp;O263&amp;" mayor que el total "&amp;R263,IF(OR(A263="",B263="",C263="",F263=""),"Falta año, mes, país o motivo",IF(AND(C263="Ecuador",E263=""),"Falta la ciudad","OK"))))</f>
        <v/>
      </c>
    </row>
    <row r="264" spans="1:21">
      <c r="A264" s="13"/>
      <c r="B264" s="13"/>
      <c r="C264" s="13"/>
      <c r="D264" s="14">
        <f>IF(E264="","",IFERROR(VLOOKUP(E264,'_Catalogos'!$J$2:$K$1000,2,FALSE),""))</f>
        <v/>
      </c>
      <c r="E264" s="13"/>
      <c r="F264" s="13"/>
      <c r="G264" s="15"/>
      <c r="H264" s="15"/>
      <c r="I264" s="15"/>
      <c r="J264" s="15"/>
      <c r="K264" s="15"/>
      <c r="L264" s="15"/>
      <c r="M264" s="15"/>
      <c r="N264" s="15"/>
      <c r="O264" s="15"/>
      <c r="P264" s="16">
        <f>IF(COUNT(G264:O264)=0,"",SUM(G264:J264))</f>
        <v/>
      </c>
      <c r="Q264" s="16">
        <f>IF(COUNT(G264:O264)=0,"",SUM(K264:N264))</f>
        <v/>
      </c>
      <c r="R264" s="16">
        <f>IF(P264="","",P264+Q264)</f>
        <v/>
      </c>
      <c r="S264" s="16">
        <f>IF(R264="","",IF(C264="Ecuador",R264,0))</f>
        <v/>
      </c>
      <c r="T264" s="16">
        <f>IF(R264="","",R264-S264)</f>
        <v/>
      </c>
      <c r="U264" s="14">
        <f>IF(R264="","",IF(O264&gt;R264,"Revisar: discapacidad "&amp;O264&amp;" mayor que el total "&amp;R264,IF(OR(A264="",B264="",C264="",F264=""),"Falta año, mes, país o motivo",IF(AND(C264="Ecuador",E264=""),"Falta la ciudad","OK"))))</f>
        <v/>
      </c>
    </row>
    <row r="265" spans="1:21">
      <c r="A265" s="13"/>
      <c r="B265" s="13"/>
      <c r="C265" s="13"/>
      <c r="D265" s="14">
        <f>IF(E265="","",IFERROR(VLOOKUP(E265,'_Catalogos'!$J$2:$K$1000,2,FALSE),""))</f>
        <v/>
      </c>
      <c r="E265" s="13"/>
      <c r="F265" s="13"/>
      <c r="G265" s="15"/>
      <c r="H265" s="15"/>
      <c r="I265" s="15"/>
      <c r="J265" s="15"/>
      <c r="K265" s="15"/>
      <c r="L265" s="15"/>
      <c r="M265" s="15"/>
      <c r="N265" s="15"/>
      <c r="O265" s="15"/>
      <c r="P265" s="16">
        <f>IF(COUNT(G265:O265)=0,"",SUM(G265:J265))</f>
        <v/>
      </c>
      <c r="Q265" s="16">
        <f>IF(COUNT(G265:O265)=0,"",SUM(K265:N265))</f>
        <v/>
      </c>
      <c r="R265" s="16">
        <f>IF(P265="","",P265+Q265)</f>
        <v/>
      </c>
      <c r="S265" s="16">
        <f>IF(R265="","",IF(C265="Ecuador",R265,0))</f>
        <v/>
      </c>
      <c r="T265" s="16">
        <f>IF(R265="","",R265-S265)</f>
        <v/>
      </c>
      <c r="U265" s="14">
        <f>IF(R265="","",IF(O265&gt;R265,"Revisar: discapacidad "&amp;O265&amp;" mayor que el total "&amp;R265,IF(OR(A265="",B265="",C265="",F265=""),"Falta año, mes, país o motivo",IF(AND(C265="Ecuador",E265=""),"Falta la ciudad","OK"))))</f>
        <v/>
      </c>
    </row>
    <row r="266" spans="1:21">
      <c r="A266" s="13"/>
      <c r="B266" s="13"/>
      <c r="C266" s="13"/>
      <c r="D266" s="14">
        <f>IF(E266="","",IFERROR(VLOOKUP(E266,'_Catalogos'!$J$2:$K$1000,2,FALSE),""))</f>
        <v/>
      </c>
      <c r="E266" s="13"/>
      <c r="F266" s="13"/>
      <c r="G266" s="15"/>
      <c r="H266" s="15"/>
      <c r="I266" s="15"/>
      <c r="J266" s="15"/>
      <c r="K266" s="15"/>
      <c r="L266" s="15"/>
      <c r="M266" s="15"/>
      <c r="N266" s="15"/>
      <c r="O266" s="15"/>
      <c r="P266" s="16">
        <f>IF(COUNT(G266:O266)=0,"",SUM(G266:J266))</f>
        <v/>
      </c>
      <c r="Q266" s="16">
        <f>IF(COUNT(G266:O266)=0,"",SUM(K266:N266))</f>
        <v/>
      </c>
      <c r="R266" s="16">
        <f>IF(P266="","",P266+Q266)</f>
        <v/>
      </c>
      <c r="S266" s="16">
        <f>IF(R266="","",IF(C266="Ecuador",R266,0))</f>
        <v/>
      </c>
      <c r="T266" s="16">
        <f>IF(R266="","",R266-S266)</f>
        <v/>
      </c>
      <c r="U266" s="14">
        <f>IF(R266="","",IF(O266&gt;R266,"Revisar: discapacidad "&amp;O266&amp;" mayor que el total "&amp;R266,IF(OR(A266="",B266="",C266="",F266=""),"Falta año, mes, país o motivo",IF(AND(C266="Ecuador",E266=""),"Falta la ciudad","OK"))))</f>
        <v/>
      </c>
    </row>
    <row r="267" spans="1:21">
      <c r="A267" s="13"/>
      <c r="B267" s="13"/>
      <c r="C267" s="13"/>
      <c r="D267" s="14">
        <f>IF(E267="","",IFERROR(VLOOKUP(E267,'_Catalogos'!$J$2:$K$1000,2,FALSE),""))</f>
        <v/>
      </c>
      <c r="E267" s="13"/>
      <c r="F267" s="13"/>
      <c r="G267" s="15"/>
      <c r="H267" s="15"/>
      <c r="I267" s="15"/>
      <c r="J267" s="15"/>
      <c r="K267" s="15"/>
      <c r="L267" s="15"/>
      <c r="M267" s="15"/>
      <c r="N267" s="15"/>
      <c r="O267" s="15"/>
      <c r="P267" s="16">
        <f>IF(COUNT(G267:O267)=0,"",SUM(G267:J267))</f>
        <v/>
      </c>
      <c r="Q267" s="16">
        <f>IF(COUNT(G267:O267)=0,"",SUM(K267:N267))</f>
        <v/>
      </c>
      <c r="R267" s="16">
        <f>IF(P267="","",P267+Q267)</f>
        <v/>
      </c>
      <c r="S267" s="16">
        <f>IF(R267="","",IF(C267="Ecuador",R267,0))</f>
        <v/>
      </c>
      <c r="T267" s="16">
        <f>IF(R267="","",R267-S267)</f>
        <v/>
      </c>
      <c r="U267" s="14">
        <f>IF(R267="","",IF(O267&gt;R267,"Revisar: discapacidad "&amp;O267&amp;" mayor que el total "&amp;R267,IF(OR(A267="",B267="",C267="",F267=""),"Falta año, mes, país o motivo",IF(AND(C267="Ecuador",E267=""),"Falta la ciudad","OK"))))</f>
        <v/>
      </c>
    </row>
    <row r="268" spans="1:21">
      <c r="A268" s="13"/>
      <c r="B268" s="13"/>
      <c r="C268" s="13"/>
      <c r="D268" s="14">
        <f>IF(E268="","",IFERROR(VLOOKUP(E268,'_Catalogos'!$J$2:$K$1000,2,FALSE),""))</f>
        <v/>
      </c>
      <c r="E268" s="13"/>
      <c r="F268" s="13"/>
      <c r="G268" s="15"/>
      <c r="H268" s="15"/>
      <c r="I268" s="15"/>
      <c r="J268" s="15"/>
      <c r="K268" s="15"/>
      <c r="L268" s="15"/>
      <c r="M268" s="15"/>
      <c r="N268" s="15"/>
      <c r="O268" s="15"/>
      <c r="P268" s="16">
        <f>IF(COUNT(G268:O268)=0,"",SUM(G268:J268))</f>
        <v/>
      </c>
      <c r="Q268" s="16">
        <f>IF(COUNT(G268:O268)=0,"",SUM(K268:N268))</f>
        <v/>
      </c>
      <c r="R268" s="16">
        <f>IF(P268="","",P268+Q268)</f>
        <v/>
      </c>
      <c r="S268" s="16">
        <f>IF(R268="","",IF(C268="Ecuador",R268,0))</f>
        <v/>
      </c>
      <c r="T268" s="16">
        <f>IF(R268="","",R268-S268)</f>
        <v/>
      </c>
      <c r="U268" s="14">
        <f>IF(R268="","",IF(O268&gt;R268,"Revisar: discapacidad "&amp;O268&amp;" mayor que el total "&amp;R268,IF(OR(A268="",B268="",C268="",F268=""),"Falta año, mes, país o motivo",IF(AND(C268="Ecuador",E268=""),"Falta la ciudad","OK"))))</f>
        <v/>
      </c>
    </row>
    <row r="269" spans="1:21">
      <c r="A269" s="13"/>
      <c r="B269" s="13"/>
      <c r="C269" s="13"/>
      <c r="D269" s="14">
        <f>IF(E269="","",IFERROR(VLOOKUP(E269,'_Catalogos'!$J$2:$K$1000,2,FALSE),""))</f>
        <v/>
      </c>
      <c r="E269" s="13"/>
      <c r="F269" s="13"/>
      <c r="G269" s="15"/>
      <c r="H269" s="15"/>
      <c r="I269" s="15"/>
      <c r="J269" s="15"/>
      <c r="K269" s="15"/>
      <c r="L269" s="15"/>
      <c r="M269" s="15"/>
      <c r="N269" s="15"/>
      <c r="O269" s="15"/>
      <c r="P269" s="16">
        <f>IF(COUNT(G269:O269)=0,"",SUM(G269:J269))</f>
        <v/>
      </c>
      <c r="Q269" s="16">
        <f>IF(COUNT(G269:O269)=0,"",SUM(K269:N269))</f>
        <v/>
      </c>
      <c r="R269" s="16">
        <f>IF(P269="","",P269+Q269)</f>
        <v/>
      </c>
      <c r="S269" s="16">
        <f>IF(R269="","",IF(C269="Ecuador",R269,0))</f>
        <v/>
      </c>
      <c r="T269" s="16">
        <f>IF(R269="","",R269-S269)</f>
        <v/>
      </c>
      <c r="U269" s="14">
        <f>IF(R269="","",IF(O269&gt;R269,"Revisar: discapacidad "&amp;O269&amp;" mayor que el total "&amp;R269,IF(OR(A269="",B269="",C269="",F269=""),"Falta año, mes, país o motivo",IF(AND(C269="Ecuador",E269=""),"Falta la ciudad","OK"))))</f>
        <v/>
      </c>
    </row>
    <row r="270" spans="1:21">
      <c r="A270" s="13"/>
      <c r="B270" s="13"/>
      <c r="C270" s="13"/>
      <c r="D270" s="14">
        <f>IF(E270="","",IFERROR(VLOOKUP(E270,'_Catalogos'!$J$2:$K$1000,2,FALSE),""))</f>
        <v/>
      </c>
      <c r="E270" s="13"/>
      <c r="F270" s="13"/>
      <c r="G270" s="15"/>
      <c r="H270" s="15"/>
      <c r="I270" s="15"/>
      <c r="J270" s="15"/>
      <c r="K270" s="15"/>
      <c r="L270" s="15"/>
      <c r="M270" s="15"/>
      <c r="N270" s="15"/>
      <c r="O270" s="15"/>
      <c r="P270" s="16">
        <f>IF(COUNT(G270:O270)=0,"",SUM(G270:J270))</f>
        <v/>
      </c>
      <c r="Q270" s="16">
        <f>IF(COUNT(G270:O270)=0,"",SUM(K270:N270))</f>
        <v/>
      </c>
      <c r="R270" s="16">
        <f>IF(P270="","",P270+Q270)</f>
        <v/>
      </c>
      <c r="S270" s="16">
        <f>IF(R270="","",IF(C270="Ecuador",R270,0))</f>
        <v/>
      </c>
      <c r="T270" s="16">
        <f>IF(R270="","",R270-S270)</f>
        <v/>
      </c>
      <c r="U270" s="14">
        <f>IF(R270="","",IF(O270&gt;R270,"Revisar: discapacidad "&amp;O270&amp;" mayor que el total "&amp;R270,IF(OR(A270="",B270="",C270="",F270=""),"Falta año, mes, país o motivo",IF(AND(C270="Ecuador",E270=""),"Falta la ciudad","OK"))))</f>
        <v/>
      </c>
    </row>
    <row r="271" spans="1:21">
      <c r="A271" s="13"/>
      <c r="B271" s="13"/>
      <c r="C271" s="13"/>
      <c r="D271" s="14">
        <f>IF(E271="","",IFERROR(VLOOKUP(E271,'_Catalogos'!$J$2:$K$1000,2,FALSE),""))</f>
        <v/>
      </c>
      <c r="E271" s="13"/>
      <c r="F271" s="13"/>
      <c r="G271" s="15"/>
      <c r="H271" s="15"/>
      <c r="I271" s="15"/>
      <c r="J271" s="15"/>
      <c r="K271" s="15"/>
      <c r="L271" s="15"/>
      <c r="M271" s="15"/>
      <c r="N271" s="15"/>
      <c r="O271" s="15"/>
      <c r="P271" s="16">
        <f>IF(COUNT(G271:O271)=0,"",SUM(G271:J271))</f>
        <v/>
      </c>
      <c r="Q271" s="16">
        <f>IF(COUNT(G271:O271)=0,"",SUM(K271:N271))</f>
        <v/>
      </c>
      <c r="R271" s="16">
        <f>IF(P271="","",P271+Q271)</f>
        <v/>
      </c>
      <c r="S271" s="16">
        <f>IF(R271="","",IF(C271="Ecuador",R271,0))</f>
        <v/>
      </c>
      <c r="T271" s="16">
        <f>IF(R271="","",R271-S271)</f>
        <v/>
      </c>
      <c r="U271" s="14">
        <f>IF(R271="","",IF(O271&gt;R271,"Revisar: discapacidad "&amp;O271&amp;" mayor que el total "&amp;R271,IF(OR(A271="",B271="",C271="",F271=""),"Falta año, mes, país o motivo",IF(AND(C271="Ecuador",E271=""),"Falta la ciudad","OK"))))</f>
        <v/>
      </c>
    </row>
    <row r="272" spans="1:21">
      <c r="A272" s="13"/>
      <c r="B272" s="13"/>
      <c r="C272" s="13"/>
      <c r="D272" s="14">
        <f>IF(E272="","",IFERROR(VLOOKUP(E272,'_Catalogos'!$J$2:$K$1000,2,FALSE),""))</f>
        <v/>
      </c>
      <c r="E272" s="13"/>
      <c r="F272" s="13"/>
      <c r="G272" s="15"/>
      <c r="H272" s="15"/>
      <c r="I272" s="15"/>
      <c r="J272" s="15"/>
      <c r="K272" s="15"/>
      <c r="L272" s="15"/>
      <c r="M272" s="15"/>
      <c r="N272" s="15"/>
      <c r="O272" s="15"/>
      <c r="P272" s="16">
        <f>IF(COUNT(G272:O272)=0,"",SUM(G272:J272))</f>
        <v/>
      </c>
      <c r="Q272" s="16">
        <f>IF(COUNT(G272:O272)=0,"",SUM(K272:N272))</f>
        <v/>
      </c>
      <c r="R272" s="16">
        <f>IF(P272="","",P272+Q272)</f>
        <v/>
      </c>
      <c r="S272" s="16">
        <f>IF(R272="","",IF(C272="Ecuador",R272,0))</f>
        <v/>
      </c>
      <c r="T272" s="16">
        <f>IF(R272="","",R272-S272)</f>
        <v/>
      </c>
      <c r="U272" s="14">
        <f>IF(R272="","",IF(O272&gt;R272,"Revisar: discapacidad "&amp;O272&amp;" mayor que el total "&amp;R272,IF(OR(A272="",B272="",C272="",F272=""),"Falta año, mes, país o motivo",IF(AND(C272="Ecuador",E272=""),"Falta la ciudad","OK"))))</f>
        <v/>
      </c>
    </row>
    <row r="273" spans="1:21">
      <c r="A273" s="13"/>
      <c r="B273" s="13"/>
      <c r="C273" s="13"/>
      <c r="D273" s="14">
        <f>IF(E273="","",IFERROR(VLOOKUP(E273,'_Catalogos'!$J$2:$K$1000,2,FALSE),""))</f>
        <v/>
      </c>
      <c r="E273" s="13"/>
      <c r="F273" s="13"/>
      <c r="G273" s="15"/>
      <c r="H273" s="15"/>
      <c r="I273" s="15"/>
      <c r="J273" s="15"/>
      <c r="K273" s="15"/>
      <c r="L273" s="15"/>
      <c r="M273" s="15"/>
      <c r="N273" s="15"/>
      <c r="O273" s="15"/>
      <c r="P273" s="16">
        <f>IF(COUNT(G273:O273)=0,"",SUM(G273:J273))</f>
        <v/>
      </c>
      <c r="Q273" s="16">
        <f>IF(COUNT(G273:O273)=0,"",SUM(K273:N273))</f>
        <v/>
      </c>
      <c r="R273" s="16">
        <f>IF(P273="","",P273+Q273)</f>
        <v/>
      </c>
      <c r="S273" s="16">
        <f>IF(R273="","",IF(C273="Ecuador",R273,0))</f>
        <v/>
      </c>
      <c r="T273" s="16">
        <f>IF(R273="","",R273-S273)</f>
        <v/>
      </c>
      <c r="U273" s="14">
        <f>IF(R273="","",IF(O273&gt;R273,"Revisar: discapacidad "&amp;O273&amp;" mayor que el total "&amp;R273,IF(OR(A273="",B273="",C273="",F273=""),"Falta año, mes, país o motivo",IF(AND(C273="Ecuador",E273=""),"Falta la ciudad","OK"))))</f>
        <v/>
      </c>
    </row>
    <row r="274" spans="1:21">
      <c r="A274" s="13"/>
      <c r="B274" s="13"/>
      <c r="C274" s="13"/>
      <c r="D274" s="14">
        <f>IF(E274="","",IFERROR(VLOOKUP(E274,'_Catalogos'!$J$2:$K$1000,2,FALSE),""))</f>
        <v/>
      </c>
      <c r="E274" s="13"/>
      <c r="F274" s="13"/>
      <c r="G274" s="15"/>
      <c r="H274" s="15"/>
      <c r="I274" s="15"/>
      <c r="J274" s="15"/>
      <c r="K274" s="15"/>
      <c r="L274" s="15"/>
      <c r="M274" s="15"/>
      <c r="N274" s="15"/>
      <c r="O274" s="15"/>
      <c r="P274" s="16">
        <f>IF(COUNT(G274:O274)=0,"",SUM(G274:J274))</f>
        <v/>
      </c>
      <c r="Q274" s="16">
        <f>IF(COUNT(G274:O274)=0,"",SUM(K274:N274))</f>
        <v/>
      </c>
      <c r="R274" s="16">
        <f>IF(P274="","",P274+Q274)</f>
        <v/>
      </c>
      <c r="S274" s="16">
        <f>IF(R274="","",IF(C274="Ecuador",R274,0))</f>
        <v/>
      </c>
      <c r="T274" s="16">
        <f>IF(R274="","",R274-S274)</f>
        <v/>
      </c>
      <c r="U274" s="14">
        <f>IF(R274="","",IF(O274&gt;R274,"Revisar: discapacidad "&amp;O274&amp;" mayor que el total "&amp;R274,IF(OR(A274="",B274="",C274="",F274=""),"Falta año, mes, país o motivo",IF(AND(C274="Ecuador",E274=""),"Falta la ciudad","OK"))))</f>
        <v/>
      </c>
    </row>
    <row r="275" spans="1:21">
      <c r="A275" s="13"/>
      <c r="B275" s="13"/>
      <c r="C275" s="13"/>
      <c r="D275" s="14">
        <f>IF(E275="","",IFERROR(VLOOKUP(E275,'_Catalogos'!$J$2:$K$1000,2,FALSE),""))</f>
        <v/>
      </c>
      <c r="E275" s="13"/>
      <c r="F275" s="13"/>
      <c r="G275" s="15"/>
      <c r="H275" s="15"/>
      <c r="I275" s="15"/>
      <c r="J275" s="15"/>
      <c r="K275" s="15"/>
      <c r="L275" s="15"/>
      <c r="M275" s="15"/>
      <c r="N275" s="15"/>
      <c r="O275" s="15"/>
      <c r="P275" s="16">
        <f>IF(COUNT(G275:O275)=0,"",SUM(G275:J275))</f>
        <v/>
      </c>
      <c r="Q275" s="16">
        <f>IF(COUNT(G275:O275)=0,"",SUM(K275:N275))</f>
        <v/>
      </c>
      <c r="R275" s="16">
        <f>IF(P275="","",P275+Q275)</f>
        <v/>
      </c>
      <c r="S275" s="16">
        <f>IF(R275="","",IF(C275="Ecuador",R275,0))</f>
        <v/>
      </c>
      <c r="T275" s="16">
        <f>IF(R275="","",R275-S275)</f>
        <v/>
      </c>
      <c r="U275" s="14">
        <f>IF(R275="","",IF(O275&gt;R275,"Revisar: discapacidad "&amp;O275&amp;" mayor que el total "&amp;R275,IF(OR(A275="",B275="",C275="",F275=""),"Falta año, mes, país o motivo",IF(AND(C275="Ecuador",E275=""),"Falta la ciudad","OK"))))</f>
        <v/>
      </c>
    </row>
    <row r="276" spans="1:21">
      <c r="A276" s="13"/>
      <c r="B276" s="13"/>
      <c r="C276" s="13"/>
      <c r="D276" s="14">
        <f>IF(E276="","",IFERROR(VLOOKUP(E276,'_Catalogos'!$J$2:$K$1000,2,FALSE),""))</f>
        <v/>
      </c>
      <c r="E276" s="13"/>
      <c r="F276" s="13"/>
      <c r="G276" s="15"/>
      <c r="H276" s="15"/>
      <c r="I276" s="15"/>
      <c r="J276" s="15"/>
      <c r="K276" s="15"/>
      <c r="L276" s="15"/>
      <c r="M276" s="15"/>
      <c r="N276" s="15"/>
      <c r="O276" s="15"/>
      <c r="P276" s="16">
        <f>IF(COUNT(G276:O276)=0,"",SUM(G276:J276))</f>
        <v/>
      </c>
      <c r="Q276" s="16">
        <f>IF(COUNT(G276:O276)=0,"",SUM(K276:N276))</f>
        <v/>
      </c>
      <c r="R276" s="16">
        <f>IF(P276="","",P276+Q276)</f>
        <v/>
      </c>
      <c r="S276" s="16">
        <f>IF(R276="","",IF(C276="Ecuador",R276,0))</f>
        <v/>
      </c>
      <c r="T276" s="16">
        <f>IF(R276="","",R276-S276)</f>
        <v/>
      </c>
      <c r="U276" s="14">
        <f>IF(R276="","",IF(O276&gt;R276,"Revisar: discapacidad "&amp;O276&amp;" mayor que el total "&amp;R276,IF(OR(A276="",B276="",C276="",F276=""),"Falta año, mes, país o motivo",IF(AND(C276="Ecuador",E276=""),"Falta la ciudad","OK"))))</f>
        <v/>
      </c>
    </row>
    <row r="277" spans="1:21">
      <c r="A277" s="13"/>
      <c r="B277" s="13"/>
      <c r="C277" s="13"/>
      <c r="D277" s="14">
        <f>IF(E277="","",IFERROR(VLOOKUP(E277,'_Catalogos'!$J$2:$K$1000,2,FALSE),""))</f>
        <v/>
      </c>
      <c r="E277" s="13"/>
      <c r="F277" s="13"/>
      <c r="G277" s="15"/>
      <c r="H277" s="15"/>
      <c r="I277" s="15"/>
      <c r="J277" s="15"/>
      <c r="K277" s="15"/>
      <c r="L277" s="15"/>
      <c r="M277" s="15"/>
      <c r="N277" s="15"/>
      <c r="O277" s="15"/>
      <c r="P277" s="16">
        <f>IF(COUNT(G277:O277)=0,"",SUM(G277:J277))</f>
        <v/>
      </c>
      <c r="Q277" s="16">
        <f>IF(COUNT(G277:O277)=0,"",SUM(K277:N277))</f>
        <v/>
      </c>
      <c r="R277" s="16">
        <f>IF(P277="","",P277+Q277)</f>
        <v/>
      </c>
      <c r="S277" s="16">
        <f>IF(R277="","",IF(C277="Ecuador",R277,0))</f>
        <v/>
      </c>
      <c r="T277" s="16">
        <f>IF(R277="","",R277-S277)</f>
        <v/>
      </c>
      <c r="U277" s="14">
        <f>IF(R277="","",IF(O277&gt;R277,"Revisar: discapacidad "&amp;O277&amp;" mayor que el total "&amp;R277,IF(OR(A277="",B277="",C277="",F277=""),"Falta año, mes, país o motivo",IF(AND(C277="Ecuador",E277=""),"Falta la ciudad","OK"))))</f>
        <v/>
      </c>
    </row>
    <row r="278" spans="1:21">
      <c r="A278" s="13"/>
      <c r="B278" s="13"/>
      <c r="C278" s="13"/>
      <c r="D278" s="14">
        <f>IF(E278="","",IFERROR(VLOOKUP(E278,'_Catalogos'!$J$2:$K$1000,2,FALSE),""))</f>
        <v/>
      </c>
      <c r="E278" s="13"/>
      <c r="F278" s="13"/>
      <c r="G278" s="15"/>
      <c r="H278" s="15"/>
      <c r="I278" s="15"/>
      <c r="J278" s="15"/>
      <c r="K278" s="15"/>
      <c r="L278" s="15"/>
      <c r="M278" s="15"/>
      <c r="N278" s="15"/>
      <c r="O278" s="15"/>
      <c r="P278" s="16">
        <f>IF(COUNT(G278:O278)=0,"",SUM(G278:J278))</f>
        <v/>
      </c>
      <c r="Q278" s="16">
        <f>IF(COUNT(G278:O278)=0,"",SUM(K278:N278))</f>
        <v/>
      </c>
      <c r="R278" s="16">
        <f>IF(P278="","",P278+Q278)</f>
        <v/>
      </c>
      <c r="S278" s="16">
        <f>IF(R278="","",IF(C278="Ecuador",R278,0))</f>
        <v/>
      </c>
      <c r="T278" s="16">
        <f>IF(R278="","",R278-S278)</f>
        <v/>
      </c>
      <c r="U278" s="14">
        <f>IF(R278="","",IF(O278&gt;R278,"Revisar: discapacidad "&amp;O278&amp;" mayor que el total "&amp;R278,IF(OR(A278="",B278="",C278="",F278=""),"Falta año, mes, país o motivo",IF(AND(C278="Ecuador",E278=""),"Falta la ciudad","OK"))))</f>
        <v/>
      </c>
    </row>
    <row r="279" spans="1:21">
      <c r="A279" s="13"/>
      <c r="B279" s="13"/>
      <c r="C279" s="13"/>
      <c r="D279" s="14">
        <f>IF(E279="","",IFERROR(VLOOKUP(E279,'_Catalogos'!$J$2:$K$1000,2,FALSE),""))</f>
        <v/>
      </c>
      <c r="E279" s="13"/>
      <c r="F279" s="13"/>
      <c r="G279" s="15"/>
      <c r="H279" s="15"/>
      <c r="I279" s="15"/>
      <c r="J279" s="15"/>
      <c r="K279" s="15"/>
      <c r="L279" s="15"/>
      <c r="M279" s="15"/>
      <c r="N279" s="15"/>
      <c r="O279" s="15"/>
      <c r="P279" s="16">
        <f>IF(COUNT(G279:O279)=0,"",SUM(G279:J279))</f>
        <v/>
      </c>
      <c r="Q279" s="16">
        <f>IF(COUNT(G279:O279)=0,"",SUM(K279:N279))</f>
        <v/>
      </c>
      <c r="R279" s="16">
        <f>IF(P279="","",P279+Q279)</f>
        <v/>
      </c>
      <c r="S279" s="16">
        <f>IF(R279="","",IF(C279="Ecuador",R279,0))</f>
        <v/>
      </c>
      <c r="T279" s="16">
        <f>IF(R279="","",R279-S279)</f>
        <v/>
      </c>
      <c r="U279" s="14">
        <f>IF(R279="","",IF(O279&gt;R279,"Revisar: discapacidad "&amp;O279&amp;" mayor que el total "&amp;R279,IF(OR(A279="",B279="",C279="",F279=""),"Falta año, mes, país o motivo",IF(AND(C279="Ecuador",E279=""),"Falta la ciudad","OK"))))</f>
        <v/>
      </c>
    </row>
    <row r="280" spans="1:21">
      <c r="A280" s="13"/>
      <c r="B280" s="13"/>
      <c r="C280" s="13"/>
      <c r="D280" s="14">
        <f>IF(E280="","",IFERROR(VLOOKUP(E280,'_Catalogos'!$J$2:$K$1000,2,FALSE),""))</f>
        <v/>
      </c>
      <c r="E280" s="13"/>
      <c r="F280" s="13"/>
      <c r="G280" s="15"/>
      <c r="H280" s="15"/>
      <c r="I280" s="15"/>
      <c r="J280" s="15"/>
      <c r="K280" s="15"/>
      <c r="L280" s="15"/>
      <c r="M280" s="15"/>
      <c r="N280" s="15"/>
      <c r="O280" s="15"/>
      <c r="P280" s="16">
        <f>IF(COUNT(G280:O280)=0,"",SUM(G280:J280))</f>
        <v/>
      </c>
      <c r="Q280" s="16">
        <f>IF(COUNT(G280:O280)=0,"",SUM(K280:N280))</f>
        <v/>
      </c>
      <c r="R280" s="16">
        <f>IF(P280="","",P280+Q280)</f>
        <v/>
      </c>
      <c r="S280" s="16">
        <f>IF(R280="","",IF(C280="Ecuador",R280,0))</f>
        <v/>
      </c>
      <c r="T280" s="16">
        <f>IF(R280="","",R280-S280)</f>
        <v/>
      </c>
      <c r="U280" s="14">
        <f>IF(R280="","",IF(O280&gt;R280,"Revisar: discapacidad "&amp;O280&amp;" mayor que el total "&amp;R280,IF(OR(A280="",B280="",C280="",F280=""),"Falta año, mes, país o motivo",IF(AND(C280="Ecuador",E280=""),"Falta la ciudad","OK"))))</f>
        <v/>
      </c>
    </row>
    <row r="281" spans="1:21">
      <c r="A281" s="13"/>
      <c r="B281" s="13"/>
      <c r="C281" s="13"/>
      <c r="D281" s="14">
        <f>IF(E281="","",IFERROR(VLOOKUP(E281,'_Catalogos'!$J$2:$K$1000,2,FALSE),""))</f>
        <v/>
      </c>
      <c r="E281" s="13"/>
      <c r="F281" s="13"/>
      <c r="G281" s="15"/>
      <c r="H281" s="15"/>
      <c r="I281" s="15"/>
      <c r="J281" s="15"/>
      <c r="K281" s="15"/>
      <c r="L281" s="15"/>
      <c r="M281" s="15"/>
      <c r="N281" s="15"/>
      <c r="O281" s="15"/>
      <c r="P281" s="16">
        <f>IF(COUNT(G281:O281)=0,"",SUM(G281:J281))</f>
        <v/>
      </c>
      <c r="Q281" s="16">
        <f>IF(COUNT(G281:O281)=0,"",SUM(K281:N281))</f>
        <v/>
      </c>
      <c r="R281" s="16">
        <f>IF(P281="","",P281+Q281)</f>
        <v/>
      </c>
      <c r="S281" s="16">
        <f>IF(R281="","",IF(C281="Ecuador",R281,0))</f>
        <v/>
      </c>
      <c r="T281" s="16">
        <f>IF(R281="","",R281-S281)</f>
        <v/>
      </c>
      <c r="U281" s="14">
        <f>IF(R281="","",IF(O281&gt;R281,"Revisar: discapacidad "&amp;O281&amp;" mayor que el total "&amp;R281,IF(OR(A281="",B281="",C281="",F281=""),"Falta año, mes, país o motivo",IF(AND(C281="Ecuador",E281=""),"Falta la ciudad","OK"))))</f>
        <v/>
      </c>
    </row>
    <row r="282" spans="1:21">
      <c r="A282" s="13"/>
      <c r="B282" s="13"/>
      <c r="C282" s="13"/>
      <c r="D282" s="14">
        <f>IF(E282="","",IFERROR(VLOOKUP(E282,'_Catalogos'!$J$2:$K$1000,2,FALSE),""))</f>
        <v/>
      </c>
      <c r="E282" s="13"/>
      <c r="F282" s="13"/>
      <c r="G282" s="15"/>
      <c r="H282" s="15"/>
      <c r="I282" s="15"/>
      <c r="J282" s="15"/>
      <c r="K282" s="15"/>
      <c r="L282" s="15"/>
      <c r="M282" s="15"/>
      <c r="N282" s="15"/>
      <c r="O282" s="15"/>
      <c r="P282" s="16">
        <f>IF(COUNT(G282:O282)=0,"",SUM(G282:J282))</f>
        <v/>
      </c>
      <c r="Q282" s="16">
        <f>IF(COUNT(G282:O282)=0,"",SUM(K282:N282))</f>
        <v/>
      </c>
      <c r="R282" s="16">
        <f>IF(P282="","",P282+Q282)</f>
        <v/>
      </c>
      <c r="S282" s="16">
        <f>IF(R282="","",IF(C282="Ecuador",R282,0))</f>
        <v/>
      </c>
      <c r="T282" s="16">
        <f>IF(R282="","",R282-S282)</f>
        <v/>
      </c>
      <c r="U282" s="14">
        <f>IF(R282="","",IF(O282&gt;R282,"Revisar: discapacidad "&amp;O282&amp;" mayor que el total "&amp;R282,IF(OR(A282="",B282="",C282="",F282=""),"Falta año, mes, país o motivo",IF(AND(C282="Ecuador",E282=""),"Falta la ciudad","OK"))))</f>
        <v/>
      </c>
    </row>
    <row r="283" spans="1:21">
      <c r="A283" s="13"/>
      <c r="B283" s="13"/>
      <c r="C283" s="13"/>
      <c r="D283" s="14">
        <f>IF(E283="","",IFERROR(VLOOKUP(E283,'_Catalogos'!$J$2:$K$1000,2,FALSE),""))</f>
        <v/>
      </c>
      <c r="E283" s="13"/>
      <c r="F283" s="13"/>
      <c r="G283" s="15"/>
      <c r="H283" s="15"/>
      <c r="I283" s="15"/>
      <c r="J283" s="15"/>
      <c r="K283" s="15"/>
      <c r="L283" s="15"/>
      <c r="M283" s="15"/>
      <c r="N283" s="15"/>
      <c r="O283" s="15"/>
      <c r="P283" s="16">
        <f>IF(COUNT(G283:O283)=0,"",SUM(G283:J283))</f>
        <v/>
      </c>
      <c r="Q283" s="16">
        <f>IF(COUNT(G283:O283)=0,"",SUM(K283:N283))</f>
        <v/>
      </c>
      <c r="R283" s="16">
        <f>IF(P283="","",P283+Q283)</f>
        <v/>
      </c>
      <c r="S283" s="16">
        <f>IF(R283="","",IF(C283="Ecuador",R283,0))</f>
        <v/>
      </c>
      <c r="T283" s="16">
        <f>IF(R283="","",R283-S283)</f>
        <v/>
      </c>
      <c r="U283" s="14">
        <f>IF(R283="","",IF(O283&gt;R283,"Revisar: discapacidad "&amp;O283&amp;" mayor que el total "&amp;R283,IF(OR(A283="",B283="",C283="",F283=""),"Falta año, mes, país o motivo",IF(AND(C283="Ecuador",E283=""),"Falta la ciudad","OK"))))</f>
        <v/>
      </c>
    </row>
    <row r="284" spans="1:21">
      <c r="A284" s="13"/>
      <c r="B284" s="13"/>
      <c r="C284" s="13"/>
      <c r="D284" s="14">
        <f>IF(E284="","",IFERROR(VLOOKUP(E284,'_Catalogos'!$J$2:$K$1000,2,FALSE),""))</f>
        <v/>
      </c>
      <c r="E284" s="13"/>
      <c r="F284" s="13"/>
      <c r="G284" s="15"/>
      <c r="H284" s="15"/>
      <c r="I284" s="15"/>
      <c r="J284" s="15"/>
      <c r="K284" s="15"/>
      <c r="L284" s="15"/>
      <c r="M284" s="15"/>
      <c r="N284" s="15"/>
      <c r="O284" s="15"/>
      <c r="P284" s="16">
        <f>IF(COUNT(G284:O284)=0,"",SUM(G284:J284))</f>
        <v/>
      </c>
      <c r="Q284" s="16">
        <f>IF(COUNT(G284:O284)=0,"",SUM(K284:N284))</f>
        <v/>
      </c>
      <c r="R284" s="16">
        <f>IF(P284="","",P284+Q284)</f>
        <v/>
      </c>
      <c r="S284" s="16">
        <f>IF(R284="","",IF(C284="Ecuador",R284,0))</f>
        <v/>
      </c>
      <c r="T284" s="16">
        <f>IF(R284="","",R284-S284)</f>
        <v/>
      </c>
      <c r="U284" s="14">
        <f>IF(R284="","",IF(O284&gt;R284,"Revisar: discapacidad "&amp;O284&amp;" mayor que el total "&amp;R284,IF(OR(A284="",B284="",C284="",F284=""),"Falta año, mes, país o motivo",IF(AND(C284="Ecuador",E284=""),"Falta la ciudad","OK"))))</f>
        <v/>
      </c>
    </row>
    <row r="285" spans="1:21">
      <c r="A285" s="13"/>
      <c r="B285" s="13"/>
      <c r="C285" s="13"/>
      <c r="D285" s="14">
        <f>IF(E285="","",IFERROR(VLOOKUP(E285,'_Catalogos'!$J$2:$K$1000,2,FALSE),""))</f>
        <v/>
      </c>
      <c r="E285" s="13"/>
      <c r="F285" s="13"/>
      <c r="G285" s="15"/>
      <c r="H285" s="15"/>
      <c r="I285" s="15"/>
      <c r="J285" s="15"/>
      <c r="K285" s="15"/>
      <c r="L285" s="15"/>
      <c r="M285" s="15"/>
      <c r="N285" s="15"/>
      <c r="O285" s="15"/>
      <c r="P285" s="16">
        <f>IF(COUNT(G285:O285)=0,"",SUM(G285:J285))</f>
        <v/>
      </c>
      <c r="Q285" s="16">
        <f>IF(COUNT(G285:O285)=0,"",SUM(K285:N285))</f>
        <v/>
      </c>
      <c r="R285" s="16">
        <f>IF(P285="","",P285+Q285)</f>
        <v/>
      </c>
      <c r="S285" s="16">
        <f>IF(R285="","",IF(C285="Ecuador",R285,0))</f>
        <v/>
      </c>
      <c r="T285" s="16">
        <f>IF(R285="","",R285-S285)</f>
        <v/>
      </c>
      <c r="U285" s="14">
        <f>IF(R285="","",IF(O285&gt;R285,"Revisar: discapacidad "&amp;O285&amp;" mayor que el total "&amp;R285,IF(OR(A285="",B285="",C285="",F285=""),"Falta año, mes, país o motivo",IF(AND(C285="Ecuador",E285=""),"Falta la ciudad","OK"))))</f>
        <v/>
      </c>
    </row>
    <row r="286" spans="1:21">
      <c r="A286" s="13"/>
      <c r="B286" s="13"/>
      <c r="C286" s="13"/>
      <c r="D286" s="14">
        <f>IF(E286="","",IFERROR(VLOOKUP(E286,'_Catalogos'!$J$2:$K$1000,2,FALSE),""))</f>
        <v/>
      </c>
      <c r="E286" s="13"/>
      <c r="F286" s="13"/>
      <c r="G286" s="15"/>
      <c r="H286" s="15"/>
      <c r="I286" s="15"/>
      <c r="J286" s="15"/>
      <c r="K286" s="15"/>
      <c r="L286" s="15"/>
      <c r="M286" s="15"/>
      <c r="N286" s="15"/>
      <c r="O286" s="15"/>
      <c r="P286" s="16">
        <f>IF(COUNT(G286:O286)=0,"",SUM(G286:J286))</f>
        <v/>
      </c>
      <c r="Q286" s="16">
        <f>IF(COUNT(G286:O286)=0,"",SUM(K286:N286))</f>
        <v/>
      </c>
      <c r="R286" s="16">
        <f>IF(P286="","",P286+Q286)</f>
        <v/>
      </c>
      <c r="S286" s="16">
        <f>IF(R286="","",IF(C286="Ecuador",R286,0))</f>
        <v/>
      </c>
      <c r="T286" s="16">
        <f>IF(R286="","",R286-S286)</f>
        <v/>
      </c>
      <c r="U286" s="14">
        <f>IF(R286="","",IF(O286&gt;R286,"Revisar: discapacidad "&amp;O286&amp;" mayor que el total "&amp;R286,IF(OR(A286="",B286="",C286="",F286=""),"Falta año, mes, país o motivo",IF(AND(C286="Ecuador",E286=""),"Falta la ciudad","OK"))))</f>
        <v/>
      </c>
    </row>
    <row r="287" spans="1:21">
      <c r="A287" s="13"/>
      <c r="B287" s="13"/>
      <c r="C287" s="13"/>
      <c r="D287" s="14">
        <f>IF(E287="","",IFERROR(VLOOKUP(E287,'_Catalogos'!$J$2:$K$1000,2,FALSE),""))</f>
        <v/>
      </c>
      <c r="E287" s="13"/>
      <c r="F287" s="13"/>
      <c r="G287" s="15"/>
      <c r="H287" s="15"/>
      <c r="I287" s="15"/>
      <c r="J287" s="15"/>
      <c r="K287" s="15"/>
      <c r="L287" s="15"/>
      <c r="M287" s="15"/>
      <c r="N287" s="15"/>
      <c r="O287" s="15"/>
      <c r="P287" s="16">
        <f>IF(COUNT(G287:O287)=0,"",SUM(G287:J287))</f>
        <v/>
      </c>
      <c r="Q287" s="16">
        <f>IF(COUNT(G287:O287)=0,"",SUM(K287:N287))</f>
        <v/>
      </c>
      <c r="R287" s="16">
        <f>IF(P287="","",P287+Q287)</f>
        <v/>
      </c>
      <c r="S287" s="16">
        <f>IF(R287="","",IF(C287="Ecuador",R287,0))</f>
        <v/>
      </c>
      <c r="T287" s="16">
        <f>IF(R287="","",R287-S287)</f>
        <v/>
      </c>
      <c r="U287" s="14">
        <f>IF(R287="","",IF(O287&gt;R287,"Revisar: discapacidad "&amp;O287&amp;" mayor que el total "&amp;R287,IF(OR(A287="",B287="",C287="",F287=""),"Falta año, mes, país o motivo",IF(AND(C287="Ecuador",E287=""),"Falta la ciudad","OK"))))</f>
        <v/>
      </c>
    </row>
    <row r="288" spans="1:21">
      <c r="A288" s="13"/>
      <c r="B288" s="13"/>
      <c r="C288" s="13"/>
      <c r="D288" s="14">
        <f>IF(E288="","",IFERROR(VLOOKUP(E288,'_Catalogos'!$J$2:$K$1000,2,FALSE),""))</f>
        <v/>
      </c>
      <c r="E288" s="13"/>
      <c r="F288" s="13"/>
      <c r="G288" s="15"/>
      <c r="H288" s="15"/>
      <c r="I288" s="15"/>
      <c r="J288" s="15"/>
      <c r="K288" s="15"/>
      <c r="L288" s="15"/>
      <c r="M288" s="15"/>
      <c r="N288" s="15"/>
      <c r="O288" s="15"/>
      <c r="P288" s="16">
        <f>IF(COUNT(G288:O288)=0,"",SUM(G288:J288))</f>
        <v/>
      </c>
      <c r="Q288" s="16">
        <f>IF(COUNT(G288:O288)=0,"",SUM(K288:N288))</f>
        <v/>
      </c>
      <c r="R288" s="16">
        <f>IF(P288="","",P288+Q288)</f>
        <v/>
      </c>
      <c r="S288" s="16">
        <f>IF(R288="","",IF(C288="Ecuador",R288,0))</f>
        <v/>
      </c>
      <c r="T288" s="16">
        <f>IF(R288="","",R288-S288)</f>
        <v/>
      </c>
      <c r="U288" s="14">
        <f>IF(R288="","",IF(O288&gt;R288,"Revisar: discapacidad "&amp;O288&amp;" mayor que el total "&amp;R288,IF(OR(A288="",B288="",C288="",F288=""),"Falta año, mes, país o motivo",IF(AND(C288="Ecuador",E288=""),"Falta la ciudad","OK"))))</f>
        <v/>
      </c>
    </row>
    <row r="289" spans="1:21">
      <c r="A289" s="13"/>
      <c r="B289" s="13"/>
      <c r="C289" s="13"/>
      <c r="D289" s="14">
        <f>IF(E289="","",IFERROR(VLOOKUP(E289,'_Catalogos'!$J$2:$K$1000,2,FALSE),""))</f>
        <v/>
      </c>
      <c r="E289" s="13"/>
      <c r="F289" s="13"/>
      <c r="G289" s="15"/>
      <c r="H289" s="15"/>
      <c r="I289" s="15"/>
      <c r="J289" s="15"/>
      <c r="K289" s="15"/>
      <c r="L289" s="15"/>
      <c r="M289" s="15"/>
      <c r="N289" s="15"/>
      <c r="O289" s="15"/>
      <c r="P289" s="16">
        <f>IF(COUNT(G289:O289)=0,"",SUM(G289:J289))</f>
        <v/>
      </c>
      <c r="Q289" s="16">
        <f>IF(COUNT(G289:O289)=0,"",SUM(K289:N289))</f>
        <v/>
      </c>
      <c r="R289" s="16">
        <f>IF(P289="","",P289+Q289)</f>
        <v/>
      </c>
      <c r="S289" s="16">
        <f>IF(R289="","",IF(C289="Ecuador",R289,0))</f>
        <v/>
      </c>
      <c r="T289" s="16">
        <f>IF(R289="","",R289-S289)</f>
        <v/>
      </c>
      <c r="U289" s="14">
        <f>IF(R289="","",IF(O289&gt;R289,"Revisar: discapacidad "&amp;O289&amp;" mayor que el total "&amp;R289,IF(OR(A289="",B289="",C289="",F289=""),"Falta año, mes, país o motivo",IF(AND(C289="Ecuador",E289=""),"Falta la ciudad","OK"))))</f>
        <v/>
      </c>
    </row>
    <row r="290" spans="1:21">
      <c r="A290" s="13"/>
      <c r="B290" s="13"/>
      <c r="C290" s="13"/>
      <c r="D290" s="14">
        <f>IF(E290="","",IFERROR(VLOOKUP(E290,'_Catalogos'!$J$2:$K$1000,2,FALSE),""))</f>
        <v/>
      </c>
      <c r="E290" s="13"/>
      <c r="F290" s="13"/>
      <c r="G290" s="15"/>
      <c r="H290" s="15"/>
      <c r="I290" s="15"/>
      <c r="J290" s="15"/>
      <c r="K290" s="15"/>
      <c r="L290" s="15"/>
      <c r="M290" s="15"/>
      <c r="N290" s="15"/>
      <c r="O290" s="15"/>
      <c r="P290" s="16">
        <f>IF(COUNT(G290:O290)=0,"",SUM(G290:J290))</f>
        <v/>
      </c>
      <c r="Q290" s="16">
        <f>IF(COUNT(G290:O290)=0,"",SUM(K290:N290))</f>
        <v/>
      </c>
      <c r="R290" s="16">
        <f>IF(P290="","",P290+Q290)</f>
        <v/>
      </c>
      <c r="S290" s="16">
        <f>IF(R290="","",IF(C290="Ecuador",R290,0))</f>
        <v/>
      </c>
      <c r="T290" s="16">
        <f>IF(R290="","",R290-S290)</f>
        <v/>
      </c>
      <c r="U290" s="14">
        <f>IF(R290="","",IF(O290&gt;R290,"Revisar: discapacidad "&amp;O290&amp;" mayor que el total "&amp;R290,IF(OR(A290="",B290="",C290="",F290=""),"Falta año, mes, país o motivo",IF(AND(C290="Ecuador",E290=""),"Falta la ciudad","OK"))))</f>
        <v/>
      </c>
    </row>
    <row r="291" spans="1:21">
      <c r="A291" s="13"/>
      <c r="B291" s="13"/>
      <c r="C291" s="13"/>
      <c r="D291" s="14">
        <f>IF(E291="","",IFERROR(VLOOKUP(E291,'_Catalogos'!$J$2:$K$1000,2,FALSE),""))</f>
        <v/>
      </c>
      <c r="E291" s="13"/>
      <c r="F291" s="13"/>
      <c r="G291" s="15"/>
      <c r="H291" s="15"/>
      <c r="I291" s="15"/>
      <c r="J291" s="15"/>
      <c r="K291" s="15"/>
      <c r="L291" s="15"/>
      <c r="M291" s="15"/>
      <c r="N291" s="15"/>
      <c r="O291" s="15"/>
      <c r="P291" s="16">
        <f>IF(COUNT(G291:O291)=0,"",SUM(G291:J291))</f>
        <v/>
      </c>
      <c r="Q291" s="16">
        <f>IF(COUNT(G291:O291)=0,"",SUM(K291:N291))</f>
        <v/>
      </c>
      <c r="R291" s="16">
        <f>IF(P291="","",P291+Q291)</f>
        <v/>
      </c>
      <c r="S291" s="16">
        <f>IF(R291="","",IF(C291="Ecuador",R291,0))</f>
        <v/>
      </c>
      <c r="T291" s="16">
        <f>IF(R291="","",R291-S291)</f>
        <v/>
      </c>
      <c r="U291" s="14">
        <f>IF(R291="","",IF(O291&gt;R291,"Revisar: discapacidad "&amp;O291&amp;" mayor que el total "&amp;R291,IF(OR(A291="",B291="",C291="",F291=""),"Falta año, mes, país o motivo",IF(AND(C291="Ecuador",E291=""),"Falta la ciudad","OK"))))</f>
        <v/>
      </c>
    </row>
    <row r="292" spans="1:21">
      <c r="A292" s="13"/>
      <c r="B292" s="13"/>
      <c r="C292" s="13"/>
      <c r="D292" s="14">
        <f>IF(E292="","",IFERROR(VLOOKUP(E292,'_Catalogos'!$J$2:$K$1000,2,FALSE),""))</f>
        <v/>
      </c>
      <c r="E292" s="13"/>
      <c r="F292" s="13"/>
      <c r="G292" s="15"/>
      <c r="H292" s="15"/>
      <c r="I292" s="15"/>
      <c r="J292" s="15"/>
      <c r="K292" s="15"/>
      <c r="L292" s="15"/>
      <c r="M292" s="15"/>
      <c r="N292" s="15"/>
      <c r="O292" s="15"/>
      <c r="P292" s="16">
        <f>IF(COUNT(G292:O292)=0,"",SUM(G292:J292))</f>
        <v/>
      </c>
      <c r="Q292" s="16">
        <f>IF(COUNT(G292:O292)=0,"",SUM(K292:N292))</f>
        <v/>
      </c>
      <c r="R292" s="16">
        <f>IF(P292="","",P292+Q292)</f>
        <v/>
      </c>
      <c r="S292" s="16">
        <f>IF(R292="","",IF(C292="Ecuador",R292,0))</f>
        <v/>
      </c>
      <c r="T292" s="16">
        <f>IF(R292="","",R292-S292)</f>
        <v/>
      </c>
      <c r="U292" s="14">
        <f>IF(R292="","",IF(O292&gt;R292,"Revisar: discapacidad "&amp;O292&amp;" mayor que el total "&amp;R292,IF(OR(A292="",B292="",C292="",F292=""),"Falta año, mes, país o motivo",IF(AND(C292="Ecuador",E292=""),"Falta la ciudad","OK"))))</f>
        <v/>
      </c>
    </row>
    <row r="293" spans="1:21">
      <c r="A293" s="13"/>
      <c r="B293" s="13"/>
      <c r="C293" s="13"/>
      <c r="D293" s="14">
        <f>IF(E293="","",IFERROR(VLOOKUP(E293,'_Catalogos'!$J$2:$K$1000,2,FALSE),""))</f>
        <v/>
      </c>
      <c r="E293" s="13"/>
      <c r="F293" s="13"/>
      <c r="G293" s="15"/>
      <c r="H293" s="15"/>
      <c r="I293" s="15"/>
      <c r="J293" s="15"/>
      <c r="K293" s="15"/>
      <c r="L293" s="15"/>
      <c r="M293" s="15"/>
      <c r="N293" s="15"/>
      <c r="O293" s="15"/>
      <c r="P293" s="16">
        <f>IF(COUNT(G293:O293)=0,"",SUM(G293:J293))</f>
        <v/>
      </c>
      <c r="Q293" s="16">
        <f>IF(COUNT(G293:O293)=0,"",SUM(K293:N293))</f>
        <v/>
      </c>
      <c r="R293" s="16">
        <f>IF(P293="","",P293+Q293)</f>
        <v/>
      </c>
      <c r="S293" s="16">
        <f>IF(R293="","",IF(C293="Ecuador",R293,0))</f>
        <v/>
      </c>
      <c r="T293" s="16">
        <f>IF(R293="","",R293-S293)</f>
        <v/>
      </c>
      <c r="U293" s="14">
        <f>IF(R293="","",IF(O293&gt;R293,"Revisar: discapacidad "&amp;O293&amp;" mayor que el total "&amp;R293,IF(OR(A293="",B293="",C293="",F293=""),"Falta año, mes, país o motivo",IF(AND(C293="Ecuador",E293=""),"Falta la ciudad","OK"))))</f>
        <v/>
      </c>
    </row>
    <row r="294" spans="1:21">
      <c r="A294" s="13"/>
      <c r="B294" s="13"/>
      <c r="C294" s="13"/>
      <c r="D294" s="14">
        <f>IF(E294="","",IFERROR(VLOOKUP(E294,'_Catalogos'!$J$2:$K$1000,2,FALSE),""))</f>
        <v/>
      </c>
      <c r="E294" s="13"/>
      <c r="F294" s="13"/>
      <c r="G294" s="15"/>
      <c r="H294" s="15"/>
      <c r="I294" s="15"/>
      <c r="J294" s="15"/>
      <c r="K294" s="15"/>
      <c r="L294" s="15"/>
      <c r="M294" s="15"/>
      <c r="N294" s="15"/>
      <c r="O294" s="15"/>
      <c r="P294" s="16">
        <f>IF(COUNT(G294:O294)=0,"",SUM(G294:J294))</f>
        <v/>
      </c>
      <c r="Q294" s="16">
        <f>IF(COUNT(G294:O294)=0,"",SUM(K294:N294))</f>
        <v/>
      </c>
      <c r="R294" s="16">
        <f>IF(P294="","",P294+Q294)</f>
        <v/>
      </c>
      <c r="S294" s="16">
        <f>IF(R294="","",IF(C294="Ecuador",R294,0))</f>
        <v/>
      </c>
      <c r="T294" s="16">
        <f>IF(R294="","",R294-S294)</f>
        <v/>
      </c>
      <c r="U294" s="14">
        <f>IF(R294="","",IF(O294&gt;R294,"Revisar: discapacidad "&amp;O294&amp;" mayor que el total "&amp;R294,IF(OR(A294="",B294="",C294="",F294=""),"Falta año, mes, país o motivo",IF(AND(C294="Ecuador",E294=""),"Falta la ciudad","OK"))))</f>
        <v/>
      </c>
    </row>
    <row r="295" spans="1:21">
      <c r="A295" s="13"/>
      <c r="B295" s="13"/>
      <c r="C295" s="13"/>
      <c r="D295" s="14">
        <f>IF(E295="","",IFERROR(VLOOKUP(E295,'_Catalogos'!$J$2:$K$1000,2,FALSE),""))</f>
        <v/>
      </c>
      <c r="E295" s="13"/>
      <c r="F295" s="13"/>
      <c r="G295" s="15"/>
      <c r="H295" s="15"/>
      <c r="I295" s="15"/>
      <c r="J295" s="15"/>
      <c r="K295" s="15"/>
      <c r="L295" s="15"/>
      <c r="M295" s="15"/>
      <c r="N295" s="15"/>
      <c r="O295" s="15"/>
      <c r="P295" s="16">
        <f>IF(COUNT(G295:O295)=0,"",SUM(G295:J295))</f>
        <v/>
      </c>
      <c r="Q295" s="16">
        <f>IF(COUNT(G295:O295)=0,"",SUM(K295:N295))</f>
        <v/>
      </c>
      <c r="R295" s="16">
        <f>IF(P295="","",P295+Q295)</f>
        <v/>
      </c>
      <c r="S295" s="16">
        <f>IF(R295="","",IF(C295="Ecuador",R295,0))</f>
        <v/>
      </c>
      <c r="T295" s="16">
        <f>IF(R295="","",R295-S295)</f>
        <v/>
      </c>
      <c r="U295" s="14">
        <f>IF(R295="","",IF(O295&gt;R295,"Revisar: discapacidad "&amp;O295&amp;" mayor que el total "&amp;R295,IF(OR(A295="",B295="",C295="",F295=""),"Falta año, mes, país o motivo",IF(AND(C295="Ecuador",E295=""),"Falta la ciudad","OK"))))</f>
        <v/>
      </c>
    </row>
    <row r="296" spans="1:21">
      <c r="A296" s="13"/>
      <c r="B296" s="13"/>
      <c r="C296" s="13"/>
      <c r="D296" s="14">
        <f>IF(E296="","",IFERROR(VLOOKUP(E296,'_Catalogos'!$J$2:$K$1000,2,FALSE),""))</f>
        <v/>
      </c>
      <c r="E296" s="13"/>
      <c r="F296" s="13"/>
      <c r="G296" s="15"/>
      <c r="H296" s="15"/>
      <c r="I296" s="15"/>
      <c r="J296" s="15"/>
      <c r="K296" s="15"/>
      <c r="L296" s="15"/>
      <c r="M296" s="15"/>
      <c r="N296" s="15"/>
      <c r="O296" s="15"/>
      <c r="P296" s="16">
        <f>IF(COUNT(G296:O296)=0,"",SUM(G296:J296))</f>
        <v/>
      </c>
      <c r="Q296" s="16">
        <f>IF(COUNT(G296:O296)=0,"",SUM(K296:N296))</f>
        <v/>
      </c>
      <c r="R296" s="16">
        <f>IF(P296="","",P296+Q296)</f>
        <v/>
      </c>
      <c r="S296" s="16">
        <f>IF(R296="","",IF(C296="Ecuador",R296,0))</f>
        <v/>
      </c>
      <c r="T296" s="16">
        <f>IF(R296="","",R296-S296)</f>
        <v/>
      </c>
      <c r="U296" s="14">
        <f>IF(R296="","",IF(O296&gt;R296,"Revisar: discapacidad "&amp;O296&amp;" mayor que el total "&amp;R296,IF(OR(A296="",B296="",C296="",F296=""),"Falta año, mes, país o motivo",IF(AND(C296="Ecuador",E296=""),"Falta la ciudad","OK"))))</f>
        <v/>
      </c>
    </row>
    <row r="297" spans="1:21">
      <c r="A297" s="13"/>
      <c r="B297" s="13"/>
      <c r="C297" s="13"/>
      <c r="D297" s="14">
        <f>IF(E297="","",IFERROR(VLOOKUP(E297,'_Catalogos'!$J$2:$K$1000,2,FALSE),""))</f>
        <v/>
      </c>
      <c r="E297" s="13"/>
      <c r="F297" s="13"/>
      <c r="G297" s="15"/>
      <c r="H297" s="15"/>
      <c r="I297" s="15"/>
      <c r="J297" s="15"/>
      <c r="K297" s="15"/>
      <c r="L297" s="15"/>
      <c r="M297" s="15"/>
      <c r="N297" s="15"/>
      <c r="O297" s="15"/>
      <c r="P297" s="16">
        <f>IF(COUNT(G297:O297)=0,"",SUM(G297:J297))</f>
        <v/>
      </c>
      <c r="Q297" s="16">
        <f>IF(COUNT(G297:O297)=0,"",SUM(K297:N297))</f>
        <v/>
      </c>
      <c r="R297" s="16">
        <f>IF(P297="","",P297+Q297)</f>
        <v/>
      </c>
      <c r="S297" s="16">
        <f>IF(R297="","",IF(C297="Ecuador",R297,0))</f>
        <v/>
      </c>
      <c r="T297" s="16">
        <f>IF(R297="","",R297-S297)</f>
        <v/>
      </c>
      <c r="U297" s="14">
        <f>IF(R297="","",IF(O297&gt;R297,"Revisar: discapacidad "&amp;O297&amp;" mayor que el total "&amp;R297,IF(OR(A297="",B297="",C297="",F297=""),"Falta año, mes, país o motivo",IF(AND(C297="Ecuador",E297=""),"Falta la ciudad","OK"))))</f>
        <v/>
      </c>
    </row>
    <row r="298" spans="1:21">
      <c r="A298" s="13"/>
      <c r="B298" s="13"/>
      <c r="C298" s="13"/>
      <c r="D298" s="14">
        <f>IF(E298="","",IFERROR(VLOOKUP(E298,'_Catalogos'!$J$2:$K$1000,2,FALSE),""))</f>
        <v/>
      </c>
      <c r="E298" s="13"/>
      <c r="F298" s="13"/>
      <c r="G298" s="15"/>
      <c r="H298" s="15"/>
      <c r="I298" s="15"/>
      <c r="J298" s="15"/>
      <c r="K298" s="15"/>
      <c r="L298" s="15"/>
      <c r="M298" s="15"/>
      <c r="N298" s="15"/>
      <c r="O298" s="15"/>
      <c r="P298" s="16">
        <f>IF(COUNT(G298:O298)=0,"",SUM(G298:J298))</f>
        <v/>
      </c>
      <c r="Q298" s="16">
        <f>IF(COUNT(G298:O298)=0,"",SUM(K298:N298))</f>
        <v/>
      </c>
      <c r="R298" s="16">
        <f>IF(P298="","",P298+Q298)</f>
        <v/>
      </c>
      <c r="S298" s="16">
        <f>IF(R298="","",IF(C298="Ecuador",R298,0))</f>
        <v/>
      </c>
      <c r="T298" s="16">
        <f>IF(R298="","",R298-S298)</f>
        <v/>
      </c>
      <c r="U298" s="14">
        <f>IF(R298="","",IF(O298&gt;R298,"Revisar: discapacidad "&amp;O298&amp;" mayor que el total "&amp;R298,IF(OR(A298="",B298="",C298="",F298=""),"Falta año, mes, país o motivo",IF(AND(C298="Ecuador",E298=""),"Falta la ciudad","OK"))))</f>
        <v/>
      </c>
    </row>
    <row r="299" spans="1:21">
      <c r="A299" s="13"/>
      <c r="B299" s="13"/>
      <c r="C299" s="13"/>
      <c r="D299" s="14">
        <f>IF(E299="","",IFERROR(VLOOKUP(E299,'_Catalogos'!$J$2:$K$1000,2,FALSE),""))</f>
        <v/>
      </c>
      <c r="E299" s="13"/>
      <c r="F299" s="13"/>
      <c r="G299" s="15"/>
      <c r="H299" s="15"/>
      <c r="I299" s="15"/>
      <c r="J299" s="15"/>
      <c r="K299" s="15"/>
      <c r="L299" s="15"/>
      <c r="M299" s="15"/>
      <c r="N299" s="15"/>
      <c r="O299" s="15"/>
      <c r="P299" s="16">
        <f>IF(COUNT(G299:O299)=0,"",SUM(G299:J299))</f>
        <v/>
      </c>
      <c r="Q299" s="16">
        <f>IF(COUNT(G299:O299)=0,"",SUM(K299:N299))</f>
        <v/>
      </c>
      <c r="R299" s="16">
        <f>IF(P299="","",P299+Q299)</f>
        <v/>
      </c>
      <c r="S299" s="16">
        <f>IF(R299="","",IF(C299="Ecuador",R299,0))</f>
        <v/>
      </c>
      <c r="T299" s="16">
        <f>IF(R299="","",R299-S299)</f>
        <v/>
      </c>
      <c r="U299" s="14">
        <f>IF(R299="","",IF(O299&gt;R299,"Revisar: discapacidad "&amp;O299&amp;" mayor que el total "&amp;R299,IF(OR(A299="",B299="",C299="",F299=""),"Falta año, mes, país o motivo",IF(AND(C299="Ecuador",E299=""),"Falta la ciudad","OK"))))</f>
        <v/>
      </c>
    </row>
    <row r="300" spans="1:21">
      <c r="A300" s="13"/>
      <c r="B300" s="13"/>
      <c r="C300" s="13"/>
      <c r="D300" s="14">
        <f>IF(E300="","",IFERROR(VLOOKUP(E300,'_Catalogos'!$J$2:$K$1000,2,FALSE),""))</f>
        <v/>
      </c>
      <c r="E300" s="13"/>
      <c r="F300" s="13"/>
      <c r="G300" s="15"/>
      <c r="H300" s="15"/>
      <c r="I300" s="15"/>
      <c r="J300" s="15"/>
      <c r="K300" s="15"/>
      <c r="L300" s="15"/>
      <c r="M300" s="15"/>
      <c r="N300" s="15"/>
      <c r="O300" s="15"/>
      <c r="P300" s="16">
        <f>IF(COUNT(G300:O300)=0,"",SUM(G300:J300))</f>
        <v/>
      </c>
      <c r="Q300" s="16">
        <f>IF(COUNT(G300:O300)=0,"",SUM(K300:N300))</f>
        <v/>
      </c>
      <c r="R300" s="16">
        <f>IF(P300="","",P300+Q300)</f>
        <v/>
      </c>
      <c r="S300" s="16">
        <f>IF(R300="","",IF(C300="Ecuador",R300,0))</f>
        <v/>
      </c>
      <c r="T300" s="16">
        <f>IF(R300="","",R300-S300)</f>
        <v/>
      </c>
      <c r="U300" s="14">
        <f>IF(R300="","",IF(O300&gt;R300,"Revisar: discapacidad "&amp;O300&amp;" mayor que el total "&amp;R300,IF(OR(A300="",B300="",C300="",F300=""),"Falta año, mes, país o motivo",IF(AND(C300="Ecuador",E300=""),"Falta la ciudad","OK"))))</f>
        <v/>
      </c>
    </row>
    <row r="301" spans="1:21">
      <c r="A301" s="13"/>
      <c r="B301" s="13"/>
      <c r="C301" s="13"/>
      <c r="D301" s="14">
        <f>IF(E301="","",IFERROR(VLOOKUP(E301,'_Catalogos'!$J$2:$K$1000,2,FALSE),""))</f>
        <v/>
      </c>
      <c r="E301" s="13"/>
      <c r="F301" s="13"/>
      <c r="G301" s="15"/>
      <c r="H301" s="15"/>
      <c r="I301" s="15"/>
      <c r="J301" s="15"/>
      <c r="K301" s="15"/>
      <c r="L301" s="15"/>
      <c r="M301" s="15"/>
      <c r="N301" s="15"/>
      <c r="O301" s="15"/>
      <c r="P301" s="16">
        <f>IF(COUNT(G301:O301)=0,"",SUM(G301:J301))</f>
        <v/>
      </c>
      <c r="Q301" s="16">
        <f>IF(COUNT(G301:O301)=0,"",SUM(K301:N301))</f>
        <v/>
      </c>
      <c r="R301" s="16">
        <f>IF(P301="","",P301+Q301)</f>
        <v/>
      </c>
      <c r="S301" s="16">
        <f>IF(R301="","",IF(C301="Ecuador",R301,0))</f>
        <v/>
      </c>
      <c r="T301" s="16">
        <f>IF(R301="","",R301-S301)</f>
        <v/>
      </c>
      <c r="U301" s="14">
        <f>IF(R301="","",IF(O301&gt;R301,"Revisar: discapacidad "&amp;O301&amp;" mayor que el total "&amp;R301,IF(OR(A301="",B301="",C301="",F301=""),"Falta año, mes, país o motivo",IF(AND(C301="Ecuador",E301=""),"Falta la ciudad","OK"))))</f>
        <v/>
      </c>
    </row>
    <row r="302" spans="1:21">
      <c r="A302" s="13"/>
      <c r="B302" s="13"/>
      <c r="C302" s="13"/>
      <c r="D302" s="14">
        <f>IF(E302="","",IFERROR(VLOOKUP(E302,'_Catalogos'!$J$2:$K$1000,2,FALSE),""))</f>
        <v/>
      </c>
      <c r="E302" s="13"/>
      <c r="F302" s="13"/>
      <c r="G302" s="15"/>
      <c r="H302" s="15"/>
      <c r="I302" s="15"/>
      <c r="J302" s="15"/>
      <c r="K302" s="15"/>
      <c r="L302" s="15"/>
      <c r="M302" s="15"/>
      <c r="N302" s="15"/>
      <c r="O302" s="15"/>
      <c r="P302" s="16">
        <f>IF(COUNT(G302:O302)=0,"",SUM(G302:J302))</f>
        <v/>
      </c>
      <c r="Q302" s="16">
        <f>IF(COUNT(G302:O302)=0,"",SUM(K302:N302))</f>
        <v/>
      </c>
      <c r="R302" s="16">
        <f>IF(P302="","",P302+Q302)</f>
        <v/>
      </c>
      <c r="S302" s="16">
        <f>IF(R302="","",IF(C302="Ecuador",R302,0))</f>
        <v/>
      </c>
      <c r="T302" s="16">
        <f>IF(R302="","",R302-S302)</f>
        <v/>
      </c>
      <c r="U302" s="14">
        <f>IF(R302="","",IF(O302&gt;R302,"Revisar: discapacidad "&amp;O302&amp;" mayor que el total "&amp;R302,IF(OR(A302="",B302="",C302="",F302=""),"Falta año, mes, país o motivo",IF(AND(C302="Ecuador",E302=""),"Falta la ciudad","OK"))))</f>
        <v/>
      </c>
    </row>
    <row r="303" spans="1:21">
      <c r="A303" s="13"/>
      <c r="B303" s="13"/>
      <c r="C303" s="13"/>
      <c r="D303" s="14">
        <f>IF(E303="","",IFERROR(VLOOKUP(E303,'_Catalogos'!$J$2:$K$1000,2,FALSE),""))</f>
        <v/>
      </c>
      <c r="E303" s="13"/>
      <c r="F303" s="13"/>
      <c r="G303" s="15"/>
      <c r="H303" s="15"/>
      <c r="I303" s="15"/>
      <c r="J303" s="15"/>
      <c r="K303" s="15"/>
      <c r="L303" s="15"/>
      <c r="M303" s="15"/>
      <c r="N303" s="15"/>
      <c r="O303" s="15"/>
      <c r="P303" s="16">
        <f>IF(COUNT(G303:O303)=0,"",SUM(G303:J303))</f>
        <v/>
      </c>
      <c r="Q303" s="16">
        <f>IF(COUNT(G303:O303)=0,"",SUM(K303:N303))</f>
        <v/>
      </c>
      <c r="R303" s="16">
        <f>IF(P303="","",P303+Q303)</f>
        <v/>
      </c>
      <c r="S303" s="16">
        <f>IF(R303="","",IF(C303="Ecuador",R303,0))</f>
        <v/>
      </c>
      <c r="T303" s="16">
        <f>IF(R303="","",R303-S303)</f>
        <v/>
      </c>
      <c r="U303" s="14">
        <f>IF(R303="","",IF(O303&gt;R303,"Revisar: discapacidad "&amp;O303&amp;" mayor que el total "&amp;R303,IF(OR(A303="",B303="",C303="",F303=""),"Falta año, mes, país o motivo",IF(AND(C303="Ecuador",E303=""),"Falta la ciudad","OK"))))</f>
        <v/>
      </c>
    </row>
    <row r="304" spans="1:21">
      <c r="A304" s="13"/>
      <c r="B304" s="13"/>
      <c r="C304" s="13"/>
      <c r="D304" s="14">
        <f>IF(E304="","",IFERROR(VLOOKUP(E304,'_Catalogos'!$J$2:$K$1000,2,FALSE),""))</f>
        <v/>
      </c>
      <c r="E304" s="13"/>
      <c r="F304" s="13"/>
      <c r="G304" s="15"/>
      <c r="H304" s="15"/>
      <c r="I304" s="15"/>
      <c r="J304" s="15"/>
      <c r="K304" s="15"/>
      <c r="L304" s="15"/>
      <c r="M304" s="15"/>
      <c r="N304" s="15"/>
      <c r="O304" s="15"/>
      <c r="P304" s="16">
        <f>IF(COUNT(G304:O304)=0,"",SUM(G304:J304))</f>
        <v/>
      </c>
      <c r="Q304" s="16">
        <f>IF(COUNT(G304:O304)=0,"",SUM(K304:N304))</f>
        <v/>
      </c>
      <c r="R304" s="16">
        <f>IF(P304="","",P304+Q304)</f>
        <v/>
      </c>
      <c r="S304" s="16">
        <f>IF(R304="","",IF(C304="Ecuador",R304,0))</f>
        <v/>
      </c>
      <c r="T304" s="16">
        <f>IF(R304="","",R304-S304)</f>
        <v/>
      </c>
      <c r="U304" s="14">
        <f>IF(R304="","",IF(O304&gt;R304,"Revisar: discapacidad "&amp;O304&amp;" mayor que el total "&amp;R304,IF(OR(A304="",B304="",C304="",F304=""),"Falta año, mes, país o motivo",IF(AND(C304="Ecuador",E304=""),"Falta la ciudad","OK"))))</f>
        <v/>
      </c>
    </row>
    <row r="305" spans="1:21">
      <c r="A305" s="13"/>
      <c r="B305" s="13"/>
      <c r="C305" s="13"/>
      <c r="D305" s="14">
        <f>IF(E305="","",IFERROR(VLOOKUP(E305,'_Catalogos'!$J$2:$K$1000,2,FALSE),""))</f>
        <v/>
      </c>
      <c r="E305" s="13"/>
      <c r="F305" s="13"/>
      <c r="G305" s="15"/>
      <c r="H305" s="15"/>
      <c r="I305" s="15"/>
      <c r="J305" s="15"/>
      <c r="K305" s="15"/>
      <c r="L305" s="15"/>
      <c r="M305" s="15"/>
      <c r="N305" s="15"/>
      <c r="O305" s="15"/>
      <c r="P305" s="16">
        <f>IF(COUNT(G305:O305)=0,"",SUM(G305:J305))</f>
        <v/>
      </c>
      <c r="Q305" s="16">
        <f>IF(COUNT(G305:O305)=0,"",SUM(K305:N305))</f>
        <v/>
      </c>
      <c r="R305" s="16">
        <f>IF(P305="","",P305+Q305)</f>
        <v/>
      </c>
      <c r="S305" s="16">
        <f>IF(R305="","",IF(C305="Ecuador",R305,0))</f>
        <v/>
      </c>
      <c r="T305" s="16">
        <f>IF(R305="","",R305-S305)</f>
        <v/>
      </c>
      <c r="U305" s="14">
        <f>IF(R305="","",IF(O305&gt;R305,"Revisar: discapacidad "&amp;O305&amp;" mayor que el total "&amp;R305,IF(OR(A305="",B305="",C305="",F305=""),"Falta año, mes, país o motivo",IF(AND(C305="Ecuador",E305=""),"Falta la ciudad","OK"))))</f>
        <v/>
      </c>
    </row>
    <row r="306" spans="1:21">
      <c r="A306" s="13"/>
      <c r="B306" s="13"/>
      <c r="C306" s="13"/>
      <c r="D306" s="14">
        <f>IF(E306="","",IFERROR(VLOOKUP(E306,'_Catalogos'!$J$2:$K$1000,2,FALSE),""))</f>
        <v/>
      </c>
      <c r="E306" s="13"/>
      <c r="F306" s="13"/>
      <c r="G306" s="15"/>
      <c r="H306" s="15"/>
      <c r="I306" s="15"/>
      <c r="J306" s="15"/>
      <c r="K306" s="15"/>
      <c r="L306" s="15"/>
      <c r="M306" s="15"/>
      <c r="N306" s="15"/>
      <c r="O306" s="15"/>
      <c r="P306" s="16">
        <f>IF(COUNT(G306:O306)=0,"",SUM(G306:J306))</f>
        <v/>
      </c>
      <c r="Q306" s="16">
        <f>IF(COUNT(G306:O306)=0,"",SUM(K306:N306))</f>
        <v/>
      </c>
      <c r="R306" s="16">
        <f>IF(P306="","",P306+Q306)</f>
        <v/>
      </c>
      <c r="S306" s="16">
        <f>IF(R306="","",IF(C306="Ecuador",R306,0))</f>
        <v/>
      </c>
      <c r="T306" s="16">
        <f>IF(R306="","",R306-S306)</f>
        <v/>
      </c>
      <c r="U306" s="14">
        <f>IF(R306="","",IF(O306&gt;R306,"Revisar: discapacidad "&amp;O306&amp;" mayor que el total "&amp;R306,IF(OR(A306="",B306="",C306="",F306=""),"Falta año, mes, país o motivo",IF(AND(C306="Ecuador",E306=""),"Falta la ciudad","OK"))))</f>
        <v/>
      </c>
    </row>
    <row r="307" spans="1:21">
      <c r="A307" s="13"/>
      <c r="B307" s="13"/>
      <c r="C307" s="13"/>
      <c r="D307" s="14">
        <f>IF(E307="","",IFERROR(VLOOKUP(E307,'_Catalogos'!$J$2:$K$1000,2,FALSE),""))</f>
        <v/>
      </c>
      <c r="E307" s="13"/>
      <c r="F307" s="13"/>
      <c r="G307" s="15"/>
      <c r="H307" s="15"/>
      <c r="I307" s="15"/>
      <c r="J307" s="15"/>
      <c r="K307" s="15"/>
      <c r="L307" s="15"/>
      <c r="M307" s="15"/>
      <c r="N307" s="15"/>
      <c r="O307" s="15"/>
      <c r="P307" s="16">
        <f>IF(COUNT(G307:O307)=0,"",SUM(G307:J307))</f>
        <v/>
      </c>
      <c r="Q307" s="16">
        <f>IF(COUNT(G307:O307)=0,"",SUM(K307:N307))</f>
        <v/>
      </c>
      <c r="R307" s="16">
        <f>IF(P307="","",P307+Q307)</f>
        <v/>
      </c>
      <c r="S307" s="16">
        <f>IF(R307="","",IF(C307="Ecuador",R307,0))</f>
        <v/>
      </c>
      <c r="T307" s="16">
        <f>IF(R307="","",R307-S307)</f>
        <v/>
      </c>
      <c r="U307" s="14">
        <f>IF(R307="","",IF(O307&gt;R307,"Revisar: discapacidad "&amp;O307&amp;" mayor que el total "&amp;R307,IF(OR(A307="",B307="",C307="",F307=""),"Falta año, mes, país o motivo",IF(AND(C307="Ecuador",E307=""),"Falta la ciudad","OK"))))</f>
        <v/>
      </c>
    </row>
    <row r="308" spans="1:21">
      <c r="A308" s="13"/>
      <c r="B308" s="13"/>
      <c r="C308" s="13"/>
      <c r="D308" s="14">
        <f>IF(E308="","",IFERROR(VLOOKUP(E308,'_Catalogos'!$J$2:$K$1000,2,FALSE),""))</f>
        <v/>
      </c>
      <c r="E308" s="13"/>
      <c r="F308" s="13"/>
      <c r="G308" s="15"/>
      <c r="H308" s="15"/>
      <c r="I308" s="15"/>
      <c r="J308" s="15"/>
      <c r="K308" s="15"/>
      <c r="L308" s="15"/>
      <c r="M308" s="15"/>
      <c r="N308" s="15"/>
      <c r="O308" s="15"/>
      <c r="P308" s="16">
        <f>IF(COUNT(G308:O308)=0,"",SUM(G308:J308))</f>
        <v/>
      </c>
      <c r="Q308" s="16">
        <f>IF(COUNT(G308:O308)=0,"",SUM(K308:N308))</f>
        <v/>
      </c>
      <c r="R308" s="16">
        <f>IF(P308="","",P308+Q308)</f>
        <v/>
      </c>
      <c r="S308" s="16">
        <f>IF(R308="","",IF(C308="Ecuador",R308,0))</f>
        <v/>
      </c>
      <c r="T308" s="16">
        <f>IF(R308="","",R308-S308)</f>
        <v/>
      </c>
      <c r="U308" s="14">
        <f>IF(R308="","",IF(O308&gt;R308,"Revisar: discapacidad "&amp;O308&amp;" mayor que el total "&amp;R308,IF(OR(A308="",B308="",C308="",F308=""),"Falta año, mes, país o motivo",IF(AND(C308="Ecuador",E308=""),"Falta la ciudad","OK"))))</f>
        <v/>
      </c>
    </row>
    <row r="309" spans="1:21">
      <c r="A309" s="13"/>
      <c r="B309" s="13"/>
      <c r="C309" s="13"/>
      <c r="D309" s="14">
        <f>IF(E309="","",IFERROR(VLOOKUP(E309,'_Catalogos'!$J$2:$K$1000,2,FALSE),""))</f>
        <v/>
      </c>
      <c r="E309" s="13"/>
      <c r="F309" s="13"/>
      <c r="G309" s="15"/>
      <c r="H309" s="15"/>
      <c r="I309" s="15"/>
      <c r="J309" s="15"/>
      <c r="K309" s="15"/>
      <c r="L309" s="15"/>
      <c r="M309" s="15"/>
      <c r="N309" s="15"/>
      <c r="O309" s="15"/>
      <c r="P309" s="16">
        <f>IF(COUNT(G309:O309)=0,"",SUM(G309:J309))</f>
        <v/>
      </c>
      <c r="Q309" s="16">
        <f>IF(COUNT(G309:O309)=0,"",SUM(K309:N309))</f>
        <v/>
      </c>
      <c r="R309" s="16">
        <f>IF(P309="","",P309+Q309)</f>
        <v/>
      </c>
      <c r="S309" s="16">
        <f>IF(R309="","",IF(C309="Ecuador",R309,0))</f>
        <v/>
      </c>
      <c r="T309" s="16">
        <f>IF(R309="","",R309-S309)</f>
        <v/>
      </c>
      <c r="U309" s="14">
        <f>IF(R309="","",IF(O309&gt;R309,"Revisar: discapacidad "&amp;O309&amp;" mayor que el total "&amp;R309,IF(OR(A309="",B309="",C309="",F309=""),"Falta año, mes, país o motivo",IF(AND(C309="Ecuador",E309=""),"Falta la ciudad","OK"))))</f>
        <v/>
      </c>
    </row>
    <row r="310" spans="1:21">
      <c r="A310" s="13"/>
      <c r="B310" s="13"/>
      <c r="C310" s="13"/>
      <c r="D310" s="14">
        <f>IF(E310="","",IFERROR(VLOOKUP(E310,'_Catalogos'!$J$2:$K$1000,2,FALSE),""))</f>
        <v/>
      </c>
      <c r="E310" s="13"/>
      <c r="F310" s="13"/>
      <c r="G310" s="15"/>
      <c r="H310" s="15"/>
      <c r="I310" s="15"/>
      <c r="J310" s="15"/>
      <c r="K310" s="15"/>
      <c r="L310" s="15"/>
      <c r="M310" s="15"/>
      <c r="N310" s="15"/>
      <c r="O310" s="15"/>
      <c r="P310" s="16">
        <f>IF(COUNT(G310:O310)=0,"",SUM(G310:J310))</f>
        <v/>
      </c>
      <c r="Q310" s="16">
        <f>IF(COUNT(G310:O310)=0,"",SUM(K310:N310))</f>
        <v/>
      </c>
      <c r="R310" s="16">
        <f>IF(P310="","",P310+Q310)</f>
        <v/>
      </c>
      <c r="S310" s="16">
        <f>IF(R310="","",IF(C310="Ecuador",R310,0))</f>
        <v/>
      </c>
      <c r="T310" s="16">
        <f>IF(R310="","",R310-S310)</f>
        <v/>
      </c>
      <c r="U310" s="14">
        <f>IF(R310="","",IF(O310&gt;R310,"Revisar: discapacidad "&amp;O310&amp;" mayor que el total "&amp;R310,IF(OR(A310="",B310="",C310="",F310=""),"Falta año, mes, país o motivo",IF(AND(C310="Ecuador",E310=""),"Falta la ciudad","OK"))))</f>
        <v/>
      </c>
    </row>
    <row r="311" spans="1:21">
      <c r="A311" s="13"/>
      <c r="B311" s="13"/>
      <c r="C311" s="13"/>
      <c r="D311" s="14">
        <f>IF(E311="","",IFERROR(VLOOKUP(E311,'_Catalogos'!$J$2:$K$1000,2,FALSE),""))</f>
        <v/>
      </c>
      <c r="E311" s="13"/>
      <c r="F311" s="13"/>
      <c r="G311" s="15"/>
      <c r="H311" s="15"/>
      <c r="I311" s="15"/>
      <c r="J311" s="15"/>
      <c r="K311" s="15"/>
      <c r="L311" s="15"/>
      <c r="M311" s="15"/>
      <c r="N311" s="15"/>
      <c r="O311" s="15"/>
      <c r="P311" s="16">
        <f>IF(COUNT(G311:O311)=0,"",SUM(G311:J311))</f>
        <v/>
      </c>
      <c r="Q311" s="16">
        <f>IF(COUNT(G311:O311)=0,"",SUM(K311:N311))</f>
        <v/>
      </c>
      <c r="R311" s="16">
        <f>IF(P311="","",P311+Q311)</f>
        <v/>
      </c>
      <c r="S311" s="16">
        <f>IF(R311="","",IF(C311="Ecuador",R311,0))</f>
        <v/>
      </c>
      <c r="T311" s="16">
        <f>IF(R311="","",R311-S311)</f>
        <v/>
      </c>
      <c r="U311" s="14">
        <f>IF(R311="","",IF(O311&gt;R311,"Revisar: discapacidad "&amp;O311&amp;" mayor que el total "&amp;R311,IF(OR(A311="",B311="",C311="",F311=""),"Falta año, mes, país o motivo",IF(AND(C311="Ecuador",E311=""),"Falta la ciudad","OK"))))</f>
        <v/>
      </c>
    </row>
    <row r="312" spans="1:21">
      <c r="A312" s="13"/>
      <c r="B312" s="13"/>
      <c r="C312" s="13"/>
      <c r="D312" s="14">
        <f>IF(E312="","",IFERROR(VLOOKUP(E312,'_Catalogos'!$J$2:$K$1000,2,FALSE),""))</f>
        <v/>
      </c>
      <c r="E312" s="13"/>
      <c r="F312" s="13"/>
      <c r="G312" s="15"/>
      <c r="H312" s="15"/>
      <c r="I312" s="15"/>
      <c r="J312" s="15"/>
      <c r="K312" s="15"/>
      <c r="L312" s="15"/>
      <c r="M312" s="15"/>
      <c r="N312" s="15"/>
      <c r="O312" s="15"/>
      <c r="P312" s="16">
        <f>IF(COUNT(G312:O312)=0,"",SUM(G312:J312))</f>
        <v/>
      </c>
      <c r="Q312" s="16">
        <f>IF(COUNT(G312:O312)=0,"",SUM(K312:N312))</f>
        <v/>
      </c>
      <c r="R312" s="16">
        <f>IF(P312="","",P312+Q312)</f>
        <v/>
      </c>
      <c r="S312" s="16">
        <f>IF(R312="","",IF(C312="Ecuador",R312,0))</f>
        <v/>
      </c>
      <c r="T312" s="16">
        <f>IF(R312="","",R312-S312)</f>
        <v/>
      </c>
      <c r="U312" s="14">
        <f>IF(R312="","",IF(O312&gt;R312,"Revisar: discapacidad "&amp;O312&amp;" mayor que el total "&amp;R312,IF(OR(A312="",B312="",C312="",F312=""),"Falta año, mes, país o motivo",IF(AND(C312="Ecuador",E312=""),"Falta la ciudad","OK"))))</f>
        <v/>
      </c>
    </row>
    <row r="313" spans="1:21">
      <c r="A313" s="13"/>
      <c r="B313" s="13"/>
      <c r="C313" s="13"/>
      <c r="D313" s="14">
        <f>IF(E313="","",IFERROR(VLOOKUP(E313,'_Catalogos'!$J$2:$K$1000,2,FALSE),""))</f>
        <v/>
      </c>
      <c r="E313" s="13"/>
      <c r="F313" s="13"/>
      <c r="G313" s="15"/>
      <c r="H313" s="15"/>
      <c r="I313" s="15"/>
      <c r="J313" s="15"/>
      <c r="K313" s="15"/>
      <c r="L313" s="15"/>
      <c r="M313" s="15"/>
      <c r="N313" s="15"/>
      <c r="O313" s="15"/>
      <c r="P313" s="16">
        <f>IF(COUNT(G313:O313)=0,"",SUM(G313:J313))</f>
        <v/>
      </c>
      <c r="Q313" s="16">
        <f>IF(COUNT(G313:O313)=0,"",SUM(K313:N313))</f>
        <v/>
      </c>
      <c r="R313" s="16">
        <f>IF(P313="","",P313+Q313)</f>
        <v/>
      </c>
      <c r="S313" s="16">
        <f>IF(R313="","",IF(C313="Ecuador",R313,0))</f>
        <v/>
      </c>
      <c r="T313" s="16">
        <f>IF(R313="","",R313-S313)</f>
        <v/>
      </c>
      <c r="U313" s="14">
        <f>IF(R313="","",IF(O313&gt;R313,"Revisar: discapacidad "&amp;O313&amp;" mayor que el total "&amp;R313,IF(OR(A313="",B313="",C313="",F313=""),"Falta año, mes, país o motivo",IF(AND(C313="Ecuador",E313=""),"Falta la ciudad","OK"))))</f>
        <v/>
      </c>
    </row>
    <row r="314" spans="1:21">
      <c r="A314" s="13"/>
      <c r="B314" s="13"/>
      <c r="C314" s="13"/>
      <c r="D314" s="14">
        <f>IF(E314="","",IFERROR(VLOOKUP(E314,'_Catalogos'!$J$2:$K$1000,2,FALSE),""))</f>
        <v/>
      </c>
      <c r="E314" s="13"/>
      <c r="F314" s="13"/>
      <c r="G314" s="15"/>
      <c r="H314" s="15"/>
      <c r="I314" s="15"/>
      <c r="J314" s="15"/>
      <c r="K314" s="15"/>
      <c r="L314" s="15"/>
      <c r="M314" s="15"/>
      <c r="N314" s="15"/>
      <c r="O314" s="15"/>
      <c r="P314" s="16">
        <f>IF(COUNT(G314:O314)=0,"",SUM(G314:J314))</f>
        <v/>
      </c>
      <c r="Q314" s="16">
        <f>IF(COUNT(G314:O314)=0,"",SUM(K314:N314))</f>
        <v/>
      </c>
      <c r="R314" s="16">
        <f>IF(P314="","",P314+Q314)</f>
        <v/>
      </c>
      <c r="S314" s="16">
        <f>IF(R314="","",IF(C314="Ecuador",R314,0))</f>
        <v/>
      </c>
      <c r="T314" s="16">
        <f>IF(R314="","",R314-S314)</f>
        <v/>
      </c>
      <c r="U314" s="14">
        <f>IF(R314="","",IF(O314&gt;R314,"Revisar: discapacidad "&amp;O314&amp;" mayor que el total "&amp;R314,IF(OR(A314="",B314="",C314="",F314=""),"Falta año, mes, país o motivo",IF(AND(C314="Ecuador",E314=""),"Falta la ciudad","OK"))))</f>
        <v/>
      </c>
    </row>
    <row r="315" spans="1:21">
      <c r="A315" s="13"/>
      <c r="B315" s="13"/>
      <c r="C315" s="13"/>
      <c r="D315" s="14">
        <f>IF(E315="","",IFERROR(VLOOKUP(E315,'_Catalogos'!$J$2:$K$1000,2,FALSE),""))</f>
        <v/>
      </c>
      <c r="E315" s="13"/>
      <c r="F315" s="13"/>
      <c r="G315" s="15"/>
      <c r="H315" s="15"/>
      <c r="I315" s="15"/>
      <c r="J315" s="15"/>
      <c r="K315" s="15"/>
      <c r="L315" s="15"/>
      <c r="M315" s="15"/>
      <c r="N315" s="15"/>
      <c r="O315" s="15"/>
      <c r="P315" s="16">
        <f>IF(COUNT(G315:O315)=0,"",SUM(G315:J315))</f>
        <v/>
      </c>
      <c r="Q315" s="16">
        <f>IF(COUNT(G315:O315)=0,"",SUM(K315:N315))</f>
        <v/>
      </c>
      <c r="R315" s="16">
        <f>IF(P315="","",P315+Q315)</f>
        <v/>
      </c>
      <c r="S315" s="16">
        <f>IF(R315="","",IF(C315="Ecuador",R315,0))</f>
        <v/>
      </c>
      <c r="T315" s="16">
        <f>IF(R315="","",R315-S315)</f>
        <v/>
      </c>
      <c r="U315" s="14">
        <f>IF(R315="","",IF(O315&gt;R315,"Revisar: discapacidad "&amp;O315&amp;" mayor que el total "&amp;R315,IF(OR(A315="",B315="",C315="",F315=""),"Falta año, mes, país o motivo",IF(AND(C315="Ecuador",E315=""),"Falta la ciudad","OK"))))</f>
        <v/>
      </c>
    </row>
    <row r="316" spans="1:21">
      <c r="A316" s="13"/>
      <c r="B316" s="13"/>
      <c r="C316" s="13"/>
      <c r="D316" s="14">
        <f>IF(E316="","",IFERROR(VLOOKUP(E316,'_Catalogos'!$J$2:$K$1000,2,FALSE),""))</f>
        <v/>
      </c>
      <c r="E316" s="13"/>
      <c r="F316" s="13"/>
      <c r="G316" s="15"/>
      <c r="H316" s="15"/>
      <c r="I316" s="15"/>
      <c r="J316" s="15"/>
      <c r="K316" s="15"/>
      <c r="L316" s="15"/>
      <c r="M316" s="15"/>
      <c r="N316" s="15"/>
      <c r="O316" s="15"/>
      <c r="P316" s="16">
        <f>IF(COUNT(G316:O316)=0,"",SUM(G316:J316))</f>
        <v/>
      </c>
      <c r="Q316" s="16">
        <f>IF(COUNT(G316:O316)=0,"",SUM(K316:N316))</f>
        <v/>
      </c>
      <c r="R316" s="16">
        <f>IF(P316="","",P316+Q316)</f>
        <v/>
      </c>
      <c r="S316" s="16">
        <f>IF(R316="","",IF(C316="Ecuador",R316,0))</f>
        <v/>
      </c>
      <c r="T316" s="16">
        <f>IF(R316="","",R316-S316)</f>
        <v/>
      </c>
      <c r="U316" s="14">
        <f>IF(R316="","",IF(O316&gt;R316,"Revisar: discapacidad "&amp;O316&amp;" mayor que el total "&amp;R316,IF(OR(A316="",B316="",C316="",F316=""),"Falta año, mes, país o motivo",IF(AND(C316="Ecuador",E316=""),"Falta la ciudad","OK"))))</f>
        <v/>
      </c>
    </row>
    <row r="317" spans="1:21">
      <c r="A317" s="13"/>
      <c r="B317" s="13"/>
      <c r="C317" s="13"/>
      <c r="D317" s="14">
        <f>IF(E317="","",IFERROR(VLOOKUP(E317,'_Catalogos'!$J$2:$K$1000,2,FALSE),""))</f>
        <v/>
      </c>
      <c r="E317" s="13"/>
      <c r="F317" s="13"/>
      <c r="G317" s="15"/>
      <c r="H317" s="15"/>
      <c r="I317" s="15"/>
      <c r="J317" s="15"/>
      <c r="K317" s="15"/>
      <c r="L317" s="15"/>
      <c r="M317" s="15"/>
      <c r="N317" s="15"/>
      <c r="O317" s="15"/>
      <c r="P317" s="16">
        <f>IF(COUNT(G317:O317)=0,"",SUM(G317:J317))</f>
        <v/>
      </c>
      <c r="Q317" s="16">
        <f>IF(COUNT(G317:O317)=0,"",SUM(K317:N317))</f>
        <v/>
      </c>
      <c r="R317" s="16">
        <f>IF(P317="","",P317+Q317)</f>
        <v/>
      </c>
      <c r="S317" s="16">
        <f>IF(R317="","",IF(C317="Ecuador",R317,0))</f>
        <v/>
      </c>
      <c r="T317" s="16">
        <f>IF(R317="","",R317-S317)</f>
        <v/>
      </c>
      <c r="U317" s="14">
        <f>IF(R317="","",IF(O317&gt;R317,"Revisar: discapacidad "&amp;O317&amp;" mayor que el total "&amp;R317,IF(OR(A317="",B317="",C317="",F317=""),"Falta año, mes, país o motivo",IF(AND(C317="Ecuador",E317=""),"Falta la ciudad","OK"))))</f>
        <v/>
      </c>
    </row>
    <row r="318" spans="1:21">
      <c r="A318" s="13"/>
      <c r="B318" s="13"/>
      <c r="C318" s="13"/>
      <c r="D318" s="14">
        <f>IF(E318="","",IFERROR(VLOOKUP(E318,'_Catalogos'!$J$2:$K$1000,2,FALSE),""))</f>
        <v/>
      </c>
      <c r="E318" s="13"/>
      <c r="F318" s="13"/>
      <c r="G318" s="15"/>
      <c r="H318" s="15"/>
      <c r="I318" s="15"/>
      <c r="J318" s="15"/>
      <c r="K318" s="15"/>
      <c r="L318" s="15"/>
      <c r="M318" s="15"/>
      <c r="N318" s="15"/>
      <c r="O318" s="15"/>
      <c r="P318" s="16">
        <f>IF(COUNT(G318:O318)=0,"",SUM(G318:J318))</f>
        <v/>
      </c>
      <c r="Q318" s="16">
        <f>IF(COUNT(G318:O318)=0,"",SUM(K318:N318))</f>
        <v/>
      </c>
      <c r="R318" s="16">
        <f>IF(P318="","",P318+Q318)</f>
        <v/>
      </c>
      <c r="S318" s="16">
        <f>IF(R318="","",IF(C318="Ecuador",R318,0))</f>
        <v/>
      </c>
      <c r="T318" s="16">
        <f>IF(R318="","",R318-S318)</f>
        <v/>
      </c>
      <c r="U318" s="14">
        <f>IF(R318="","",IF(O318&gt;R318,"Revisar: discapacidad "&amp;O318&amp;" mayor que el total "&amp;R318,IF(OR(A318="",B318="",C318="",F318=""),"Falta año, mes, país o motivo",IF(AND(C318="Ecuador",E318=""),"Falta la ciudad","OK"))))</f>
        <v/>
      </c>
    </row>
    <row r="319" spans="1:21">
      <c r="A319" s="13"/>
      <c r="B319" s="13"/>
      <c r="C319" s="13"/>
      <c r="D319" s="14">
        <f>IF(E319="","",IFERROR(VLOOKUP(E319,'_Catalogos'!$J$2:$K$1000,2,FALSE),""))</f>
        <v/>
      </c>
      <c r="E319" s="13"/>
      <c r="F319" s="13"/>
      <c r="G319" s="15"/>
      <c r="H319" s="15"/>
      <c r="I319" s="15"/>
      <c r="J319" s="15"/>
      <c r="K319" s="15"/>
      <c r="L319" s="15"/>
      <c r="M319" s="15"/>
      <c r="N319" s="15"/>
      <c r="O319" s="15"/>
      <c r="P319" s="16">
        <f>IF(COUNT(G319:O319)=0,"",SUM(G319:J319))</f>
        <v/>
      </c>
      <c r="Q319" s="16">
        <f>IF(COUNT(G319:O319)=0,"",SUM(K319:N319))</f>
        <v/>
      </c>
      <c r="R319" s="16">
        <f>IF(P319="","",P319+Q319)</f>
        <v/>
      </c>
      <c r="S319" s="16">
        <f>IF(R319="","",IF(C319="Ecuador",R319,0))</f>
        <v/>
      </c>
      <c r="T319" s="16">
        <f>IF(R319="","",R319-S319)</f>
        <v/>
      </c>
      <c r="U319" s="14">
        <f>IF(R319="","",IF(O319&gt;R319,"Revisar: discapacidad "&amp;O319&amp;" mayor que el total "&amp;R319,IF(OR(A319="",B319="",C319="",F319=""),"Falta año, mes, país o motivo",IF(AND(C319="Ecuador",E319=""),"Falta la ciudad","OK"))))</f>
        <v/>
      </c>
    </row>
    <row r="320" spans="1:21">
      <c r="A320" s="13"/>
      <c r="B320" s="13"/>
      <c r="C320" s="13"/>
      <c r="D320" s="14">
        <f>IF(E320="","",IFERROR(VLOOKUP(E320,'_Catalogos'!$J$2:$K$1000,2,FALSE),""))</f>
        <v/>
      </c>
      <c r="E320" s="13"/>
      <c r="F320" s="13"/>
      <c r="G320" s="15"/>
      <c r="H320" s="15"/>
      <c r="I320" s="15"/>
      <c r="J320" s="15"/>
      <c r="K320" s="15"/>
      <c r="L320" s="15"/>
      <c r="M320" s="15"/>
      <c r="N320" s="15"/>
      <c r="O320" s="15"/>
      <c r="P320" s="16">
        <f>IF(COUNT(G320:O320)=0,"",SUM(G320:J320))</f>
        <v/>
      </c>
      <c r="Q320" s="16">
        <f>IF(COUNT(G320:O320)=0,"",SUM(K320:N320))</f>
        <v/>
      </c>
      <c r="R320" s="16">
        <f>IF(P320="","",P320+Q320)</f>
        <v/>
      </c>
      <c r="S320" s="16">
        <f>IF(R320="","",IF(C320="Ecuador",R320,0))</f>
        <v/>
      </c>
      <c r="T320" s="16">
        <f>IF(R320="","",R320-S320)</f>
        <v/>
      </c>
      <c r="U320" s="14">
        <f>IF(R320="","",IF(O320&gt;R320,"Revisar: discapacidad "&amp;O320&amp;" mayor que el total "&amp;R320,IF(OR(A320="",B320="",C320="",F320=""),"Falta año, mes, país o motivo",IF(AND(C320="Ecuador",E320=""),"Falta la ciudad","OK"))))</f>
        <v/>
      </c>
    </row>
    <row r="321" spans="1:21">
      <c r="A321" s="13"/>
      <c r="B321" s="13"/>
      <c r="C321" s="13"/>
      <c r="D321" s="14">
        <f>IF(E321="","",IFERROR(VLOOKUP(E321,'_Catalogos'!$J$2:$K$1000,2,FALSE),""))</f>
        <v/>
      </c>
      <c r="E321" s="13"/>
      <c r="F321" s="13"/>
      <c r="G321" s="15"/>
      <c r="H321" s="15"/>
      <c r="I321" s="15"/>
      <c r="J321" s="15"/>
      <c r="K321" s="15"/>
      <c r="L321" s="15"/>
      <c r="M321" s="15"/>
      <c r="N321" s="15"/>
      <c r="O321" s="15"/>
      <c r="P321" s="16">
        <f>IF(COUNT(G321:O321)=0,"",SUM(G321:J321))</f>
        <v/>
      </c>
      <c r="Q321" s="16">
        <f>IF(COUNT(G321:O321)=0,"",SUM(K321:N321))</f>
        <v/>
      </c>
      <c r="R321" s="16">
        <f>IF(P321="","",P321+Q321)</f>
        <v/>
      </c>
      <c r="S321" s="16">
        <f>IF(R321="","",IF(C321="Ecuador",R321,0))</f>
        <v/>
      </c>
      <c r="T321" s="16">
        <f>IF(R321="","",R321-S321)</f>
        <v/>
      </c>
      <c r="U321" s="14">
        <f>IF(R321="","",IF(O321&gt;R321,"Revisar: discapacidad "&amp;O321&amp;" mayor que el total "&amp;R321,IF(OR(A321="",B321="",C321="",F321=""),"Falta año, mes, país o motivo",IF(AND(C321="Ecuador",E321=""),"Falta la ciudad","OK"))))</f>
        <v/>
      </c>
    </row>
    <row r="322" spans="1:21">
      <c r="A322" s="13"/>
      <c r="B322" s="13"/>
      <c r="C322" s="13"/>
      <c r="D322" s="14">
        <f>IF(E322="","",IFERROR(VLOOKUP(E322,'_Catalogos'!$J$2:$K$1000,2,FALSE),""))</f>
        <v/>
      </c>
      <c r="E322" s="13"/>
      <c r="F322" s="13"/>
      <c r="G322" s="15"/>
      <c r="H322" s="15"/>
      <c r="I322" s="15"/>
      <c r="J322" s="15"/>
      <c r="K322" s="15"/>
      <c r="L322" s="15"/>
      <c r="M322" s="15"/>
      <c r="N322" s="15"/>
      <c r="O322" s="15"/>
      <c r="P322" s="16">
        <f>IF(COUNT(G322:O322)=0,"",SUM(G322:J322))</f>
        <v/>
      </c>
      <c r="Q322" s="16">
        <f>IF(COUNT(G322:O322)=0,"",SUM(K322:N322))</f>
        <v/>
      </c>
      <c r="R322" s="16">
        <f>IF(P322="","",P322+Q322)</f>
        <v/>
      </c>
      <c r="S322" s="16">
        <f>IF(R322="","",IF(C322="Ecuador",R322,0))</f>
        <v/>
      </c>
      <c r="T322" s="16">
        <f>IF(R322="","",R322-S322)</f>
        <v/>
      </c>
      <c r="U322" s="14">
        <f>IF(R322="","",IF(O322&gt;R322,"Revisar: discapacidad "&amp;O322&amp;" mayor que el total "&amp;R322,IF(OR(A322="",B322="",C322="",F322=""),"Falta año, mes, país o motivo",IF(AND(C322="Ecuador",E322=""),"Falta la ciudad","OK"))))</f>
        <v/>
      </c>
    </row>
    <row r="323" spans="1:21">
      <c r="A323" s="13"/>
      <c r="B323" s="13"/>
      <c r="C323" s="13"/>
      <c r="D323" s="14">
        <f>IF(E323="","",IFERROR(VLOOKUP(E323,'_Catalogos'!$J$2:$K$1000,2,FALSE),""))</f>
        <v/>
      </c>
      <c r="E323" s="13"/>
      <c r="F323" s="13"/>
      <c r="G323" s="15"/>
      <c r="H323" s="15"/>
      <c r="I323" s="15"/>
      <c r="J323" s="15"/>
      <c r="K323" s="15"/>
      <c r="L323" s="15"/>
      <c r="M323" s="15"/>
      <c r="N323" s="15"/>
      <c r="O323" s="15"/>
      <c r="P323" s="16">
        <f>IF(COUNT(G323:O323)=0,"",SUM(G323:J323))</f>
        <v/>
      </c>
      <c r="Q323" s="16">
        <f>IF(COUNT(G323:O323)=0,"",SUM(K323:N323))</f>
        <v/>
      </c>
      <c r="R323" s="16">
        <f>IF(P323="","",P323+Q323)</f>
        <v/>
      </c>
      <c r="S323" s="16">
        <f>IF(R323="","",IF(C323="Ecuador",R323,0))</f>
        <v/>
      </c>
      <c r="T323" s="16">
        <f>IF(R323="","",R323-S323)</f>
        <v/>
      </c>
      <c r="U323" s="14">
        <f>IF(R323="","",IF(O323&gt;R323,"Revisar: discapacidad "&amp;O323&amp;" mayor que el total "&amp;R323,IF(OR(A323="",B323="",C323="",F323=""),"Falta año, mes, país o motivo",IF(AND(C323="Ecuador",E323=""),"Falta la ciudad","OK"))))</f>
        <v/>
      </c>
    </row>
    <row r="324" spans="1:21">
      <c r="A324" s="13"/>
      <c r="B324" s="13"/>
      <c r="C324" s="13"/>
      <c r="D324" s="14">
        <f>IF(E324="","",IFERROR(VLOOKUP(E324,'_Catalogos'!$J$2:$K$1000,2,FALSE),""))</f>
        <v/>
      </c>
      <c r="E324" s="13"/>
      <c r="F324" s="13"/>
      <c r="G324" s="15"/>
      <c r="H324" s="15"/>
      <c r="I324" s="15"/>
      <c r="J324" s="15"/>
      <c r="K324" s="15"/>
      <c r="L324" s="15"/>
      <c r="M324" s="15"/>
      <c r="N324" s="15"/>
      <c r="O324" s="15"/>
      <c r="P324" s="16">
        <f>IF(COUNT(G324:O324)=0,"",SUM(G324:J324))</f>
        <v/>
      </c>
      <c r="Q324" s="16">
        <f>IF(COUNT(G324:O324)=0,"",SUM(K324:N324))</f>
        <v/>
      </c>
      <c r="R324" s="16">
        <f>IF(P324="","",P324+Q324)</f>
        <v/>
      </c>
      <c r="S324" s="16">
        <f>IF(R324="","",IF(C324="Ecuador",R324,0))</f>
        <v/>
      </c>
      <c r="T324" s="16">
        <f>IF(R324="","",R324-S324)</f>
        <v/>
      </c>
      <c r="U324" s="14">
        <f>IF(R324="","",IF(O324&gt;R324,"Revisar: discapacidad "&amp;O324&amp;" mayor que el total "&amp;R324,IF(OR(A324="",B324="",C324="",F324=""),"Falta año, mes, país o motivo",IF(AND(C324="Ecuador",E324=""),"Falta la ciudad","OK"))))</f>
        <v/>
      </c>
    </row>
    <row r="325" spans="1:21">
      <c r="A325" s="13"/>
      <c r="B325" s="13"/>
      <c r="C325" s="13"/>
      <c r="D325" s="14">
        <f>IF(E325="","",IFERROR(VLOOKUP(E325,'_Catalogos'!$J$2:$K$1000,2,FALSE),""))</f>
        <v/>
      </c>
      <c r="E325" s="13"/>
      <c r="F325" s="13"/>
      <c r="G325" s="15"/>
      <c r="H325" s="15"/>
      <c r="I325" s="15"/>
      <c r="J325" s="15"/>
      <c r="K325" s="15"/>
      <c r="L325" s="15"/>
      <c r="M325" s="15"/>
      <c r="N325" s="15"/>
      <c r="O325" s="15"/>
      <c r="P325" s="16">
        <f>IF(COUNT(G325:O325)=0,"",SUM(G325:J325))</f>
        <v/>
      </c>
      <c r="Q325" s="16">
        <f>IF(COUNT(G325:O325)=0,"",SUM(K325:N325))</f>
        <v/>
      </c>
      <c r="R325" s="16">
        <f>IF(P325="","",P325+Q325)</f>
        <v/>
      </c>
      <c r="S325" s="16">
        <f>IF(R325="","",IF(C325="Ecuador",R325,0))</f>
        <v/>
      </c>
      <c r="T325" s="16">
        <f>IF(R325="","",R325-S325)</f>
        <v/>
      </c>
      <c r="U325" s="14">
        <f>IF(R325="","",IF(O325&gt;R325,"Revisar: discapacidad "&amp;O325&amp;" mayor que el total "&amp;R325,IF(OR(A325="",B325="",C325="",F325=""),"Falta año, mes, país o motivo",IF(AND(C325="Ecuador",E325=""),"Falta la ciudad","OK"))))</f>
        <v/>
      </c>
    </row>
    <row r="326" spans="1:21">
      <c r="A326" s="13"/>
      <c r="B326" s="13"/>
      <c r="C326" s="13"/>
      <c r="D326" s="14">
        <f>IF(E326="","",IFERROR(VLOOKUP(E326,'_Catalogos'!$J$2:$K$1000,2,FALSE),""))</f>
        <v/>
      </c>
      <c r="E326" s="13"/>
      <c r="F326" s="13"/>
      <c r="G326" s="15"/>
      <c r="H326" s="15"/>
      <c r="I326" s="15"/>
      <c r="J326" s="15"/>
      <c r="K326" s="15"/>
      <c r="L326" s="15"/>
      <c r="M326" s="15"/>
      <c r="N326" s="15"/>
      <c r="O326" s="15"/>
      <c r="P326" s="16">
        <f>IF(COUNT(G326:O326)=0,"",SUM(G326:J326))</f>
        <v/>
      </c>
      <c r="Q326" s="16">
        <f>IF(COUNT(G326:O326)=0,"",SUM(K326:N326))</f>
        <v/>
      </c>
      <c r="R326" s="16">
        <f>IF(P326="","",P326+Q326)</f>
        <v/>
      </c>
      <c r="S326" s="16">
        <f>IF(R326="","",IF(C326="Ecuador",R326,0))</f>
        <v/>
      </c>
      <c r="T326" s="16">
        <f>IF(R326="","",R326-S326)</f>
        <v/>
      </c>
      <c r="U326" s="14">
        <f>IF(R326="","",IF(O326&gt;R326,"Revisar: discapacidad "&amp;O326&amp;" mayor que el total "&amp;R326,IF(OR(A326="",B326="",C326="",F326=""),"Falta año, mes, país o motivo",IF(AND(C326="Ecuador",E326=""),"Falta la ciudad","OK"))))</f>
        <v/>
      </c>
    </row>
    <row r="327" spans="1:21">
      <c r="A327" s="13"/>
      <c r="B327" s="13"/>
      <c r="C327" s="13"/>
      <c r="D327" s="14">
        <f>IF(E327="","",IFERROR(VLOOKUP(E327,'_Catalogos'!$J$2:$K$1000,2,FALSE),""))</f>
        <v/>
      </c>
      <c r="E327" s="13"/>
      <c r="F327" s="13"/>
      <c r="G327" s="15"/>
      <c r="H327" s="15"/>
      <c r="I327" s="15"/>
      <c r="J327" s="15"/>
      <c r="K327" s="15"/>
      <c r="L327" s="15"/>
      <c r="M327" s="15"/>
      <c r="N327" s="15"/>
      <c r="O327" s="15"/>
      <c r="P327" s="16">
        <f>IF(COUNT(G327:O327)=0,"",SUM(G327:J327))</f>
        <v/>
      </c>
      <c r="Q327" s="16">
        <f>IF(COUNT(G327:O327)=0,"",SUM(K327:N327))</f>
        <v/>
      </c>
      <c r="R327" s="16">
        <f>IF(P327="","",P327+Q327)</f>
        <v/>
      </c>
      <c r="S327" s="16">
        <f>IF(R327="","",IF(C327="Ecuador",R327,0))</f>
        <v/>
      </c>
      <c r="T327" s="16">
        <f>IF(R327="","",R327-S327)</f>
        <v/>
      </c>
      <c r="U327" s="14">
        <f>IF(R327="","",IF(O327&gt;R327,"Revisar: discapacidad "&amp;O327&amp;" mayor que el total "&amp;R327,IF(OR(A327="",B327="",C327="",F327=""),"Falta año, mes, país o motivo",IF(AND(C327="Ecuador",E327=""),"Falta la ciudad","OK"))))</f>
        <v/>
      </c>
    </row>
    <row r="328" spans="1:21">
      <c r="A328" s="13"/>
      <c r="B328" s="13"/>
      <c r="C328" s="13"/>
      <c r="D328" s="14">
        <f>IF(E328="","",IFERROR(VLOOKUP(E328,'_Catalogos'!$J$2:$K$1000,2,FALSE),""))</f>
        <v/>
      </c>
      <c r="E328" s="13"/>
      <c r="F328" s="13"/>
      <c r="G328" s="15"/>
      <c r="H328" s="15"/>
      <c r="I328" s="15"/>
      <c r="J328" s="15"/>
      <c r="K328" s="15"/>
      <c r="L328" s="15"/>
      <c r="M328" s="15"/>
      <c r="N328" s="15"/>
      <c r="O328" s="15"/>
      <c r="P328" s="16">
        <f>IF(COUNT(G328:O328)=0,"",SUM(G328:J328))</f>
        <v/>
      </c>
      <c r="Q328" s="16">
        <f>IF(COUNT(G328:O328)=0,"",SUM(K328:N328))</f>
        <v/>
      </c>
      <c r="R328" s="16">
        <f>IF(P328="","",P328+Q328)</f>
        <v/>
      </c>
      <c r="S328" s="16">
        <f>IF(R328="","",IF(C328="Ecuador",R328,0))</f>
        <v/>
      </c>
      <c r="T328" s="16">
        <f>IF(R328="","",R328-S328)</f>
        <v/>
      </c>
      <c r="U328" s="14">
        <f>IF(R328="","",IF(O328&gt;R328,"Revisar: discapacidad "&amp;O328&amp;" mayor que el total "&amp;R328,IF(OR(A328="",B328="",C328="",F328=""),"Falta año, mes, país o motivo",IF(AND(C328="Ecuador",E328=""),"Falta la ciudad","OK"))))</f>
        <v/>
      </c>
    </row>
    <row r="329" spans="1:21">
      <c r="A329" s="13"/>
      <c r="B329" s="13"/>
      <c r="C329" s="13"/>
      <c r="D329" s="14">
        <f>IF(E329="","",IFERROR(VLOOKUP(E329,'_Catalogos'!$J$2:$K$1000,2,FALSE),""))</f>
        <v/>
      </c>
      <c r="E329" s="13"/>
      <c r="F329" s="13"/>
      <c r="G329" s="15"/>
      <c r="H329" s="15"/>
      <c r="I329" s="15"/>
      <c r="J329" s="15"/>
      <c r="K329" s="15"/>
      <c r="L329" s="15"/>
      <c r="M329" s="15"/>
      <c r="N329" s="15"/>
      <c r="O329" s="15"/>
      <c r="P329" s="16">
        <f>IF(COUNT(G329:O329)=0,"",SUM(G329:J329))</f>
        <v/>
      </c>
      <c r="Q329" s="16">
        <f>IF(COUNT(G329:O329)=0,"",SUM(K329:N329))</f>
        <v/>
      </c>
      <c r="R329" s="16">
        <f>IF(P329="","",P329+Q329)</f>
        <v/>
      </c>
      <c r="S329" s="16">
        <f>IF(R329="","",IF(C329="Ecuador",R329,0))</f>
        <v/>
      </c>
      <c r="T329" s="16">
        <f>IF(R329="","",R329-S329)</f>
        <v/>
      </c>
      <c r="U329" s="14">
        <f>IF(R329="","",IF(O329&gt;R329,"Revisar: discapacidad "&amp;O329&amp;" mayor que el total "&amp;R329,IF(OR(A329="",B329="",C329="",F329=""),"Falta año, mes, país o motivo",IF(AND(C329="Ecuador",E329=""),"Falta la ciudad","OK"))))</f>
        <v/>
      </c>
    </row>
    <row r="330" spans="1:21">
      <c r="A330" s="13"/>
      <c r="B330" s="13"/>
      <c r="C330" s="13"/>
      <c r="D330" s="14">
        <f>IF(E330="","",IFERROR(VLOOKUP(E330,'_Catalogos'!$J$2:$K$1000,2,FALSE),""))</f>
        <v/>
      </c>
      <c r="E330" s="13"/>
      <c r="F330" s="13"/>
      <c r="G330" s="15"/>
      <c r="H330" s="15"/>
      <c r="I330" s="15"/>
      <c r="J330" s="15"/>
      <c r="K330" s="15"/>
      <c r="L330" s="15"/>
      <c r="M330" s="15"/>
      <c r="N330" s="15"/>
      <c r="O330" s="15"/>
      <c r="P330" s="16">
        <f>IF(COUNT(G330:O330)=0,"",SUM(G330:J330))</f>
        <v/>
      </c>
      <c r="Q330" s="16">
        <f>IF(COUNT(G330:O330)=0,"",SUM(K330:N330))</f>
        <v/>
      </c>
      <c r="R330" s="16">
        <f>IF(P330="","",P330+Q330)</f>
        <v/>
      </c>
      <c r="S330" s="16">
        <f>IF(R330="","",IF(C330="Ecuador",R330,0))</f>
        <v/>
      </c>
      <c r="T330" s="16">
        <f>IF(R330="","",R330-S330)</f>
        <v/>
      </c>
      <c r="U330" s="14">
        <f>IF(R330="","",IF(O330&gt;R330,"Revisar: discapacidad "&amp;O330&amp;" mayor que el total "&amp;R330,IF(OR(A330="",B330="",C330="",F330=""),"Falta año, mes, país o motivo",IF(AND(C330="Ecuador",E330=""),"Falta la ciudad","OK"))))</f>
        <v/>
      </c>
    </row>
    <row r="331" spans="1:21">
      <c r="A331" s="13"/>
      <c r="B331" s="13"/>
      <c r="C331" s="13"/>
      <c r="D331" s="14">
        <f>IF(E331="","",IFERROR(VLOOKUP(E331,'_Catalogos'!$J$2:$K$1000,2,FALSE),""))</f>
        <v/>
      </c>
      <c r="E331" s="13"/>
      <c r="F331" s="13"/>
      <c r="G331" s="15"/>
      <c r="H331" s="15"/>
      <c r="I331" s="15"/>
      <c r="J331" s="15"/>
      <c r="K331" s="15"/>
      <c r="L331" s="15"/>
      <c r="M331" s="15"/>
      <c r="N331" s="15"/>
      <c r="O331" s="15"/>
      <c r="P331" s="16">
        <f>IF(COUNT(G331:O331)=0,"",SUM(G331:J331))</f>
        <v/>
      </c>
      <c r="Q331" s="16">
        <f>IF(COUNT(G331:O331)=0,"",SUM(K331:N331))</f>
        <v/>
      </c>
      <c r="R331" s="16">
        <f>IF(P331="","",P331+Q331)</f>
        <v/>
      </c>
      <c r="S331" s="16">
        <f>IF(R331="","",IF(C331="Ecuador",R331,0))</f>
        <v/>
      </c>
      <c r="T331" s="16">
        <f>IF(R331="","",R331-S331)</f>
        <v/>
      </c>
      <c r="U331" s="14">
        <f>IF(R331="","",IF(O331&gt;R331,"Revisar: discapacidad "&amp;O331&amp;" mayor que el total "&amp;R331,IF(OR(A331="",B331="",C331="",F331=""),"Falta año, mes, país o motivo",IF(AND(C331="Ecuador",E331=""),"Falta la ciudad","OK"))))</f>
        <v/>
      </c>
    </row>
    <row r="332" spans="1:21">
      <c r="A332" s="13"/>
      <c r="B332" s="13"/>
      <c r="C332" s="13"/>
      <c r="D332" s="14">
        <f>IF(E332="","",IFERROR(VLOOKUP(E332,'_Catalogos'!$J$2:$K$1000,2,FALSE),""))</f>
        <v/>
      </c>
      <c r="E332" s="13"/>
      <c r="F332" s="13"/>
      <c r="G332" s="15"/>
      <c r="H332" s="15"/>
      <c r="I332" s="15"/>
      <c r="J332" s="15"/>
      <c r="K332" s="15"/>
      <c r="L332" s="15"/>
      <c r="M332" s="15"/>
      <c r="N332" s="15"/>
      <c r="O332" s="15"/>
      <c r="P332" s="16">
        <f>IF(COUNT(G332:O332)=0,"",SUM(G332:J332))</f>
        <v/>
      </c>
      <c r="Q332" s="16">
        <f>IF(COUNT(G332:O332)=0,"",SUM(K332:N332))</f>
        <v/>
      </c>
      <c r="R332" s="16">
        <f>IF(P332="","",P332+Q332)</f>
        <v/>
      </c>
      <c r="S332" s="16">
        <f>IF(R332="","",IF(C332="Ecuador",R332,0))</f>
        <v/>
      </c>
      <c r="T332" s="16">
        <f>IF(R332="","",R332-S332)</f>
        <v/>
      </c>
      <c r="U332" s="14">
        <f>IF(R332="","",IF(O332&gt;R332,"Revisar: discapacidad "&amp;O332&amp;" mayor que el total "&amp;R332,IF(OR(A332="",B332="",C332="",F332=""),"Falta año, mes, país o motivo",IF(AND(C332="Ecuador",E332=""),"Falta la ciudad","OK"))))</f>
        <v/>
      </c>
    </row>
    <row r="333" spans="1:21">
      <c r="A333" s="13"/>
      <c r="B333" s="13"/>
      <c r="C333" s="13"/>
      <c r="D333" s="14">
        <f>IF(E333="","",IFERROR(VLOOKUP(E333,'_Catalogos'!$J$2:$K$1000,2,FALSE),""))</f>
        <v/>
      </c>
      <c r="E333" s="13"/>
      <c r="F333" s="13"/>
      <c r="G333" s="15"/>
      <c r="H333" s="15"/>
      <c r="I333" s="15"/>
      <c r="J333" s="15"/>
      <c r="K333" s="15"/>
      <c r="L333" s="15"/>
      <c r="M333" s="15"/>
      <c r="N333" s="15"/>
      <c r="O333" s="15"/>
      <c r="P333" s="16">
        <f>IF(COUNT(G333:O333)=0,"",SUM(G333:J333))</f>
        <v/>
      </c>
      <c r="Q333" s="16">
        <f>IF(COUNT(G333:O333)=0,"",SUM(K333:N333))</f>
        <v/>
      </c>
      <c r="R333" s="16">
        <f>IF(P333="","",P333+Q333)</f>
        <v/>
      </c>
      <c r="S333" s="16">
        <f>IF(R333="","",IF(C333="Ecuador",R333,0))</f>
        <v/>
      </c>
      <c r="T333" s="16">
        <f>IF(R333="","",R333-S333)</f>
        <v/>
      </c>
      <c r="U333" s="14">
        <f>IF(R333="","",IF(O333&gt;R333,"Revisar: discapacidad "&amp;O333&amp;" mayor que el total "&amp;R333,IF(OR(A333="",B333="",C333="",F333=""),"Falta año, mes, país o motivo",IF(AND(C333="Ecuador",E333=""),"Falta la ciudad","OK"))))</f>
        <v/>
      </c>
    </row>
    <row r="334" spans="1:21">
      <c r="A334" s="13"/>
      <c r="B334" s="13"/>
      <c r="C334" s="13"/>
      <c r="D334" s="14">
        <f>IF(E334="","",IFERROR(VLOOKUP(E334,'_Catalogos'!$J$2:$K$1000,2,FALSE),""))</f>
        <v/>
      </c>
      <c r="E334" s="13"/>
      <c r="F334" s="13"/>
      <c r="G334" s="15"/>
      <c r="H334" s="15"/>
      <c r="I334" s="15"/>
      <c r="J334" s="15"/>
      <c r="K334" s="15"/>
      <c r="L334" s="15"/>
      <c r="M334" s="15"/>
      <c r="N334" s="15"/>
      <c r="O334" s="15"/>
      <c r="P334" s="16">
        <f>IF(COUNT(G334:O334)=0,"",SUM(G334:J334))</f>
        <v/>
      </c>
      <c r="Q334" s="16">
        <f>IF(COUNT(G334:O334)=0,"",SUM(K334:N334))</f>
        <v/>
      </c>
      <c r="R334" s="16">
        <f>IF(P334="","",P334+Q334)</f>
        <v/>
      </c>
      <c r="S334" s="16">
        <f>IF(R334="","",IF(C334="Ecuador",R334,0))</f>
        <v/>
      </c>
      <c r="T334" s="16">
        <f>IF(R334="","",R334-S334)</f>
        <v/>
      </c>
      <c r="U334" s="14">
        <f>IF(R334="","",IF(O334&gt;R334,"Revisar: discapacidad "&amp;O334&amp;" mayor que el total "&amp;R334,IF(OR(A334="",B334="",C334="",F334=""),"Falta año, mes, país o motivo",IF(AND(C334="Ecuador",E334=""),"Falta la ciudad","OK"))))</f>
        <v/>
      </c>
    </row>
    <row r="335" spans="1:21">
      <c r="A335" s="13"/>
      <c r="B335" s="13"/>
      <c r="C335" s="13"/>
      <c r="D335" s="14">
        <f>IF(E335="","",IFERROR(VLOOKUP(E335,'_Catalogos'!$J$2:$K$1000,2,FALSE),""))</f>
        <v/>
      </c>
      <c r="E335" s="13"/>
      <c r="F335" s="13"/>
      <c r="G335" s="15"/>
      <c r="H335" s="15"/>
      <c r="I335" s="15"/>
      <c r="J335" s="15"/>
      <c r="K335" s="15"/>
      <c r="L335" s="15"/>
      <c r="M335" s="15"/>
      <c r="N335" s="15"/>
      <c r="O335" s="15"/>
      <c r="P335" s="16">
        <f>IF(COUNT(G335:O335)=0,"",SUM(G335:J335))</f>
        <v/>
      </c>
      <c r="Q335" s="16">
        <f>IF(COUNT(G335:O335)=0,"",SUM(K335:N335))</f>
        <v/>
      </c>
      <c r="R335" s="16">
        <f>IF(P335="","",P335+Q335)</f>
        <v/>
      </c>
      <c r="S335" s="16">
        <f>IF(R335="","",IF(C335="Ecuador",R335,0))</f>
        <v/>
      </c>
      <c r="T335" s="16">
        <f>IF(R335="","",R335-S335)</f>
        <v/>
      </c>
      <c r="U335" s="14">
        <f>IF(R335="","",IF(O335&gt;R335,"Revisar: discapacidad "&amp;O335&amp;" mayor que el total "&amp;R335,IF(OR(A335="",B335="",C335="",F335=""),"Falta año, mes, país o motivo",IF(AND(C335="Ecuador",E335=""),"Falta la ciudad","OK"))))</f>
        <v/>
      </c>
    </row>
    <row r="336" spans="1:21">
      <c r="A336" s="13"/>
      <c r="B336" s="13"/>
      <c r="C336" s="13"/>
      <c r="D336" s="14">
        <f>IF(E336="","",IFERROR(VLOOKUP(E336,'_Catalogos'!$J$2:$K$1000,2,FALSE),""))</f>
        <v/>
      </c>
      <c r="E336" s="13"/>
      <c r="F336" s="13"/>
      <c r="G336" s="15"/>
      <c r="H336" s="15"/>
      <c r="I336" s="15"/>
      <c r="J336" s="15"/>
      <c r="K336" s="15"/>
      <c r="L336" s="15"/>
      <c r="M336" s="15"/>
      <c r="N336" s="15"/>
      <c r="O336" s="15"/>
      <c r="P336" s="16">
        <f>IF(COUNT(G336:O336)=0,"",SUM(G336:J336))</f>
        <v/>
      </c>
      <c r="Q336" s="16">
        <f>IF(COUNT(G336:O336)=0,"",SUM(K336:N336))</f>
        <v/>
      </c>
      <c r="R336" s="16">
        <f>IF(P336="","",P336+Q336)</f>
        <v/>
      </c>
      <c r="S336" s="16">
        <f>IF(R336="","",IF(C336="Ecuador",R336,0))</f>
        <v/>
      </c>
      <c r="T336" s="16">
        <f>IF(R336="","",R336-S336)</f>
        <v/>
      </c>
      <c r="U336" s="14">
        <f>IF(R336="","",IF(O336&gt;R336,"Revisar: discapacidad "&amp;O336&amp;" mayor que el total "&amp;R336,IF(OR(A336="",B336="",C336="",F336=""),"Falta año, mes, país o motivo",IF(AND(C336="Ecuador",E336=""),"Falta la ciudad","OK"))))</f>
        <v/>
      </c>
    </row>
    <row r="337" spans="1:21">
      <c r="A337" s="13"/>
      <c r="B337" s="13"/>
      <c r="C337" s="13"/>
      <c r="D337" s="14">
        <f>IF(E337="","",IFERROR(VLOOKUP(E337,'_Catalogos'!$J$2:$K$1000,2,FALSE),""))</f>
        <v/>
      </c>
      <c r="E337" s="13"/>
      <c r="F337" s="13"/>
      <c r="G337" s="15"/>
      <c r="H337" s="15"/>
      <c r="I337" s="15"/>
      <c r="J337" s="15"/>
      <c r="K337" s="15"/>
      <c r="L337" s="15"/>
      <c r="M337" s="15"/>
      <c r="N337" s="15"/>
      <c r="O337" s="15"/>
      <c r="P337" s="16">
        <f>IF(COUNT(G337:O337)=0,"",SUM(G337:J337))</f>
        <v/>
      </c>
      <c r="Q337" s="16">
        <f>IF(COUNT(G337:O337)=0,"",SUM(K337:N337))</f>
        <v/>
      </c>
      <c r="R337" s="16">
        <f>IF(P337="","",P337+Q337)</f>
        <v/>
      </c>
      <c r="S337" s="16">
        <f>IF(R337="","",IF(C337="Ecuador",R337,0))</f>
        <v/>
      </c>
      <c r="T337" s="16">
        <f>IF(R337="","",R337-S337)</f>
        <v/>
      </c>
      <c r="U337" s="14">
        <f>IF(R337="","",IF(O337&gt;R337,"Revisar: discapacidad "&amp;O337&amp;" mayor que el total "&amp;R337,IF(OR(A337="",B337="",C337="",F337=""),"Falta año, mes, país o motivo",IF(AND(C337="Ecuador",E337=""),"Falta la ciudad","OK"))))</f>
        <v/>
      </c>
    </row>
    <row r="338" spans="1:21">
      <c r="A338" s="13"/>
      <c r="B338" s="13"/>
      <c r="C338" s="13"/>
      <c r="D338" s="14">
        <f>IF(E338="","",IFERROR(VLOOKUP(E338,'_Catalogos'!$J$2:$K$1000,2,FALSE),""))</f>
        <v/>
      </c>
      <c r="E338" s="13"/>
      <c r="F338" s="13"/>
      <c r="G338" s="15"/>
      <c r="H338" s="15"/>
      <c r="I338" s="15"/>
      <c r="J338" s="15"/>
      <c r="K338" s="15"/>
      <c r="L338" s="15"/>
      <c r="M338" s="15"/>
      <c r="N338" s="15"/>
      <c r="O338" s="15"/>
      <c r="P338" s="16">
        <f>IF(COUNT(G338:O338)=0,"",SUM(G338:J338))</f>
        <v/>
      </c>
      <c r="Q338" s="16">
        <f>IF(COUNT(G338:O338)=0,"",SUM(K338:N338))</f>
        <v/>
      </c>
      <c r="R338" s="16">
        <f>IF(P338="","",P338+Q338)</f>
        <v/>
      </c>
      <c r="S338" s="16">
        <f>IF(R338="","",IF(C338="Ecuador",R338,0))</f>
        <v/>
      </c>
      <c r="T338" s="16">
        <f>IF(R338="","",R338-S338)</f>
        <v/>
      </c>
      <c r="U338" s="14">
        <f>IF(R338="","",IF(O338&gt;R338,"Revisar: discapacidad "&amp;O338&amp;" mayor que el total "&amp;R338,IF(OR(A338="",B338="",C338="",F338=""),"Falta año, mes, país o motivo",IF(AND(C338="Ecuador",E338=""),"Falta la ciudad","OK"))))</f>
        <v/>
      </c>
    </row>
    <row r="339" spans="1:21">
      <c r="A339" s="13"/>
      <c r="B339" s="13"/>
      <c r="C339" s="13"/>
      <c r="D339" s="14">
        <f>IF(E339="","",IFERROR(VLOOKUP(E339,'_Catalogos'!$J$2:$K$1000,2,FALSE),""))</f>
        <v/>
      </c>
      <c r="E339" s="13"/>
      <c r="F339" s="13"/>
      <c r="G339" s="15"/>
      <c r="H339" s="15"/>
      <c r="I339" s="15"/>
      <c r="J339" s="15"/>
      <c r="K339" s="15"/>
      <c r="L339" s="15"/>
      <c r="M339" s="15"/>
      <c r="N339" s="15"/>
      <c r="O339" s="15"/>
      <c r="P339" s="16">
        <f>IF(COUNT(G339:O339)=0,"",SUM(G339:J339))</f>
        <v/>
      </c>
      <c r="Q339" s="16">
        <f>IF(COUNT(G339:O339)=0,"",SUM(K339:N339))</f>
        <v/>
      </c>
      <c r="R339" s="16">
        <f>IF(P339="","",P339+Q339)</f>
        <v/>
      </c>
      <c r="S339" s="16">
        <f>IF(R339="","",IF(C339="Ecuador",R339,0))</f>
        <v/>
      </c>
      <c r="T339" s="16">
        <f>IF(R339="","",R339-S339)</f>
        <v/>
      </c>
      <c r="U339" s="14">
        <f>IF(R339="","",IF(O339&gt;R339,"Revisar: discapacidad "&amp;O339&amp;" mayor que el total "&amp;R339,IF(OR(A339="",B339="",C339="",F339=""),"Falta año, mes, país o motivo",IF(AND(C339="Ecuador",E339=""),"Falta la ciudad","OK"))))</f>
        <v/>
      </c>
    </row>
    <row r="340" spans="1:21">
      <c r="A340" s="13"/>
      <c r="B340" s="13"/>
      <c r="C340" s="13"/>
      <c r="D340" s="14">
        <f>IF(E340="","",IFERROR(VLOOKUP(E340,'_Catalogos'!$J$2:$K$1000,2,FALSE),""))</f>
        <v/>
      </c>
      <c r="E340" s="13"/>
      <c r="F340" s="13"/>
      <c r="G340" s="15"/>
      <c r="H340" s="15"/>
      <c r="I340" s="15"/>
      <c r="J340" s="15"/>
      <c r="K340" s="15"/>
      <c r="L340" s="15"/>
      <c r="M340" s="15"/>
      <c r="N340" s="15"/>
      <c r="O340" s="15"/>
      <c r="P340" s="16">
        <f>IF(COUNT(G340:O340)=0,"",SUM(G340:J340))</f>
        <v/>
      </c>
      <c r="Q340" s="16">
        <f>IF(COUNT(G340:O340)=0,"",SUM(K340:N340))</f>
        <v/>
      </c>
      <c r="R340" s="16">
        <f>IF(P340="","",P340+Q340)</f>
        <v/>
      </c>
      <c r="S340" s="16">
        <f>IF(R340="","",IF(C340="Ecuador",R340,0))</f>
        <v/>
      </c>
      <c r="T340" s="16">
        <f>IF(R340="","",R340-S340)</f>
        <v/>
      </c>
      <c r="U340" s="14">
        <f>IF(R340="","",IF(O340&gt;R340,"Revisar: discapacidad "&amp;O340&amp;" mayor que el total "&amp;R340,IF(OR(A340="",B340="",C340="",F340=""),"Falta año, mes, país o motivo",IF(AND(C340="Ecuador",E340=""),"Falta la ciudad","OK"))))</f>
        <v/>
      </c>
    </row>
    <row r="341" spans="1:21">
      <c r="A341" s="13"/>
      <c r="B341" s="13"/>
      <c r="C341" s="13"/>
      <c r="D341" s="14">
        <f>IF(E341="","",IFERROR(VLOOKUP(E341,'_Catalogos'!$J$2:$K$1000,2,FALSE),""))</f>
        <v/>
      </c>
      <c r="E341" s="13"/>
      <c r="F341" s="13"/>
      <c r="G341" s="15"/>
      <c r="H341" s="15"/>
      <c r="I341" s="15"/>
      <c r="J341" s="15"/>
      <c r="K341" s="15"/>
      <c r="L341" s="15"/>
      <c r="M341" s="15"/>
      <c r="N341" s="15"/>
      <c r="O341" s="15"/>
      <c r="P341" s="16">
        <f>IF(COUNT(G341:O341)=0,"",SUM(G341:J341))</f>
        <v/>
      </c>
      <c r="Q341" s="16">
        <f>IF(COUNT(G341:O341)=0,"",SUM(K341:N341))</f>
        <v/>
      </c>
      <c r="R341" s="16">
        <f>IF(P341="","",P341+Q341)</f>
        <v/>
      </c>
      <c r="S341" s="16">
        <f>IF(R341="","",IF(C341="Ecuador",R341,0))</f>
        <v/>
      </c>
      <c r="T341" s="16">
        <f>IF(R341="","",R341-S341)</f>
        <v/>
      </c>
      <c r="U341" s="14">
        <f>IF(R341="","",IF(O341&gt;R341,"Revisar: discapacidad "&amp;O341&amp;" mayor que el total "&amp;R341,IF(OR(A341="",B341="",C341="",F341=""),"Falta año, mes, país o motivo",IF(AND(C341="Ecuador",E341=""),"Falta la ciudad","OK"))))</f>
        <v/>
      </c>
    </row>
    <row r="342" spans="1:21">
      <c r="A342" s="13"/>
      <c r="B342" s="13"/>
      <c r="C342" s="13"/>
      <c r="D342" s="14">
        <f>IF(E342="","",IFERROR(VLOOKUP(E342,'_Catalogos'!$J$2:$K$1000,2,FALSE),""))</f>
        <v/>
      </c>
      <c r="E342" s="13"/>
      <c r="F342" s="13"/>
      <c r="G342" s="15"/>
      <c r="H342" s="15"/>
      <c r="I342" s="15"/>
      <c r="J342" s="15"/>
      <c r="K342" s="15"/>
      <c r="L342" s="15"/>
      <c r="M342" s="15"/>
      <c r="N342" s="15"/>
      <c r="O342" s="15"/>
      <c r="P342" s="16">
        <f>IF(COUNT(G342:O342)=0,"",SUM(G342:J342))</f>
        <v/>
      </c>
      <c r="Q342" s="16">
        <f>IF(COUNT(G342:O342)=0,"",SUM(K342:N342))</f>
        <v/>
      </c>
      <c r="R342" s="16">
        <f>IF(P342="","",P342+Q342)</f>
        <v/>
      </c>
      <c r="S342" s="16">
        <f>IF(R342="","",IF(C342="Ecuador",R342,0))</f>
        <v/>
      </c>
      <c r="T342" s="16">
        <f>IF(R342="","",R342-S342)</f>
        <v/>
      </c>
      <c r="U342" s="14">
        <f>IF(R342="","",IF(O342&gt;R342,"Revisar: discapacidad "&amp;O342&amp;" mayor que el total "&amp;R342,IF(OR(A342="",B342="",C342="",F342=""),"Falta año, mes, país o motivo",IF(AND(C342="Ecuador",E342=""),"Falta la ciudad","OK"))))</f>
        <v/>
      </c>
    </row>
    <row r="343" spans="1:21">
      <c r="A343" s="13"/>
      <c r="B343" s="13"/>
      <c r="C343" s="13"/>
      <c r="D343" s="14">
        <f>IF(E343="","",IFERROR(VLOOKUP(E343,'_Catalogos'!$J$2:$K$1000,2,FALSE),""))</f>
        <v/>
      </c>
      <c r="E343" s="13"/>
      <c r="F343" s="13"/>
      <c r="G343" s="15"/>
      <c r="H343" s="15"/>
      <c r="I343" s="15"/>
      <c r="J343" s="15"/>
      <c r="K343" s="15"/>
      <c r="L343" s="15"/>
      <c r="M343" s="15"/>
      <c r="N343" s="15"/>
      <c r="O343" s="15"/>
      <c r="P343" s="16">
        <f>IF(COUNT(G343:O343)=0,"",SUM(G343:J343))</f>
        <v/>
      </c>
      <c r="Q343" s="16">
        <f>IF(COUNT(G343:O343)=0,"",SUM(K343:N343))</f>
        <v/>
      </c>
      <c r="R343" s="16">
        <f>IF(P343="","",P343+Q343)</f>
        <v/>
      </c>
      <c r="S343" s="16">
        <f>IF(R343="","",IF(C343="Ecuador",R343,0))</f>
        <v/>
      </c>
      <c r="T343" s="16">
        <f>IF(R343="","",R343-S343)</f>
        <v/>
      </c>
      <c r="U343" s="14">
        <f>IF(R343="","",IF(O343&gt;R343,"Revisar: discapacidad "&amp;O343&amp;" mayor que el total "&amp;R343,IF(OR(A343="",B343="",C343="",F343=""),"Falta año, mes, país o motivo",IF(AND(C343="Ecuador",E343=""),"Falta la ciudad","OK"))))</f>
        <v/>
      </c>
    </row>
    <row r="344" spans="1:21">
      <c r="A344" s="13"/>
      <c r="B344" s="13"/>
      <c r="C344" s="13"/>
      <c r="D344" s="14">
        <f>IF(E344="","",IFERROR(VLOOKUP(E344,'_Catalogos'!$J$2:$K$1000,2,FALSE),""))</f>
        <v/>
      </c>
      <c r="E344" s="13"/>
      <c r="F344" s="13"/>
      <c r="G344" s="15"/>
      <c r="H344" s="15"/>
      <c r="I344" s="15"/>
      <c r="J344" s="15"/>
      <c r="K344" s="15"/>
      <c r="L344" s="15"/>
      <c r="M344" s="15"/>
      <c r="N344" s="15"/>
      <c r="O344" s="15"/>
      <c r="P344" s="16">
        <f>IF(COUNT(G344:O344)=0,"",SUM(G344:J344))</f>
        <v/>
      </c>
      <c r="Q344" s="16">
        <f>IF(COUNT(G344:O344)=0,"",SUM(K344:N344))</f>
        <v/>
      </c>
      <c r="R344" s="16">
        <f>IF(P344="","",P344+Q344)</f>
        <v/>
      </c>
      <c r="S344" s="16">
        <f>IF(R344="","",IF(C344="Ecuador",R344,0))</f>
        <v/>
      </c>
      <c r="T344" s="16">
        <f>IF(R344="","",R344-S344)</f>
        <v/>
      </c>
      <c r="U344" s="14">
        <f>IF(R344="","",IF(O344&gt;R344,"Revisar: discapacidad "&amp;O344&amp;" mayor que el total "&amp;R344,IF(OR(A344="",B344="",C344="",F344=""),"Falta año, mes, país o motivo",IF(AND(C344="Ecuador",E344=""),"Falta la ciudad","OK"))))</f>
        <v/>
      </c>
    </row>
    <row r="345" spans="1:21">
      <c r="A345" s="13"/>
      <c r="B345" s="13"/>
      <c r="C345" s="13"/>
      <c r="D345" s="14">
        <f>IF(E345="","",IFERROR(VLOOKUP(E345,'_Catalogos'!$J$2:$K$1000,2,FALSE),""))</f>
        <v/>
      </c>
      <c r="E345" s="13"/>
      <c r="F345" s="13"/>
      <c r="G345" s="15"/>
      <c r="H345" s="15"/>
      <c r="I345" s="15"/>
      <c r="J345" s="15"/>
      <c r="K345" s="15"/>
      <c r="L345" s="15"/>
      <c r="M345" s="15"/>
      <c r="N345" s="15"/>
      <c r="O345" s="15"/>
      <c r="P345" s="16">
        <f>IF(COUNT(G345:O345)=0,"",SUM(G345:J345))</f>
        <v/>
      </c>
      <c r="Q345" s="16">
        <f>IF(COUNT(G345:O345)=0,"",SUM(K345:N345))</f>
        <v/>
      </c>
      <c r="R345" s="16">
        <f>IF(P345="","",P345+Q345)</f>
        <v/>
      </c>
      <c r="S345" s="16">
        <f>IF(R345="","",IF(C345="Ecuador",R345,0))</f>
        <v/>
      </c>
      <c r="T345" s="16">
        <f>IF(R345="","",R345-S345)</f>
        <v/>
      </c>
      <c r="U345" s="14">
        <f>IF(R345="","",IF(O345&gt;R345,"Revisar: discapacidad "&amp;O345&amp;" mayor que el total "&amp;R345,IF(OR(A345="",B345="",C345="",F345=""),"Falta año, mes, país o motivo",IF(AND(C345="Ecuador",E345=""),"Falta la ciudad","OK"))))</f>
        <v/>
      </c>
    </row>
    <row r="346" spans="1:21">
      <c r="A346" s="13"/>
      <c r="B346" s="13"/>
      <c r="C346" s="13"/>
      <c r="D346" s="14">
        <f>IF(E346="","",IFERROR(VLOOKUP(E346,'_Catalogos'!$J$2:$K$1000,2,FALSE),""))</f>
        <v/>
      </c>
      <c r="E346" s="13"/>
      <c r="F346" s="13"/>
      <c r="G346" s="15"/>
      <c r="H346" s="15"/>
      <c r="I346" s="15"/>
      <c r="J346" s="15"/>
      <c r="K346" s="15"/>
      <c r="L346" s="15"/>
      <c r="M346" s="15"/>
      <c r="N346" s="15"/>
      <c r="O346" s="15"/>
      <c r="P346" s="16">
        <f>IF(COUNT(G346:O346)=0,"",SUM(G346:J346))</f>
        <v/>
      </c>
      <c r="Q346" s="16">
        <f>IF(COUNT(G346:O346)=0,"",SUM(K346:N346))</f>
        <v/>
      </c>
      <c r="R346" s="16">
        <f>IF(P346="","",P346+Q346)</f>
        <v/>
      </c>
      <c r="S346" s="16">
        <f>IF(R346="","",IF(C346="Ecuador",R346,0))</f>
        <v/>
      </c>
      <c r="T346" s="16">
        <f>IF(R346="","",R346-S346)</f>
        <v/>
      </c>
      <c r="U346" s="14">
        <f>IF(R346="","",IF(O346&gt;R346,"Revisar: discapacidad "&amp;O346&amp;" mayor que el total "&amp;R346,IF(OR(A346="",B346="",C346="",F346=""),"Falta año, mes, país o motivo",IF(AND(C346="Ecuador",E346=""),"Falta la ciudad","OK"))))</f>
        <v/>
      </c>
    </row>
    <row r="347" spans="1:21">
      <c r="A347" s="13"/>
      <c r="B347" s="13"/>
      <c r="C347" s="13"/>
      <c r="D347" s="14">
        <f>IF(E347="","",IFERROR(VLOOKUP(E347,'_Catalogos'!$J$2:$K$1000,2,FALSE),""))</f>
        <v/>
      </c>
      <c r="E347" s="13"/>
      <c r="F347" s="13"/>
      <c r="G347" s="15"/>
      <c r="H347" s="15"/>
      <c r="I347" s="15"/>
      <c r="J347" s="15"/>
      <c r="K347" s="15"/>
      <c r="L347" s="15"/>
      <c r="M347" s="15"/>
      <c r="N347" s="15"/>
      <c r="O347" s="15"/>
      <c r="P347" s="16">
        <f>IF(COUNT(G347:O347)=0,"",SUM(G347:J347))</f>
        <v/>
      </c>
      <c r="Q347" s="16">
        <f>IF(COUNT(G347:O347)=0,"",SUM(K347:N347))</f>
        <v/>
      </c>
      <c r="R347" s="16">
        <f>IF(P347="","",P347+Q347)</f>
        <v/>
      </c>
      <c r="S347" s="16">
        <f>IF(R347="","",IF(C347="Ecuador",R347,0))</f>
        <v/>
      </c>
      <c r="T347" s="16">
        <f>IF(R347="","",R347-S347)</f>
        <v/>
      </c>
      <c r="U347" s="14">
        <f>IF(R347="","",IF(O347&gt;R347,"Revisar: discapacidad "&amp;O347&amp;" mayor que el total "&amp;R347,IF(OR(A347="",B347="",C347="",F347=""),"Falta año, mes, país o motivo",IF(AND(C347="Ecuador",E347=""),"Falta la ciudad","OK"))))</f>
        <v/>
      </c>
    </row>
    <row r="348" spans="1:21">
      <c r="A348" s="13"/>
      <c r="B348" s="13"/>
      <c r="C348" s="13"/>
      <c r="D348" s="14">
        <f>IF(E348="","",IFERROR(VLOOKUP(E348,'_Catalogos'!$J$2:$K$1000,2,FALSE),""))</f>
        <v/>
      </c>
      <c r="E348" s="13"/>
      <c r="F348" s="13"/>
      <c r="G348" s="15"/>
      <c r="H348" s="15"/>
      <c r="I348" s="15"/>
      <c r="J348" s="15"/>
      <c r="K348" s="15"/>
      <c r="L348" s="15"/>
      <c r="M348" s="15"/>
      <c r="N348" s="15"/>
      <c r="O348" s="15"/>
      <c r="P348" s="16">
        <f>IF(COUNT(G348:O348)=0,"",SUM(G348:J348))</f>
        <v/>
      </c>
      <c r="Q348" s="16">
        <f>IF(COUNT(G348:O348)=0,"",SUM(K348:N348))</f>
        <v/>
      </c>
      <c r="R348" s="16">
        <f>IF(P348="","",P348+Q348)</f>
        <v/>
      </c>
      <c r="S348" s="16">
        <f>IF(R348="","",IF(C348="Ecuador",R348,0))</f>
        <v/>
      </c>
      <c r="T348" s="16">
        <f>IF(R348="","",R348-S348)</f>
        <v/>
      </c>
      <c r="U348" s="14">
        <f>IF(R348="","",IF(O348&gt;R348,"Revisar: discapacidad "&amp;O348&amp;" mayor que el total "&amp;R348,IF(OR(A348="",B348="",C348="",F348=""),"Falta año, mes, país o motivo",IF(AND(C348="Ecuador",E348=""),"Falta la ciudad","OK"))))</f>
        <v/>
      </c>
    </row>
    <row r="349" spans="1:21">
      <c r="A349" s="13"/>
      <c r="B349" s="13"/>
      <c r="C349" s="13"/>
      <c r="D349" s="14">
        <f>IF(E349="","",IFERROR(VLOOKUP(E349,'_Catalogos'!$J$2:$K$1000,2,FALSE),""))</f>
        <v/>
      </c>
      <c r="E349" s="13"/>
      <c r="F349" s="13"/>
      <c r="G349" s="15"/>
      <c r="H349" s="15"/>
      <c r="I349" s="15"/>
      <c r="J349" s="15"/>
      <c r="K349" s="15"/>
      <c r="L349" s="15"/>
      <c r="M349" s="15"/>
      <c r="N349" s="15"/>
      <c r="O349" s="15"/>
      <c r="P349" s="16">
        <f>IF(COUNT(G349:O349)=0,"",SUM(G349:J349))</f>
        <v/>
      </c>
      <c r="Q349" s="16">
        <f>IF(COUNT(G349:O349)=0,"",SUM(K349:N349))</f>
        <v/>
      </c>
      <c r="R349" s="16">
        <f>IF(P349="","",P349+Q349)</f>
        <v/>
      </c>
      <c r="S349" s="16">
        <f>IF(R349="","",IF(C349="Ecuador",R349,0))</f>
        <v/>
      </c>
      <c r="T349" s="16">
        <f>IF(R349="","",R349-S349)</f>
        <v/>
      </c>
      <c r="U349" s="14">
        <f>IF(R349="","",IF(O349&gt;R349,"Revisar: discapacidad "&amp;O349&amp;" mayor que el total "&amp;R349,IF(OR(A349="",B349="",C349="",F349=""),"Falta año, mes, país o motivo",IF(AND(C349="Ecuador",E349=""),"Falta la ciudad","OK"))))</f>
        <v/>
      </c>
    </row>
    <row r="350" spans="1:21">
      <c r="A350" s="13"/>
      <c r="B350" s="13"/>
      <c r="C350" s="13"/>
      <c r="D350" s="14">
        <f>IF(E350="","",IFERROR(VLOOKUP(E350,'_Catalogos'!$J$2:$K$1000,2,FALSE),""))</f>
        <v/>
      </c>
      <c r="E350" s="13"/>
      <c r="F350" s="13"/>
      <c r="G350" s="15"/>
      <c r="H350" s="15"/>
      <c r="I350" s="15"/>
      <c r="J350" s="15"/>
      <c r="K350" s="15"/>
      <c r="L350" s="15"/>
      <c r="M350" s="15"/>
      <c r="N350" s="15"/>
      <c r="O350" s="15"/>
      <c r="P350" s="16">
        <f>IF(COUNT(G350:O350)=0,"",SUM(G350:J350))</f>
        <v/>
      </c>
      <c r="Q350" s="16">
        <f>IF(COUNT(G350:O350)=0,"",SUM(K350:N350))</f>
        <v/>
      </c>
      <c r="R350" s="16">
        <f>IF(P350="","",P350+Q350)</f>
        <v/>
      </c>
      <c r="S350" s="16">
        <f>IF(R350="","",IF(C350="Ecuador",R350,0))</f>
        <v/>
      </c>
      <c r="T350" s="16">
        <f>IF(R350="","",R350-S350)</f>
        <v/>
      </c>
      <c r="U350" s="14">
        <f>IF(R350="","",IF(O350&gt;R350,"Revisar: discapacidad "&amp;O350&amp;" mayor que el total "&amp;R350,IF(OR(A350="",B350="",C350="",F350=""),"Falta año, mes, país o motivo",IF(AND(C350="Ecuador",E350=""),"Falta la ciudad","OK"))))</f>
        <v/>
      </c>
    </row>
    <row r="351" spans="1:21">
      <c r="A351" s="13"/>
      <c r="B351" s="13"/>
      <c r="C351" s="13"/>
      <c r="D351" s="14">
        <f>IF(E351="","",IFERROR(VLOOKUP(E351,'_Catalogos'!$J$2:$K$1000,2,FALSE),""))</f>
        <v/>
      </c>
      <c r="E351" s="13"/>
      <c r="F351" s="13"/>
      <c r="G351" s="15"/>
      <c r="H351" s="15"/>
      <c r="I351" s="15"/>
      <c r="J351" s="15"/>
      <c r="K351" s="15"/>
      <c r="L351" s="15"/>
      <c r="M351" s="15"/>
      <c r="N351" s="15"/>
      <c r="O351" s="15"/>
      <c r="P351" s="16">
        <f>IF(COUNT(G351:O351)=0,"",SUM(G351:J351))</f>
        <v/>
      </c>
      <c r="Q351" s="16">
        <f>IF(COUNT(G351:O351)=0,"",SUM(K351:N351))</f>
        <v/>
      </c>
      <c r="R351" s="16">
        <f>IF(P351="","",P351+Q351)</f>
        <v/>
      </c>
      <c r="S351" s="16">
        <f>IF(R351="","",IF(C351="Ecuador",R351,0))</f>
        <v/>
      </c>
      <c r="T351" s="16">
        <f>IF(R351="","",R351-S351)</f>
        <v/>
      </c>
      <c r="U351" s="14">
        <f>IF(R351="","",IF(O351&gt;R351,"Revisar: discapacidad "&amp;O351&amp;" mayor que el total "&amp;R351,IF(OR(A351="",B351="",C351="",F351=""),"Falta año, mes, país o motivo",IF(AND(C351="Ecuador",E351=""),"Falta la ciudad","OK"))))</f>
        <v/>
      </c>
    </row>
    <row r="352" spans="1:21">
      <c r="A352" s="13"/>
      <c r="B352" s="13"/>
      <c r="C352" s="13"/>
      <c r="D352" s="14">
        <f>IF(E352="","",IFERROR(VLOOKUP(E352,'_Catalogos'!$J$2:$K$1000,2,FALSE),""))</f>
        <v/>
      </c>
      <c r="E352" s="13"/>
      <c r="F352" s="13"/>
      <c r="G352" s="15"/>
      <c r="H352" s="15"/>
      <c r="I352" s="15"/>
      <c r="J352" s="15"/>
      <c r="K352" s="15"/>
      <c r="L352" s="15"/>
      <c r="M352" s="15"/>
      <c r="N352" s="15"/>
      <c r="O352" s="15"/>
      <c r="P352" s="16">
        <f>IF(COUNT(G352:O352)=0,"",SUM(G352:J352))</f>
        <v/>
      </c>
      <c r="Q352" s="16">
        <f>IF(COUNT(G352:O352)=0,"",SUM(K352:N352))</f>
        <v/>
      </c>
      <c r="R352" s="16">
        <f>IF(P352="","",P352+Q352)</f>
        <v/>
      </c>
      <c r="S352" s="16">
        <f>IF(R352="","",IF(C352="Ecuador",R352,0))</f>
        <v/>
      </c>
      <c r="T352" s="16">
        <f>IF(R352="","",R352-S352)</f>
        <v/>
      </c>
      <c r="U352" s="14">
        <f>IF(R352="","",IF(O352&gt;R352,"Revisar: discapacidad "&amp;O352&amp;" mayor que el total "&amp;R352,IF(OR(A352="",B352="",C352="",F352=""),"Falta año, mes, país o motivo",IF(AND(C352="Ecuador",E352=""),"Falta la ciudad","OK"))))</f>
        <v/>
      </c>
    </row>
    <row r="353" spans="1:21">
      <c r="A353" s="13"/>
      <c r="B353" s="13"/>
      <c r="C353" s="13"/>
      <c r="D353" s="14">
        <f>IF(E353="","",IFERROR(VLOOKUP(E353,'_Catalogos'!$J$2:$K$1000,2,FALSE),""))</f>
        <v/>
      </c>
      <c r="E353" s="13"/>
      <c r="F353" s="13"/>
      <c r="G353" s="15"/>
      <c r="H353" s="15"/>
      <c r="I353" s="15"/>
      <c r="J353" s="15"/>
      <c r="K353" s="15"/>
      <c r="L353" s="15"/>
      <c r="M353" s="15"/>
      <c r="N353" s="15"/>
      <c r="O353" s="15"/>
      <c r="P353" s="16">
        <f>IF(COUNT(G353:O353)=0,"",SUM(G353:J353))</f>
        <v/>
      </c>
      <c r="Q353" s="16">
        <f>IF(COUNT(G353:O353)=0,"",SUM(K353:N353))</f>
        <v/>
      </c>
      <c r="R353" s="16">
        <f>IF(P353="","",P353+Q353)</f>
        <v/>
      </c>
      <c r="S353" s="16">
        <f>IF(R353="","",IF(C353="Ecuador",R353,0))</f>
        <v/>
      </c>
      <c r="T353" s="16">
        <f>IF(R353="","",R353-S353)</f>
        <v/>
      </c>
      <c r="U353" s="14">
        <f>IF(R353="","",IF(O353&gt;R353,"Revisar: discapacidad "&amp;O353&amp;" mayor que el total "&amp;R353,IF(OR(A353="",B353="",C353="",F353=""),"Falta año, mes, país o motivo",IF(AND(C353="Ecuador",E353=""),"Falta la ciudad","OK"))))</f>
        <v/>
      </c>
    </row>
    <row r="354" spans="1:21">
      <c r="A354" s="13"/>
      <c r="B354" s="13"/>
      <c r="C354" s="13"/>
      <c r="D354" s="14">
        <f>IF(E354="","",IFERROR(VLOOKUP(E354,'_Catalogos'!$J$2:$K$1000,2,FALSE),""))</f>
        <v/>
      </c>
      <c r="E354" s="13"/>
      <c r="F354" s="13"/>
      <c r="G354" s="15"/>
      <c r="H354" s="15"/>
      <c r="I354" s="15"/>
      <c r="J354" s="15"/>
      <c r="K354" s="15"/>
      <c r="L354" s="15"/>
      <c r="M354" s="15"/>
      <c r="N354" s="15"/>
      <c r="O354" s="15"/>
      <c r="P354" s="16">
        <f>IF(COUNT(G354:O354)=0,"",SUM(G354:J354))</f>
        <v/>
      </c>
      <c r="Q354" s="16">
        <f>IF(COUNT(G354:O354)=0,"",SUM(K354:N354))</f>
        <v/>
      </c>
      <c r="R354" s="16">
        <f>IF(P354="","",P354+Q354)</f>
        <v/>
      </c>
      <c r="S354" s="16">
        <f>IF(R354="","",IF(C354="Ecuador",R354,0))</f>
        <v/>
      </c>
      <c r="T354" s="16">
        <f>IF(R354="","",R354-S354)</f>
        <v/>
      </c>
      <c r="U354" s="14">
        <f>IF(R354="","",IF(O354&gt;R354,"Revisar: discapacidad "&amp;O354&amp;" mayor que el total "&amp;R354,IF(OR(A354="",B354="",C354="",F354=""),"Falta año, mes, país o motivo",IF(AND(C354="Ecuador",E354=""),"Falta la ciudad","OK"))))</f>
        <v/>
      </c>
    </row>
    <row r="355" spans="1:21">
      <c r="A355" s="13"/>
      <c r="B355" s="13"/>
      <c r="C355" s="13"/>
      <c r="D355" s="14">
        <f>IF(E355="","",IFERROR(VLOOKUP(E355,'_Catalogos'!$J$2:$K$1000,2,FALSE),""))</f>
        <v/>
      </c>
      <c r="E355" s="13"/>
      <c r="F355" s="13"/>
      <c r="G355" s="15"/>
      <c r="H355" s="15"/>
      <c r="I355" s="15"/>
      <c r="J355" s="15"/>
      <c r="K355" s="15"/>
      <c r="L355" s="15"/>
      <c r="M355" s="15"/>
      <c r="N355" s="15"/>
      <c r="O355" s="15"/>
      <c r="P355" s="16">
        <f>IF(COUNT(G355:O355)=0,"",SUM(G355:J355))</f>
        <v/>
      </c>
      <c r="Q355" s="16">
        <f>IF(COUNT(G355:O355)=0,"",SUM(K355:N355))</f>
        <v/>
      </c>
      <c r="R355" s="16">
        <f>IF(P355="","",P355+Q355)</f>
        <v/>
      </c>
      <c r="S355" s="16">
        <f>IF(R355="","",IF(C355="Ecuador",R355,0))</f>
        <v/>
      </c>
      <c r="T355" s="16">
        <f>IF(R355="","",R355-S355)</f>
        <v/>
      </c>
      <c r="U355" s="14">
        <f>IF(R355="","",IF(O355&gt;R355,"Revisar: discapacidad "&amp;O355&amp;" mayor que el total "&amp;R355,IF(OR(A355="",B355="",C355="",F355=""),"Falta año, mes, país o motivo",IF(AND(C355="Ecuador",E355=""),"Falta la ciudad","OK"))))</f>
        <v/>
      </c>
    </row>
    <row r="356" spans="1:21">
      <c r="A356" s="13"/>
      <c r="B356" s="13"/>
      <c r="C356" s="13"/>
      <c r="D356" s="14">
        <f>IF(E356="","",IFERROR(VLOOKUP(E356,'_Catalogos'!$J$2:$K$1000,2,FALSE),""))</f>
        <v/>
      </c>
      <c r="E356" s="13"/>
      <c r="F356" s="13"/>
      <c r="G356" s="15"/>
      <c r="H356" s="15"/>
      <c r="I356" s="15"/>
      <c r="J356" s="15"/>
      <c r="K356" s="15"/>
      <c r="L356" s="15"/>
      <c r="M356" s="15"/>
      <c r="N356" s="15"/>
      <c r="O356" s="15"/>
      <c r="P356" s="16">
        <f>IF(COUNT(G356:O356)=0,"",SUM(G356:J356))</f>
        <v/>
      </c>
      <c r="Q356" s="16">
        <f>IF(COUNT(G356:O356)=0,"",SUM(K356:N356))</f>
        <v/>
      </c>
      <c r="R356" s="16">
        <f>IF(P356="","",P356+Q356)</f>
        <v/>
      </c>
      <c r="S356" s="16">
        <f>IF(R356="","",IF(C356="Ecuador",R356,0))</f>
        <v/>
      </c>
      <c r="T356" s="16">
        <f>IF(R356="","",R356-S356)</f>
        <v/>
      </c>
      <c r="U356" s="14">
        <f>IF(R356="","",IF(O356&gt;R356,"Revisar: discapacidad "&amp;O356&amp;" mayor que el total "&amp;R356,IF(OR(A356="",B356="",C356="",F356=""),"Falta año, mes, país o motivo",IF(AND(C356="Ecuador",E356=""),"Falta la ciudad","OK"))))</f>
        <v/>
      </c>
    </row>
    <row r="357" spans="1:21">
      <c r="A357" s="13"/>
      <c r="B357" s="13"/>
      <c r="C357" s="13"/>
      <c r="D357" s="14">
        <f>IF(E357="","",IFERROR(VLOOKUP(E357,'_Catalogos'!$J$2:$K$1000,2,FALSE),""))</f>
        <v/>
      </c>
      <c r="E357" s="13"/>
      <c r="F357" s="13"/>
      <c r="G357" s="15"/>
      <c r="H357" s="15"/>
      <c r="I357" s="15"/>
      <c r="J357" s="15"/>
      <c r="K357" s="15"/>
      <c r="L357" s="15"/>
      <c r="M357" s="15"/>
      <c r="N357" s="15"/>
      <c r="O357" s="15"/>
      <c r="P357" s="16">
        <f>IF(COUNT(G357:O357)=0,"",SUM(G357:J357))</f>
        <v/>
      </c>
      <c r="Q357" s="16">
        <f>IF(COUNT(G357:O357)=0,"",SUM(K357:N357))</f>
        <v/>
      </c>
      <c r="R357" s="16">
        <f>IF(P357="","",P357+Q357)</f>
        <v/>
      </c>
      <c r="S357" s="16">
        <f>IF(R357="","",IF(C357="Ecuador",R357,0))</f>
        <v/>
      </c>
      <c r="T357" s="16">
        <f>IF(R357="","",R357-S357)</f>
        <v/>
      </c>
      <c r="U357" s="14">
        <f>IF(R357="","",IF(O357&gt;R357,"Revisar: discapacidad "&amp;O357&amp;" mayor que el total "&amp;R357,IF(OR(A357="",B357="",C357="",F357=""),"Falta año, mes, país o motivo",IF(AND(C357="Ecuador",E357=""),"Falta la ciudad","OK"))))</f>
        <v/>
      </c>
    </row>
    <row r="358" spans="1:21">
      <c r="A358" s="13"/>
      <c r="B358" s="13"/>
      <c r="C358" s="13"/>
      <c r="D358" s="14">
        <f>IF(E358="","",IFERROR(VLOOKUP(E358,'_Catalogos'!$J$2:$K$1000,2,FALSE),""))</f>
        <v/>
      </c>
      <c r="E358" s="13"/>
      <c r="F358" s="13"/>
      <c r="G358" s="15"/>
      <c r="H358" s="15"/>
      <c r="I358" s="15"/>
      <c r="J358" s="15"/>
      <c r="K358" s="15"/>
      <c r="L358" s="15"/>
      <c r="M358" s="15"/>
      <c r="N358" s="15"/>
      <c r="O358" s="15"/>
      <c r="P358" s="16">
        <f>IF(COUNT(G358:O358)=0,"",SUM(G358:J358))</f>
        <v/>
      </c>
      <c r="Q358" s="16">
        <f>IF(COUNT(G358:O358)=0,"",SUM(K358:N358))</f>
        <v/>
      </c>
      <c r="R358" s="16">
        <f>IF(P358="","",P358+Q358)</f>
        <v/>
      </c>
      <c r="S358" s="16">
        <f>IF(R358="","",IF(C358="Ecuador",R358,0))</f>
        <v/>
      </c>
      <c r="T358" s="16">
        <f>IF(R358="","",R358-S358)</f>
        <v/>
      </c>
      <c r="U358" s="14">
        <f>IF(R358="","",IF(O358&gt;R358,"Revisar: discapacidad "&amp;O358&amp;" mayor que el total "&amp;R358,IF(OR(A358="",B358="",C358="",F358=""),"Falta año, mes, país o motivo",IF(AND(C358="Ecuador",E358=""),"Falta la ciudad","OK"))))</f>
        <v/>
      </c>
    </row>
    <row r="359" spans="1:21">
      <c r="A359" s="13"/>
      <c r="B359" s="13"/>
      <c r="C359" s="13"/>
      <c r="D359" s="14">
        <f>IF(E359="","",IFERROR(VLOOKUP(E359,'_Catalogos'!$J$2:$K$1000,2,FALSE),""))</f>
        <v/>
      </c>
      <c r="E359" s="13"/>
      <c r="F359" s="13"/>
      <c r="G359" s="15"/>
      <c r="H359" s="15"/>
      <c r="I359" s="15"/>
      <c r="J359" s="15"/>
      <c r="K359" s="15"/>
      <c r="L359" s="15"/>
      <c r="M359" s="15"/>
      <c r="N359" s="15"/>
      <c r="O359" s="15"/>
      <c r="P359" s="16">
        <f>IF(COUNT(G359:O359)=0,"",SUM(G359:J359))</f>
        <v/>
      </c>
      <c r="Q359" s="16">
        <f>IF(COUNT(G359:O359)=0,"",SUM(K359:N359))</f>
        <v/>
      </c>
      <c r="R359" s="16">
        <f>IF(P359="","",P359+Q359)</f>
        <v/>
      </c>
      <c r="S359" s="16">
        <f>IF(R359="","",IF(C359="Ecuador",R359,0))</f>
        <v/>
      </c>
      <c r="T359" s="16">
        <f>IF(R359="","",R359-S359)</f>
        <v/>
      </c>
      <c r="U359" s="14">
        <f>IF(R359="","",IF(O359&gt;R359,"Revisar: discapacidad "&amp;O359&amp;" mayor que el total "&amp;R359,IF(OR(A359="",B359="",C359="",F359=""),"Falta año, mes, país o motivo",IF(AND(C359="Ecuador",E359=""),"Falta la ciudad","OK"))))</f>
        <v/>
      </c>
    </row>
    <row r="360" spans="1:21">
      <c r="A360" s="13"/>
      <c r="B360" s="13"/>
      <c r="C360" s="13"/>
      <c r="D360" s="14">
        <f>IF(E360="","",IFERROR(VLOOKUP(E360,'_Catalogos'!$J$2:$K$1000,2,FALSE),""))</f>
        <v/>
      </c>
      <c r="E360" s="13"/>
      <c r="F360" s="13"/>
      <c r="G360" s="15"/>
      <c r="H360" s="15"/>
      <c r="I360" s="15"/>
      <c r="J360" s="15"/>
      <c r="K360" s="15"/>
      <c r="L360" s="15"/>
      <c r="M360" s="15"/>
      <c r="N360" s="15"/>
      <c r="O360" s="15"/>
      <c r="P360" s="16">
        <f>IF(COUNT(G360:O360)=0,"",SUM(G360:J360))</f>
        <v/>
      </c>
      <c r="Q360" s="16">
        <f>IF(COUNT(G360:O360)=0,"",SUM(K360:N360))</f>
        <v/>
      </c>
      <c r="R360" s="16">
        <f>IF(P360="","",P360+Q360)</f>
        <v/>
      </c>
      <c r="S360" s="16">
        <f>IF(R360="","",IF(C360="Ecuador",R360,0))</f>
        <v/>
      </c>
      <c r="T360" s="16">
        <f>IF(R360="","",R360-S360)</f>
        <v/>
      </c>
      <c r="U360" s="14">
        <f>IF(R360="","",IF(O360&gt;R360,"Revisar: discapacidad "&amp;O360&amp;" mayor que el total "&amp;R360,IF(OR(A360="",B360="",C360="",F360=""),"Falta año, mes, país o motivo",IF(AND(C360="Ecuador",E360=""),"Falta la ciudad","OK"))))</f>
        <v/>
      </c>
    </row>
    <row r="361" spans="1:21">
      <c r="A361" s="13"/>
      <c r="B361" s="13"/>
      <c r="C361" s="13"/>
      <c r="D361" s="14">
        <f>IF(E361="","",IFERROR(VLOOKUP(E361,'_Catalogos'!$J$2:$K$1000,2,FALSE),""))</f>
        <v/>
      </c>
      <c r="E361" s="13"/>
      <c r="F361" s="13"/>
      <c r="G361" s="15"/>
      <c r="H361" s="15"/>
      <c r="I361" s="15"/>
      <c r="J361" s="15"/>
      <c r="K361" s="15"/>
      <c r="L361" s="15"/>
      <c r="M361" s="15"/>
      <c r="N361" s="15"/>
      <c r="O361" s="15"/>
      <c r="P361" s="16">
        <f>IF(COUNT(G361:O361)=0,"",SUM(G361:J361))</f>
        <v/>
      </c>
      <c r="Q361" s="16">
        <f>IF(COUNT(G361:O361)=0,"",SUM(K361:N361))</f>
        <v/>
      </c>
      <c r="R361" s="16">
        <f>IF(P361="","",P361+Q361)</f>
        <v/>
      </c>
      <c r="S361" s="16">
        <f>IF(R361="","",IF(C361="Ecuador",R361,0))</f>
        <v/>
      </c>
      <c r="T361" s="16">
        <f>IF(R361="","",R361-S361)</f>
        <v/>
      </c>
      <c r="U361" s="14">
        <f>IF(R361="","",IF(O361&gt;R361,"Revisar: discapacidad "&amp;O361&amp;" mayor que el total "&amp;R361,IF(OR(A361="",B361="",C361="",F361=""),"Falta año, mes, país o motivo",IF(AND(C361="Ecuador",E361=""),"Falta la ciudad","OK"))))</f>
        <v/>
      </c>
    </row>
    <row r="362" spans="1:21">
      <c r="A362" s="13"/>
      <c r="B362" s="13"/>
      <c r="C362" s="13"/>
      <c r="D362" s="14">
        <f>IF(E362="","",IFERROR(VLOOKUP(E362,'_Catalogos'!$J$2:$K$1000,2,FALSE),""))</f>
        <v/>
      </c>
      <c r="E362" s="13"/>
      <c r="F362" s="13"/>
      <c r="G362" s="15"/>
      <c r="H362" s="15"/>
      <c r="I362" s="15"/>
      <c r="J362" s="15"/>
      <c r="K362" s="15"/>
      <c r="L362" s="15"/>
      <c r="M362" s="15"/>
      <c r="N362" s="15"/>
      <c r="O362" s="15"/>
      <c r="P362" s="16">
        <f>IF(COUNT(G362:O362)=0,"",SUM(G362:J362))</f>
        <v/>
      </c>
      <c r="Q362" s="16">
        <f>IF(COUNT(G362:O362)=0,"",SUM(K362:N362))</f>
        <v/>
      </c>
      <c r="R362" s="16">
        <f>IF(P362="","",P362+Q362)</f>
        <v/>
      </c>
      <c r="S362" s="16">
        <f>IF(R362="","",IF(C362="Ecuador",R362,0))</f>
        <v/>
      </c>
      <c r="T362" s="16">
        <f>IF(R362="","",R362-S362)</f>
        <v/>
      </c>
      <c r="U362" s="14">
        <f>IF(R362="","",IF(O362&gt;R362,"Revisar: discapacidad "&amp;O362&amp;" mayor que el total "&amp;R362,IF(OR(A362="",B362="",C362="",F362=""),"Falta año, mes, país o motivo",IF(AND(C362="Ecuador",E362=""),"Falta la ciudad","OK"))))</f>
        <v/>
      </c>
    </row>
    <row r="363" spans="1:21">
      <c r="A363" s="13"/>
      <c r="B363" s="13"/>
      <c r="C363" s="13"/>
      <c r="D363" s="14">
        <f>IF(E363="","",IFERROR(VLOOKUP(E363,'_Catalogos'!$J$2:$K$1000,2,FALSE),""))</f>
        <v/>
      </c>
      <c r="E363" s="13"/>
      <c r="F363" s="13"/>
      <c r="G363" s="15"/>
      <c r="H363" s="15"/>
      <c r="I363" s="15"/>
      <c r="J363" s="15"/>
      <c r="K363" s="15"/>
      <c r="L363" s="15"/>
      <c r="M363" s="15"/>
      <c r="N363" s="15"/>
      <c r="O363" s="15"/>
      <c r="P363" s="16">
        <f>IF(COUNT(G363:O363)=0,"",SUM(G363:J363))</f>
        <v/>
      </c>
      <c r="Q363" s="16">
        <f>IF(COUNT(G363:O363)=0,"",SUM(K363:N363))</f>
        <v/>
      </c>
      <c r="R363" s="16">
        <f>IF(P363="","",P363+Q363)</f>
        <v/>
      </c>
      <c r="S363" s="16">
        <f>IF(R363="","",IF(C363="Ecuador",R363,0))</f>
        <v/>
      </c>
      <c r="T363" s="16">
        <f>IF(R363="","",R363-S363)</f>
        <v/>
      </c>
      <c r="U363" s="14">
        <f>IF(R363="","",IF(O363&gt;R363,"Revisar: discapacidad "&amp;O363&amp;" mayor que el total "&amp;R363,IF(OR(A363="",B363="",C363="",F363=""),"Falta año, mes, país o motivo",IF(AND(C363="Ecuador",E363=""),"Falta la ciudad","OK"))))</f>
        <v/>
      </c>
    </row>
    <row r="364" spans="1:21">
      <c r="A364" s="13"/>
      <c r="B364" s="13"/>
      <c r="C364" s="13"/>
      <c r="D364" s="14">
        <f>IF(E364="","",IFERROR(VLOOKUP(E364,'_Catalogos'!$J$2:$K$1000,2,FALSE),""))</f>
        <v/>
      </c>
      <c r="E364" s="13"/>
      <c r="F364" s="13"/>
      <c r="G364" s="15"/>
      <c r="H364" s="15"/>
      <c r="I364" s="15"/>
      <c r="J364" s="15"/>
      <c r="K364" s="15"/>
      <c r="L364" s="15"/>
      <c r="M364" s="15"/>
      <c r="N364" s="15"/>
      <c r="O364" s="15"/>
      <c r="P364" s="16">
        <f>IF(COUNT(G364:O364)=0,"",SUM(G364:J364))</f>
        <v/>
      </c>
      <c r="Q364" s="16">
        <f>IF(COUNT(G364:O364)=0,"",SUM(K364:N364))</f>
        <v/>
      </c>
      <c r="R364" s="16">
        <f>IF(P364="","",P364+Q364)</f>
        <v/>
      </c>
      <c r="S364" s="16">
        <f>IF(R364="","",IF(C364="Ecuador",R364,0))</f>
        <v/>
      </c>
      <c r="T364" s="16">
        <f>IF(R364="","",R364-S364)</f>
        <v/>
      </c>
      <c r="U364" s="14">
        <f>IF(R364="","",IF(O364&gt;R364,"Revisar: discapacidad "&amp;O364&amp;" mayor que el total "&amp;R364,IF(OR(A364="",B364="",C364="",F364=""),"Falta año, mes, país o motivo",IF(AND(C364="Ecuador",E364=""),"Falta la ciudad","OK"))))</f>
        <v/>
      </c>
    </row>
    <row r="365" spans="1:21">
      <c r="A365" s="13"/>
      <c r="B365" s="13"/>
      <c r="C365" s="13"/>
      <c r="D365" s="14">
        <f>IF(E365="","",IFERROR(VLOOKUP(E365,'_Catalogos'!$J$2:$K$1000,2,FALSE),""))</f>
        <v/>
      </c>
      <c r="E365" s="13"/>
      <c r="F365" s="13"/>
      <c r="G365" s="15"/>
      <c r="H365" s="15"/>
      <c r="I365" s="15"/>
      <c r="J365" s="15"/>
      <c r="K365" s="15"/>
      <c r="L365" s="15"/>
      <c r="M365" s="15"/>
      <c r="N365" s="15"/>
      <c r="O365" s="15"/>
      <c r="P365" s="16">
        <f>IF(COUNT(G365:O365)=0,"",SUM(G365:J365))</f>
        <v/>
      </c>
      <c r="Q365" s="16">
        <f>IF(COUNT(G365:O365)=0,"",SUM(K365:N365))</f>
        <v/>
      </c>
      <c r="R365" s="16">
        <f>IF(P365="","",P365+Q365)</f>
        <v/>
      </c>
      <c r="S365" s="16">
        <f>IF(R365="","",IF(C365="Ecuador",R365,0))</f>
        <v/>
      </c>
      <c r="T365" s="16">
        <f>IF(R365="","",R365-S365)</f>
        <v/>
      </c>
      <c r="U365" s="14">
        <f>IF(R365="","",IF(O365&gt;R365,"Revisar: discapacidad "&amp;O365&amp;" mayor que el total "&amp;R365,IF(OR(A365="",B365="",C365="",F365=""),"Falta año, mes, país o motivo",IF(AND(C365="Ecuador",E365=""),"Falta la ciudad","OK"))))</f>
        <v/>
      </c>
    </row>
    <row r="366" spans="1:21">
      <c r="A366" s="13"/>
      <c r="B366" s="13"/>
      <c r="C366" s="13"/>
      <c r="D366" s="14">
        <f>IF(E366="","",IFERROR(VLOOKUP(E366,'_Catalogos'!$J$2:$K$1000,2,FALSE),""))</f>
        <v/>
      </c>
      <c r="E366" s="13"/>
      <c r="F366" s="13"/>
      <c r="G366" s="15"/>
      <c r="H366" s="15"/>
      <c r="I366" s="15"/>
      <c r="J366" s="15"/>
      <c r="K366" s="15"/>
      <c r="L366" s="15"/>
      <c r="M366" s="15"/>
      <c r="N366" s="15"/>
      <c r="O366" s="15"/>
      <c r="P366" s="16">
        <f>IF(COUNT(G366:O366)=0,"",SUM(G366:J366))</f>
        <v/>
      </c>
      <c r="Q366" s="16">
        <f>IF(COUNT(G366:O366)=0,"",SUM(K366:N366))</f>
        <v/>
      </c>
      <c r="R366" s="16">
        <f>IF(P366="","",P366+Q366)</f>
        <v/>
      </c>
      <c r="S366" s="16">
        <f>IF(R366="","",IF(C366="Ecuador",R366,0))</f>
        <v/>
      </c>
      <c r="T366" s="16">
        <f>IF(R366="","",R366-S366)</f>
        <v/>
      </c>
      <c r="U366" s="14">
        <f>IF(R366="","",IF(O366&gt;R366,"Revisar: discapacidad "&amp;O366&amp;" mayor que el total "&amp;R366,IF(OR(A366="",B366="",C366="",F366=""),"Falta año, mes, país o motivo",IF(AND(C366="Ecuador",E366=""),"Falta la ciudad","OK"))))</f>
        <v/>
      </c>
    </row>
    <row r="367" spans="1:21">
      <c r="A367" s="13"/>
      <c r="B367" s="13"/>
      <c r="C367" s="13"/>
      <c r="D367" s="14">
        <f>IF(E367="","",IFERROR(VLOOKUP(E367,'_Catalogos'!$J$2:$K$1000,2,FALSE),""))</f>
        <v/>
      </c>
      <c r="E367" s="13"/>
      <c r="F367" s="13"/>
      <c r="G367" s="15"/>
      <c r="H367" s="15"/>
      <c r="I367" s="15"/>
      <c r="J367" s="15"/>
      <c r="K367" s="15"/>
      <c r="L367" s="15"/>
      <c r="M367" s="15"/>
      <c r="N367" s="15"/>
      <c r="O367" s="15"/>
      <c r="P367" s="16">
        <f>IF(COUNT(G367:O367)=0,"",SUM(G367:J367))</f>
        <v/>
      </c>
      <c r="Q367" s="16">
        <f>IF(COUNT(G367:O367)=0,"",SUM(K367:N367))</f>
        <v/>
      </c>
      <c r="R367" s="16">
        <f>IF(P367="","",P367+Q367)</f>
        <v/>
      </c>
      <c r="S367" s="16">
        <f>IF(R367="","",IF(C367="Ecuador",R367,0))</f>
        <v/>
      </c>
      <c r="T367" s="16">
        <f>IF(R367="","",R367-S367)</f>
        <v/>
      </c>
      <c r="U367" s="14">
        <f>IF(R367="","",IF(O367&gt;R367,"Revisar: discapacidad "&amp;O367&amp;" mayor que el total "&amp;R367,IF(OR(A367="",B367="",C367="",F367=""),"Falta año, mes, país o motivo",IF(AND(C367="Ecuador",E367=""),"Falta la ciudad","OK"))))</f>
        <v/>
      </c>
    </row>
    <row r="368" spans="1:21">
      <c r="A368" s="13"/>
      <c r="B368" s="13"/>
      <c r="C368" s="13"/>
      <c r="D368" s="14">
        <f>IF(E368="","",IFERROR(VLOOKUP(E368,'_Catalogos'!$J$2:$K$1000,2,FALSE),""))</f>
        <v/>
      </c>
      <c r="E368" s="13"/>
      <c r="F368" s="13"/>
      <c r="G368" s="15"/>
      <c r="H368" s="15"/>
      <c r="I368" s="15"/>
      <c r="J368" s="15"/>
      <c r="K368" s="15"/>
      <c r="L368" s="15"/>
      <c r="M368" s="15"/>
      <c r="N368" s="15"/>
      <c r="O368" s="15"/>
      <c r="P368" s="16">
        <f>IF(COUNT(G368:O368)=0,"",SUM(G368:J368))</f>
        <v/>
      </c>
      <c r="Q368" s="16">
        <f>IF(COUNT(G368:O368)=0,"",SUM(K368:N368))</f>
        <v/>
      </c>
      <c r="R368" s="16">
        <f>IF(P368="","",P368+Q368)</f>
        <v/>
      </c>
      <c r="S368" s="16">
        <f>IF(R368="","",IF(C368="Ecuador",R368,0))</f>
        <v/>
      </c>
      <c r="T368" s="16">
        <f>IF(R368="","",R368-S368)</f>
        <v/>
      </c>
      <c r="U368" s="14">
        <f>IF(R368="","",IF(O368&gt;R368,"Revisar: discapacidad "&amp;O368&amp;" mayor que el total "&amp;R368,IF(OR(A368="",B368="",C368="",F368=""),"Falta año, mes, país o motivo",IF(AND(C368="Ecuador",E368=""),"Falta la ciudad","OK"))))</f>
        <v/>
      </c>
    </row>
    <row r="369" spans="1:21">
      <c r="A369" s="13"/>
      <c r="B369" s="13"/>
      <c r="C369" s="13"/>
      <c r="D369" s="14">
        <f>IF(E369="","",IFERROR(VLOOKUP(E369,'_Catalogos'!$J$2:$K$1000,2,FALSE),""))</f>
        <v/>
      </c>
      <c r="E369" s="13"/>
      <c r="F369" s="13"/>
      <c r="G369" s="15"/>
      <c r="H369" s="15"/>
      <c r="I369" s="15"/>
      <c r="J369" s="15"/>
      <c r="K369" s="15"/>
      <c r="L369" s="15"/>
      <c r="M369" s="15"/>
      <c r="N369" s="15"/>
      <c r="O369" s="15"/>
      <c r="P369" s="16">
        <f>IF(COUNT(G369:O369)=0,"",SUM(G369:J369))</f>
        <v/>
      </c>
      <c r="Q369" s="16">
        <f>IF(COUNT(G369:O369)=0,"",SUM(K369:N369))</f>
        <v/>
      </c>
      <c r="R369" s="16">
        <f>IF(P369="","",P369+Q369)</f>
        <v/>
      </c>
      <c r="S369" s="16">
        <f>IF(R369="","",IF(C369="Ecuador",R369,0))</f>
        <v/>
      </c>
      <c r="T369" s="16">
        <f>IF(R369="","",R369-S369)</f>
        <v/>
      </c>
      <c r="U369" s="14">
        <f>IF(R369="","",IF(O369&gt;R369,"Revisar: discapacidad "&amp;O369&amp;" mayor que el total "&amp;R369,IF(OR(A369="",B369="",C369="",F369=""),"Falta año, mes, país o motivo",IF(AND(C369="Ecuador",E369=""),"Falta la ciudad","OK"))))</f>
        <v/>
      </c>
    </row>
    <row r="370" spans="1:21">
      <c r="A370" s="13"/>
      <c r="B370" s="13"/>
      <c r="C370" s="13"/>
      <c r="D370" s="14">
        <f>IF(E370="","",IFERROR(VLOOKUP(E370,'_Catalogos'!$J$2:$K$1000,2,FALSE),""))</f>
        <v/>
      </c>
      <c r="E370" s="13"/>
      <c r="F370" s="13"/>
      <c r="G370" s="15"/>
      <c r="H370" s="15"/>
      <c r="I370" s="15"/>
      <c r="J370" s="15"/>
      <c r="K370" s="15"/>
      <c r="L370" s="15"/>
      <c r="M370" s="15"/>
      <c r="N370" s="15"/>
      <c r="O370" s="15"/>
      <c r="P370" s="16">
        <f>IF(COUNT(G370:O370)=0,"",SUM(G370:J370))</f>
        <v/>
      </c>
      <c r="Q370" s="16">
        <f>IF(COUNT(G370:O370)=0,"",SUM(K370:N370))</f>
        <v/>
      </c>
      <c r="R370" s="16">
        <f>IF(P370="","",P370+Q370)</f>
        <v/>
      </c>
      <c r="S370" s="16">
        <f>IF(R370="","",IF(C370="Ecuador",R370,0))</f>
        <v/>
      </c>
      <c r="T370" s="16">
        <f>IF(R370="","",R370-S370)</f>
        <v/>
      </c>
      <c r="U370" s="14">
        <f>IF(R370="","",IF(O370&gt;R370,"Revisar: discapacidad "&amp;O370&amp;" mayor que el total "&amp;R370,IF(OR(A370="",B370="",C370="",F370=""),"Falta año, mes, país o motivo",IF(AND(C370="Ecuador",E370=""),"Falta la ciudad","OK"))))</f>
        <v/>
      </c>
    </row>
    <row r="371" spans="1:21">
      <c r="A371" s="13"/>
      <c r="B371" s="13"/>
      <c r="C371" s="13"/>
      <c r="D371" s="14">
        <f>IF(E371="","",IFERROR(VLOOKUP(E371,'_Catalogos'!$J$2:$K$1000,2,FALSE),""))</f>
        <v/>
      </c>
      <c r="E371" s="13"/>
      <c r="F371" s="13"/>
      <c r="G371" s="15"/>
      <c r="H371" s="15"/>
      <c r="I371" s="15"/>
      <c r="J371" s="15"/>
      <c r="K371" s="15"/>
      <c r="L371" s="15"/>
      <c r="M371" s="15"/>
      <c r="N371" s="15"/>
      <c r="O371" s="15"/>
      <c r="P371" s="16">
        <f>IF(COUNT(G371:O371)=0,"",SUM(G371:J371))</f>
        <v/>
      </c>
      <c r="Q371" s="16">
        <f>IF(COUNT(G371:O371)=0,"",SUM(K371:N371))</f>
        <v/>
      </c>
      <c r="R371" s="16">
        <f>IF(P371="","",P371+Q371)</f>
        <v/>
      </c>
      <c r="S371" s="16">
        <f>IF(R371="","",IF(C371="Ecuador",R371,0))</f>
        <v/>
      </c>
      <c r="T371" s="16">
        <f>IF(R371="","",R371-S371)</f>
        <v/>
      </c>
      <c r="U371" s="14">
        <f>IF(R371="","",IF(O371&gt;R371,"Revisar: discapacidad "&amp;O371&amp;" mayor que el total "&amp;R371,IF(OR(A371="",B371="",C371="",F371=""),"Falta año, mes, país o motivo",IF(AND(C371="Ecuador",E371=""),"Falta la ciudad","OK"))))</f>
        <v/>
      </c>
    </row>
    <row r="372" spans="1:21">
      <c r="A372" s="13"/>
      <c r="B372" s="13"/>
      <c r="C372" s="13"/>
      <c r="D372" s="14">
        <f>IF(E372="","",IFERROR(VLOOKUP(E372,'_Catalogos'!$J$2:$K$1000,2,FALSE),""))</f>
        <v/>
      </c>
      <c r="E372" s="13"/>
      <c r="F372" s="13"/>
      <c r="G372" s="15"/>
      <c r="H372" s="15"/>
      <c r="I372" s="15"/>
      <c r="J372" s="15"/>
      <c r="K372" s="15"/>
      <c r="L372" s="15"/>
      <c r="M372" s="15"/>
      <c r="N372" s="15"/>
      <c r="O372" s="15"/>
      <c r="P372" s="16">
        <f>IF(COUNT(G372:O372)=0,"",SUM(G372:J372))</f>
        <v/>
      </c>
      <c r="Q372" s="16">
        <f>IF(COUNT(G372:O372)=0,"",SUM(K372:N372))</f>
        <v/>
      </c>
      <c r="R372" s="16">
        <f>IF(P372="","",P372+Q372)</f>
        <v/>
      </c>
      <c r="S372" s="16">
        <f>IF(R372="","",IF(C372="Ecuador",R372,0))</f>
        <v/>
      </c>
      <c r="T372" s="16">
        <f>IF(R372="","",R372-S372)</f>
        <v/>
      </c>
      <c r="U372" s="14">
        <f>IF(R372="","",IF(O372&gt;R372,"Revisar: discapacidad "&amp;O372&amp;" mayor que el total "&amp;R372,IF(OR(A372="",B372="",C372="",F372=""),"Falta año, mes, país o motivo",IF(AND(C372="Ecuador",E372=""),"Falta la ciudad","OK"))))</f>
        <v/>
      </c>
    </row>
    <row r="373" spans="1:21">
      <c r="A373" s="13"/>
      <c r="B373" s="13"/>
      <c r="C373" s="13"/>
      <c r="D373" s="14">
        <f>IF(E373="","",IFERROR(VLOOKUP(E373,'_Catalogos'!$J$2:$K$1000,2,FALSE),""))</f>
        <v/>
      </c>
      <c r="E373" s="13"/>
      <c r="F373" s="13"/>
      <c r="G373" s="15"/>
      <c r="H373" s="15"/>
      <c r="I373" s="15"/>
      <c r="J373" s="15"/>
      <c r="K373" s="15"/>
      <c r="L373" s="15"/>
      <c r="M373" s="15"/>
      <c r="N373" s="15"/>
      <c r="O373" s="15"/>
      <c r="P373" s="16">
        <f>IF(COUNT(G373:O373)=0,"",SUM(G373:J373))</f>
        <v/>
      </c>
      <c r="Q373" s="16">
        <f>IF(COUNT(G373:O373)=0,"",SUM(K373:N373))</f>
        <v/>
      </c>
      <c r="R373" s="16">
        <f>IF(P373="","",P373+Q373)</f>
        <v/>
      </c>
      <c r="S373" s="16">
        <f>IF(R373="","",IF(C373="Ecuador",R373,0))</f>
        <v/>
      </c>
      <c r="T373" s="16">
        <f>IF(R373="","",R373-S373)</f>
        <v/>
      </c>
      <c r="U373" s="14">
        <f>IF(R373="","",IF(O373&gt;R373,"Revisar: discapacidad "&amp;O373&amp;" mayor que el total "&amp;R373,IF(OR(A373="",B373="",C373="",F373=""),"Falta año, mes, país o motivo",IF(AND(C373="Ecuador",E373=""),"Falta la ciudad","OK"))))</f>
        <v/>
      </c>
    </row>
    <row r="374" spans="1:21">
      <c r="A374" s="13"/>
      <c r="B374" s="13"/>
      <c r="C374" s="13"/>
      <c r="D374" s="14">
        <f>IF(E374="","",IFERROR(VLOOKUP(E374,'_Catalogos'!$J$2:$K$1000,2,FALSE),""))</f>
        <v/>
      </c>
      <c r="E374" s="13"/>
      <c r="F374" s="13"/>
      <c r="G374" s="15"/>
      <c r="H374" s="15"/>
      <c r="I374" s="15"/>
      <c r="J374" s="15"/>
      <c r="K374" s="15"/>
      <c r="L374" s="15"/>
      <c r="M374" s="15"/>
      <c r="N374" s="15"/>
      <c r="O374" s="15"/>
      <c r="P374" s="16">
        <f>IF(COUNT(G374:O374)=0,"",SUM(G374:J374))</f>
        <v/>
      </c>
      <c r="Q374" s="16">
        <f>IF(COUNT(G374:O374)=0,"",SUM(K374:N374))</f>
        <v/>
      </c>
      <c r="R374" s="16">
        <f>IF(P374="","",P374+Q374)</f>
        <v/>
      </c>
      <c r="S374" s="16">
        <f>IF(R374="","",IF(C374="Ecuador",R374,0))</f>
        <v/>
      </c>
      <c r="T374" s="16">
        <f>IF(R374="","",R374-S374)</f>
        <v/>
      </c>
      <c r="U374" s="14">
        <f>IF(R374="","",IF(O374&gt;R374,"Revisar: discapacidad "&amp;O374&amp;" mayor que el total "&amp;R374,IF(OR(A374="",B374="",C374="",F374=""),"Falta año, mes, país o motivo",IF(AND(C374="Ecuador",E374=""),"Falta la ciudad","OK"))))</f>
        <v/>
      </c>
    </row>
    <row r="375" spans="1:21">
      <c r="A375" s="13"/>
      <c r="B375" s="13"/>
      <c r="C375" s="13"/>
      <c r="D375" s="14">
        <f>IF(E375="","",IFERROR(VLOOKUP(E375,'_Catalogos'!$J$2:$K$1000,2,FALSE),""))</f>
        <v/>
      </c>
      <c r="E375" s="13"/>
      <c r="F375" s="13"/>
      <c r="G375" s="15"/>
      <c r="H375" s="15"/>
      <c r="I375" s="15"/>
      <c r="J375" s="15"/>
      <c r="K375" s="15"/>
      <c r="L375" s="15"/>
      <c r="M375" s="15"/>
      <c r="N375" s="15"/>
      <c r="O375" s="15"/>
      <c r="P375" s="16">
        <f>IF(COUNT(G375:O375)=0,"",SUM(G375:J375))</f>
        <v/>
      </c>
      <c r="Q375" s="16">
        <f>IF(COUNT(G375:O375)=0,"",SUM(K375:N375))</f>
        <v/>
      </c>
      <c r="R375" s="16">
        <f>IF(P375="","",P375+Q375)</f>
        <v/>
      </c>
      <c r="S375" s="16">
        <f>IF(R375="","",IF(C375="Ecuador",R375,0))</f>
        <v/>
      </c>
      <c r="T375" s="16">
        <f>IF(R375="","",R375-S375)</f>
        <v/>
      </c>
      <c r="U375" s="14">
        <f>IF(R375="","",IF(O375&gt;R375,"Revisar: discapacidad "&amp;O375&amp;" mayor que el total "&amp;R375,IF(OR(A375="",B375="",C375="",F375=""),"Falta año, mes, país o motivo",IF(AND(C375="Ecuador",E375=""),"Falta la ciudad","OK"))))</f>
        <v/>
      </c>
    </row>
    <row r="376" spans="1:21">
      <c r="A376" s="13"/>
      <c r="B376" s="13"/>
      <c r="C376" s="13"/>
      <c r="D376" s="14">
        <f>IF(E376="","",IFERROR(VLOOKUP(E376,'_Catalogos'!$J$2:$K$1000,2,FALSE),""))</f>
        <v/>
      </c>
      <c r="E376" s="13"/>
      <c r="F376" s="13"/>
      <c r="G376" s="15"/>
      <c r="H376" s="15"/>
      <c r="I376" s="15"/>
      <c r="J376" s="15"/>
      <c r="K376" s="15"/>
      <c r="L376" s="15"/>
      <c r="M376" s="15"/>
      <c r="N376" s="15"/>
      <c r="O376" s="15"/>
      <c r="P376" s="16">
        <f>IF(COUNT(G376:O376)=0,"",SUM(G376:J376))</f>
        <v/>
      </c>
      <c r="Q376" s="16">
        <f>IF(COUNT(G376:O376)=0,"",SUM(K376:N376))</f>
        <v/>
      </c>
      <c r="R376" s="16">
        <f>IF(P376="","",P376+Q376)</f>
        <v/>
      </c>
      <c r="S376" s="16">
        <f>IF(R376="","",IF(C376="Ecuador",R376,0))</f>
        <v/>
      </c>
      <c r="T376" s="16">
        <f>IF(R376="","",R376-S376)</f>
        <v/>
      </c>
      <c r="U376" s="14">
        <f>IF(R376="","",IF(O376&gt;R376,"Revisar: discapacidad "&amp;O376&amp;" mayor que el total "&amp;R376,IF(OR(A376="",B376="",C376="",F376=""),"Falta año, mes, país o motivo",IF(AND(C376="Ecuador",E376=""),"Falta la ciudad","OK"))))</f>
        <v/>
      </c>
    </row>
    <row r="377" spans="1:21">
      <c r="A377" s="13"/>
      <c r="B377" s="13"/>
      <c r="C377" s="13"/>
      <c r="D377" s="14">
        <f>IF(E377="","",IFERROR(VLOOKUP(E377,'_Catalogos'!$J$2:$K$1000,2,FALSE),""))</f>
        <v/>
      </c>
      <c r="E377" s="13"/>
      <c r="F377" s="13"/>
      <c r="G377" s="15"/>
      <c r="H377" s="15"/>
      <c r="I377" s="15"/>
      <c r="J377" s="15"/>
      <c r="K377" s="15"/>
      <c r="L377" s="15"/>
      <c r="M377" s="15"/>
      <c r="N377" s="15"/>
      <c r="O377" s="15"/>
      <c r="P377" s="16">
        <f>IF(COUNT(G377:O377)=0,"",SUM(G377:J377))</f>
        <v/>
      </c>
      <c r="Q377" s="16">
        <f>IF(COUNT(G377:O377)=0,"",SUM(K377:N377))</f>
        <v/>
      </c>
      <c r="R377" s="16">
        <f>IF(P377="","",P377+Q377)</f>
        <v/>
      </c>
      <c r="S377" s="16">
        <f>IF(R377="","",IF(C377="Ecuador",R377,0))</f>
        <v/>
      </c>
      <c r="T377" s="16">
        <f>IF(R377="","",R377-S377)</f>
        <v/>
      </c>
      <c r="U377" s="14">
        <f>IF(R377="","",IF(O377&gt;R377,"Revisar: discapacidad "&amp;O377&amp;" mayor que el total "&amp;R377,IF(OR(A377="",B377="",C377="",F377=""),"Falta año, mes, país o motivo",IF(AND(C377="Ecuador",E377=""),"Falta la ciudad","OK"))))</f>
        <v/>
      </c>
    </row>
    <row r="378" spans="1:21">
      <c r="A378" s="13"/>
      <c r="B378" s="13"/>
      <c r="C378" s="13"/>
      <c r="D378" s="14">
        <f>IF(E378="","",IFERROR(VLOOKUP(E378,'_Catalogos'!$J$2:$K$1000,2,FALSE),""))</f>
        <v/>
      </c>
      <c r="E378" s="13"/>
      <c r="F378" s="13"/>
      <c r="G378" s="15"/>
      <c r="H378" s="15"/>
      <c r="I378" s="15"/>
      <c r="J378" s="15"/>
      <c r="K378" s="15"/>
      <c r="L378" s="15"/>
      <c r="M378" s="15"/>
      <c r="N378" s="15"/>
      <c r="O378" s="15"/>
      <c r="P378" s="16">
        <f>IF(COUNT(G378:O378)=0,"",SUM(G378:J378))</f>
        <v/>
      </c>
      <c r="Q378" s="16">
        <f>IF(COUNT(G378:O378)=0,"",SUM(K378:N378))</f>
        <v/>
      </c>
      <c r="R378" s="16">
        <f>IF(P378="","",P378+Q378)</f>
        <v/>
      </c>
      <c r="S378" s="16">
        <f>IF(R378="","",IF(C378="Ecuador",R378,0))</f>
        <v/>
      </c>
      <c r="T378" s="16">
        <f>IF(R378="","",R378-S378)</f>
        <v/>
      </c>
      <c r="U378" s="14">
        <f>IF(R378="","",IF(O378&gt;R378,"Revisar: discapacidad "&amp;O378&amp;" mayor que el total "&amp;R378,IF(OR(A378="",B378="",C378="",F378=""),"Falta año, mes, país o motivo",IF(AND(C378="Ecuador",E378=""),"Falta la ciudad","OK"))))</f>
        <v/>
      </c>
    </row>
    <row r="379" spans="1:21">
      <c r="A379" s="13"/>
      <c r="B379" s="13"/>
      <c r="C379" s="13"/>
      <c r="D379" s="14">
        <f>IF(E379="","",IFERROR(VLOOKUP(E379,'_Catalogos'!$J$2:$K$1000,2,FALSE),""))</f>
        <v/>
      </c>
      <c r="E379" s="13"/>
      <c r="F379" s="13"/>
      <c r="G379" s="15"/>
      <c r="H379" s="15"/>
      <c r="I379" s="15"/>
      <c r="J379" s="15"/>
      <c r="K379" s="15"/>
      <c r="L379" s="15"/>
      <c r="M379" s="15"/>
      <c r="N379" s="15"/>
      <c r="O379" s="15"/>
      <c r="P379" s="16">
        <f>IF(COUNT(G379:O379)=0,"",SUM(G379:J379))</f>
        <v/>
      </c>
      <c r="Q379" s="16">
        <f>IF(COUNT(G379:O379)=0,"",SUM(K379:N379))</f>
        <v/>
      </c>
      <c r="R379" s="16">
        <f>IF(P379="","",P379+Q379)</f>
        <v/>
      </c>
      <c r="S379" s="16">
        <f>IF(R379="","",IF(C379="Ecuador",R379,0))</f>
        <v/>
      </c>
      <c r="T379" s="16">
        <f>IF(R379="","",R379-S379)</f>
        <v/>
      </c>
      <c r="U379" s="14">
        <f>IF(R379="","",IF(O379&gt;R379,"Revisar: discapacidad "&amp;O379&amp;" mayor que el total "&amp;R379,IF(OR(A379="",B379="",C379="",F379=""),"Falta año, mes, país o motivo",IF(AND(C379="Ecuador",E379=""),"Falta la ciudad","OK"))))</f>
        <v/>
      </c>
    </row>
    <row r="380" spans="1:21">
      <c r="A380" s="13"/>
      <c r="B380" s="13"/>
      <c r="C380" s="13"/>
      <c r="D380" s="14">
        <f>IF(E380="","",IFERROR(VLOOKUP(E380,'_Catalogos'!$J$2:$K$1000,2,FALSE),""))</f>
        <v/>
      </c>
      <c r="E380" s="13"/>
      <c r="F380" s="13"/>
      <c r="G380" s="15"/>
      <c r="H380" s="15"/>
      <c r="I380" s="15"/>
      <c r="J380" s="15"/>
      <c r="K380" s="15"/>
      <c r="L380" s="15"/>
      <c r="M380" s="15"/>
      <c r="N380" s="15"/>
      <c r="O380" s="15"/>
      <c r="P380" s="16">
        <f>IF(COUNT(G380:O380)=0,"",SUM(G380:J380))</f>
        <v/>
      </c>
      <c r="Q380" s="16">
        <f>IF(COUNT(G380:O380)=0,"",SUM(K380:N380))</f>
        <v/>
      </c>
      <c r="R380" s="16">
        <f>IF(P380="","",P380+Q380)</f>
        <v/>
      </c>
      <c r="S380" s="16">
        <f>IF(R380="","",IF(C380="Ecuador",R380,0))</f>
        <v/>
      </c>
      <c r="T380" s="16">
        <f>IF(R380="","",R380-S380)</f>
        <v/>
      </c>
      <c r="U380" s="14">
        <f>IF(R380="","",IF(O380&gt;R380,"Revisar: discapacidad "&amp;O380&amp;" mayor que el total "&amp;R380,IF(OR(A380="",B380="",C380="",F380=""),"Falta año, mes, país o motivo",IF(AND(C380="Ecuador",E380=""),"Falta la ciudad","OK"))))</f>
        <v/>
      </c>
    </row>
    <row r="381" spans="1:21">
      <c r="A381" s="13"/>
      <c r="B381" s="13"/>
      <c r="C381" s="13"/>
      <c r="D381" s="14">
        <f>IF(E381="","",IFERROR(VLOOKUP(E381,'_Catalogos'!$J$2:$K$1000,2,FALSE),""))</f>
        <v/>
      </c>
      <c r="E381" s="13"/>
      <c r="F381" s="13"/>
      <c r="G381" s="15"/>
      <c r="H381" s="15"/>
      <c r="I381" s="15"/>
      <c r="J381" s="15"/>
      <c r="K381" s="15"/>
      <c r="L381" s="15"/>
      <c r="M381" s="15"/>
      <c r="N381" s="15"/>
      <c r="O381" s="15"/>
      <c r="P381" s="16">
        <f>IF(COUNT(G381:O381)=0,"",SUM(G381:J381))</f>
        <v/>
      </c>
      <c r="Q381" s="16">
        <f>IF(COUNT(G381:O381)=0,"",SUM(K381:N381))</f>
        <v/>
      </c>
      <c r="R381" s="16">
        <f>IF(P381="","",P381+Q381)</f>
        <v/>
      </c>
      <c r="S381" s="16">
        <f>IF(R381="","",IF(C381="Ecuador",R381,0))</f>
        <v/>
      </c>
      <c r="T381" s="16">
        <f>IF(R381="","",R381-S381)</f>
        <v/>
      </c>
      <c r="U381" s="14">
        <f>IF(R381="","",IF(O381&gt;R381,"Revisar: discapacidad "&amp;O381&amp;" mayor que el total "&amp;R381,IF(OR(A381="",B381="",C381="",F381=""),"Falta año, mes, país o motivo",IF(AND(C381="Ecuador",E381=""),"Falta la ciudad","OK"))))</f>
        <v/>
      </c>
    </row>
    <row r="382" spans="1:21">
      <c r="A382" s="13"/>
      <c r="B382" s="13"/>
      <c r="C382" s="13"/>
      <c r="D382" s="14">
        <f>IF(E382="","",IFERROR(VLOOKUP(E382,'_Catalogos'!$J$2:$K$1000,2,FALSE),""))</f>
        <v/>
      </c>
      <c r="E382" s="13"/>
      <c r="F382" s="13"/>
      <c r="G382" s="15"/>
      <c r="H382" s="15"/>
      <c r="I382" s="15"/>
      <c r="J382" s="15"/>
      <c r="K382" s="15"/>
      <c r="L382" s="15"/>
      <c r="M382" s="15"/>
      <c r="N382" s="15"/>
      <c r="O382" s="15"/>
      <c r="P382" s="16">
        <f>IF(COUNT(G382:O382)=0,"",SUM(G382:J382))</f>
        <v/>
      </c>
      <c r="Q382" s="16">
        <f>IF(COUNT(G382:O382)=0,"",SUM(K382:N382))</f>
        <v/>
      </c>
      <c r="R382" s="16">
        <f>IF(P382="","",P382+Q382)</f>
        <v/>
      </c>
      <c r="S382" s="16">
        <f>IF(R382="","",IF(C382="Ecuador",R382,0))</f>
        <v/>
      </c>
      <c r="T382" s="16">
        <f>IF(R382="","",R382-S382)</f>
        <v/>
      </c>
      <c r="U382" s="14">
        <f>IF(R382="","",IF(O382&gt;R382,"Revisar: discapacidad "&amp;O382&amp;" mayor que el total "&amp;R382,IF(OR(A382="",B382="",C382="",F382=""),"Falta año, mes, país o motivo",IF(AND(C382="Ecuador",E382=""),"Falta la ciudad","OK"))))</f>
        <v/>
      </c>
    </row>
    <row r="383" spans="1:21">
      <c r="A383" s="13"/>
      <c r="B383" s="13"/>
      <c r="C383" s="13"/>
      <c r="D383" s="14">
        <f>IF(E383="","",IFERROR(VLOOKUP(E383,'_Catalogos'!$J$2:$K$1000,2,FALSE),""))</f>
        <v/>
      </c>
      <c r="E383" s="13"/>
      <c r="F383" s="13"/>
      <c r="G383" s="15"/>
      <c r="H383" s="15"/>
      <c r="I383" s="15"/>
      <c r="J383" s="15"/>
      <c r="K383" s="15"/>
      <c r="L383" s="15"/>
      <c r="M383" s="15"/>
      <c r="N383" s="15"/>
      <c r="O383" s="15"/>
      <c r="P383" s="16">
        <f>IF(COUNT(G383:O383)=0,"",SUM(G383:J383))</f>
        <v/>
      </c>
      <c r="Q383" s="16">
        <f>IF(COUNT(G383:O383)=0,"",SUM(K383:N383))</f>
        <v/>
      </c>
      <c r="R383" s="16">
        <f>IF(P383="","",P383+Q383)</f>
        <v/>
      </c>
      <c r="S383" s="16">
        <f>IF(R383="","",IF(C383="Ecuador",R383,0))</f>
        <v/>
      </c>
      <c r="T383" s="16">
        <f>IF(R383="","",R383-S383)</f>
        <v/>
      </c>
      <c r="U383" s="14">
        <f>IF(R383="","",IF(O383&gt;R383,"Revisar: discapacidad "&amp;O383&amp;" mayor que el total "&amp;R383,IF(OR(A383="",B383="",C383="",F383=""),"Falta año, mes, país o motivo",IF(AND(C383="Ecuador",E383=""),"Falta la ciudad","OK"))))</f>
        <v/>
      </c>
    </row>
    <row r="384" spans="1:21">
      <c r="A384" s="13"/>
      <c r="B384" s="13"/>
      <c r="C384" s="13"/>
      <c r="D384" s="14">
        <f>IF(E384="","",IFERROR(VLOOKUP(E384,'_Catalogos'!$J$2:$K$1000,2,FALSE),""))</f>
        <v/>
      </c>
      <c r="E384" s="13"/>
      <c r="F384" s="13"/>
      <c r="G384" s="15"/>
      <c r="H384" s="15"/>
      <c r="I384" s="15"/>
      <c r="J384" s="15"/>
      <c r="K384" s="15"/>
      <c r="L384" s="15"/>
      <c r="M384" s="15"/>
      <c r="N384" s="15"/>
      <c r="O384" s="15"/>
      <c r="P384" s="16">
        <f>IF(COUNT(G384:O384)=0,"",SUM(G384:J384))</f>
        <v/>
      </c>
      <c r="Q384" s="16">
        <f>IF(COUNT(G384:O384)=0,"",SUM(K384:N384))</f>
        <v/>
      </c>
      <c r="R384" s="16">
        <f>IF(P384="","",P384+Q384)</f>
        <v/>
      </c>
      <c r="S384" s="16">
        <f>IF(R384="","",IF(C384="Ecuador",R384,0))</f>
        <v/>
      </c>
      <c r="T384" s="16">
        <f>IF(R384="","",R384-S384)</f>
        <v/>
      </c>
      <c r="U384" s="14">
        <f>IF(R384="","",IF(O384&gt;R384,"Revisar: discapacidad "&amp;O384&amp;" mayor que el total "&amp;R384,IF(OR(A384="",B384="",C384="",F384=""),"Falta año, mes, país o motivo",IF(AND(C384="Ecuador",E384=""),"Falta la ciudad","OK"))))</f>
        <v/>
      </c>
    </row>
    <row r="385" spans="1:21">
      <c r="A385" s="13"/>
      <c r="B385" s="13"/>
      <c r="C385" s="13"/>
      <c r="D385" s="14">
        <f>IF(E385="","",IFERROR(VLOOKUP(E385,'_Catalogos'!$J$2:$K$1000,2,FALSE),""))</f>
        <v/>
      </c>
      <c r="E385" s="13"/>
      <c r="F385" s="13"/>
      <c r="G385" s="15"/>
      <c r="H385" s="15"/>
      <c r="I385" s="15"/>
      <c r="J385" s="15"/>
      <c r="K385" s="15"/>
      <c r="L385" s="15"/>
      <c r="M385" s="15"/>
      <c r="N385" s="15"/>
      <c r="O385" s="15"/>
      <c r="P385" s="16">
        <f>IF(COUNT(G385:O385)=0,"",SUM(G385:J385))</f>
        <v/>
      </c>
      <c r="Q385" s="16">
        <f>IF(COUNT(G385:O385)=0,"",SUM(K385:N385))</f>
        <v/>
      </c>
      <c r="R385" s="16">
        <f>IF(P385="","",P385+Q385)</f>
        <v/>
      </c>
      <c r="S385" s="16">
        <f>IF(R385="","",IF(C385="Ecuador",R385,0))</f>
        <v/>
      </c>
      <c r="T385" s="16">
        <f>IF(R385="","",R385-S385)</f>
        <v/>
      </c>
      <c r="U385" s="14">
        <f>IF(R385="","",IF(O385&gt;R385,"Revisar: discapacidad "&amp;O385&amp;" mayor que el total "&amp;R385,IF(OR(A385="",B385="",C385="",F385=""),"Falta año, mes, país o motivo",IF(AND(C385="Ecuador",E385=""),"Falta la ciudad","OK"))))</f>
        <v/>
      </c>
    </row>
    <row r="386" spans="1:21">
      <c r="A386" s="13"/>
      <c r="B386" s="13"/>
      <c r="C386" s="13"/>
      <c r="D386" s="14">
        <f>IF(E386="","",IFERROR(VLOOKUP(E386,'_Catalogos'!$J$2:$K$1000,2,FALSE),""))</f>
        <v/>
      </c>
      <c r="E386" s="13"/>
      <c r="F386" s="13"/>
      <c r="G386" s="15"/>
      <c r="H386" s="15"/>
      <c r="I386" s="15"/>
      <c r="J386" s="15"/>
      <c r="K386" s="15"/>
      <c r="L386" s="15"/>
      <c r="M386" s="15"/>
      <c r="N386" s="15"/>
      <c r="O386" s="15"/>
      <c r="P386" s="16">
        <f>IF(COUNT(G386:O386)=0,"",SUM(G386:J386))</f>
        <v/>
      </c>
      <c r="Q386" s="16">
        <f>IF(COUNT(G386:O386)=0,"",SUM(K386:N386))</f>
        <v/>
      </c>
      <c r="R386" s="16">
        <f>IF(P386="","",P386+Q386)</f>
        <v/>
      </c>
      <c r="S386" s="16">
        <f>IF(R386="","",IF(C386="Ecuador",R386,0))</f>
        <v/>
      </c>
      <c r="T386" s="16">
        <f>IF(R386="","",R386-S386)</f>
        <v/>
      </c>
      <c r="U386" s="14">
        <f>IF(R386="","",IF(O386&gt;R386,"Revisar: discapacidad "&amp;O386&amp;" mayor que el total "&amp;R386,IF(OR(A386="",B386="",C386="",F386=""),"Falta año, mes, país o motivo",IF(AND(C386="Ecuador",E386=""),"Falta la ciudad","OK"))))</f>
        <v/>
      </c>
    </row>
    <row r="387" spans="1:21">
      <c r="A387" s="13"/>
      <c r="B387" s="13"/>
      <c r="C387" s="13"/>
      <c r="D387" s="14">
        <f>IF(E387="","",IFERROR(VLOOKUP(E387,'_Catalogos'!$J$2:$K$1000,2,FALSE),""))</f>
        <v/>
      </c>
      <c r="E387" s="13"/>
      <c r="F387" s="13"/>
      <c r="G387" s="15"/>
      <c r="H387" s="15"/>
      <c r="I387" s="15"/>
      <c r="J387" s="15"/>
      <c r="K387" s="15"/>
      <c r="L387" s="15"/>
      <c r="M387" s="15"/>
      <c r="N387" s="15"/>
      <c r="O387" s="15"/>
      <c r="P387" s="16">
        <f>IF(COUNT(G387:O387)=0,"",SUM(G387:J387))</f>
        <v/>
      </c>
      <c r="Q387" s="16">
        <f>IF(COUNT(G387:O387)=0,"",SUM(K387:N387))</f>
        <v/>
      </c>
      <c r="R387" s="16">
        <f>IF(P387="","",P387+Q387)</f>
        <v/>
      </c>
      <c r="S387" s="16">
        <f>IF(R387="","",IF(C387="Ecuador",R387,0))</f>
        <v/>
      </c>
      <c r="T387" s="16">
        <f>IF(R387="","",R387-S387)</f>
        <v/>
      </c>
      <c r="U387" s="14">
        <f>IF(R387="","",IF(O387&gt;R387,"Revisar: discapacidad "&amp;O387&amp;" mayor que el total "&amp;R387,IF(OR(A387="",B387="",C387="",F387=""),"Falta año, mes, país o motivo",IF(AND(C387="Ecuador",E387=""),"Falta la ciudad","OK"))))</f>
        <v/>
      </c>
    </row>
    <row r="388" spans="1:21">
      <c r="A388" s="13"/>
      <c r="B388" s="13"/>
      <c r="C388" s="13"/>
      <c r="D388" s="14">
        <f>IF(E388="","",IFERROR(VLOOKUP(E388,'_Catalogos'!$J$2:$K$1000,2,FALSE),""))</f>
        <v/>
      </c>
      <c r="E388" s="13"/>
      <c r="F388" s="13"/>
      <c r="G388" s="15"/>
      <c r="H388" s="15"/>
      <c r="I388" s="15"/>
      <c r="J388" s="15"/>
      <c r="K388" s="15"/>
      <c r="L388" s="15"/>
      <c r="M388" s="15"/>
      <c r="N388" s="15"/>
      <c r="O388" s="15"/>
      <c r="P388" s="16">
        <f>IF(COUNT(G388:O388)=0,"",SUM(G388:J388))</f>
        <v/>
      </c>
      <c r="Q388" s="16">
        <f>IF(COUNT(G388:O388)=0,"",SUM(K388:N388))</f>
        <v/>
      </c>
      <c r="R388" s="16">
        <f>IF(P388="","",P388+Q388)</f>
        <v/>
      </c>
      <c r="S388" s="16">
        <f>IF(R388="","",IF(C388="Ecuador",R388,0))</f>
        <v/>
      </c>
      <c r="T388" s="16">
        <f>IF(R388="","",R388-S388)</f>
        <v/>
      </c>
      <c r="U388" s="14">
        <f>IF(R388="","",IF(O388&gt;R388,"Revisar: discapacidad "&amp;O388&amp;" mayor que el total "&amp;R388,IF(OR(A388="",B388="",C388="",F388=""),"Falta año, mes, país o motivo",IF(AND(C388="Ecuador",E388=""),"Falta la ciudad","OK"))))</f>
        <v/>
      </c>
    </row>
    <row r="389" spans="1:21">
      <c r="A389" s="13"/>
      <c r="B389" s="13"/>
      <c r="C389" s="13"/>
      <c r="D389" s="14">
        <f>IF(E389="","",IFERROR(VLOOKUP(E389,'_Catalogos'!$J$2:$K$1000,2,FALSE),""))</f>
        <v/>
      </c>
      <c r="E389" s="13"/>
      <c r="F389" s="13"/>
      <c r="G389" s="15"/>
      <c r="H389" s="15"/>
      <c r="I389" s="15"/>
      <c r="J389" s="15"/>
      <c r="K389" s="15"/>
      <c r="L389" s="15"/>
      <c r="M389" s="15"/>
      <c r="N389" s="15"/>
      <c r="O389" s="15"/>
      <c r="P389" s="16">
        <f>IF(COUNT(G389:O389)=0,"",SUM(G389:J389))</f>
        <v/>
      </c>
      <c r="Q389" s="16">
        <f>IF(COUNT(G389:O389)=0,"",SUM(K389:N389))</f>
        <v/>
      </c>
      <c r="R389" s="16">
        <f>IF(P389="","",P389+Q389)</f>
        <v/>
      </c>
      <c r="S389" s="16">
        <f>IF(R389="","",IF(C389="Ecuador",R389,0))</f>
        <v/>
      </c>
      <c r="T389" s="16">
        <f>IF(R389="","",R389-S389)</f>
        <v/>
      </c>
      <c r="U389" s="14">
        <f>IF(R389="","",IF(O389&gt;R389,"Revisar: discapacidad "&amp;O389&amp;" mayor que el total "&amp;R389,IF(OR(A389="",B389="",C389="",F389=""),"Falta año, mes, país o motivo",IF(AND(C389="Ecuador",E389=""),"Falta la ciudad","OK"))))</f>
        <v/>
      </c>
    </row>
    <row r="390" spans="1:21">
      <c r="A390" s="13"/>
      <c r="B390" s="13"/>
      <c r="C390" s="13"/>
      <c r="D390" s="14">
        <f>IF(E390="","",IFERROR(VLOOKUP(E390,'_Catalogos'!$J$2:$K$1000,2,FALSE),""))</f>
        <v/>
      </c>
      <c r="E390" s="13"/>
      <c r="F390" s="13"/>
      <c r="G390" s="15"/>
      <c r="H390" s="15"/>
      <c r="I390" s="15"/>
      <c r="J390" s="15"/>
      <c r="K390" s="15"/>
      <c r="L390" s="15"/>
      <c r="M390" s="15"/>
      <c r="N390" s="15"/>
      <c r="O390" s="15"/>
      <c r="P390" s="16">
        <f>IF(COUNT(G390:O390)=0,"",SUM(G390:J390))</f>
        <v/>
      </c>
      <c r="Q390" s="16">
        <f>IF(COUNT(G390:O390)=0,"",SUM(K390:N390))</f>
        <v/>
      </c>
      <c r="R390" s="16">
        <f>IF(P390="","",P390+Q390)</f>
        <v/>
      </c>
      <c r="S390" s="16">
        <f>IF(R390="","",IF(C390="Ecuador",R390,0))</f>
        <v/>
      </c>
      <c r="T390" s="16">
        <f>IF(R390="","",R390-S390)</f>
        <v/>
      </c>
      <c r="U390" s="14">
        <f>IF(R390="","",IF(O390&gt;R390,"Revisar: discapacidad "&amp;O390&amp;" mayor que el total "&amp;R390,IF(OR(A390="",B390="",C390="",F390=""),"Falta año, mes, país o motivo",IF(AND(C390="Ecuador",E390=""),"Falta la ciudad","OK"))))</f>
        <v/>
      </c>
    </row>
    <row r="391" spans="1:21">
      <c r="A391" s="13"/>
      <c r="B391" s="13"/>
      <c r="C391" s="13"/>
      <c r="D391" s="14">
        <f>IF(E391="","",IFERROR(VLOOKUP(E391,'_Catalogos'!$J$2:$K$1000,2,FALSE),""))</f>
        <v/>
      </c>
      <c r="E391" s="13"/>
      <c r="F391" s="13"/>
      <c r="G391" s="15"/>
      <c r="H391" s="15"/>
      <c r="I391" s="15"/>
      <c r="J391" s="15"/>
      <c r="K391" s="15"/>
      <c r="L391" s="15"/>
      <c r="M391" s="15"/>
      <c r="N391" s="15"/>
      <c r="O391" s="15"/>
      <c r="P391" s="16">
        <f>IF(COUNT(G391:O391)=0,"",SUM(G391:J391))</f>
        <v/>
      </c>
      <c r="Q391" s="16">
        <f>IF(COUNT(G391:O391)=0,"",SUM(K391:N391))</f>
        <v/>
      </c>
      <c r="R391" s="16">
        <f>IF(P391="","",P391+Q391)</f>
        <v/>
      </c>
      <c r="S391" s="16">
        <f>IF(R391="","",IF(C391="Ecuador",R391,0))</f>
        <v/>
      </c>
      <c r="T391" s="16">
        <f>IF(R391="","",R391-S391)</f>
        <v/>
      </c>
      <c r="U391" s="14">
        <f>IF(R391="","",IF(O391&gt;R391,"Revisar: discapacidad "&amp;O391&amp;" mayor que el total "&amp;R391,IF(OR(A391="",B391="",C391="",F391=""),"Falta año, mes, país o motivo",IF(AND(C391="Ecuador",E391=""),"Falta la ciudad","OK"))))</f>
        <v/>
      </c>
    </row>
    <row r="392" spans="1:21">
      <c r="A392" s="13"/>
      <c r="B392" s="13"/>
      <c r="C392" s="13"/>
      <c r="D392" s="14">
        <f>IF(E392="","",IFERROR(VLOOKUP(E392,'_Catalogos'!$J$2:$K$1000,2,FALSE),""))</f>
        <v/>
      </c>
      <c r="E392" s="13"/>
      <c r="F392" s="13"/>
      <c r="G392" s="15"/>
      <c r="H392" s="15"/>
      <c r="I392" s="15"/>
      <c r="J392" s="15"/>
      <c r="K392" s="15"/>
      <c r="L392" s="15"/>
      <c r="M392" s="15"/>
      <c r="N392" s="15"/>
      <c r="O392" s="15"/>
      <c r="P392" s="16">
        <f>IF(COUNT(G392:O392)=0,"",SUM(G392:J392))</f>
        <v/>
      </c>
      <c r="Q392" s="16">
        <f>IF(COUNT(G392:O392)=0,"",SUM(K392:N392))</f>
        <v/>
      </c>
      <c r="R392" s="16">
        <f>IF(P392="","",P392+Q392)</f>
        <v/>
      </c>
      <c r="S392" s="16">
        <f>IF(R392="","",IF(C392="Ecuador",R392,0))</f>
        <v/>
      </c>
      <c r="T392" s="16">
        <f>IF(R392="","",R392-S392)</f>
        <v/>
      </c>
      <c r="U392" s="14">
        <f>IF(R392="","",IF(O392&gt;R392,"Revisar: discapacidad "&amp;O392&amp;" mayor que el total "&amp;R392,IF(OR(A392="",B392="",C392="",F392=""),"Falta año, mes, país o motivo",IF(AND(C392="Ecuador",E392=""),"Falta la ciudad","OK"))))</f>
        <v/>
      </c>
    </row>
    <row r="393" spans="1:21">
      <c r="A393" s="13"/>
      <c r="B393" s="13"/>
      <c r="C393" s="13"/>
      <c r="D393" s="14">
        <f>IF(E393="","",IFERROR(VLOOKUP(E393,'_Catalogos'!$J$2:$K$1000,2,FALSE),""))</f>
        <v/>
      </c>
      <c r="E393" s="13"/>
      <c r="F393" s="13"/>
      <c r="G393" s="15"/>
      <c r="H393" s="15"/>
      <c r="I393" s="15"/>
      <c r="J393" s="15"/>
      <c r="K393" s="15"/>
      <c r="L393" s="15"/>
      <c r="M393" s="15"/>
      <c r="N393" s="15"/>
      <c r="O393" s="15"/>
      <c r="P393" s="16">
        <f>IF(COUNT(G393:O393)=0,"",SUM(G393:J393))</f>
        <v/>
      </c>
      <c r="Q393" s="16">
        <f>IF(COUNT(G393:O393)=0,"",SUM(K393:N393))</f>
        <v/>
      </c>
      <c r="R393" s="16">
        <f>IF(P393="","",P393+Q393)</f>
        <v/>
      </c>
      <c r="S393" s="16">
        <f>IF(R393="","",IF(C393="Ecuador",R393,0))</f>
        <v/>
      </c>
      <c r="T393" s="16">
        <f>IF(R393="","",R393-S393)</f>
        <v/>
      </c>
      <c r="U393" s="14">
        <f>IF(R393="","",IF(O393&gt;R393,"Revisar: discapacidad "&amp;O393&amp;" mayor que el total "&amp;R393,IF(OR(A393="",B393="",C393="",F393=""),"Falta año, mes, país o motivo",IF(AND(C393="Ecuador",E393=""),"Falta la ciudad","OK"))))</f>
        <v/>
      </c>
    </row>
    <row r="394" spans="1:21">
      <c r="A394" s="13"/>
      <c r="B394" s="13"/>
      <c r="C394" s="13"/>
      <c r="D394" s="14">
        <f>IF(E394="","",IFERROR(VLOOKUP(E394,'_Catalogos'!$J$2:$K$1000,2,FALSE),""))</f>
        <v/>
      </c>
      <c r="E394" s="13"/>
      <c r="F394" s="13"/>
      <c r="G394" s="15"/>
      <c r="H394" s="15"/>
      <c r="I394" s="15"/>
      <c r="J394" s="15"/>
      <c r="K394" s="15"/>
      <c r="L394" s="15"/>
      <c r="M394" s="15"/>
      <c r="N394" s="15"/>
      <c r="O394" s="15"/>
      <c r="P394" s="16">
        <f>IF(COUNT(G394:O394)=0,"",SUM(G394:J394))</f>
        <v/>
      </c>
      <c r="Q394" s="16">
        <f>IF(COUNT(G394:O394)=0,"",SUM(K394:N394))</f>
        <v/>
      </c>
      <c r="R394" s="16">
        <f>IF(P394="","",P394+Q394)</f>
        <v/>
      </c>
      <c r="S394" s="16">
        <f>IF(R394="","",IF(C394="Ecuador",R394,0))</f>
        <v/>
      </c>
      <c r="T394" s="16">
        <f>IF(R394="","",R394-S394)</f>
        <v/>
      </c>
      <c r="U394" s="14">
        <f>IF(R394="","",IF(O394&gt;R394,"Revisar: discapacidad "&amp;O394&amp;" mayor que el total "&amp;R394,IF(OR(A394="",B394="",C394="",F394=""),"Falta año, mes, país o motivo",IF(AND(C394="Ecuador",E394=""),"Falta la ciudad","OK"))))</f>
        <v/>
      </c>
    </row>
    <row r="395" spans="1:21">
      <c r="A395" s="13"/>
      <c r="B395" s="13"/>
      <c r="C395" s="13"/>
      <c r="D395" s="14">
        <f>IF(E395="","",IFERROR(VLOOKUP(E395,'_Catalogos'!$J$2:$K$1000,2,FALSE),""))</f>
        <v/>
      </c>
      <c r="E395" s="13"/>
      <c r="F395" s="13"/>
      <c r="G395" s="15"/>
      <c r="H395" s="15"/>
      <c r="I395" s="15"/>
      <c r="J395" s="15"/>
      <c r="K395" s="15"/>
      <c r="L395" s="15"/>
      <c r="M395" s="15"/>
      <c r="N395" s="15"/>
      <c r="O395" s="15"/>
      <c r="P395" s="16">
        <f>IF(COUNT(G395:O395)=0,"",SUM(G395:J395))</f>
        <v/>
      </c>
      <c r="Q395" s="16">
        <f>IF(COUNT(G395:O395)=0,"",SUM(K395:N395))</f>
        <v/>
      </c>
      <c r="R395" s="16">
        <f>IF(P395="","",P395+Q395)</f>
        <v/>
      </c>
      <c r="S395" s="16">
        <f>IF(R395="","",IF(C395="Ecuador",R395,0))</f>
        <v/>
      </c>
      <c r="T395" s="16">
        <f>IF(R395="","",R395-S395)</f>
        <v/>
      </c>
      <c r="U395" s="14">
        <f>IF(R395="","",IF(O395&gt;R395,"Revisar: discapacidad "&amp;O395&amp;" mayor que el total "&amp;R395,IF(OR(A395="",B395="",C395="",F395=""),"Falta año, mes, país o motivo",IF(AND(C395="Ecuador",E395=""),"Falta la ciudad","OK"))))</f>
        <v/>
      </c>
    </row>
    <row r="396" spans="1:21">
      <c r="A396" s="13"/>
      <c r="B396" s="13"/>
      <c r="C396" s="13"/>
      <c r="D396" s="14">
        <f>IF(E396="","",IFERROR(VLOOKUP(E396,'_Catalogos'!$J$2:$K$1000,2,FALSE),""))</f>
        <v/>
      </c>
      <c r="E396" s="13"/>
      <c r="F396" s="13"/>
      <c r="G396" s="15"/>
      <c r="H396" s="15"/>
      <c r="I396" s="15"/>
      <c r="J396" s="15"/>
      <c r="K396" s="15"/>
      <c r="L396" s="15"/>
      <c r="M396" s="15"/>
      <c r="N396" s="15"/>
      <c r="O396" s="15"/>
      <c r="P396" s="16">
        <f>IF(COUNT(G396:O396)=0,"",SUM(G396:J396))</f>
        <v/>
      </c>
      <c r="Q396" s="16">
        <f>IF(COUNT(G396:O396)=0,"",SUM(K396:N396))</f>
        <v/>
      </c>
      <c r="R396" s="16">
        <f>IF(P396="","",P396+Q396)</f>
        <v/>
      </c>
      <c r="S396" s="16">
        <f>IF(R396="","",IF(C396="Ecuador",R396,0))</f>
        <v/>
      </c>
      <c r="T396" s="16">
        <f>IF(R396="","",R396-S396)</f>
        <v/>
      </c>
      <c r="U396" s="14">
        <f>IF(R396="","",IF(O396&gt;R396,"Revisar: discapacidad "&amp;O396&amp;" mayor que el total "&amp;R396,IF(OR(A396="",B396="",C396="",F396=""),"Falta año, mes, país o motivo",IF(AND(C396="Ecuador",E396=""),"Falta la ciudad","OK"))))</f>
        <v/>
      </c>
    </row>
    <row r="397" spans="1:21">
      <c r="A397" s="13"/>
      <c r="B397" s="13"/>
      <c r="C397" s="13"/>
      <c r="D397" s="14">
        <f>IF(E397="","",IFERROR(VLOOKUP(E397,'_Catalogos'!$J$2:$K$1000,2,FALSE),""))</f>
        <v/>
      </c>
      <c r="E397" s="13"/>
      <c r="F397" s="13"/>
      <c r="G397" s="15"/>
      <c r="H397" s="15"/>
      <c r="I397" s="15"/>
      <c r="J397" s="15"/>
      <c r="K397" s="15"/>
      <c r="L397" s="15"/>
      <c r="M397" s="15"/>
      <c r="N397" s="15"/>
      <c r="O397" s="15"/>
      <c r="P397" s="16">
        <f>IF(COUNT(G397:O397)=0,"",SUM(G397:J397))</f>
        <v/>
      </c>
      <c r="Q397" s="16">
        <f>IF(COUNT(G397:O397)=0,"",SUM(K397:N397))</f>
        <v/>
      </c>
      <c r="R397" s="16">
        <f>IF(P397="","",P397+Q397)</f>
        <v/>
      </c>
      <c r="S397" s="16">
        <f>IF(R397="","",IF(C397="Ecuador",R397,0))</f>
        <v/>
      </c>
      <c r="T397" s="16">
        <f>IF(R397="","",R397-S397)</f>
        <v/>
      </c>
      <c r="U397" s="14">
        <f>IF(R397="","",IF(O397&gt;R397,"Revisar: discapacidad "&amp;O397&amp;" mayor que el total "&amp;R397,IF(OR(A397="",B397="",C397="",F397=""),"Falta año, mes, país o motivo",IF(AND(C397="Ecuador",E397=""),"Falta la ciudad","OK"))))</f>
        <v/>
      </c>
    </row>
    <row r="398" spans="1:21">
      <c r="A398" s="13"/>
      <c r="B398" s="13"/>
      <c r="C398" s="13"/>
      <c r="D398" s="14">
        <f>IF(E398="","",IFERROR(VLOOKUP(E398,'_Catalogos'!$J$2:$K$1000,2,FALSE),""))</f>
        <v/>
      </c>
      <c r="E398" s="13"/>
      <c r="F398" s="13"/>
      <c r="G398" s="15"/>
      <c r="H398" s="15"/>
      <c r="I398" s="15"/>
      <c r="J398" s="15"/>
      <c r="K398" s="15"/>
      <c r="L398" s="15"/>
      <c r="M398" s="15"/>
      <c r="N398" s="15"/>
      <c r="O398" s="15"/>
      <c r="P398" s="16">
        <f>IF(COUNT(G398:O398)=0,"",SUM(G398:J398))</f>
        <v/>
      </c>
      <c r="Q398" s="16">
        <f>IF(COUNT(G398:O398)=0,"",SUM(K398:N398))</f>
        <v/>
      </c>
      <c r="R398" s="16">
        <f>IF(P398="","",P398+Q398)</f>
        <v/>
      </c>
      <c r="S398" s="16">
        <f>IF(R398="","",IF(C398="Ecuador",R398,0))</f>
        <v/>
      </c>
      <c r="T398" s="16">
        <f>IF(R398="","",R398-S398)</f>
        <v/>
      </c>
      <c r="U398" s="14">
        <f>IF(R398="","",IF(O398&gt;R398,"Revisar: discapacidad "&amp;O398&amp;" mayor que el total "&amp;R398,IF(OR(A398="",B398="",C398="",F398=""),"Falta año, mes, país o motivo",IF(AND(C398="Ecuador",E398=""),"Falta la ciudad","OK"))))</f>
        <v/>
      </c>
    </row>
    <row r="399" spans="1:21">
      <c r="A399" s="13"/>
      <c r="B399" s="13"/>
      <c r="C399" s="13"/>
      <c r="D399" s="14">
        <f>IF(E399="","",IFERROR(VLOOKUP(E399,'_Catalogos'!$J$2:$K$1000,2,FALSE),""))</f>
        <v/>
      </c>
      <c r="E399" s="13"/>
      <c r="F399" s="13"/>
      <c r="G399" s="15"/>
      <c r="H399" s="15"/>
      <c r="I399" s="15"/>
      <c r="J399" s="15"/>
      <c r="K399" s="15"/>
      <c r="L399" s="15"/>
      <c r="M399" s="15"/>
      <c r="N399" s="15"/>
      <c r="O399" s="15"/>
      <c r="P399" s="16">
        <f>IF(COUNT(G399:O399)=0,"",SUM(G399:J399))</f>
        <v/>
      </c>
      <c r="Q399" s="16">
        <f>IF(COUNT(G399:O399)=0,"",SUM(K399:N399))</f>
        <v/>
      </c>
      <c r="R399" s="16">
        <f>IF(P399="","",P399+Q399)</f>
        <v/>
      </c>
      <c r="S399" s="16">
        <f>IF(R399="","",IF(C399="Ecuador",R399,0))</f>
        <v/>
      </c>
      <c r="T399" s="16">
        <f>IF(R399="","",R399-S399)</f>
        <v/>
      </c>
      <c r="U399" s="14">
        <f>IF(R399="","",IF(O399&gt;R399,"Revisar: discapacidad "&amp;O399&amp;" mayor que el total "&amp;R399,IF(OR(A399="",B399="",C399="",F399=""),"Falta año, mes, país o motivo",IF(AND(C399="Ecuador",E399=""),"Falta la ciudad","OK"))))</f>
        <v/>
      </c>
    </row>
    <row r="400" spans="1:21">
      <c r="A400" s="13"/>
      <c r="B400" s="13"/>
      <c r="C400" s="13"/>
      <c r="D400" s="14">
        <f>IF(E400="","",IFERROR(VLOOKUP(E400,'_Catalogos'!$J$2:$K$1000,2,FALSE),""))</f>
        <v/>
      </c>
      <c r="E400" s="13"/>
      <c r="F400" s="13"/>
      <c r="G400" s="15"/>
      <c r="H400" s="15"/>
      <c r="I400" s="15"/>
      <c r="J400" s="15"/>
      <c r="K400" s="15"/>
      <c r="L400" s="15"/>
      <c r="M400" s="15"/>
      <c r="N400" s="15"/>
      <c r="O400" s="15"/>
      <c r="P400" s="16">
        <f>IF(COUNT(G400:O400)=0,"",SUM(G400:J400))</f>
        <v/>
      </c>
      <c r="Q400" s="16">
        <f>IF(COUNT(G400:O400)=0,"",SUM(K400:N400))</f>
        <v/>
      </c>
      <c r="R400" s="16">
        <f>IF(P400="","",P400+Q400)</f>
        <v/>
      </c>
      <c r="S400" s="16">
        <f>IF(R400="","",IF(C400="Ecuador",R400,0))</f>
        <v/>
      </c>
      <c r="T400" s="16">
        <f>IF(R400="","",R400-S400)</f>
        <v/>
      </c>
      <c r="U400" s="14">
        <f>IF(R400="","",IF(O400&gt;R400,"Revisar: discapacidad "&amp;O400&amp;" mayor que el total "&amp;R400,IF(OR(A400="",B400="",C400="",F400=""),"Falta año, mes, país o motivo",IF(AND(C400="Ecuador",E400=""),"Falta la ciudad","OK"))))</f>
        <v/>
      </c>
    </row>
    <row r="401" spans="1:21">
      <c r="A401" s="13"/>
      <c r="B401" s="13"/>
      <c r="C401" s="13"/>
      <c r="D401" s="14">
        <f>IF(E401="","",IFERROR(VLOOKUP(E401,'_Catalogos'!$J$2:$K$1000,2,FALSE),""))</f>
        <v/>
      </c>
      <c r="E401" s="13"/>
      <c r="F401" s="13"/>
      <c r="G401" s="15"/>
      <c r="H401" s="15"/>
      <c r="I401" s="15"/>
      <c r="J401" s="15"/>
      <c r="K401" s="15"/>
      <c r="L401" s="15"/>
      <c r="M401" s="15"/>
      <c r="N401" s="15"/>
      <c r="O401" s="15"/>
      <c r="P401" s="16">
        <f>IF(COUNT(G401:O401)=0,"",SUM(G401:J401))</f>
        <v/>
      </c>
      <c r="Q401" s="16">
        <f>IF(COUNT(G401:O401)=0,"",SUM(K401:N401))</f>
        <v/>
      </c>
      <c r="R401" s="16">
        <f>IF(P401="","",P401+Q401)</f>
        <v/>
      </c>
      <c r="S401" s="16">
        <f>IF(R401="","",IF(C401="Ecuador",R401,0))</f>
        <v/>
      </c>
      <c r="T401" s="16">
        <f>IF(R401="","",R401-S401)</f>
        <v/>
      </c>
      <c r="U401" s="14">
        <f>IF(R401="","",IF(O401&gt;R401,"Revisar: discapacidad "&amp;O401&amp;" mayor que el total "&amp;R401,IF(OR(A401="",B401="",C401="",F401=""),"Falta año, mes, país o motivo",IF(AND(C401="Ecuador",E401=""),"Falta la ciudad","OK"))))</f>
        <v/>
      </c>
    </row>
    <row r="402" spans="1:21">
      <c r="A402" s="13"/>
      <c r="B402" s="13"/>
      <c r="C402" s="13"/>
      <c r="D402" s="14">
        <f>IF(E402="","",IFERROR(VLOOKUP(E402,'_Catalogos'!$J$2:$K$1000,2,FALSE),""))</f>
        <v/>
      </c>
      <c r="E402" s="13"/>
      <c r="F402" s="13"/>
      <c r="G402" s="15"/>
      <c r="H402" s="15"/>
      <c r="I402" s="15"/>
      <c r="J402" s="15"/>
      <c r="K402" s="15"/>
      <c r="L402" s="15"/>
      <c r="M402" s="15"/>
      <c r="N402" s="15"/>
      <c r="O402" s="15"/>
      <c r="P402" s="16">
        <f>IF(COUNT(G402:O402)=0,"",SUM(G402:J402))</f>
        <v/>
      </c>
      <c r="Q402" s="16">
        <f>IF(COUNT(G402:O402)=0,"",SUM(K402:N402))</f>
        <v/>
      </c>
      <c r="R402" s="16">
        <f>IF(P402="","",P402+Q402)</f>
        <v/>
      </c>
      <c r="S402" s="16">
        <f>IF(R402="","",IF(C402="Ecuador",R402,0))</f>
        <v/>
      </c>
      <c r="T402" s="16">
        <f>IF(R402="","",R402-S402)</f>
        <v/>
      </c>
      <c r="U402" s="14">
        <f>IF(R402="","",IF(O402&gt;R402,"Revisar: discapacidad "&amp;O402&amp;" mayor que el total "&amp;R402,IF(OR(A402="",B402="",C402="",F402=""),"Falta año, mes, país o motivo",IF(AND(C402="Ecuador",E402=""),"Falta la ciudad","OK"))))</f>
        <v/>
      </c>
    </row>
    <row r="403" spans="1:21">
      <c r="A403" s="13"/>
      <c r="B403" s="13"/>
      <c r="C403" s="13"/>
      <c r="D403" s="14">
        <f>IF(E403="","",IFERROR(VLOOKUP(E403,'_Catalogos'!$J$2:$K$1000,2,FALSE),""))</f>
        <v/>
      </c>
      <c r="E403" s="13"/>
      <c r="F403" s="13"/>
      <c r="G403" s="15"/>
      <c r="H403" s="15"/>
      <c r="I403" s="15"/>
      <c r="J403" s="15"/>
      <c r="K403" s="15"/>
      <c r="L403" s="15"/>
      <c r="M403" s="15"/>
      <c r="N403" s="15"/>
      <c r="O403" s="15"/>
      <c r="P403" s="16">
        <f>IF(COUNT(G403:O403)=0,"",SUM(G403:J403))</f>
        <v/>
      </c>
      <c r="Q403" s="16">
        <f>IF(COUNT(G403:O403)=0,"",SUM(K403:N403))</f>
        <v/>
      </c>
      <c r="R403" s="16">
        <f>IF(P403="","",P403+Q403)</f>
        <v/>
      </c>
      <c r="S403" s="16">
        <f>IF(R403="","",IF(C403="Ecuador",R403,0))</f>
        <v/>
      </c>
      <c r="T403" s="16">
        <f>IF(R403="","",R403-S403)</f>
        <v/>
      </c>
      <c r="U403" s="14">
        <f>IF(R403="","",IF(O403&gt;R403,"Revisar: discapacidad "&amp;O403&amp;" mayor que el total "&amp;R403,IF(OR(A403="",B403="",C403="",F403=""),"Falta año, mes, país o motivo",IF(AND(C403="Ecuador",E403=""),"Falta la ciudad","OK"))))</f>
        <v/>
      </c>
    </row>
    <row r="404" spans="1:21">
      <c r="A404" s="13"/>
      <c r="B404" s="13"/>
      <c r="C404" s="13"/>
      <c r="D404" s="14">
        <f>IF(E404="","",IFERROR(VLOOKUP(E404,'_Catalogos'!$J$2:$K$1000,2,FALSE),""))</f>
        <v/>
      </c>
      <c r="E404" s="13"/>
      <c r="F404" s="13"/>
      <c r="G404" s="15"/>
      <c r="H404" s="15"/>
      <c r="I404" s="15"/>
      <c r="J404" s="15"/>
      <c r="K404" s="15"/>
      <c r="L404" s="15"/>
      <c r="M404" s="15"/>
      <c r="N404" s="15"/>
      <c r="O404" s="15"/>
      <c r="P404" s="16">
        <f>IF(COUNT(G404:O404)=0,"",SUM(G404:J404))</f>
        <v/>
      </c>
      <c r="Q404" s="16">
        <f>IF(COUNT(G404:O404)=0,"",SUM(K404:N404))</f>
        <v/>
      </c>
      <c r="R404" s="16">
        <f>IF(P404="","",P404+Q404)</f>
        <v/>
      </c>
      <c r="S404" s="16">
        <f>IF(R404="","",IF(C404="Ecuador",R404,0))</f>
        <v/>
      </c>
      <c r="T404" s="16">
        <f>IF(R404="","",R404-S404)</f>
        <v/>
      </c>
      <c r="U404" s="14">
        <f>IF(R404="","",IF(O404&gt;R404,"Revisar: discapacidad "&amp;O404&amp;" mayor que el total "&amp;R404,IF(OR(A404="",B404="",C404="",F404=""),"Falta año, mes, país o motivo",IF(AND(C404="Ecuador",E404=""),"Falta la ciudad","OK"))))</f>
        <v/>
      </c>
    </row>
    <row r="405" spans="1:21">
      <c r="A405" s="13"/>
      <c r="B405" s="13"/>
      <c r="C405" s="13"/>
      <c r="D405" s="14">
        <f>IF(E405="","",IFERROR(VLOOKUP(E405,'_Catalogos'!$J$2:$K$1000,2,FALSE),""))</f>
        <v/>
      </c>
      <c r="E405" s="13"/>
      <c r="F405" s="13"/>
      <c r="G405" s="15"/>
      <c r="H405" s="15"/>
      <c r="I405" s="15"/>
      <c r="J405" s="15"/>
      <c r="K405" s="15"/>
      <c r="L405" s="15"/>
      <c r="M405" s="15"/>
      <c r="N405" s="15"/>
      <c r="O405" s="15"/>
      <c r="P405" s="16">
        <f>IF(COUNT(G405:O405)=0,"",SUM(G405:J405))</f>
        <v/>
      </c>
      <c r="Q405" s="16">
        <f>IF(COUNT(G405:O405)=0,"",SUM(K405:N405))</f>
        <v/>
      </c>
      <c r="R405" s="16">
        <f>IF(P405="","",P405+Q405)</f>
        <v/>
      </c>
      <c r="S405" s="16">
        <f>IF(R405="","",IF(C405="Ecuador",R405,0))</f>
        <v/>
      </c>
      <c r="T405" s="16">
        <f>IF(R405="","",R405-S405)</f>
        <v/>
      </c>
      <c r="U405" s="14">
        <f>IF(R405="","",IF(O405&gt;R405,"Revisar: discapacidad "&amp;O405&amp;" mayor que el total "&amp;R405,IF(OR(A405="",B405="",C405="",F405=""),"Falta año, mes, país o motivo",IF(AND(C405="Ecuador",E405=""),"Falta la ciudad","OK"))))</f>
        <v/>
      </c>
    </row>
    <row r="406" spans="1:21">
      <c r="A406" s="13"/>
      <c r="B406" s="13"/>
      <c r="C406" s="13"/>
      <c r="D406" s="14">
        <f>IF(E406="","",IFERROR(VLOOKUP(E406,'_Catalogos'!$J$2:$K$1000,2,FALSE),""))</f>
        <v/>
      </c>
      <c r="E406" s="13"/>
      <c r="F406" s="13"/>
      <c r="G406" s="15"/>
      <c r="H406" s="15"/>
      <c r="I406" s="15"/>
      <c r="J406" s="15"/>
      <c r="K406" s="15"/>
      <c r="L406" s="15"/>
      <c r="M406" s="15"/>
      <c r="N406" s="15"/>
      <c r="O406" s="15"/>
      <c r="P406" s="16">
        <f>IF(COUNT(G406:O406)=0,"",SUM(G406:J406))</f>
        <v/>
      </c>
      <c r="Q406" s="16">
        <f>IF(COUNT(G406:O406)=0,"",SUM(K406:N406))</f>
        <v/>
      </c>
      <c r="R406" s="16">
        <f>IF(P406="","",P406+Q406)</f>
        <v/>
      </c>
      <c r="S406" s="16">
        <f>IF(R406="","",IF(C406="Ecuador",R406,0))</f>
        <v/>
      </c>
      <c r="T406" s="16">
        <f>IF(R406="","",R406-S406)</f>
        <v/>
      </c>
      <c r="U406" s="14">
        <f>IF(R406="","",IF(O406&gt;R406,"Revisar: discapacidad "&amp;O406&amp;" mayor que el total "&amp;R406,IF(OR(A406="",B406="",C406="",F406=""),"Falta año, mes, país o motivo",IF(AND(C406="Ecuador",E406=""),"Falta la ciudad","OK"))))</f>
        <v/>
      </c>
    </row>
    <row r="407" spans="1:21">
      <c r="A407" s="13"/>
      <c r="B407" s="13"/>
      <c r="C407" s="13"/>
      <c r="D407" s="14">
        <f>IF(E407="","",IFERROR(VLOOKUP(E407,'_Catalogos'!$J$2:$K$1000,2,FALSE),""))</f>
        <v/>
      </c>
      <c r="E407" s="13"/>
      <c r="F407" s="13"/>
      <c r="G407" s="15"/>
      <c r="H407" s="15"/>
      <c r="I407" s="15"/>
      <c r="J407" s="15"/>
      <c r="K407" s="15"/>
      <c r="L407" s="15"/>
      <c r="M407" s="15"/>
      <c r="N407" s="15"/>
      <c r="O407" s="15"/>
      <c r="P407" s="16">
        <f>IF(COUNT(G407:O407)=0,"",SUM(G407:J407))</f>
        <v/>
      </c>
      <c r="Q407" s="16">
        <f>IF(COUNT(G407:O407)=0,"",SUM(K407:N407))</f>
        <v/>
      </c>
      <c r="R407" s="16">
        <f>IF(P407="","",P407+Q407)</f>
        <v/>
      </c>
      <c r="S407" s="16">
        <f>IF(R407="","",IF(C407="Ecuador",R407,0))</f>
        <v/>
      </c>
      <c r="T407" s="16">
        <f>IF(R407="","",R407-S407)</f>
        <v/>
      </c>
      <c r="U407" s="14">
        <f>IF(R407="","",IF(O407&gt;R407,"Revisar: discapacidad "&amp;O407&amp;" mayor que el total "&amp;R407,IF(OR(A407="",B407="",C407="",F407=""),"Falta año, mes, país o motivo",IF(AND(C407="Ecuador",E407=""),"Falta la ciudad","OK"))))</f>
        <v/>
      </c>
    </row>
    <row r="408" spans="1:21">
      <c r="A408" s="13"/>
      <c r="B408" s="13"/>
      <c r="C408" s="13"/>
      <c r="D408" s="14">
        <f>IF(E408="","",IFERROR(VLOOKUP(E408,'_Catalogos'!$J$2:$K$1000,2,FALSE),""))</f>
        <v/>
      </c>
      <c r="E408" s="13"/>
      <c r="F408" s="13"/>
      <c r="G408" s="15"/>
      <c r="H408" s="15"/>
      <c r="I408" s="15"/>
      <c r="J408" s="15"/>
      <c r="K408" s="15"/>
      <c r="L408" s="15"/>
      <c r="M408" s="15"/>
      <c r="N408" s="15"/>
      <c r="O408" s="15"/>
      <c r="P408" s="16">
        <f>IF(COUNT(G408:O408)=0,"",SUM(G408:J408))</f>
        <v/>
      </c>
      <c r="Q408" s="16">
        <f>IF(COUNT(G408:O408)=0,"",SUM(K408:N408))</f>
        <v/>
      </c>
      <c r="R408" s="16">
        <f>IF(P408="","",P408+Q408)</f>
        <v/>
      </c>
      <c r="S408" s="16">
        <f>IF(R408="","",IF(C408="Ecuador",R408,0))</f>
        <v/>
      </c>
      <c r="T408" s="16">
        <f>IF(R408="","",R408-S408)</f>
        <v/>
      </c>
      <c r="U408" s="14">
        <f>IF(R408="","",IF(O408&gt;R408,"Revisar: discapacidad "&amp;O408&amp;" mayor que el total "&amp;R408,IF(OR(A408="",B408="",C408="",F408=""),"Falta año, mes, país o motivo",IF(AND(C408="Ecuador",E408=""),"Falta la ciudad","OK"))))</f>
        <v/>
      </c>
    </row>
    <row r="409" spans="1:21">
      <c r="A409" s="13"/>
      <c r="B409" s="13"/>
      <c r="C409" s="13"/>
      <c r="D409" s="14">
        <f>IF(E409="","",IFERROR(VLOOKUP(E409,'_Catalogos'!$J$2:$K$1000,2,FALSE),""))</f>
        <v/>
      </c>
      <c r="E409" s="13"/>
      <c r="F409" s="13"/>
      <c r="G409" s="15"/>
      <c r="H409" s="15"/>
      <c r="I409" s="15"/>
      <c r="J409" s="15"/>
      <c r="K409" s="15"/>
      <c r="L409" s="15"/>
      <c r="M409" s="15"/>
      <c r="N409" s="15"/>
      <c r="O409" s="15"/>
      <c r="P409" s="16">
        <f>IF(COUNT(G409:O409)=0,"",SUM(G409:J409))</f>
        <v/>
      </c>
      <c r="Q409" s="16">
        <f>IF(COUNT(G409:O409)=0,"",SUM(K409:N409))</f>
        <v/>
      </c>
      <c r="R409" s="16">
        <f>IF(P409="","",P409+Q409)</f>
        <v/>
      </c>
      <c r="S409" s="16">
        <f>IF(R409="","",IF(C409="Ecuador",R409,0))</f>
        <v/>
      </c>
      <c r="T409" s="16">
        <f>IF(R409="","",R409-S409)</f>
        <v/>
      </c>
      <c r="U409" s="14">
        <f>IF(R409="","",IF(O409&gt;R409,"Revisar: discapacidad "&amp;O409&amp;" mayor que el total "&amp;R409,IF(OR(A409="",B409="",C409="",F409=""),"Falta año, mes, país o motivo",IF(AND(C409="Ecuador",E409=""),"Falta la ciudad","OK"))))</f>
        <v/>
      </c>
    </row>
    <row r="410" spans="1:21">
      <c r="A410" s="13"/>
      <c r="B410" s="13"/>
      <c r="C410" s="13"/>
      <c r="D410" s="14">
        <f>IF(E410="","",IFERROR(VLOOKUP(E410,'_Catalogos'!$J$2:$K$1000,2,FALSE),""))</f>
        <v/>
      </c>
      <c r="E410" s="13"/>
      <c r="F410" s="13"/>
      <c r="G410" s="15"/>
      <c r="H410" s="15"/>
      <c r="I410" s="15"/>
      <c r="J410" s="15"/>
      <c r="K410" s="15"/>
      <c r="L410" s="15"/>
      <c r="M410" s="15"/>
      <c r="N410" s="15"/>
      <c r="O410" s="15"/>
      <c r="P410" s="16">
        <f>IF(COUNT(G410:O410)=0,"",SUM(G410:J410))</f>
        <v/>
      </c>
      <c r="Q410" s="16">
        <f>IF(COUNT(G410:O410)=0,"",SUM(K410:N410))</f>
        <v/>
      </c>
      <c r="R410" s="16">
        <f>IF(P410="","",P410+Q410)</f>
        <v/>
      </c>
      <c r="S410" s="16">
        <f>IF(R410="","",IF(C410="Ecuador",R410,0))</f>
        <v/>
      </c>
      <c r="T410" s="16">
        <f>IF(R410="","",R410-S410)</f>
        <v/>
      </c>
      <c r="U410" s="14">
        <f>IF(R410="","",IF(O410&gt;R410,"Revisar: discapacidad "&amp;O410&amp;" mayor que el total "&amp;R410,IF(OR(A410="",B410="",C410="",F410=""),"Falta año, mes, país o motivo",IF(AND(C410="Ecuador",E410=""),"Falta la ciudad","OK"))))</f>
        <v/>
      </c>
    </row>
    <row r="411" spans="1:21">
      <c r="A411" s="13"/>
      <c r="B411" s="13"/>
      <c r="C411" s="13"/>
      <c r="D411" s="14">
        <f>IF(E411="","",IFERROR(VLOOKUP(E411,'_Catalogos'!$J$2:$K$1000,2,FALSE),""))</f>
        <v/>
      </c>
      <c r="E411" s="13"/>
      <c r="F411" s="13"/>
      <c r="G411" s="15"/>
      <c r="H411" s="15"/>
      <c r="I411" s="15"/>
      <c r="J411" s="15"/>
      <c r="K411" s="15"/>
      <c r="L411" s="15"/>
      <c r="M411" s="15"/>
      <c r="N411" s="15"/>
      <c r="O411" s="15"/>
      <c r="P411" s="16">
        <f>IF(COUNT(G411:O411)=0,"",SUM(G411:J411))</f>
        <v/>
      </c>
      <c r="Q411" s="16">
        <f>IF(COUNT(G411:O411)=0,"",SUM(K411:N411))</f>
        <v/>
      </c>
      <c r="R411" s="16">
        <f>IF(P411="","",P411+Q411)</f>
        <v/>
      </c>
      <c r="S411" s="16">
        <f>IF(R411="","",IF(C411="Ecuador",R411,0))</f>
        <v/>
      </c>
      <c r="T411" s="16">
        <f>IF(R411="","",R411-S411)</f>
        <v/>
      </c>
      <c r="U411" s="14">
        <f>IF(R411="","",IF(O411&gt;R411,"Revisar: discapacidad "&amp;O411&amp;" mayor que el total "&amp;R411,IF(OR(A411="",B411="",C411="",F411=""),"Falta año, mes, país o motivo",IF(AND(C411="Ecuador",E411=""),"Falta la ciudad","OK"))))</f>
        <v/>
      </c>
    </row>
    <row r="412" spans="1:21">
      <c r="A412" s="13"/>
      <c r="B412" s="13"/>
      <c r="C412" s="13"/>
      <c r="D412" s="14">
        <f>IF(E412="","",IFERROR(VLOOKUP(E412,'_Catalogos'!$J$2:$K$1000,2,FALSE),""))</f>
        <v/>
      </c>
      <c r="E412" s="13"/>
      <c r="F412" s="13"/>
      <c r="G412" s="15"/>
      <c r="H412" s="15"/>
      <c r="I412" s="15"/>
      <c r="J412" s="15"/>
      <c r="K412" s="15"/>
      <c r="L412" s="15"/>
      <c r="M412" s="15"/>
      <c r="N412" s="15"/>
      <c r="O412" s="15"/>
      <c r="P412" s="16">
        <f>IF(COUNT(G412:O412)=0,"",SUM(G412:J412))</f>
        <v/>
      </c>
      <c r="Q412" s="16">
        <f>IF(COUNT(G412:O412)=0,"",SUM(K412:N412))</f>
        <v/>
      </c>
      <c r="R412" s="16">
        <f>IF(P412="","",P412+Q412)</f>
        <v/>
      </c>
      <c r="S412" s="16">
        <f>IF(R412="","",IF(C412="Ecuador",R412,0))</f>
        <v/>
      </c>
      <c r="T412" s="16">
        <f>IF(R412="","",R412-S412)</f>
        <v/>
      </c>
      <c r="U412" s="14">
        <f>IF(R412="","",IF(O412&gt;R412,"Revisar: discapacidad "&amp;O412&amp;" mayor que el total "&amp;R412,IF(OR(A412="",B412="",C412="",F412=""),"Falta año, mes, país o motivo",IF(AND(C412="Ecuador",E412=""),"Falta la ciudad","OK"))))</f>
        <v/>
      </c>
    </row>
    <row r="413" spans="1:21">
      <c r="A413" s="13"/>
      <c r="B413" s="13"/>
      <c r="C413" s="13"/>
      <c r="D413" s="14">
        <f>IF(E413="","",IFERROR(VLOOKUP(E413,'_Catalogos'!$J$2:$K$1000,2,FALSE),""))</f>
        <v/>
      </c>
      <c r="E413" s="13"/>
      <c r="F413" s="13"/>
      <c r="G413" s="15"/>
      <c r="H413" s="15"/>
      <c r="I413" s="15"/>
      <c r="J413" s="15"/>
      <c r="K413" s="15"/>
      <c r="L413" s="15"/>
      <c r="M413" s="15"/>
      <c r="N413" s="15"/>
      <c r="O413" s="15"/>
      <c r="P413" s="16">
        <f>IF(COUNT(G413:O413)=0,"",SUM(G413:J413))</f>
        <v/>
      </c>
      <c r="Q413" s="16">
        <f>IF(COUNT(G413:O413)=0,"",SUM(K413:N413))</f>
        <v/>
      </c>
      <c r="R413" s="16">
        <f>IF(P413="","",P413+Q413)</f>
        <v/>
      </c>
      <c r="S413" s="16">
        <f>IF(R413="","",IF(C413="Ecuador",R413,0))</f>
        <v/>
      </c>
      <c r="T413" s="16">
        <f>IF(R413="","",R413-S413)</f>
        <v/>
      </c>
      <c r="U413" s="14">
        <f>IF(R413="","",IF(O413&gt;R413,"Revisar: discapacidad "&amp;O413&amp;" mayor que el total "&amp;R413,IF(OR(A413="",B413="",C413="",F413=""),"Falta año, mes, país o motivo",IF(AND(C413="Ecuador",E413=""),"Falta la ciudad","OK"))))</f>
        <v/>
      </c>
    </row>
    <row r="414" spans="1:21">
      <c r="A414" s="13"/>
      <c r="B414" s="13"/>
      <c r="C414" s="13"/>
      <c r="D414" s="14">
        <f>IF(E414="","",IFERROR(VLOOKUP(E414,'_Catalogos'!$J$2:$K$1000,2,FALSE),""))</f>
        <v/>
      </c>
      <c r="E414" s="13"/>
      <c r="F414" s="13"/>
      <c r="G414" s="15"/>
      <c r="H414" s="15"/>
      <c r="I414" s="15"/>
      <c r="J414" s="15"/>
      <c r="K414" s="15"/>
      <c r="L414" s="15"/>
      <c r="M414" s="15"/>
      <c r="N414" s="15"/>
      <c r="O414" s="15"/>
      <c r="P414" s="16">
        <f>IF(COUNT(G414:O414)=0,"",SUM(G414:J414))</f>
        <v/>
      </c>
      <c r="Q414" s="16">
        <f>IF(COUNT(G414:O414)=0,"",SUM(K414:N414))</f>
        <v/>
      </c>
      <c r="R414" s="16">
        <f>IF(P414="","",P414+Q414)</f>
        <v/>
      </c>
      <c r="S414" s="16">
        <f>IF(R414="","",IF(C414="Ecuador",R414,0))</f>
        <v/>
      </c>
      <c r="T414" s="16">
        <f>IF(R414="","",R414-S414)</f>
        <v/>
      </c>
      <c r="U414" s="14">
        <f>IF(R414="","",IF(O414&gt;R414,"Revisar: discapacidad "&amp;O414&amp;" mayor que el total "&amp;R414,IF(OR(A414="",B414="",C414="",F414=""),"Falta año, mes, país o motivo",IF(AND(C414="Ecuador",E414=""),"Falta la ciudad","OK"))))</f>
        <v/>
      </c>
    </row>
    <row r="415" spans="1:21">
      <c r="A415" s="13"/>
      <c r="B415" s="13"/>
      <c r="C415" s="13"/>
      <c r="D415" s="14">
        <f>IF(E415="","",IFERROR(VLOOKUP(E415,'_Catalogos'!$J$2:$K$1000,2,FALSE),""))</f>
        <v/>
      </c>
      <c r="E415" s="13"/>
      <c r="F415" s="13"/>
      <c r="G415" s="15"/>
      <c r="H415" s="15"/>
      <c r="I415" s="15"/>
      <c r="J415" s="15"/>
      <c r="K415" s="15"/>
      <c r="L415" s="15"/>
      <c r="M415" s="15"/>
      <c r="N415" s="15"/>
      <c r="O415" s="15"/>
      <c r="P415" s="16">
        <f>IF(COUNT(G415:O415)=0,"",SUM(G415:J415))</f>
        <v/>
      </c>
      <c r="Q415" s="16">
        <f>IF(COUNT(G415:O415)=0,"",SUM(K415:N415))</f>
        <v/>
      </c>
      <c r="R415" s="16">
        <f>IF(P415="","",P415+Q415)</f>
        <v/>
      </c>
      <c r="S415" s="16">
        <f>IF(R415="","",IF(C415="Ecuador",R415,0))</f>
        <v/>
      </c>
      <c r="T415" s="16">
        <f>IF(R415="","",R415-S415)</f>
        <v/>
      </c>
      <c r="U415" s="14">
        <f>IF(R415="","",IF(O415&gt;R415,"Revisar: discapacidad "&amp;O415&amp;" mayor que el total "&amp;R415,IF(OR(A415="",B415="",C415="",F415=""),"Falta año, mes, país o motivo",IF(AND(C415="Ecuador",E415=""),"Falta la ciudad","OK"))))</f>
        <v/>
      </c>
    </row>
    <row r="416" spans="1:21">
      <c r="A416" s="13"/>
      <c r="B416" s="13"/>
      <c r="C416" s="13"/>
      <c r="D416" s="14">
        <f>IF(E416="","",IFERROR(VLOOKUP(E416,'_Catalogos'!$J$2:$K$1000,2,FALSE),""))</f>
        <v/>
      </c>
      <c r="E416" s="13"/>
      <c r="F416" s="13"/>
      <c r="G416" s="15"/>
      <c r="H416" s="15"/>
      <c r="I416" s="15"/>
      <c r="J416" s="15"/>
      <c r="K416" s="15"/>
      <c r="L416" s="15"/>
      <c r="M416" s="15"/>
      <c r="N416" s="15"/>
      <c r="O416" s="15"/>
      <c r="P416" s="16">
        <f>IF(COUNT(G416:O416)=0,"",SUM(G416:J416))</f>
        <v/>
      </c>
      <c r="Q416" s="16">
        <f>IF(COUNT(G416:O416)=0,"",SUM(K416:N416))</f>
        <v/>
      </c>
      <c r="R416" s="16">
        <f>IF(P416="","",P416+Q416)</f>
        <v/>
      </c>
      <c r="S416" s="16">
        <f>IF(R416="","",IF(C416="Ecuador",R416,0))</f>
        <v/>
      </c>
      <c r="T416" s="16">
        <f>IF(R416="","",R416-S416)</f>
        <v/>
      </c>
      <c r="U416" s="14">
        <f>IF(R416="","",IF(O416&gt;R416,"Revisar: discapacidad "&amp;O416&amp;" mayor que el total "&amp;R416,IF(OR(A416="",B416="",C416="",F416=""),"Falta año, mes, país o motivo",IF(AND(C416="Ecuador",E416=""),"Falta la ciudad","OK"))))</f>
        <v/>
      </c>
    </row>
    <row r="417" spans="1:21">
      <c r="A417" s="13"/>
      <c r="B417" s="13"/>
      <c r="C417" s="13"/>
      <c r="D417" s="14">
        <f>IF(E417="","",IFERROR(VLOOKUP(E417,'_Catalogos'!$J$2:$K$1000,2,FALSE),""))</f>
        <v/>
      </c>
      <c r="E417" s="13"/>
      <c r="F417" s="13"/>
      <c r="G417" s="15"/>
      <c r="H417" s="15"/>
      <c r="I417" s="15"/>
      <c r="J417" s="15"/>
      <c r="K417" s="15"/>
      <c r="L417" s="15"/>
      <c r="M417" s="15"/>
      <c r="N417" s="15"/>
      <c r="O417" s="15"/>
      <c r="P417" s="16">
        <f>IF(COUNT(G417:O417)=0,"",SUM(G417:J417))</f>
        <v/>
      </c>
      <c r="Q417" s="16">
        <f>IF(COUNT(G417:O417)=0,"",SUM(K417:N417))</f>
        <v/>
      </c>
      <c r="R417" s="16">
        <f>IF(P417="","",P417+Q417)</f>
        <v/>
      </c>
      <c r="S417" s="16">
        <f>IF(R417="","",IF(C417="Ecuador",R417,0))</f>
        <v/>
      </c>
      <c r="T417" s="16">
        <f>IF(R417="","",R417-S417)</f>
        <v/>
      </c>
      <c r="U417" s="14">
        <f>IF(R417="","",IF(O417&gt;R417,"Revisar: discapacidad "&amp;O417&amp;" mayor que el total "&amp;R417,IF(OR(A417="",B417="",C417="",F417=""),"Falta año, mes, país o motivo",IF(AND(C417="Ecuador",E417=""),"Falta la ciudad","OK"))))</f>
        <v/>
      </c>
    </row>
    <row r="418" spans="1:21">
      <c r="A418" s="13"/>
      <c r="B418" s="13"/>
      <c r="C418" s="13"/>
      <c r="D418" s="14">
        <f>IF(E418="","",IFERROR(VLOOKUP(E418,'_Catalogos'!$J$2:$K$1000,2,FALSE),""))</f>
        <v/>
      </c>
      <c r="E418" s="13"/>
      <c r="F418" s="13"/>
      <c r="G418" s="15"/>
      <c r="H418" s="15"/>
      <c r="I418" s="15"/>
      <c r="J418" s="15"/>
      <c r="K418" s="15"/>
      <c r="L418" s="15"/>
      <c r="M418" s="15"/>
      <c r="N418" s="15"/>
      <c r="O418" s="15"/>
      <c r="P418" s="16">
        <f>IF(COUNT(G418:O418)=0,"",SUM(G418:J418))</f>
        <v/>
      </c>
      <c r="Q418" s="16">
        <f>IF(COUNT(G418:O418)=0,"",SUM(K418:N418))</f>
        <v/>
      </c>
      <c r="R418" s="16">
        <f>IF(P418="","",P418+Q418)</f>
        <v/>
      </c>
      <c r="S418" s="16">
        <f>IF(R418="","",IF(C418="Ecuador",R418,0))</f>
        <v/>
      </c>
      <c r="T418" s="16">
        <f>IF(R418="","",R418-S418)</f>
        <v/>
      </c>
      <c r="U418" s="14">
        <f>IF(R418="","",IF(O418&gt;R418,"Revisar: discapacidad "&amp;O418&amp;" mayor que el total "&amp;R418,IF(OR(A418="",B418="",C418="",F418=""),"Falta año, mes, país o motivo",IF(AND(C418="Ecuador",E418=""),"Falta la ciudad","OK"))))</f>
        <v/>
      </c>
    </row>
    <row r="419" spans="1:21">
      <c r="A419" s="13"/>
      <c r="B419" s="13"/>
      <c r="C419" s="13"/>
      <c r="D419" s="14">
        <f>IF(E419="","",IFERROR(VLOOKUP(E419,'_Catalogos'!$J$2:$K$1000,2,FALSE),""))</f>
        <v/>
      </c>
      <c r="E419" s="13"/>
      <c r="F419" s="13"/>
      <c r="G419" s="15"/>
      <c r="H419" s="15"/>
      <c r="I419" s="15"/>
      <c r="J419" s="15"/>
      <c r="K419" s="15"/>
      <c r="L419" s="15"/>
      <c r="M419" s="15"/>
      <c r="N419" s="15"/>
      <c r="O419" s="15"/>
      <c r="P419" s="16">
        <f>IF(COUNT(G419:O419)=0,"",SUM(G419:J419))</f>
        <v/>
      </c>
      <c r="Q419" s="16">
        <f>IF(COUNT(G419:O419)=0,"",SUM(K419:N419))</f>
        <v/>
      </c>
      <c r="R419" s="16">
        <f>IF(P419="","",P419+Q419)</f>
        <v/>
      </c>
      <c r="S419" s="16">
        <f>IF(R419="","",IF(C419="Ecuador",R419,0))</f>
        <v/>
      </c>
      <c r="T419" s="16">
        <f>IF(R419="","",R419-S419)</f>
        <v/>
      </c>
      <c r="U419" s="14">
        <f>IF(R419="","",IF(O419&gt;R419,"Revisar: discapacidad "&amp;O419&amp;" mayor que el total "&amp;R419,IF(OR(A419="",B419="",C419="",F419=""),"Falta año, mes, país o motivo",IF(AND(C419="Ecuador",E419=""),"Falta la ciudad","OK"))))</f>
        <v/>
      </c>
    </row>
    <row r="420" spans="1:21">
      <c r="A420" s="13"/>
      <c r="B420" s="13"/>
      <c r="C420" s="13"/>
      <c r="D420" s="14">
        <f>IF(E420="","",IFERROR(VLOOKUP(E420,'_Catalogos'!$J$2:$K$1000,2,FALSE),""))</f>
        <v/>
      </c>
      <c r="E420" s="13"/>
      <c r="F420" s="13"/>
      <c r="G420" s="15"/>
      <c r="H420" s="15"/>
      <c r="I420" s="15"/>
      <c r="J420" s="15"/>
      <c r="K420" s="15"/>
      <c r="L420" s="15"/>
      <c r="M420" s="15"/>
      <c r="N420" s="15"/>
      <c r="O420" s="15"/>
      <c r="P420" s="16">
        <f>IF(COUNT(G420:O420)=0,"",SUM(G420:J420))</f>
        <v/>
      </c>
      <c r="Q420" s="16">
        <f>IF(COUNT(G420:O420)=0,"",SUM(K420:N420))</f>
        <v/>
      </c>
      <c r="R420" s="16">
        <f>IF(P420="","",P420+Q420)</f>
        <v/>
      </c>
      <c r="S420" s="16">
        <f>IF(R420="","",IF(C420="Ecuador",R420,0))</f>
        <v/>
      </c>
      <c r="T420" s="16">
        <f>IF(R420="","",R420-S420)</f>
        <v/>
      </c>
      <c r="U420" s="14">
        <f>IF(R420="","",IF(O420&gt;R420,"Revisar: discapacidad "&amp;O420&amp;" mayor que el total "&amp;R420,IF(OR(A420="",B420="",C420="",F420=""),"Falta año, mes, país o motivo",IF(AND(C420="Ecuador",E420=""),"Falta la ciudad","OK"))))</f>
        <v/>
      </c>
    </row>
    <row r="421" spans="1:21">
      <c r="A421" s="13"/>
      <c r="B421" s="13"/>
      <c r="C421" s="13"/>
      <c r="D421" s="14">
        <f>IF(E421="","",IFERROR(VLOOKUP(E421,'_Catalogos'!$J$2:$K$1000,2,FALSE),""))</f>
        <v/>
      </c>
      <c r="E421" s="13"/>
      <c r="F421" s="13"/>
      <c r="G421" s="15"/>
      <c r="H421" s="15"/>
      <c r="I421" s="15"/>
      <c r="J421" s="15"/>
      <c r="K421" s="15"/>
      <c r="L421" s="15"/>
      <c r="M421" s="15"/>
      <c r="N421" s="15"/>
      <c r="O421" s="15"/>
      <c r="P421" s="16">
        <f>IF(COUNT(G421:O421)=0,"",SUM(G421:J421))</f>
        <v/>
      </c>
      <c r="Q421" s="16">
        <f>IF(COUNT(G421:O421)=0,"",SUM(K421:N421))</f>
        <v/>
      </c>
      <c r="R421" s="16">
        <f>IF(P421="","",P421+Q421)</f>
        <v/>
      </c>
      <c r="S421" s="16">
        <f>IF(R421="","",IF(C421="Ecuador",R421,0))</f>
        <v/>
      </c>
      <c r="T421" s="16">
        <f>IF(R421="","",R421-S421)</f>
        <v/>
      </c>
      <c r="U421" s="14">
        <f>IF(R421="","",IF(O421&gt;R421,"Revisar: discapacidad "&amp;O421&amp;" mayor que el total "&amp;R421,IF(OR(A421="",B421="",C421="",F421=""),"Falta año, mes, país o motivo",IF(AND(C421="Ecuador",E421=""),"Falta la ciudad","OK"))))</f>
        <v/>
      </c>
    </row>
    <row r="422" spans="1:21">
      <c r="A422" s="13"/>
      <c r="B422" s="13"/>
      <c r="C422" s="13"/>
      <c r="D422" s="14">
        <f>IF(E422="","",IFERROR(VLOOKUP(E422,'_Catalogos'!$J$2:$K$1000,2,FALSE),""))</f>
        <v/>
      </c>
      <c r="E422" s="13"/>
      <c r="F422" s="13"/>
      <c r="G422" s="15"/>
      <c r="H422" s="15"/>
      <c r="I422" s="15"/>
      <c r="J422" s="15"/>
      <c r="K422" s="15"/>
      <c r="L422" s="15"/>
      <c r="M422" s="15"/>
      <c r="N422" s="15"/>
      <c r="O422" s="15"/>
      <c r="P422" s="16">
        <f>IF(COUNT(G422:O422)=0,"",SUM(G422:J422))</f>
        <v/>
      </c>
      <c r="Q422" s="16">
        <f>IF(COUNT(G422:O422)=0,"",SUM(K422:N422))</f>
        <v/>
      </c>
      <c r="R422" s="16">
        <f>IF(P422="","",P422+Q422)</f>
        <v/>
      </c>
      <c r="S422" s="16">
        <f>IF(R422="","",IF(C422="Ecuador",R422,0))</f>
        <v/>
      </c>
      <c r="T422" s="16">
        <f>IF(R422="","",R422-S422)</f>
        <v/>
      </c>
      <c r="U422" s="14">
        <f>IF(R422="","",IF(O422&gt;R422,"Revisar: discapacidad "&amp;O422&amp;" mayor que el total "&amp;R422,IF(OR(A422="",B422="",C422="",F422=""),"Falta año, mes, país o motivo",IF(AND(C422="Ecuador",E422=""),"Falta la ciudad","OK"))))</f>
        <v/>
      </c>
    </row>
    <row r="423" spans="1:21">
      <c r="A423" s="13"/>
      <c r="B423" s="13"/>
      <c r="C423" s="13"/>
      <c r="D423" s="14">
        <f>IF(E423="","",IFERROR(VLOOKUP(E423,'_Catalogos'!$J$2:$K$1000,2,FALSE),""))</f>
        <v/>
      </c>
      <c r="E423" s="13"/>
      <c r="F423" s="13"/>
      <c r="G423" s="15"/>
      <c r="H423" s="15"/>
      <c r="I423" s="15"/>
      <c r="J423" s="15"/>
      <c r="K423" s="15"/>
      <c r="L423" s="15"/>
      <c r="M423" s="15"/>
      <c r="N423" s="15"/>
      <c r="O423" s="15"/>
      <c r="P423" s="16">
        <f>IF(COUNT(G423:O423)=0,"",SUM(G423:J423))</f>
        <v/>
      </c>
      <c r="Q423" s="16">
        <f>IF(COUNT(G423:O423)=0,"",SUM(K423:N423))</f>
        <v/>
      </c>
      <c r="R423" s="16">
        <f>IF(P423="","",P423+Q423)</f>
        <v/>
      </c>
      <c r="S423" s="16">
        <f>IF(R423="","",IF(C423="Ecuador",R423,0))</f>
        <v/>
      </c>
      <c r="T423" s="16">
        <f>IF(R423="","",R423-S423)</f>
        <v/>
      </c>
      <c r="U423" s="14">
        <f>IF(R423="","",IF(O423&gt;R423,"Revisar: discapacidad "&amp;O423&amp;" mayor que el total "&amp;R423,IF(OR(A423="",B423="",C423="",F423=""),"Falta año, mes, país o motivo",IF(AND(C423="Ecuador",E423=""),"Falta la ciudad","OK"))))</f>
        <v/>
      </c>
    </row>
    <row r="424" spans="1:21">
      <c r="A424" s="13"/>
      <c r="B424" s="13"/>
      <c r="C424" s="13"/>
      <c r="D424" s="14">
        <f>IF(E424="","",IFERROR(VLOOKUP(E424,'_Catalogos'!$J$2:$K$1000,2,FALSE),""))</f>
        <v/>
      </c>
      <c r="E424" s="13"/>
      <c r="F424" s="13"/>
      <c r="G424" s="15"/>
      <c r="H424" s="15"/>
      <c r="I424" s="15"/>
      <c r="J424" s="15"/>
      <c r="K424" s="15"/>
      <c r="L424" s="15"/>
      <c r="M424" s="15"/>
      <c r="N424" s="15"/>
      <c r="O424" s="15"/>
      <c r="P424" s="16">
        <f>IF(COUNT(G424:O424)=0,"",SUM(G424:J424))</f>
        <v/>
      </c>
      <c r="Q424" s="16">
        <f>IF(COUNT(G424:O424)=0,"",SUM(K424:N424))</f>
        <v/>
      </c>
      <c r="R424" s="16">
        <f>IF(P424="","",P424+Q424)</f>
        <v/>
      </c>
      <c r="S424" s="16">
        <f>IF(R424="","",IF(C424="Ecuador",R424,0))</f>
        <v/>
      </c>
      <c r="T424" s="16">
        <f>IF(R424="","",R424-S424)</f>
        <v/>
      </c>
      <c r="U424" s="14">
        <f>IF(R424="","",IF(O424&gt;R424,"Revisar: discapacidad "&amp;O424&amp;" mayor que el total "&amp;R424,IF(OR(A424="",B424="",C424="",F424=""),"Falta año, mes, país o motivo",IF(AND(C424="Ecuador",E424=""),"Falta la ciudad","OK"))))</f>
        <v/>
      </c>
    </row>
    <row r="425" spans="1:21">
      <c r="A425" s="13"/>
      <c r="B425" s="13"/>
      <c r="C425" s="13"/>
      <c r="D425" s="14">
        <f>IF(E425="","",IFERROR(VLOOKUP(E425,'_Catalogos'!$J$2:$K$1000,2,FALSE),""))</f>
        <v/>
      </c>
      <c r="E425" s="13"/>
      <c r="F425" s="13"/>
      <c r="G425" s="15"/>
      <c r="H425" s="15"/>
      <c r="I425" s="15"/>
      <c r="J425" s="15"/>
      <c r="K425" s="15"/>
      <c r="L425" s="15"/>
      <c r="M425" s="15"/>
      <c r="N425" s="15"/>
      <c r="O425" s="15"/>
      <c r="P425" s="16">
        <f>IF(COUNT(G425:O425)=0,"",SUM(G425:J425))</f>
        <v/>
      </c>
      <c r="Q425" s="16">
        <f>IF(COUNT(G425:O425)=0,"",SUM(K425:N425))</f>
        <v/>
      </c>
      <c r="R425" s="16">
        <f>IF(P425="","",P425+Q425)</f>
        <v/>
      </c>
      <c r="S425" s="16">
        <f>IF(R425="","",IF(C425="Ecuador",R425,0))</f>
        <v/>
      </c>
      <c r="T425" s="16">
        <f>IF(R425="","",R425-S425)</f>
        <v/>
      </c>
      <c r="U425" s="14">
        <f>IF(R425="","",IF(O425&gt;R425,"Revisar: discapacidad "&amp;O425&amp;" mayor que el total "&amp;R425,IF(OR(A425="",B425="",C425="",F425=""),"Falta año, mes, país o motivo",IF(AND(C425="Ecuador",E425=""),"Falta la ciudad","OK"))))</f>
        <v/>
      </c>
    </row>
    <row r="426" spans="1:21">
      <c r="A426" s="13"/>
      <c r="B426" s="13"/>
      <c r="C426" s="13"/>
      <c r="D426" s="14">
        <f>IF(E426="","",IFERROR(VLOOKUP(E426,'_Catalogos'!$J$2:$K$1000,2,FALSE),""))</f>
        <v/>
      </c>
      <c r="E426" s="13"/>
      <c r="F426" s="13"/>
      <c r="G426" s="15"/>
      <c r="H426" s="15"/>
      <c r="I426" s="15"/>
      <c r="J426" s="15"/>
      <c r="K426" s="15"/>
      <c r="L426" s="15"/>
      <c r="M426" s="15"/>
      <c r="N426" s="15"/>
      <c r="O426" s="15"/>
      <c r="P426" s="16">
        <f>IF(COUNT(G426:O426)=0,"",SUM(G426:J426))</f>
        <v/>
      </c>
      <c r="Q426" s="16">
        <f>IF(COUNT(G426:O426)=0,"",SUM(K426:N426))</f>
        <v/>
      </c>
      <c r="R426" s="16">
        <f>IF(P426="","",P426+Q426)</f>
        <v/>
      </c>
      <c r="S426" s="16">
        <f>IF(R426="","",IF(C426="Ecuador",R426,0))</f>
        <v/>
      </c>
      <c r="T426" s="16">
        <f>IF(R426="","",R426-S426)</f>
        <v/>
      </c>
      <c r="U426" s="14">
        <f>IF(R426="","",IF(O426&gt;R426,"Revisar: discapacidad "&amp;O426&amp;" mayor que el total "&amp;R426,IF(OR(A426="",B426="",C426="",F426=""),"Falta año, mes, país o motivo",IF(AND(C426="Ecuador",E426=""),"Falta la ciudad","OK"))))</f>
        <v/>
      </c>
    </row>
    <row r="427" spans="1:21">
      <c r="A427" s="13"/>
      <c r="B427" s="13"/>
      <c r="C427" s="13"/>
      <c r="D427" s="14">
        <f>IF(E427="","",IFERROR(VLOOKUP(E427,'_Catalogos'!$J$2:$K$1000,2,FALSE),""))</f>
        <v/>
      </c>
      <c r="E427" s="13"/>
      <c r="F427" s="13"/>
      <c r="G427" s="15"/>
      <c r="H427" s="15"/>
      <c r="I427" s="15"/>
      <c r="J427" s="15"/>
      <c r="K427" s="15"/>
      <c r="L427" s="15"/>
      <c r="M427" s="15"/>
      <c r="N427" s="15"/>
      <c r="O427" s="15"/>
      <c r="P427" s="16">
        <f>IF(COUNT(G427:O427)=0,"",SUM(G427:J427))</f>
        <v/>
      </c>
      <c r="Q427" s="16">
        <f>IF(COUNT(G427:O427)=0,"",SUM(K427:N427))</f>
        <v/>
      </c>
      <c r="R427" s="16">
        <f>IF(P427="","",P427+Q427)</f>
        <v/>
      </c>
      <c r="S427" s="16">
        <f>IF(R427="","",IF(C427="Ecuador",R427,0))</f>
        <v/>
      </c>
      <c r="T427" s="16">
        <f>IF(R427="","",R427-S427)</f>
        <v/>
      </c>
      <c r="U427" s="14">
        <f>IF(R427="","",IF(O427&gt;R427,"Revisar: discapacidad "&amp;O427&amp;" mayor que el total "&amp;R427,IF(OR(A427="",B427="",C427="",F427=""),"Falta año, mes, país o motivo",IF(AND(C427="Ecuador",E427=""),"Falta la ciudad","OK"))))</f>
        <v/>
      </c>
    </row>
    <row r="428" spans="1:21">
      <c r="A428" s="13"/>
      <c r="B428" s="13"/>
      <c r="C428" s="13"/>
      <c r="D428" s="14">
        <f>IF(E428="","",IFERROR(VLOOKUP(E428,'_Catalogos'!$J$2:$K$1000,2,FALSE),""))</f>
        <v/>
      </c>
      <c r="E428" s="13"/>
      <c r="F428" s="13"/>
      <c r="G428" s="15"/>
      <c r="H428" s="15"/>
      <c r="I428" s="15"/>
      <c r="J428" s="15"/>
      <c r="K428" s="15"/>
      <c r="L428" s="15"/>
      <c r="M428" s="15"/>
      <c r="N428" s="15"/>
      <c r="O428" s="15"/>
      <c r="P428" s="16">
        <f>IF(COUNT(G428:O428)=0,"",SUM(G428:J428))</f>
        <v/>
      </c>
      <c r="Q428" s="16">
        <f>IF(COUNT(G428:O428)=0,"",SUM(K428:N428))</f>
        <v/>
      </c>
      <c r="R428" s="16">
        <f>IF(P428="","",P428+Q428)</f>
        <v/>
      </c>
      <c r="S428" s="16">
        <f>IF(R428="","",IF(C428="Ecuador",R428,0))</f>
        <v/>
      </c>
      <c r="T428" s="16">
        <f>IF(R428="","",R428-S428)</f>
        <v/>
      </c>
      <c r="U428" s="14">
        <f>IF(R428="","",IF(O428&gt;R428,"Revisar: discapacidad "&amp;O428&amp;" mayor que el total "&amp;R428,IF(OR(A428="",B428="",C428="",F428=""),"Falta año, mes, país o motivo",IF(AND(C428="Ecuador",E428=""),"Falta la ciudad","OK"))))</f>
        <v/>
      </c>
    </row>
    <row r="429" spans="1:21">
      <c r="A429" s="13"/>
      <c r="B429" s="13"/>
      <c r="C429" s="13"/>
      <c r="D429" s="14">
        <f>IF(E429="","",IFERROR(VLOOKUP(E429,'_Catalogos'!$J$2:$K$1000,2,FALSE),""))</f>
        <v/>
      </c>
      <c r="E429" s="13"/>
      <c r="F429" s="13"/>
      <c r="G429" s="15"/>
      <c r="H429" s="15"/>
      <c r="I429" s="15"/>
      <c r="J429" s="15"/>
      <c r="K429" s="15"/>
      <c r="L429" s="15"/>
      <c r="M429" s="15"/>
      <c r="N429" s="15"/>
      <c r="O429" s="15"/>
      <c r="P429" s="16">
        <f>IF(COUNT(G429:O429)=0,"",SUM(G429:J429))</f>
        <v/>
      </c>
      <c r="Q429" s="16">
        <f>IF(COUNT(G429:O429)=0,"",SUM(K429:N429))</f>
        <v/>
      </c>
      <c r="R429" s="16">
        <f>IF(P429="","",P429+Q429)</f>
        <v/>
      </c>
      <c r="S429" s="16">
        <f>IF(R429="","",IF(C429="Ecuador",R429,0))</f>
        <v/>
      </c>
      <c r="T429" s="16">
        <f>IF(R429="","",R429-S429)</f>
        <v/>
      </c>
      <c r="U429" s="14">
        <f>IF(R429="","",IF(O429&gt;R429,"Revisar: discapacidad "&amp;O429&amp;" mayor que el total "&amp;R429,IF(OR(A429="",B429="",C429="",F429=""),"Falta año, mes, país o motivo",IF(AND(C429="Ecuador",E429=""),"Falta la ciudad","OK"))))</f>
        <v/>
      </c>
    </row>
    <row r="430" spans="1:21">
      <c r="A430" s="13"/>
      <c r="B430" s="13"/>
      <c r="C430" s="13"/>
      <c r="D430" s="14">
        <f>IF(E430="","",IFERROR(VLOOKUP(E430,'_Catalogos'!$J$2:$K$1000,2,FALSE),""))</f>
        <v/>
      </c>
      <c r="E430" s="13"/>
      <c r="F430" s="13"/>
      <c r="G430" s="15"/>
      <c r="H430" s="15"/>
      <c r="I430" s="15"/>
      <c r="J430" s="15"/>
      <c r="K430" s="15"/>
      <c r="L430" s="15"/>
      <c r="M430" s="15"/>
      <c r="N430" s="15"/>
      <c r="O430" s="15"/>
      <c r="P430" s="16">
        <f>IF(COUNT(G430:O430)=0,"",SUM(G430:J430))</f>
        <v/>
      </c>
      <c r="Q430" s="16">
        <f>IF(COUNT(G430:O430)=0,"",SUM(K430:N430))</f>
        <v/>
      </c>
      <c r="R430" s="16">
        <f>IF(P430="","",P430+Q430)</f>
        <v/>
      </c>
      <c r="S430" s="16">
        <f>IF(R430="","",IF(C430="Ecuador",R430,0))</f>
        <v/>
      </c>
      <c r="T430" s="16">
        <f>IF(R430="","",R430-S430)</f>
        <v/>
      </c>
      <c r="U430" s="14">
        <f>IF(R430="","",IF(O430&gt;R430,"Revisar: discapacidad "&amp;O430&amp;" mayor que el total "&amp;R430,IF(OR(A430="",B430="",C430="",F430=""),"Falta año, mes, país o motivo",IF(AND(C430="Ecuador",E430=""),"Falta la ciudad","OK"))))</f>
        <v/>
      </c>
    </row>
    <row r="431" spans="1:21">
      <c r="A431" s="13"/>
      <c r="B431" s="13"/>
      <c r="C431" s="13"/>
      <c r="D431" s="14">
        <f>IF(E431="","",IFERROR(VLOOKUP(E431,'_Catalogos'!$J$2:$K$1000,2,FALSE),""))</f>
        <v/>
      </c>
      <c r="E431" s="13"/>
      <c r="F431" s="13"/>
      <c r="G431" s="15"/>
      <c r="H431" s="15"/>
      <c r="I431" s="15"/>
      <c r="J431" s="15"/>
      <c r="K431" s="15"/>
      <c r="L431" s="15"/>
      <c r="M431" s="15"/>
      <c r="N431" s="15"/>
      <c r="O431" s="15"/>
      <c r="P431" s="16">
        <f>IF(COUNT(G431:O431)=0,"",SUM(G431:J431))</f>
        <v/>
      </c>
      <c r="Q431" s="16">
        <f>IF(COUNT(G431:O431)=0,"",SUM(K431:N431))</f>
        <v/>
      </c>
      <c r="R431" s="16">
        <f>IF(P431="","",P431+Q431)</f>
        <v/>
      </c>
      <c r="S431" s="16">
        <f>IF(R431="","",IF(C431="Ecuador",R431,0))</f>
        <v/>
      </c>
      <c r="T431" s="16">
        <f>IF(R431="","",R431-S431)</f>
        <v/>
      </c>
      <c r="U431" s="14">
        <f>IF(R431="","",IF(O431&gt;R431,"Revisar: discapacidad "&amp;O431&amp;" mayor que el total "&amp;R431,IF(OR(A431="",B431="",C431="",F431=""),"Falta año, mes, país o motivo",IF(AND(C431="Ecuador",E431=""),"Falta la ciudad","OK"))))</f>
        <v/>
      </c>
    </row>
    <row r="432" spans="1:21">
      <c r="A432" s="13"/>
      <c r="B432" s="13"/>
      <c r="C432" s="13"/>
      <c r="D432" s="14">
        <f>IF(E432="","",IFERROR(VLOOKUP(E432,'_Catalogos'!$J$2:$K$1000,2,FALSE),""))</f>
        <v/>
      </c>
      <c r="E432" s="13"/>
      <c r="F432" s="13"/>
      <c r="G432" s="15"/>
      <c r="H432" s="15"/>
      <c r="I432" s="15"/>
      <c r="J432" s="15"/>
      <c r="K432" s="15"/>
      <c r="L432" s="15"/>
      <c r="M432" s="15"/>
      <c r="N432" s="15"/>
      <c r="O432" s="15"/>
      <c r="P432" s="16">
        <f>IF(COUNT(G432:O432)=0,"",SUM(G432:J432))</f>
        <v/>
      </c>
      <c r="Q432" s="16">
        <f>IF(COUNT(G432:O432)=0,"",SUM(K432:N432))</f>
        <v/>
      </c>
      <c r="R432" s="16">
        <f>IF(P432="","",P432+Q432)</f>
        <v/>
      </c>
      <c r="S432" s="16">
        <f>IF(R432="","",IF(C432="Ecuador",R432,0))</f>
        <v/>
      </c>
      <c r="T432" s="16">
        <f>IF(R432="","",R432-S432)</f>
        <v/>
      </c>
      <c r="U432" s="14">
        <f>IF(R432="","",IF(O432&gt;R432,"Revisar: discapacidad "&amp;O432&amp;" mayor que el total "&amp;R432,IF(OR(A432="",B432="",C432="",F432=""),"Falta año, mes, país o motivo",IF(AND(C432="Ecuador",E432=""),"Falta la ciudad","OK"))))</f>
        <v/>
      </c>
    </row>
    <row r="433" spans="1:21">
      <c r="A433" s="13"/>
      <c r="B433" s="13"/>
      <c r="C433" s="13"/>
      <c r="D433" s="14">
        <f>IF(E433="","",IFERROR(VLOOKUP(E433,'_Catalogos'!$J$2:$K$1000,2,FALSE),""))</f>
        <v/>
      </c>
      <c r="E433" s="13"/>
      <c r="F433" s="13"/>
      <c r="G433" s="15"/>
      <c r="H433" s="15"/>
      <c r="I433" s="15"/>
      <c r="J433" s="15"/>
      <c r="K433" s="15"/>
      <c r="L433" s="15"/>
      <c r="M433" s="15"/>
      <c r="N433" s="15"/>
      <c r="O433" s="15"/>
      <c r="P433" s="16">
        <f>IF(COUNT(G433:O433)=0,"",SUM(G433:J433))</f>
        <v/>
      </c>
      <c r="Q433" s="16">
        <f>IF(COUNT(G433:O433)=0,"",SUM(K433:N433))</f>
        <v/>
      </c>
      <c r="R433" s="16">
        <f>IF(P433="","",P433+Q433)</f>
        <v/>
      </c>
      <c r="S433" s="16">
        <f>IF(R433="","",IF(C433="Ecuador",R433,0))</f>
        <v/>
      </c>
      <c r="T433" s="16">
        <f>IF(R433="","",R433-S433)</f>
        <v/>
      </c>
      <c r="U433" s="14">
        <f>IF(R433="","",IF(O433&gt;R433,"Revisar: discapacidad "&amp;O433&amp;" mayor que el total "&amp;R433,IF(OR(A433="",B433="",C433="",F433=""),"Falta año, mes, país o motivo",IF(AND(C433="Ecuador",E433=""),"Falta la ciudad","OK"))))</f>
        <v/>
      </c>
    </row>
    <row r="434" spans="1:21">
      <c r="A434" s="13"/>
      <c r="B434" s="13"/>
      <c r="C434" s="13"/>
      <c r="D434" s="14">
        <f>IF(E434="","",IFERROR(VLOOKUP(E434,'_Catalogos'!$J$2:$K$1000,2,FALSE),""))</f>
        <v/>
      </c>
      <c r="E434" s="13"/>
      <c r="F434" s="13"/>
      <c r="G434" s="15"/>
      <c r="H434" s="15"/>
      <c r="I434" s="15"/>
      <c r="J434" s="15"/>
      <c r="K434" s="15"/>
      <c r="L434" s="15"/>
      <c r="M434" s="15"/>
      <c r="N434" s="15"/>
      <c r="O434" s="15"/>
      <c r="P434" s="16">
        <f>IF(COUNT(G434:O434)=0,"",SUM(G434:J434))</f>
        <v/>
      </c>
      <c r="Q434" s="16">
        <f>IF(COUNT(G434:O434)=0,"",SUM(K434:N434))</f>
        <v/>
      </c>
      <c r="R434" s="16">
        <f>IF(P434="","",P434+Q434)</f>
        <v/>
      </c>
      <c r="S434" s="16">
        <f>IF(R434="","",IF(C434="Ecuador",R434,0))</f>
        <v/>
      </c>
      <c r="T434" s="16">
        <f>IF(R434="","",R434-S434)</f>
        <v/>
      </c>
      <c r="U434" s="14">
        <f>IF(R434="","",IF(O434&gt;R434,"Revisar: discapacidad "&amp;O434&amp;" mayor que el total "&amp;R434,IF(OR(A434="",B434="",C434="",F434=""),"Falta año, mes, país o motivo",IF(AND(C434="Ecuador",E434=""),"Falta la ciudad","OK"))))</f>
        <v/>
      </c>
    </row>
    <row r="435" spans="1:21">
      <c r="A435" s="13"/>
      <c r="B435" s="13"/>
      <c r="C435" s="13"/>
      <c r="D435" s="14">
        <f>IF(E435="","",IFERROR(VLOOKUP(E435,'_Catalogos'!$J$2:$K$1000,2,FALSE),""))</f>
        <v/>
      </c>
      <c r="E435" s="13"/>
      <c r="F435" s="13"/>
      <c r="G435" s="15"/>
      <c r="H435" s="15"/>
      <c r="I435" s="15"/>
      <c r="J435" s="15"/>
      <c r="K435" s="15"/>
      <c r="L435" s="15"/>
      <c r="M435" s="15"/>
      <c r="N435" s="15"/>
      <c r="O435" s="15"/>
      <c r="P435" s="16">
        <f>IF(COUNT(G435:O435)=0,"",SUM(G435:J435))</f>
        <v/>
      </c>
      <c r="Q435" s="16">
        <f>IF(COUNT(G435:O435)=0,"",SUM(K435:N435))</f>
        <v/>
      </c>
      <c r="R435" s="16">
        <f>IF(P435="","",P435+Q435)</f>
        <v/>
      </c>
      <c r="S435" s="16">
        <f>IF(R435="","",IF(C435="Ecuador",R435,0))</f>
        <v/>
      </c>
      <c r="T435" s="16">
        <f>IF(R435="","",R435-S435)</f>
        <v/>
      </c>
      <c r="U435" s="14">
        <f>IF(R435="","",IF(O435&gt;R435,"Revisar: discapacidad "&amp;O435&amp;" mayor que el total "&amp;R435,IF(OR(A435="",B435="",C435="",F435=""),"Falta año, mes, país o motivo",IF(AND(C435="Ecuador",E435=""),"Falta la ciudad","OK"))))</f>
        <v/>
      </c>
    </row>
    <row r="436" spans="1:21">
      <c r="A436" s="13"/>
      <c r="B436" s="13"/>
      <c r="C436" s="13"/>
      <c r="D436" s="14">
        <f>IF(E436="","",IFERROR(VLOOKUP(E436,'_Catalogos'!$J$2:$K$1000,2,FALSE),""))</f>
        <v/>
      </c>
      <c r="E436" s="13"/>
      <c r="F436" s="13"/>
      <c r="G436" s="15"/>
      <c r="H436" s="15"/>
      <c r="I436" s="15"/>
      <c r="J436" s="15"/>
      <c r="K436" s="15"/>
      <c r="L436" s="15"/>
      <c r="M436" s="15"/>
      <c r="N436" s="15"/>
      <c r="O436" s="15"/>
      <c r="P436" s="16">
        <f>IF(COUNT(G436:O436)=0,"",SUM(G436:J436))</f>
        <v/>
      </c>
      <c r="Q436" s="16">
        <f>IF(COUNT(G436:O436)=0,"",SUM(K436:N436))</f>
        <v/>
      </c>
      <c r="R436" s="16">
        <f>IF(P436="","",P436+Q436)</f>
        <v/>
      </c>
      <c r="S436" s="16">
        <f>IF(R436="","",IF(C436="Ecuador",R436,0))</f>
        <v/>
      </c>
      <c r="T436" s="16">
        <f>IF(R436="","",R436-S436)</f>
        <v/>
      </c>
      <c r="U436" s="14">
        <f>IF(R436="","",IF(O436&gt;R436,"Revisar: discapacidad "&amp;O436&amp;" mayor que el total "&amp;R436,IF(OR(A436="",B436="",C436="",F436=""),"Falta año, mes, país o motivo",IF(AND(C436="Ecuador",E436=""),"Falta la ciudad","OK"))))</f>
        <v/>
      </c>
    </row>
    <row r="437" spans="1:21">
      <c r="A437" s="13"/>
      <c r="B437" s="13"/>
      <c r="C437" s="13"/>
      <c r="D437" s="14">
        <f>IF(E437="","",IFERROR(VLOOKUP(E437,'_Catalogos'!$J$2:$K$1000,2,FALSE),""))</f>
        <v/>
      </c>
      <c r="E437" s="13"/>
      <c r="F437" s="13"/>
      <c r="G437" s="15"/>
      <c r="H437" s="15"/>
      <c r="I437" s="15"/>
      <c r="J437" s="15"/>
      <c r="K437" s="15"/>
      <c r="L437" s="15"/>
      <c r="M437" s="15"/>
      <c r="N437" s="15"/>
      <c r="O437" s="15"/>
      <c r="P437" s="16">
        <f>IF(COUNT(G437:O437)=0,"",SUM(G437:J437))</f>
        <v/>
      </c>
      <c r="Q437" s="16">
        <f>IF(COUNT(G437:O437)=0,"",SUM(K437:N437))</f>
        <v/>
      </c>
      <c r="R437" s="16">
        <f>IF(P437="","",P437+Q437)</f>
        <v/>
      </c>
      <c r="S437" s="16">
        <f>IF(R437="","",IF(C437="Ecuador",R437,0))</f>
        <v/>
      </c>
      <c r="T437" s="16">
        <f>IF(R437="","",R437-S437)</f>
        <v/>
      </c>
      <c r="U437" s="14">
        <f>IF(R437="","",IF(O437&gt;R437,"Revisar: discapacidad "&amp;O437&amp;" mayor que el total "&amp;R437,IF(OR(A437="",B437="",C437="",F437=""),"Falta año, mes, país o motivo",IF(AND(C437="Ecuador",E437=""),"Falta la ciudad","OK"))))</f>
        <v/>
      </c>
    </row>
    <row r="438" spans="1:21">
      <c r="A438" s="13"/>
      <c r="B438" s="13"/>
      <c r="C438" s="13"/>
      <c r="D438" s="14">
        <f>IF(E438="","",IFERROR(VLOOKUP(E438,'_Catalogos'!$J$2:$K$1000,2,FALSE),""))</f>
        <v/>
      </c>
      <c r="E438" s="13"/>
      <c r="F438" s="13"/>
      <c r="G438" s="15"/>
      <c r="H438" s="15"/>
      <c r="I438" s="15"/>
      <c r="J438" s="15"/>
      <c r="K438" s="15"/>
      <c r="L438" s="15"/>
      <c r="M438" s="15"/>
      <c r="N438" s="15"/>
      <c r="O438" s="15"/>
      <c r="P438" s="16">
        <f>IF(COUNT(G438:O438)=0,"",SUM(G438:J438))</f>
        <v/>
      </c>
      <c r="Q438" s="16">
        <f>IF(COUNT(G438:O438)=0,"",SUM(K438:N438))</f>
        <v/>
      </c>
      <c r="R438" s="16">
        <f>IF(P438="","",P438+Q438)</f>
        <v/>
      </c>
      <c r="S438" s="16">
        <f>IF(R438="","",IF(C438="Ecuador",R438,0))</f>
        <v/>
      </c>
      <c r="T438" s="16">
        <f>IF(R438="","",R438-S438)</f>
        <v/>
      </c>
      <c r="U438" s="14">
        <f>IF(R438="","",IF(O438&gt;R438,"Revisar: discapacidad "&amp;O438&amp;" mayor que el total "&amp;R438,IF(OR(A438="",B438="",C438="",F438=""),"Falta año, mes, país o motivo",IF(AND(C438="Ecuador",E438=""),"Falta la ciudad","OK"))))</f>
        <v/>
      </c>
    </row>
    <row r="439" spans="1:21">
      <c r="A439" s="13"/>
      <c r="B439" s="13"/>
      <c r="C439" s="13"/>
      <c r="D439" s="14">
        <f>IF(E439="","",IFERROR(VLOOKUP(E439,'_Catalogos'!$J$2:$K$1000,2,FALSE),""))</f>
        <v/>
      </c>
      <c r="E439" s="13"/>
      <c r="F439" s="13"/>
      <c r="G439" s="15"/>
      <c r="H439" s="15"/>
      <c r="I439" s="15"/>
      <c r="J439" s="15"/>
      <c r="K439" s="15"/>
      <c r="L439" s="15"/>
      <c r="M439" s="15"/>
      <c r="N439" s="15"/>
      <c r="O439" s="15"/>
      <c r="P439" s="16">
        <f>IF(COUNT(G439:O439)=0,"",SUM(G439:J439))</f>
        <v/>
      </c>
      <c r="Q439" s="16">
        <f>IF(COUNT(G439:O439)=0,"",SUM(K439:N439))</f>
        <v/>
      </c>
      <c r="R439" s="16">
        <f>IF(P439="","",P439+Q439)</f>
        <v/>
      </c>
      <c r="S439" s="16">
        <f>IF(R439="","",IF(C439="Ecuador",R439,0))</f>
        <v/>
      </c>
      <c r="T439" s="16">
        <f>IF(R439="","",R439-S439)</f>
        <v/>
      </c>
      <c r="U439" s="14">
        <f>IF(R439="","",IF(O439&gt;R439,"Revisar: discapacidad "&amp;O439&amp;" mayor que el total "&amp;R439,IF(OR(A439="",B439="",C439="",F439=""),"Falta año, mes, país o motivo",IF(AND(C439="Ecuador",E439=""),"Falta la ciudad","OK"))))</f>
        <v/>
      </c>
    </row>
    <row r="440" spans="1:21">
      <c r="A440" s="13"/>
      <c r="B440" s="13"/>
      <c r="C440" s="13"/>
      <c r="D440" s="14">
        <f>IF(E440="","",IFERROR(VLOOKUP(E440,'_Catalogos'!$J$2:$K$1000,2,FALSE),""))</f>
        <v/>
      </c>
      <c r="E440" s="13"/>
      <c r="F440" s="13"/>
      <c r="G440" s="15"/>
      <c r="H440" s="15"/>
      <c r="I440" s="15"/>
      <c r="J440" s="15"/>
      <c r="K440" s="15"/>
      <c r="L440" s="15"/>
      <c r="M440" s="15"/>
      <c r="N440" s="15"/>
      <c r="O440" s="15"/>
      <c r="P440" s="16">
        <f>IF(COUNT(G440:O440)=0,"",SUM(G440:J440))</f>
        <v/>
      </c>
      <c r="Q440" s="16">
        <f>IF(COUNT(G440:O440)=0,"",SUM(K440:N440))</f>
        <v/>
      </c>
      <c r="R440" s="16">
        <f>IF(P440="","",P440+Q440)</f>
        <v/>
      </c>
      <c r="S440" s="16">
        <f>IF(R440="","",IF(C440="Ecuador",R440,0))</f>
        <v/>
      </c>
      <c r="T440" s="16">
        <f>IF(R440="","",R440-S440)</f>
        <v/>
      </c>
      <c r="U440" s="14">
        <f>IF(R440="","",IF(O440&gt;R440,"Revisar: discapacidad "&amp;O440&amp;" mayor que el total "&amp;R440,IF(OR(A440="",B440="",C440="",F440=""),"Falta año, mes, país o motivo",IF(AND(C440="Ecuador",E440=""),"Falta la ciudad","OK"))))</f>
        <v/>
      </c>
    </row>
    <row r="441" spans="1:21">
      <c r="A441" s="13"/>
      <c r="B441" s="13"/>
      <c r="C441" s="13"/>
      <c r="D441" s="14">
        <f>IF(E441="","",IFERROR(VLOOKUP(E441,'_Catalogos'!$J$2:$K$1000,2,FALSE),""))</f>
        <v/>
      </c>
      <c r="E441" s="13"/>
      <c r="F441" s="13"/>
      <c r="G441" s="15"/>
      <c r="H441" s="15"/>
      <c r="I441" s="15"/>
      <c r="J441" s="15"/>
      <c r="K441" s="15"/>
      <c r="L441" s="15"/>
      <c r="M441" s="15"/>
      <c r="N441" s="15"/>
      <c r="O441" s="15"/>
      <c r="P441" s="16">
        <f>IF(COUNT(G441:O441)=0,"",SUM(G441:J441))</f>
        <v/>
      </c>
      <c r="Q441" s="16">
        <f>IF(COUNT(G441:O441)=0,"",SUM(K441:N441))</f>
        <v/>
      </c>
      <c r="R441" s="16">
        <f>IF(P441="","",P441+Q441)</f>
        <v/>
      </c>
      <c r="S441" s="16">
        <f>IF(R441="","",IF(C441="Ecuador",R441,0))</f>
        <v/>
      </c>
      <c r="T441" s="16">
        <f>IF(R441="","",R441-S441)</f>
        <v/>
      </c>
      <c r="U441" s="14">
        <f>IF(R441="","",IF(O441&gt;R441,"Revisar: discapacidad "&amp;O441&amp;" mayor que el total "&amp;R441,IF(OR(A441="",B441="",C441="",F441=""),"Falta año, mes, país o motivo",IF(AND(C441="Ecuador",E441=""),"Falta la ciudad","OK"))))</f>
        <v/>
      </c>
    </row>
    <row r="442" spans="1:21">
      <c r="A442" s="13"/>
      <c r="B442" s="13"/>
      <c r="C442" s="13"/>
      <c r="D442" s="14">
        <f>IF(E442="","",IFERROR(VLOOKUP(E442,'_Catalogos'!$J$2:$K$1000,2,FALSE),""))</f>
        <v/>
      </c>
      <c r="E442" s="13"/>
      <c r="F442" s="13"/>
      <c r="G442" s="15"/>
      <c r="H442" s="15"/>
      <c r="I442" s="15"/>
      <c r="J442" s="15"/>
      <c r="K442" s="15"/>
      <c r="L442" s="15"/>
      <c r="M442" s="15"/>
      <c r="N442" s="15"/>
      <c r="O442" s="15"/>
      <c r="P442" s="16">
        <f>IF(COUNT(G442:O442)=0,"",SUM(G442:J442))</f>
        <v/>
      </c>
      <c r="Q442" s="16">
        <f>IF(COUNT(G442:O442)=0,"",SUM(K442:N442))</f>
        <v/>
      </c>
      <c r="R442" s="16">
        <f>IF(P442="","",P442+Q442)</f>
        <v/>
      </c>
      <c r="S442" s="16">
        <f>IF(R442="","",IF(C442="Ecuador",R442,0))</f>
        <v/>
      </c>
      <c r="T442" s="16">
        <f>IF(R442="","",R442-S442)</f>
        <v/>
      </c>
      <c r="U442" s="14">
        <f>IF(R442="","",IF(O442&gt;R442,"Revisar: discapacidad "&amp;O442&amp;" mayor que el total "&amp;R442,IF(OR(A442="",B442="",C442="",F442=""),"Falta año, mes, país o motivo",IF(AND(C442="Ecuador",E442=""),"Falta la ciudad","OK"))))</f>
        <v/>
      </c>
    </row>
    <row r="443" spans="1:21">
      <c r="A443" s="13"/>
      <c r="B443" s="13"/>
      <c r="C443" s="13"/>
      <c r="D443" s="14">
        <f>IF(E443="","",IFERROR(VLOOKUP(E443,'_Catalogos'!$J$2:$K$1000,2,FALSE),""))</f>
        <v/>
      </c>
      <c r="E443" s="13"/>
      <c r="F443" s="13"/>
      <c r="G443" s="15"/>
      <c r="H443" s="15"/>
      <c r="I443" s="15"/>
      <c r="J443" s="15"/>
      <c r="K443" s="15"/>
      <c r="L443" s="15"/>
      <c r="M443" s="15"/>
      <c r="N443" s="15"/>
      <c r="O443" s="15"/>
      <c r="P443" s="16">
        <f>IF(COUNT(G443:O443)=0,"",SUM(G443:J443))</f>
        <v/>
      </c>
      <c r="Q443" s="16">
        <f>IF(COUNT(G443:O443)=0,"",SUM(K443:N443))</f>
        <v/>
      </c>
      <c r="R443" s="16">
        <f>IF(P443="","",P443+Q443)</f>
        <v/>
      </c>
      <c r="S443" s="16">
        <f>IF(R443="","",IF(C443="Ecuador",R443,0))</f>
        <v/>
      </c>
      <c r="T443" s="16">
        <f>IF(R443="","",R443-S443)</f>
        <v/>
      </c>
      <c r="U443" s="14">
        <f>IF(R443="","",IF(O443&gt;R443,"Revisar: discapacidad "&amp;O443&amp;" mayor que el total "&amp;R443,IF(OR(A443="",B443="",C443="",F443=""),"Falta año, mes, país o motivo",IF(AND(C443="Ecuador",E443=""),"Falta la ciudad","OK"))))</f>
        <v/>
      </c>
    </row>
    <row r="444" spans="1:21">
      <c r="A444" s="13"/>
      <c r="B444" s="13"/>
      <c r="C444" s="13"/>
      <c r="D444" s="14">
        <f>IF(E444="","",IFERROR(VLOOKUP(E444,'_Catalogos'!$J$2:$K$1000,2,FALSE),""))</f>
        <v/>
      </c>
      <c r="E444" s="13"/>
      <c r="F444" s="13"/>
      <c r="G444" s="15"/>
      <c r="H444" s="15"/>
      <c r="I444" s="15"/>
      <c r="J444" s="15"/>
      <c r="K444" s="15"/>
      <c r="L444" s="15"/>
      <c r="M444" s="15"/>
      <c r="N444" s="15"/>
      <c r="O444" s="15"/>
      <c r="P444" s="16">
        <f>IF(COUNT(G444:O444)=0,"",SUM(G444:J444))</f>
        <v/>
      </c>
      <c r="Q444" s="16">
        <f>IF(COUNT(G444:O444)=0,"",SUM(K444:N444))</f>
        <v/>
      </c>
      <c r="R444" s="16">
        <f>IF(P444="","",P444+Q444)</f>
        <v/>
      </c>
      <c r="S444" s="16">
        <f>IF(R444="","",IF(C444="Ecuador",R444,0))</f>
        <v/>
      </c>
      <c r="T444" s="16">
        <f>IF(R444="","",R444-S444)</f>
        <v/>
      </c>
      <c r="U444" s="14">
        <f>IF(R444="","",IF(O444&gt;R444,"Revisar: discapacidad "&amp;O444&amp;" mayor que el total "&amp;R444,IF(OR(A444="",B444="",C444="",F444=""),"Falta año, mes, país o motivo",IF(AND(C444="Ecuador",E444=""),"Falta la ciudad","OK"))))</f>
        <v/>
      </c>
    </row>
    <row r="445" spans="1:21">
      <c r="A445" s="13"/>
      <c r="B445" s="13"/>
      <c r="C445" s="13"/>
      <c r="D445" s="14">
        <f>IF(E445="","",IFERROR(VLOOKUP(E445,'_Catalogos'!$J$2:$K$1000,2,FALSE),""))</f>
        <v/>
      </c>
      <c r="E445" s="13"/>
      <c r="F445" s="13"/>
      <c r="G445" s="15"/>
      <c r="H445" s="15"/>
      <c r="I445" s="15"/>
      <c r="J445" s="15"/>
      <c r="K445" s="15"/>
      <c r="L445" s="15"/>
      <c r="M445" s="15"/>
      <c r="N445" s="15"/>
      <c r="O445" s="15"/>
      <c r="P445" s="16">
        <f>IF(COUNT(G445:O445)=0,"",SUM(G445:J445))</f>
        <v/>
      </c>
      <c r="Q445" s="16">
        <f>IF(COUNT(G445:O445)=0,"",SUM(K445:N445))</f>
        <v/>
      </c>
      <c r="R445" s="16">
        <f>IF(P445="","",P445+Q445)</f>
        <v/>
      </c>
      <c r="S445" s="16">
        <f>IF(R445="","",IF(C445="Ecuador",R445,0))</f>
        <v/>
      </c>
      <c r="T445" s="16">
        <f>IF(R445="","",R445-S445)</f>
        <v/>
      </c>
      <c r="U445" s="14">
        <f>IF(R445="","",IF(O445&gt;R445,"Revisar: discapacidad "&amp;O445&amp;" mayor que el total "&amp;R445,IF(OR(A445="",B445="",C445="",F445=""),"Falta año, mes, país o motivo",IF(AND(C445="Ecuador",E445=""),"Falta la ciudad","OK"))))</f>
        <v/>
      </c>
    </row>
    <row r="446" spans="1:21">
      <c r="A446" s="13"/>
      <c r="B446" s="13"/>
      <c r="C446" s="13"/>
      <c r="D446" s="14">
        <f>IF(E446="","",IFERROR(VLOOKUP(E446,'_Catalogos'!$J$2:$K$1000,2,FALSE),""))</f>
        <v/>
      </c>
      <c r="E446" s="13"/>
      <c r="F446" s="13"/>
      <c r="G446" s="15"/>
      <c r="H446" s="15"/>
      <c r="I446" s="15"/>
      <c r="J446" s="15"/>
      <c r="K446" s="15"/>
      <c r="L446" s="15"/>
      <c r="M446" s="15"/>
      <c r="N446" s="15"/>
      <c r="O446" s="15"/>
      <c r="P446" s="16">
        <f>IF(COUNT(G446:O446)=0,"",SUM(G446:J446))</f>
        <v/>
      </c>
      <c r="Q446" s="16">
        <f>IF(COUNT(G446:O446)=0,"",SUM(K446:N446))</f>
        <v/>
      </c>
      <c r="R446" s="16">
        <f>IF(P446="","",P446+Q446)</f>
        <v/>
      </c>
      <c r="S446" s="16">
        <f>IF(R446="","",IF(C446="Ecuador",R446,0))</f>
        <v/>
      </c>
      <c r="T446" s="16">
        <f>IF(R446="","",R446-S446)</f>
        <v/>
      </c>
      <c r="U446" s="14">
        <f>IF(R446="","",IF(O446&gt;R446,"Revisar: discapacidad "&amp;O446&amp;" mayor que el total "&amp;R446,IF(OR(A446="",B446="",C446="",F446=""),"Falta año, mes, país o motivo",IF(AND(C446="Ecuador",E446=""),"Falta la ciudad","OK"))))</f>
        <v/>
      </c>
    </row>
    <row r="447" spans="1:21">
      <c r="A447" s="13"/>
      <c r="B447" s="13"/>
      <c r="C447" s="13"/>
      <c r="D447" s="14">
        <f>IF(E447="","",IFERROR(VLOOKUP(E447,'_Catalogos'!$J$2:$K$1000,2,FALSE),""))</f>
        <v/>
      </c>
      <c r="E447" s="13"/>
      <c r="F447" s="13"/>
      <c r="G447" s="15"/>
      <c r="H447" s="15"/>
      <c r="I447" s="15"/>
      <c r="J447" s="15"/>
      <c r="K447" s="15"/>
      <c r="L447" s="15"/>
      <c r="M447" s="15"/>
      <c r="N447" s="15"/>
      <c r="O447" s="15"/>
      <c r="P447" s="16">
        <f>IF(COUNT(G447:O447)=0,"",SUM(G447:J447))</f>
        <v/>
      </c>
      <c r="Q447" s="16">
        <f>IF(COUNT(G447:O447)=0,"",SUM(K447:N447))</f>
        <v/>
      </c>
      <c r="R447" s="16">
        <f>IF(P447="","",P447+Q447)</f>
        <v/>
      </c>
      <c r="S447" s="16">
        <f>IF(R447="","",IF(C447="Ecuador",R447,0))</f>
        <v/>
      </c>
      <c r="T447" s="16">
        <f>IF(R447="","",R447-S447)</f>
        <v/>
      </c>
      <c r="U447" s="14">
        <f>IF(R447="","",IF(O447&gt;R447,"Revisar: discapacidad "&amp;O447&amp;" mayor que el total "&amp;R447,IF(OR(A447="",B447="",C447="",F447=""),"Falta año, mes, país o motivo",IF(AND(C447="Ecuador",E447=""),"Falta la ciudad","OK"))))</f>
        <v/>
      </c>
    </row>
    <row r="448" spans="1:21">
      <c r="A448" s="13"/>
      <c r="B448" s="13"/>
      <c r="C448" s="13"/>
      <c r="D448" s="14">
        <f>IF(E448="","",IFERROR(VLOOKUP(E448,'_Catalogos'!$J$2:$K$1000,2,FALSE),""))</f>
        <v/>
      </c>
      <c r="E448" s="13"/>
      <c r="F448" s="13"/>
      <c r="G448" s="15"/>
      <c r="H448" s="15"/>
      <c r="I448" s="15"/>
      <c r="J448" s="15"/>
      <c r="K448" s="15"/>
      <c r="L448" s="15"/>
      <c r="M448" s="15"/>
      <c r="N448" s="15"/>
      <c r="O448" s="15"/>
      <c r="P448" s="16">
        <f>IF(COUNT(G448:O448)=0,"",SUM(G448:J448))</f>
        <v/>
      </c>
      <c r="Q448" s="16">
        <f>IF(COUNT(G448:O448)=0,"",SUM(K448:N448))</f>
        <v/>
      </c>
      <c r="R448" s="16">
        <f>IF(P448="","",P448+Q448)</f>
        <v/>
      </c>
      <c r="S448" s="16">
        <f>IF(R448="","",IF(C448="Ecuador",R448,0))</f>
        <v/>
      </c>
      <c r="T448" s="16">
        <f>IF(R448="","",R448-S448)</f>
        <v/>
      </c>
      <c r="U448" s="14">
        <f>IF(R448="","",IF(O448&gt;R448,"Revisar: discapacidad "&amp;O448&amp;" mayor que el total "&amp;R448,IF(OR(A448="",B448="",C448="",F448=""),"Falta año, mes, país o motivo",IF(AND(C448="Ecuador",E448=""),"Falta la ciudad","OK"))))</f>
        <v/>
      </c>
    </row>
    <row r="449" spans="1:21">
      <c r="A449" s="13"/>
      <c r="B449" s="13"/>
      <c r="C449" s="13"/>
      <c r="D449" s="14">
        <f>IF(E449="","",IFERROR(VLOOKUP(E449,'_Catalogos'!$J$2:$K$1000,2,FALSE),""))</f>
        <v/>
      </c>
      <c r="E449" s="13"/>
      <c r="F449" s="13"/>
      <c r="G449" s="15"/>
      <c r="H449" s="15"/>
      <c r="I449" s="15"/>
      <c r="J449" s="15"/>
      <c r="K449" s="15"/>
      <c r="L449" s="15"/>
      <c r="M449" s="15"/>
      <c r="N449" s="15"/>
      <c r="O449" s="15"/>
      <c r="P449" s="16">
        <f>IF(COUNT(G449:O449)=0,"",SUM(G449:J449))</f>
        <v/>
      </c>
      <c r="Q449" s="16">
        <f>IF(COUNT(G449:O449)=0,"",SUM(K449:N449))</f>
        <v/>
      </c>
      <c r="R449" s="16">
        <f>IF(P449="","",P449+Q449)</f>
        <v/>
      </c>
      <c r="S449" s="16">
        <f>IF(R449="","",IF(C449="Ecuador",R449,0))</f>
        <v/>
      </c>
      <c r="T449" s="16">
        <f>IF(R449="","",R449-S449)</f>
        <v/>
      </c>
      <c r="U449" s="14">
        <f>IF(R449="","",IF(O449&gt;R449,"Revisar: discapacidad "&amp;O449&amp;" mayor que el total "&amp;R449,IF(OR(A449="",B449="",C449="",F449=""),"Falta año, mes, país o motivo",IF(AND(C449="Ecuador",E449=""),"Falta la ciudad","OK"))))</f>
        <v/>
      </c>
    </row>
    <row r="450" spans="1:21">
      <c r="A450" s="13"/>
      <c r="B450" s="13"/>
      <c r="C450" s="13"/>
      <c r="D450" s="14">
        <f>IF(E450="","",IFERROR(VLOOKUP(E450,'_Catalogos'!$J$2:$K$1000,2,FALSE),""))</f>
        <v/>
      </c>
      <c r="E450" s="13"/>
      <c r="F450" s="13"/>
      <c r="G450" s="15"/>
      <c r="H450" s="15"/>
      <c r="I450" s="15"/>
      <c r="J450" s="15"/>
      <c r="K450" s="15"/>
      <c r="L450" s="15"/>
      <c r="M450" s="15"/>
      <c r="N450" s="15"/>
      <c r="O450" s="15"/>
      <c r="P450" s="16">
        <f>IF(COUNT(G450:O450)=0,"",SUM(G450:J450))</f>
        <v/>
      </c>
      <c r="Q450" s="16">
        <f>IF(COUNT(G450:O450)=0,"",SUM(K450:N450))</f>
        <v/>
      </c>
      <c r="R450" s="16">
        <f>IF(P450="","",P450+Q450)</f>
        <v/>
      </c>
      <c r="S450" s="16">
        <f>IF(R450="","",IF(C450="Ecuador",R450,0))</f>
        <v/>
      </c>
      <c r="T450" s="16">
        <f>IF(R450="","",R450-S450)</f>
        <v/>
      </c>
      <c r="U450" s="14">
        <f>IF(R450="","",IF(O450&gt;R450,"Revisar: discapacidad "&amp;O450&amp;" mayor que el total "&amp;R450,IF(OR(A450="",B450="",C450="",F450=""),"Falta año, mes, país o motivo",IF(AND(C450="Ecuador",E450=""),"Falta la ciudad","OK"))))</f>
        <v/>
      </c>
    </row>
    <row r="451" spans="1:21">
      <c r="A451" s="13"/>
      <c r="B451" s="13"/>
      <c r="C451" s="13"/>
      <c r="D451" s="14">
        <f>IF(E451="","",IFERROR(VLOOKUP(E451,'_Catalogos'!$J$2:$K$1000,2,FALSE),""))</f>
        <v/>
      </c>
      <c r="E451" s="13"/>
      <c r="F451" s="13"/>
      <c r="G451" s="15"/>
      <c r="H451" s="15"/>
      <c r="I451" s="15"/>
      <c r="J451" s="15"/>
      <c r="K451" s="15"/>
      <c r="L451" s="15"/>
      <c r="M451" s="15"/>
      <c r="N451" s="15"/>
      <c r="O451" s="15"/>
      <c r="P451" s="16">
        <f>IF(COUNT(G451:O451)=0,"",SUM(G451:J451))</f>
        <v/>
      </c>
      <c r="Q451" s="16">
        <f>IF(COUNT(G451:O451)=0,"",SUM(K451:N451))</f>
        <v/>
      </c>
      <c r="R451" s="16">
        <f>IF(P451="","",P451+Q451)</f>
        <v/>
      </c>
      <c r="S451" s="16">
        <f>IF(R451="","",IF(C451="Ecuador",R451,0))</f>
        <v/>
      </c>
      <c r="T451" s="16">
        <f>IF(R451="","",R451-S451)</f>
        <v/>
      </c>
      <c r="U451" s="14">
        <f>IF(R451="","",IF(O451&gt;R451,"Revisar: discapacidad "&amp;O451&amp;" mayor que el total "&amp;R451,IF(OR(A451="",B451="",C451="",F451=""),"Falta año, mes, país o motivo",IF(AND(C451="Ecuador",E451=""),"Falta la ciudad","OK"))))</f>
        <v/>
      </c>
    </row>
    <row r="452" spans="1:21">
      <c r="A452" s="13"/>
      <c r="B452" s="13"/>
      <c r="C452" s="13"/>
      <c r="D452" s="14">
        <f>IF(E452="","",IFERROR(VLOOKUP(E452,'_Catalogos'!$J$2:$K$1000,2,FALSE),""))</f>
        <v/>
      </c>
      <c r="E452" s="13"/>
      <c r="F452" s="13"/>
      <c r="G452" s="15"/>
      <c r="H452" s="15"/>
      <c r="I452" s="15"/>
      <c r="J452" s="15"/>
      <c r="K452" s="15"/>
      <c r="L452" s="15"/>
      <c r="M452" s="15"/>
      <c r="N452" s="15"/>
      <c r="O452" s="15"/>
      <c r="P452" s="16">
        <f>IF(COUNT(G452:O452)=0,"",SUM(G452:J452))</f>
        <v/>
      </c>
      <c r="Q452" s="16">
        <f>IF(COUNT(G452:O452)=0,"",SUM(K452:N452))</f>
        <v/>
      </c>
      <c r="R452" s="16">
        <f>IF(P452="","",P452+Q452)</f>
        <v/>
      </c>
      <c r="S452" s="16">
        <f>IF(R452="","",IF(C452="Ecuador",R452,0))</f>
        <v/>
      </c>
      <c r="T452" s="16">
        <f>IF(R452="","",R452-S452)</f>
        <v/>
      </c>
      <c r="U452" s="14">
        <f>IF(R452="","",IF(O452&gt;R452,"Revisar: discapacidad "&amp;O452&amp;" mayor que el total "&amp;R452,IF(OR(A452="",B452="",C452="",F452=""),"Falta año, mes, país o motivo",IF(AND(C452="Ecuador",E452=""),"Falta la ciudad","OK"))))</f>
        <v/>
      </c>
    </row>
    <row r="453" spans="1:21">
      <c r="A453" s="13"/>
      <c r="B453" s="13"/>
      <c r="C453" s="13"/>
      <c r="D453" s="14">
        <f>IF(E453="","",IFERROR(VLOOKUP(E453,'_Catalogos'!$J$2:$K$1000,2,FALSE),""))</f>
        <v/>
      </c>
      <c r="E453" s="13"/>
      <c r="F453" s="13"/>
      <c r="G453" s="15"/>
      <c r="H453" s="15"/>
      <c r="I453" s="15"/>
      <c r="J453" s="15"/>
      <c r="K453" s="15"/>
      <c r="L453" s="15"/>
      <c r="M453" s="15"/>
      <c r="N453" s="15"/>
      <c r="O453" s="15"/>
      <c r="P453" s="16">
        <f>IF(COUNT(G453:O453)=0,"",SUM(G453:J453))</f>
        <v/>
      </c>
      <c r="Q453" s="16">
        <f>IF(COUNT(G453:O453)=0,"",SUM(K453:N453))</f>
        <v/>
      </c>
      <c r="R453" s="16">
        <f>IF(P453="","",P453+Q453)</f>
        <v/>
      </c>
      <c r="S453" s="16">
        <f>IF(R453="","",IF(C453="Ecuador",R453,0))</f>
        <v/>
      </c>
      <c r="T453" s="16">
        <f>IF(R453="","",R453-S453)</f>
        <v/>
      </c>
      <c r="U453" s="14">
        <f>IF(R453="","",IF(O453&gt;R453,"Revisar: discapacidad "&amp;O453&amp;" mayor que el total "&amp;R453,IF(OR(A453="",B453="",C453="",F453=""),"Falta año, mes, país o motivo",IF(AND(C453="Ecuador",E453=""),"Falta la ciudad","OK"))))</f>
        <v/>
      </c>
    </row>
    <row r="454" spans="1:21">
      <c r="A454" s="13"/>
      <c r="B454" s="13"/>
      <c r="C454" s="13"/>
      <c r="D454" s="14">
        <f>IF(E454="","",IFERROR(VLOOKUP(E454,'_Catalogos'!$J$2:$K$1000,2,FALSE),""))</f>
        <v/>
      </c>
      <c r="E454" s="13"/>
      <c r="F454" s="13"/>
      <c r="G454" s="15"/>
      <c r="H454" s="15"/>
      <c r="I454" s="15"/>
      <c r="J454" s="15"/>
      <c r="K454" s="15"/>
      <c r="L454" s="15"/>
      <c r="M454" s="15"/>
      <c r="N454" s="15"/>
      <c r="O454" s="15"/>
      <c r="P454" s="16">
        <f>IF(COUNT(G454:O454)=0,"",SUM(G454:J454))</f>
        <v/>
      </c>
      <c r="Q454" s="16">
        <f>IF(COUNT(G454:O454)=0,"",SUM(K454:N454))</f>
        <v/>
      </c>
      <c r="R454" s="16">
        <f>IF(P454="","",P454+Q454)</f>
        <v/>
      </c>
      <c r="S454" s="16">
        <f>IF(R454="","",IF(C454="Ecuador",R454,0))</f>
        <v/>
      </c>
      <c r="T454" s="16">
        <f>IF(R454="","",R454-S454)</f>
        <v/>
      </c>
      <c r="U454" s="14">
        <f>IF(R454="","",IF(O454&gt;R454,"Revisar: discapacidad "&amp;O454&amp;" mayor que el total "&amp;R454,IF(OR(A454="",B454="",C454="",F454=""),"Falta año, mes, país o motivo",IF(AND(C454="Ecuador",E454=""),"Falta la ciudad","OK"))))</f>
        <v/>
      </c>
    </row>
    <row r="455" spans="1:21">
      <c r="A455" s="13"/>
      <c r="B455" s="13"/>
      <c r="C455" s="13"/>
      <c r="D455" s="14">
        <f>IF(E455="","",IFERROR(VLOOKUP(E455,'_Catalogos'!$J$2:$K$1000,2,FALSE),""))</f>
        <v/>
      </c>
      <c r="E455" s="13"/>
      <c r="F455" s="13"/>
      <c r="G455" s="15"/>
      <c r="H455" s="15"/>
      <c r="I455" s="15"/>
      <c r="J455" s="15"/>
      <c r="K455" s="15"/>
      <c r="L455" s="15"/>
      <c r="M455" s="15"/>
      <c r="N455" s="15"/>
      <c r="O455" s="15"/>
      <c r="P455" s="16">
        <f>IF(COUNT(G455:O455)=0,"",SUM(G455:J455))</f>
        <v/>
      </c>
      <c r="Q455" s="16">
        <f>IF(COUNT(G455:O455)=0,"",SUM(K455:N455))</f>
        <v/>
      </c>
      <c r="R455" s="16">
        <f>IF(P455="","",P455+Q455)</f>
        <v/>
      </c>
      <c r="S455" s="16">
        <f>IF(R455="","",IF(C455="Ecuador",R455,0))</f>
        <v/>
      </c>
      <c r="T455" s="16">
        <f>IF(R455="","",R455-S455)</f>
        <v/>
      </c>
      <c r="U455" s="14">
        <f>IF(R455="","",IF(O455&gt;R455,"Revisar: discapacidad "&amp;O455&amp;" mayor que el total "&amp;R455,IF(OR(A455="",B455="",C455="",F455=""),"Falta año, mes, país o motivo",IF(AND(C455="Ecuador",E455=""),"Falta la ciudad","OK"))))</f>
        <v/>
      </c>
    </row>
    <row r="456" spans="1:21">
      <c r="A456" s="13"/>
      <c r="B456" s="13"/>
      <c r="C456" s="13"/>
      <c r="D456" s="14">
        <f>IF(E456="","",IFERROR(VLOOKUP(E456,'_Catalogos'!$J$2:$K$1000,2,FALSE),""))</f>
        <v/>
      </c>
      <c r="E456" s="13"/>
      <c r="F456" s="13"/>
      <c r="G456" s="15"/>
      <c r="H456" s="15"/>
      <c r="I456" s="15"/>
      <c r="J456" s="15"/>
      <c r="K456" s="15"/>
      <c r="L456" s="15"/>
      <c r="M456" s="15"/>
      <c r="N456" s="15"/>
      <c r="O456" s="15"/>
      <c r="P456" s="16">
        <f>IF(COUNT(G456:O456)=0,"",SUM(G456:J456))</f>
        <v/>
      </c>
      <c r="Q456" s="16">
        <f>IF(COUNT(G456:O456)=0,"",SUM(K456:N456))</f>
        <v/>
      </c>
      <c r="R456" s="16">
        <f>IF(P456="","",P456+Q456)</f>
        <v/>
      </c>
      <c r="S456" s="16">
        <f>IF(R456="","",IF(C456="Ecuador",R456,0))</f>
        <v/>
      </c>
      <c r="T456" s="16">
        <f>IF(R456="","",R456-S456)</f>
        <v/>
      </c>
      <c r="U456" s="14">
        <f>IF(R456="","",IF(O456&gt;R456,"Revisar: discapacidad "&amp;O456&amp;" mayor que el total "&amp;R456,IF(OR(A456="",B456="",C456="",F456=""),"Falta año, mes, país o motivo",IF(AND(C456="Ecuador",E456=""),"Falta la ciudad","OK"))))</f>
        <v/>
      </c>
    </row>
    <row r="457" spans="1:21">
      <c r="A457" s="13"/>
      <c r="B457" s="13"/>
      <c r="C457" s="13"/>
      <c r="D457" s="14">
        <f>IF(E457="","",IFERROR(VLOOKUP(E457,'_Catalogos'!$J$2:$K$1000,2,FALSE),""))</f>
        <v/>
      </c>
      <c r="E457" s="13"/>
      <c r="F457" s="13"/>
      <c r="G457" s="15"/>
      <c r="H457" s="15"/>
      <c r="I457" s="15"/>
      <c r="J457" s="15"/>
      <c r="K457" s="15"/>
      <c r="L457" s="15"/>
      <c r="M457" s="15"/>
      <c r="N457" s="15"/>
      <c r="O457" s="15"/>
      <c r="P457" s="16">
        <f>IF(COUNT(G457:O457)=0,"",SUM(G457:J457))</f>
        <v/>
      </c>
      <c r="Q457" s="16">
        <f>IF(COUNT(G457:O457)=0,"",SUM(K457:N457))</f>
        <v/>
      </c>
      <c r="R457" s="16">
        <f>IF(P457="","",P457+Q457)</f>
        <v/>
      </c>
      <c r="S457" s="16">
        <f>IF(R457="","",IF(C457="Ecuador",R457,0))</f>
        <v/>
      </c>
      <c r="T457" s="16">
        <f>IF(R457="","",R457-S457)</f>
        <v/>
      </c>
      <c r="U457" s="14">
        <f>IF(R457="","",IF(O457&gt;R457,"Revisar: discapacidad "&amp;O457&amp;" mayor que el total "&amp;R457,IF(OR(A457="",B457="",C457="",F457=""),"Falta año, mes, país o motivo",IF(AND(C457="Ecuador",E457=""),"Falta la ciudad","OK"))))</f>
        <v/>
      </c>
    </row>
    <row r="458" spans="1:21">
      <c r="A458" s="13"/>
      <c r="B458" s="13"/>
      <c r="C458" s="13"/>
      <c r="D458" s="14">
        <f>IF(E458="","",IFERROR(VLOOKUP(E458,'_Catalogos'!$J$2:$K$1000,2,FALSE),""))</f>
        <v/>
      </c>
      <c r="E458" s="13"/>
      <c r="F458" s="13"/>
      <c r="G458" s="15"/>
      <c r="H458" s="15"/>
      <c r="I458" s="15"/>
      <c r="J458" s="15"/>
      <c r="K458" s="15"/>
      <c r="L458" s="15"/>
      <c r="M458" s="15"/>
      <c r="N458" s="15"/>
      <c r="O458" s="15"/>
      <c r="P458" s="16">
        <f>IF(COUNT(G458:O458)=0,"",SUM(G458:J458))</f>
        <v/>
      </c>
      <c r="Q458" s="16">
        <f>IF(COUNT(G458:O458)=0,"",SUM(K458:N458))</f>
        <v/>
      </c>
      <c r="R458" s="16">
        <f>IF(P458="","",P458+Q458)</f>
        <v/>
      </c>
      <c r="S458" s="16">
        <f>IF(R458="","",IF(C458="Ecuador",R458,0))</f>
        <v/>
      </c>
      <c r="T458" s="16">
        <f>IF(R458="","",R458-S458)</f>
        <v/>
      </c>
      <c r="U458" s="14">
        <f>IF(R458="","",IF(O458&gt;R458,"Revisar: discapacidad "&amp;O458&amp;" mayor que el total "&amp;R458,IF(OR(A458="",B458="",C458="",F458=""),"Falta año, mes, país o motivo",IF(AND(C458="Ecuador",E458=""),"Falta la ciudad","OK"))))</f>
        <v/>
      </c>
    </row>
    <row r="459" spans="1:21">
      <c r="A459" s="13"/>
      <c r="B459" s="13"/>
      <c r="C459" s="13"/>
      <c r="D459" s="14">
        <f>IF(E459="","",IFERROR(VLOOKUP(E459,'_Catalogos'!$J$2:$K$1000,2,FALSE),""))</f>
        <v/>
      </c>
      <c r="E459" s="13"/>
      <c r="F459" s="13"/>
      <c r="G459" s="15"/>
      <c r="H459" s="15"/>
      <c r="I459" s="15"/>
      <c r="J459" s="15"/>
      <c r="K459" s="15"/>
      <c r="L459" s="15"/>
      <c r="M459" s="15"/>
      <c r="N459" s="15"/>
      <c r="O459" s="15"/>
      <c r="P459" s="16">
        <f>IF(COUNT(G459:O459)=0,"",SUM(G459:J459))</f>
        <v/>
      </c>
      <c r="Q459" s="16">
        <f>IF(COUNT(G459:O459)=0,"",SUM(K459:N459))</f>
        <v/>
      </c>
      <c r="R459" s="16">
        <f>IF(P459="","",P459+Q459)</f>
        <v/>
      </c>
      <c r="S459" s="16">
        <f>IF(R459="","",IF(C459="Ecuador",R459,0))</f>
        <v/>
      </c>
      <c r="T459" s="16">
        <f>IF(R459="","",R459-S459)</f>
        <v/>
      </c>
      <c r="U459" s="14">
        <f>IF(R459="","",IF(O459&gt;R459,"Revisar: discapacidad "&amp;O459&amp;" mayor que el total "&amp;R459,IF(OR(A459="",B459="",C459="",F459=""),"Falta año, mes, país o motivo",IF(AND(C459="Ecuador",E459=""),"Falta la ciudad","OK"))))</f>
        <v/>
      </c>
    </row>
    <row r="460" spans="1:21">
      <c r="A460" s="13"/>
      <c r="B460" s="13"/>
      <c r="C460" s="13"/>
      <c r="D460" s="14">
        <f>IF(E460="","",IFERROR(VLOOKUP(E460,'_Catalogos'!$J$2:$K$1000,2,FALSE),""))</f>
        <v/>
      </c>
      <c r="E460" s="13"/>
      <c r="F460" s="13"/>
      <c r="G460" s="15"/>
      <c r="H460" s="15"/>
      <c r="I460" s="15"/>
      <c r="J460" s="15"/>
      <c r="K460" s="15"/>
      <c r="L460" s="15"/>
      <c r="M460" s="15"/>
      <c r="N460" s="15"/>
      <c r="O460" s="15"/>
      <c r="P460" s="16">
        <f>IF(COUNT(G460:O460)=0,"",SUM(G460:J460))</f>
        <v/>
      </c>
      <c r="Q460" s="16">
        <f>IF(COUNT(G460:O460)=0,"",SUM(K460:N460))</f>
        <v/>
      </c>
      <c r="R460" s="16">
        <f>IF(P460="","",P460+Q460)</f>
        <v/>
      </c>
      <c r="S460" s="16">
        <f>IF(R460="","",IF(C460="Ecuador",R460,0))</f>
        <v/>
      </c>
      <c r="T460" s="16">
        <f>IF(R460="","",R460-S460)</f>
        <v/>
      </c>
      <c r="U460" s="14">
        <f>IF(R460="","",IF(O460&gt;R460,"Revisar: discapacidad "&amp;O460&amp;" mayor que el total "&amp;R460,IF(OR(A460="",B460="",C460="",F460=""),"Falta año, mes, país o motivo",IF(AND(C460="Ecuador",E460=""),"Falta la ciudad","OK"))))</f>
        <v/>
      </c>
    </row>
    <row r="461" spans="1:21">
      <c r="A461" s="13"/>
      <c r="B461" s="13"/>
      <c r="C461" s="13"/>
      <c r="D461" s="14">
        <f>IF(E461="","",IFERROR(VLOOKUP(E461,'_Catalogos'!$J$2:$K$1000,2,FALSE),""))</f>
        <v/>
      </c>
      <c r="E461" s="13"/>
      <c r="F461" s="13"/>
      <c r="G461" s="15"/>
      <c r="H461" s="15"/>
      <c r="I461" s="15"/>
      <c r="J461" s="15"/>
      <c r="K461" s="15"/>
      <c r="L461" s="15"/>
      <c r="M461" s="15"/>
      <c r="N461" s="15"/>
      <c r="O461" s="15"/>
      <c r="P461" s="16">
        <f>IF(COUNT(G461:O461)=0,"",SUM(G461:J461))</f>
        <v/>
      </c>
      <c r="Q461" s="16">
        <f>IF(COUNT(G461:O461)=0,"",SUM(K461:N461))</f>
        <v/>
      </c>
      <c r="R461" s="16">
        <f>IF(P461="","",P461+Q461)</f>
        <v/>
      </c>
      <c r="S461" s="16">
        <f>IF(R461="","",IF(C461="Ecuador",R461,0))</f>
        <v/>
      </c>
      <c r="T461" s="16">
        <f>IF(R461="","",R461-S461)</f>
        <v/>
      </c>
      <c r="U461" s="14">
        <f>IF(R461="","",IF(O461&gt;R461,"Revisar: discapacidad "&amp;O461&amp;" mayor que el total "&amp;R461,IF(OR(A461="",B461="",C461="",F461=""),"Falta año, mes, país o motivo",IF(AND(C461="Ecuador",E461=""),"Falta la ciudad","OK"))))</f>
        <v/>
      </c>
    </row>
    <row r="462" spans="1:21">
      <c r="A462" s="13"/>
      <c r="B462" s="13"/>
      <c r="C462" s="13"/>
      <c r="D462" s="14">
        <f>IF(E462="","",IFERROR(VLOOKUP(E462,'_Catalogos'!$J$2:$K$1000,2,FALSE),""))</f>
        <v/>
      </c>
      <c r="E462" s="13"/>
      <c r="F462" s="13"/>
      <c r="G462" s="15"/>
      <c r="H462" s="15"/>
      <c r="I462" s="15"/>
      <c r="J462" s="15"/>
      <c r="K462" s="15"/>
      <c r="L462" s="15"/>
      <c r="M462" s="15"/>
      <c r="N462" s="15"/>
      <c r="O462" s="15"/>
      <c r="P462" s="16">
        <f>IF(COUNT(G462:O462)=0,"",SUM(G462:J462))</f>
        <v/>
      </c>
      <c r="Q462" s="16">
        <f>IF(COUNT(G462:O462)=0,"",SUM(K462:N462))</f>
        <v/>
      </c>
      <c r="R462" s="16">
        <f>IF(P462="","",P462+Q462)</f>
        <v/>
      </c>
      <c r="S462" s="16">
        <f>IF(R462="","",IF(C462="Ecuador",R462,0))</f>
        <v/>
      </c>
      <c r="T462" s="16">
        <f>IF(R462="","",R462-S462)</f>
        <v/>
      </c>
      <c r="U462" s="14">
        <f>IF(R462="","",IF(O462&gt;R462,"Revisar: discapacidad "&amp;O462&amp;" mayor que el total "&amp;R462,IF(OR(A462="",B462="",C462="",F462=""),"Falta año, mes, país o motivo",IF(AND(C462="Ecuador",E462=""),"Falta la ciudad","OK"))))</f>
        <v/>
      </c>
    </row>
    <row r="463" spans="1:21">
      <c r="A463" s="13"/>
      <c r="B463" s="13"/>
      <c r="C463" s="13"/>
      <c r="D463" s="14">
        <f>IF(E463="","",IFERROR(VLOOKUP(E463,'_Catalogos'!$J$2:$K$1000,2,FALSE),""))</f>
        <v/>
      </c>
      <c r="E463" s="13"/>
      <c r="F463" s="13"/>
      <c r="G463" s="15"/>
      <c r="H463" s="15"/>
      <c r="I463" s="15"/>
      <c r="J463" s="15"/>
      <c r="K463" s="15"/>
      <c r="L463" s="15"/>
      <c r="M463" s="15"/>
      <c r="N463" s="15"/>
      <c r="O463" s="15"/>
      <c r="P463" s="16">
        <f>IF(COUNT(G463:O463)=0,"",SUM(G463:J463))</f>
        <v/>
      </c>
      <c r="Q463" s="16">
        <f>IF(COUNT(G463:O463)=0,"",SUM(K463:N463))</f>
        <v/>
      </c>
      <c r="R463" s="16">
        <f>IF(P463="","",P463+Q463)</f>
        <v/>
      </c>
      <c r="S463" s="16">
        <f>IF(R463="","",IF(C463="Ecuador",R463,0))</f>
        <v/>
      </c>
      <c r="T463" s="16">
        <f>IF(R463="","",R463-S463)</f>
        <v/>
      </c>
      <c r="U463" s="14">
        <f>IF(R463="","",IF(O463&gt;R463,"Revisar: discapacidad "&amp;O463&amp;" mayor que el total "&amp;R463,IF(OR(A463="",B463="",C463="",F463=""),"Falta año, mes, país o motivo",IF(AND(C463="Ecuador",E463=""),"Falta la ciudad","OK"))))</f>
        <v/>
      </c>
    </row>
    <row r="464" spans="1:21">
      <c r="A464" s="13"/>
      <c r="B464" s="13"/>
      <c r="C464" s="13"/>
      <c r="D464" s="14">
        <f>IF(E464="","",IFERROR(VLOOKUP(E464,'_Catalogos'!$J$2:$K$1000,2,FALSE),""))</f>
        <v/>
      </c>
      <c r="E464" s="13"/>
      <c r="F464" s="13"/>
      <c r="G464" s="15"/>
      <c r="H464" s="15"/>
      <c r="I464" s="15"/>
      <c r="J464" s="15"/>
      <c r="K464" s="15"/>
      <c r="L464" s="15"/>
      <c r="M464" s="15"/>
      <c r="N464" s="15"/>
      <c r="O464" s="15"/>
      <c r="P464" s="16">
        <f>IF(COUNT(G464:O464)=0,"",SUM(G464:J464))</f>
        <v/>
      </c>
      <c r="Q464" s="16">
        <f>IF(COUNT(G464:O464)=0,"",SUM(K464:N464))</f>
        <v/>
      </c>
      <c r="R464" s="16">
        <f>IF(P464="","",P464+Q464)</f>
        <v/>
      </c>
      <c r="S464" s="16">
        <f>IF(R464="","",IF(C464="Ecuador",R464,0))</f>
        <v/>
      </c>
      <c r="T464" s="16">
        <f>IF(R464="","",R464-S464)</f>
        <v/>
      </c>
      <c r="U464" s="14">
        <f>IF(R464="","",IF(O464&gt;R464,"Revisar: discapacidad "&amp;O464&amp;" mayor que el total "&amp;R464,IF(OR(A464="",B464="",C464="",F464=""),"Falta año, mes, país o motivo",IF(AND(C464="Ecuador",E464=""),"Falta la ciudad","OK"))))</f>
        <v/>
      </c>
    </row>
    <row r="465" spans="1:21">
      <c r="A465" s="13"/>
      <c r="B465" s="13"/>
      <c r="C465" s="13"/>
      <c r="D465" s="14">
        <f>IF(E465="","",IFERROR(VLOOKUP(E465,'_Catalogos'!$J$2:$K$1000,2,FALSE),""))</f>
        <v/>
      </c>
      <c r="E465" s="13"/>
      <c r="F465" s="13"/>
      <c r="G465" s="15"/>
      <c r="H465" s="15"/>
      <c r="I465" s="15"/>
      <c r="J465" s="15"/>
      <c r="K465" s="15"/>
      <c r="L465" s="15"/>
      <c r="M465" s="15"/>
      <c r="N465" s="15"/>
      <c r="O465" s="15"/>
      <c r="P465" s="16">
        <f>IF(COUNT(G465:O465)=0,"",SUM(G465:J465))</f>
        <v/>
      </c>
      <c r="Q465" s="16">
        <f>IF(COUNT(G465:O465)=0,"",SUM(K465:N465))</f>
        <v/>
      </c>
      <c r="R465" s="16">
        <f>IF(P465="","",P465+Q465)</f>
        <v/>
      </c>
      <c r="S465" s="16">
        <f>IF(R465="","",IF(C465="Ecuador",R465,0))</f>
        <v/>
      </c>
      <c r="T465" s="16">
        <f>IF(R465="","",R465-S465)</f>
        <v/>
      </c>
      <c r="U465" s="14">
        <f>IF(R465="","",IF(O465&gt;R465,"Revisar: discapacidad "&amp;O465&amp;" mayor que el total "&amp;R465,IF(OR(A465="",B465="",C465="",F465=""),"Falta año, mes, país o motivo",IF(AND(C465="Ecuador",E465=""),"Falta la ciudad","OK"))))</f>
        <v/>
      </c>
    </row>
    <row r="466" spans="1:21">
      <c r="A466" s="13"/>
      <c r="B466" s="13"/>
      <c r="C466" s="13"/>
      <c r="D466" s="14">
        <f>IF(E466="","",IFERROR(VLOOKUP(E466,'_Catalogos'!$J$2:$K$1000,2,FALSE),""))</f>
        <v/>
      </c>
      <c r="E466" s="13"/>
      <c r="F466" s="13"/>
      <c r="G466" s="15"/>
      <c r="H466" s="15"/>
      <c r="I466" s="15"/>
      <c r="J466" s="15"/>
      <c r="K466" s="15"/>
      <c r="L466" s="15"/>
      <c r="M466" s="15"/>
      <c r="N466" s="15"/>
      <c r="O466" s="15"/>
      <c r="P466" s="16">
        <f>IF(COUNT(G466:O466)=0,"",SUM(G466:J466))</f>
        <v/>
      </c>
      <c r="Q466" s="16">
        <f>IF(COUNT(G466:O466)=0,"",SUM(K466:N466))</f>
        <v/>
      </c>
      <c r="R466" s="16">
        <f>IF(P466="","",P466+Q466)</f>
        <v/>
      </c>
      <c r="S466" s="16">
        <f>IF(R466="","",IF(C466="Ecuador",R466,0))</f>
        <v/>
      </c>
      <c r="T466" s="16">
        <f>IF(R466="","",R466-S466)</f>
        <v/>
      </c>
      <c r="U466" s="14">
        <f>IF(R466="","",IF(O466&gt;R466,"Revisar: discapacidad "&amp;O466&amp;" mayor que el total "&amp;R466,IF(OR(A466="",B466="",C466="",F466=""),"Falta año, mes, país o motivo",IF(AND(C466="Ecuador",E466=""),"Falta la ciudad","OK"))))</f>
        <v/>
      </c>
    </row>
    <row r="467" spans="1:21">
      <c r="A467" s="13"/>
      <c r="B467" s="13"/>
      <c r="C467" s="13"/>
      <c r="D467" s="14">
        <f>IF(E467="","",IFERROR(VLOOKUP(E467,'_Catalogos'!$J$2:$K$1000,2,FALSE),""))</f>
        <v/>
      </c>
      <c r="E467" s="13"/>
      <c r="F467" s="13"/>
      <c r="G467" s="15"/>
      <c r="H467" s="15"/>
      <c r="I467" s="15"/>
      <c r="J467" s="15"/>
      <c r="K467" s="15"/>
      <c r="L467" s="15"/>
      <c r="M467" s="15"/>
      <c r="N467" s="15"/>
      <c r="O467" s="15"/>
      <c r="P467" s="16">
        <f>IF(COUNT(G467:O467)=0,"",SUM(G467:J467))</f>
        <v/>
      </c>
      <c r="Q467" s="16">
        <f>IF(COUNT(G467:O467)=0,"",SUM(K467:N467))</f>
        <v/>
      </c>
      <c r="R467" s="16">
        <f>IF(P467="","",P467+Q467)</f>
        <v/>
      </c>
      <c r="S467" s="16">
        <f>IF(R467="","",IF(C467="Ecuador",R467,0))</f>
        <v/>
      </c>
      <c r="T467" s="16">
        <f>IF(R467="","",R467-S467)</f>
        <v/>
      </c>
      <c r="U467" s="14">
        <f>IF(R467="","",IF(O467&gt;R467,"Revisar: discapacidad "&amp;O467&amp;" mayor que el total "&amp;R467,IF(OR(A467="",B467="",C467="",F467=""),"Falta año, mes, país o motivo",IF(AND(C467="Ecuador",E467=""),"Falta la ciudad","OK"))))</f>
        <v/>
      </c>
    </row>
    <row r="468" spans="1:21">
      <c r="A468" s="13"/>
      <c r="B468" s="13"/>
      <c r="C468" s="13"/>
      <c r="D468" s="14">
        <f>IF(E468="","",IFERROR(VLOOKUP(E468,'_Catalogos'!$J$2:$K$1000,2,FALSE),""))</f>
        <v/>
      </c>
      <c r="E468" s="13"/>
      <c r="F468" s="13"/>
      <c r="G468" s="15"/>
      <c r="H468" s="15"/>
      <c r="I468" s="15"/>
      <c r="J468" s="15"/>
      <c r="K468" s="15"/>
      <c r="L468" s="15"/>
      <c r="M468" s="15"/>
      <c r="N468" s="15"/>
      <c r="O468" s="15"/>
      <c r="P468" s="16">
        <f>IF(COUNT(G468:O468)=0,"",SUM(G468:J468))</f>
        <v/>
      </c>
      <c r="Q468" s="16">
        <f>IF(COUNT(G468:O468)=0,"",SUM(K468:N468))</f>
        <v/>
      </c>
      <c r="R468" s="16">
        <f>IF(P468="","",P468+Q468)</f>
        <v/>
      </c>
      <c r="S468" s="16">
        <f>IF(R468="","",IF(C468="Ecuador",R468,0))</f>
        <v/>
      </c>
      <c r="T468" s="16">
        <f>IF(R468="","",R468-S468)</f>
        <v/>
      </c>
      <c r="U468" s="14">
        <f>IF(R468="","",IF(O468&gt;R468,"Revisar: discapacidad "&amp;O468&amp;" mayor que el total "&amp;R468,IF(OR(A468="",B468="",C468="",F468=""),"Falta año, mes, país o motivo",IF(AND(C468="Ecuador",E468=""),"Falta la ciudad","OK"))))</f>
        <v/>
      </c>
    </row>
    <row r="469" spans="1:21">
      <c r="A469" s="13"/>
      <c r="B469" s="13"/>
      <c r="C469" s="13"/>
      <c r="D469" s="14">
        <f>IF(E469="","",IFERROR(VLOOKUP(E469,'_Catalogos'!$J$2:$K$1000,2,FALSE),""))</f>
        <v/>
      </c>
      <c r="E469" s="13"/>
      <c r="F469" s="13"/>
      <c r="G469" s="15"/>
      <c r="H469" s="15"/>
      <c r="I469" s="15"/>
      <c r="J469" s="15"/>
      <c r="K469" s="15"/>
      <c r="L469" s="15"/>
      <c r="M469" s="15"/>
      <c r="N469" s="15"/>
      <c r="O469" s="15"/>
      <c r="P469" s="16">
        <f>IF(COUNT(G469:O469)=0,"",SUM(G469:J469))</f>
        <v/>
      </c>
      <c r="Q469" s="16">
        <f>IF(COUNT(G469:O469)=0,"",SUM(K469:N469))</f>
        <v/>
      </c>
      <c r="R469" s="16">
        <f>IF(P469="","",P469+Q469)</f>
        <v/>
      </c>
      <c r="S469" s="16">
        <f>IF(R469="","",IF(C469="Ecuador",R469,0))</f>
        <v/>
      </c>
      <c r="T469" s="16">
        <f>IF(R469="","",R469-S469)</f>
        <v/>
      </c>
      <c r="U469" s="14">
        <f>IF(R469="","",IF(O469&gt;R469,"Revisar: discapacidad "&amp;O469&amp;" mayor que el total "&amp;R469,IF(OR(A469="",B469="",C469="",F469=""),"Falta año, mes, país o motivo",IF(AND(C469="Ecuador",E469=""),"Falta la ciudad","OK"))))</f>
        <v/>
      </c>
    </row>
    <row r="470" spans="1:21">
      <c r="A470" s="13"/>
      <c r="B470" s="13"/>
      <c r="C470" s="13"/>
      <c r="D470" s="14">
        <f>IF(E470="","",IFERROR(VLOOKUP(E470,'_Catalogos'!$J$2:$K$1000,2,FALSE),""))</f>
        <v/>
      </c>
      <c r="E470" s="13"/>
      <c r="F470" s="13"/>
      <c r="G470" s="15"/>
      <c r="H470" s="15"/>
      <c r="I470" s="15"/>
      <c r="J470" s="15"/>
      <c r="K470" s="15"/>
      <c r="L470" s="15"/>
      <c r="M470" s="15"/>
      <c r="N470" s="15"/>
      <c r="O470" s="15"/>
      <c r="P470" s="16">
        <f>IF(COUNT(G470:O470)=0,"",SUM(G470:J470))</f>
        <v/>
      </c>
      <c r="Q470" s="16">
        <f>IF(COUNT(G470:O470)=0,"",SUM(K470:N470))</f>
        <v/>
      </c>
      <c r="R470" s="16">
        <f>IF(P470="","",P470+Q470)</f>
        <v/>
      </c>
      <c r="S470" s="16">
        <f>IF(R470="","",IF(C470="Ecuador",R470,0))</f>
        <v/>
      </c>
      <c r="T470" s="16">
        <f>IF(R470="","",R470-S470)</f>
        <v/>
      </c>
      <c r="U470" s="14">
        <f>IF(R470="","",IF(O470&gt;R470,"Revisar: discapacidad "&amp;O470&amp;" mayor que el total "&amp;R470,IF(OR(A470="",B470="",C470="",F470=""),"Falta año, mes, país o motivo",IF(AND(C470="Ecuador",E470=""),"Falta la ciudad","OK"))))</f>
        <v/>
      </c>
    </row>
    <row r="471" spans="1:21">
      <c r="A471" s="13"/>
      <c r="B471" s="13"/>
      <c r="C471" s="13"/>
      <c r="D471" s="14">
        <f>IF(E471="","",IFERROR(VLOOKUP(E471,'_Catalogos'!$J$2:$K$1000,2,FALSE),""))</f>
        <v/>
      </c>
      <c r="E471" s="13"/>
      <c r="F471" s="13"/>
      <c r="G471" s="15"/>
      <c r="H471" s="15"/>
      <c r="I471" s="15"/>
      <c r="J471" s="15"/>
      <c r="K471" s="15"/>
      <c r="L471" s="15"/>
      <c r="M471" s="15"/>
      <c r="N471" s="15"/>
      <c r="O471" s="15"/>
      <c r="P471" s="16">
        <f>IF(COUNT(G471:O471)=0,"",SUM(G471:J471))</f>
        <v/>
      </c>
      <c r="Q471" s="16">
        <f>IF(COUNT(G471:O471)=0,"",SUM(K471:N471))</f>
        <v/>
      </c>
      <c r="R471" s="16">
        <f>IF(P471="","",P471+Q471)</f>
        <v/>
      </c>
      <c r="S471" s="16">
        <f>IF(R471="","",IF(C471="Ecuador",R471,0))</f>
        <v/>
      </c>
      <c r="T471" s="16">
        <f>IF(R471="","",R471-S471)</f>
        <v/>
      </c>
      <c r="U471" s="14">
        <f>IF(R471="","",IF(O471&gt;R471,"Revisar: discapacidad "&amp;O471&amp;" mayor que el total "&amp;R471,IF(OR(A471="",B471="",C471="",F471=""),"Falta año, mes, país o motivo",IF(AND(C471="Ecuador",E471=""),"Falta la ciudad","OK"))))</f>
        <v/>
      </c>
    </row>
    <row r="472" spans="1:21">
      <c r="A472" s="13"/>
      <c r="B472" s="13"/>
      <c r="C472" s="13"/>
      <c r="D472" s="14">
        <f>IF(E472="","",IFERROR(VLOOKUP(E472,'_Catalogos'!$J$2:$K$1000,2,FALSE),""))</f>
        <v/>
      </c>
      <c r="E472" s="13"/>
      <c r="F472" s="13"/>
      <c r="G472" s="15"/>
      <c r="H472" s="15"/>
      <c r="I472" s="15"/>
      <c r="J472" s="15"/>
      <c r="K472" s="15"/>
      <c r="L472" s="15"/>
      <c r="M472" s="15"/>
      <c r="N472" s="15"/>
      <c r="O472" s="15"/>
      <c r="P472" s="16">
        <f>IF(COUNT(G472:O472)=0,"",SUM(G472:J472))</f>
        <v/>
      </c>
      <c r="Q472" s="16">
        <f>IF(COUNT(G472:O472)=0,"",SUM(K472:N472))</f>
        <v/>
      </c>
      <c r="R472" s="16">
        <f>IF(P472="","",P472+Q472)</f>
        <v/>
      </c>
      <c r="S472" s="16">
        <f>IF(R472="","",IF(C472="Ecuador",R472,0))</f>
        <v/>
      </c>
      <c r="T472" s="16">
        <f>IF(R472="","",R472-S472)</f>
        <v/>
      </c>
      <c r="U472" s="14">
        <f>IF(R472="","",IF(O472&gt;R472,"Revisar: discapacidad "&amp;O472&amp;" mayor que el total "&amp;R472,IF(OR(A472="",B472="",C472="",F472=""),"Falta año, mes, país o motivo",IF(AND(C472="Ecuador",E472=""),"Falta la ciudad","OK"))))</f>
        <v/>
      </c>
    </row>
    <row r="473" spans="1:21">
      <c r="A473" s="13"/>
      <c r="B473" s="13"/>
      <c r="C473" s="13"/>
      <c r="D473" s="14">
        <f>IF(E473="","",IFERROR(VLOOKUP(E473,'_Catalogos'!$J$2:$K$1000,2,FALSE),""))</f>
        <v/>
      </c>
      <c r="E473" s="13"/>
      <c r="F473" s="13"/>
      <c r="G473" s="15"/>
      <c r="H473" s="15"/>
      <c r="I473" s="15"/>
      <c r="J473" s="15"/>
      <c r="K473" s="15"/>
      <c r="L473" s="15"/>
      <c r="M473" s="15"/>
      <c r="N473" s="15"/>
      <c r="O473" s="15"/>
      <c r="P473" s="16">
        <f>IF(COUNT(G473:O473)=0,"",SUM(G473:J473))</f>
        <v/>
      </c>
      <c r="Q473" s="16">
        <f>IF(COUNT(G473:O473)=0,"",SUM(K473:N473))</f>
        <v/>
      </c>
      <c r="R473" s="16">
        <f>IF(P473="","",P473+Q473)</f>
        <v/>
      </c>
      <c r="S473" s="16">
        <f>IF(R473="","",IF(C473="Ecuador",R473,0))</f>
        <v/>
      </c>
      <c r="T473" s="16">
        <f>IF(R473="","",R473-S473)</f>
        <v/>
      </c>
      <c r="U473" s="14">
        <f>IF(R473="","",IF(O473&gt;R473,"Revisar: discapacidad "&amp;O473&amp;" mayor que el total "&amp;R473,IF(OR(A473="",B473="",C473="",F473=""),"Falta año, mes, país o motivo",IF(AND(C473="Ecuador",E473=""),"Falta la ciudad","OK"))))</f>
        <v/>
      </c>
    </row>
    <row r="474" spans="1:21">
      <c r="A474" s="13"/>
      <c r="B474" s="13"/>
      <c r="C474" s="13"/>
      <c r="D474" s="14">
        <f>IF(E474="","",IFERROR(VLOOKUP(E474,'_Catalogos'!$J$2:$K$1000,2,FALSE),""))</f>
        <v/>
      </c>
      <c r="E474" s="13"/>
      <c r="F474" s="13"/>
      <c r="G474" s="15"/>
      <c r="H474" s="15"/>
      <c r="I474" s="15"/>
      <c r="J474" s="15"/>
      <c r="K474" s="15"/>
      <c r="L474" s="15"/>
      <c r="M474" s="15"/>
      <c r="N474" s="15"/>
      <c r="O474" s="15"/>
      <c r="P474" s="16">
        <f>IF(COUNT(G474:O474)=0,"",SUM(G474:J474))</f>
        <v/>
      </c>
      <c r="Q474" s="16">
        <f>IF(COUNT(G474:O474)=0,"",SUM(K474:N474))</f>
        <v/>
      </c>
      <c r="R474" s="16">
        <f>IF(P474="","",P474+Q474)</f>
        <v/>
      </c>
      <c r="S474" s="16">
        <f>IF(R474="","",IF(C474="Ecuador",R474,0))</f>
        <v/>
      </c>
      <c r="T474" s="16">
        <f>IF(R474="","",R474-S474)</f>
        <v/>
      </c>
      <c r="U474" s="14">
        <f>IF(R474="","",IF(O474&gt;R474,"Revisar: discapacidad "&amp;O474&amp;" mayor que el total "&amp;R474,IF(OR(A474="",B474="",C474="",F474=""),"Falta año, mes, país o motivo",IF(AND(C474="Ecuador",E474=""),"Falta la ciudad","OK"))))</f>
        <v/>
      </c>
    </row>
    <row r="475" spans="1:21">
      <c r="A475" s="13"/>
      <c r="B475" s="13"/>
      <c r="C475" s="13"/>
      <c r="D475" s="14">
        <f>IF(E475="","",IFERROR(VLOOKUP(E475,'_Catalogos'!$J$2:$K$1000,2,FALSE),""))</f>
        <v/>
      </c>
      <c r="E475" s="13"/>
      <c r="F475" s="13"/>
      <c r="G475" s="15"/>
      <c r="H475" s="15"/>
      <c r="I475" s="15"/>
      <c r="J475" s="15"/>
      <c r="K475" s="15"/>
      <c r="L475" s="15"/>
      <c r="M475" s="15"/>
      <c r="N475" s="15"/>
      <c r="O475" s="15"/>
      <c r="P475" s="16">
        <f>IF(COUNT(G475:O475)=0,"",SUM(G475:J475))</f>
        <v/>
      </c>
      <c r="Q475" s="16">
        <f>IF(COUNT(G475:O475)=0,"",SUM(K475:N475))</f>
        <v/>
      </c>
      <c r="R475" s="16">
        <f>IF(P475="","",P475+Q475)</f>
        <v/>
      </c>
      <c r="S475" s="16">
        <f>IF(R475="","",IF(C475="Ecuador",R475,0))</f>
        <v/>
      </c>
      <c r="T475" s="16">
        <f>IF(R475="","",R475-S475)</f>
        <v/>
      </c>
      <c r="U475" s="14">
        <f>IF(R475="","",IF(O475&gt;R475,"Revisar: discapacidad "&amp;O475&amp;" mayor que el total "&amp;R475,IF(OR(A475="",B475="",C475="",F475=""),"Falta año, mes, país o motivo",IF(AND(C475="Ecuador",E475=""),"Falta la ciudad","OK"))))</f>
        <v/>
      </c>
    </row>
    <row r="476" spans="1:21">
      <c r="A476" s="13"/>
      <c r="B476" s="13"/>
      <c r="C476" s="13"/>
      <c r="D476" s="14">
        <f>IF(E476="","",IFERROR(VLOOKUP(E476,'_Catalogos'!$J$2:$K$1000,2,FALSE),""))</f>
        <v/>
      </c>
      <c r="E476" s="13"/>
      <c r="F476" s="13"/>
      <c r="G476" s="15"/>
      <c r="H476" s="15"/>
      <c r="I476" s="15"/>
      <c r="J476" s="15"/>
      <c r="K476" s="15"/>
      <c r="L476" s="15"/>
      <c r="M476" s="15"/>
      <c r="N476" s="15"/>
      <c r="O476" s="15"/>
      <c r="P476" s="16">
        <f>IF(COUNT(G476:O476)=0,"",SUM(G476:J476))</f>
        <v/>
      </c>
      <c r="Q476" s="16">
        <f>IF(COUNT(G476:O476)=0,"",SUM(K476:N476))</f>
        <v/>
      </c>
      <c r="R476" s="16">
        <f>IF(P476="","",P476+Q476)</f>
        <v/>
      </c>
      <c r="S476" s="16">
        <f>IF(R476="","",IF(C476="Ecuador",R476,0))</f>
        <v/>
      </c>
      <c r="T476" s="16">
        <f>IF(R476="","",R476-S476)</f>
        <v/>
      </c>
      <c r="U476" s="14">
        <f>IF(R476="","",IF(O476&gt;R476,"Revisar: discapacidad "&amp;O476&amp;" mayor que el total "&amp;R476,IF(OR(A476="",B476="",C476="",F476=""),"Falta año, mes, país o motivo",IF(AND(C476="Ecuador",E476=""),"Falta la ciudad","OK"))))</f>
        <v/>
      </c>
    </row>
    <row r="477" spans="1:21">
      <c r="A477" s="13"/>
      <c r="B477" s="13"/>
      <c r="C477" s="13"/>
      <c r="D477" s="14">
        <f>IF(E477="","",IFERROR(VLOOKUP(E477,'_Catalogos'!$J$2:$K$1000,2,FALSE),""))</f>
        <v/>
      </c>
      <c r="E477" s="13"/>
      <c r="F477" s="13"/>
      <c r="G477" s="15"/>
      <c r="H477" s="15"/>
      <c r="I477" s="15"/>
      <c r="J477" s="15"/>
      <c r="K477" s="15"/>
      <c r="L477" s="15"/>
      <c r="M477" s="15"/>
      <c r="N477" s="15"/>
      <c r="O477" s="15"/>
      <c r="P477" s="16">
        <f>IF(COUNT(G477:O477)=0,"",SUM(G477:J477))</f>
        <v/>
      </c>
      <c r="Q477" s="16">
        <f>IF(COUNT(G477:O477)=0,"",SUM(K477:N477))</f>
        <v/>
      </c>
      <c r="R477" s="16">
        <f>IF(P477="","",P477+Q477)</f>
        <v/>
      </c>
      <c r="S477" s="16">
        <f>IF(R477="","",IF(C477="Ecuador",R477,0))</f>
        <v/>
      </c>
      <c r="T477" s="16">
        <f>IF(R477="","",R477-S477)</f>
        <v/>
      </c>
      <c r="U477" s="14">
        <f>IF(R477="","",IF(O477&gt;R477,"Revisar: discapacidad "&amp;O477&amp;" mayor que el total "&amp;R477,IF(OR(A477="",B477="",C477="",F477=""),"Falta año, mes, país o motivo",IF(AND(C477="Ecuador",E477=""),"Falta la ciudad","OK"))))</f>
        <v/>
      </c>
    </row>
    <row r="478" spans="1:21">
      <c r="A478" s="13"/>
      <c r="B478" s="13"/>
      <c r="C478" s="13"/>
      <c r="D478" s="14">
        <f>IF(E478="","",IFERROR(VLOOKUP(E478,'_Catalogos'!$J$2:$K$1000,2,FALSE),""))</f>
        <v/>
      </c>
      <c r="E478" s="13"/>
      <c r="F478" s="13"/>
      <c r="G478" s="15"/>
      <c r="H478" s="15"/>
      <c r="I478" s="15"/>
      <c r="J478" s="15"/>
      <c r="K478" s="15"/>
      <c r="L478" s="15"/>
      <c r="M478" s="15"/>
      <c r="N478" s="15"/>
      <c r="O478" s="15"/>
      <c r="P478" s="16">
        <f>IF(COUNT(G478:O478)=0,"",SUM(G478:J478))</f>
        <v/>
      </c>
      <c r="Q478" s="16">
        <f>IF(COUNT(G478:O478)=0,"",SUM(K478:N478))</f>
        <v/>
      </c>
      <c r="R478" s="16">
        <f>IF(P478="","",P478+Q478)</f>
        <v/>
      </c>
      <c r="S478" s="16">
        <f>IF(R478="","",IF(C478="Ecuador",R478,0))</f>
        <v/>
      </c>
      <c r="T478" s="16">
        <f>IF(R478="","",R478-S478)</f>
        <v/>
      </c>
      <c r="U478" s="14">
        <f>IF(R478="","",IF(O478&gt;R478,"Revisar: discapacidad "&amp;O478&amp;" mayor que el total "&amp;R478,IF(OR(A478="",B478="",C478="",F478=""),"Falta año, mes, país o motivo",IF(AND(C478="Ecuador",E478=""),"Falta la ciudad","OK"))))</f>
        <v/>
      </c>
    </row>
    <row r="479" spans="1:21">
      <c r="A479" s="13"/>
      <c r="B479" s="13"/>
      <c r="C479" s="13"/>
      <c r="D479" s="14">
        <f>IF(E479="","",IFERROR(VLOOKUP(E479,'_Catalogos'!$J$2:$K$1000,2,FALSE),""))</f>
        <v/>
      </c>
      <c r="E479" s="13"/>
      <c r="F479" s="13"/>
      <c r="G479" s="15"/>
      <c r="H479" s="15"/>
      <c r="I479" s="15"/>
      <c r="J479" s="15"/>
      <c r="K479" s="15"/>
      <c r="L479" s="15"/>
      <c r="M479" s="15"/>
      <c r="N479" s="15"/>
      <c r="O479" s="15"/>
      <c r="P479" s="16">
        <f>IF(COUNT(G479:O479)=0,"",SUM(G479:J479))</f>
        <v/>
      </c>
      <c r="Q479" s="16">
        <f>IF(COUNT(G479:O479)=0,"",SUM(K479:N479))</f>
        <v/>
      </c>
      <c r="R479" s="16">
        <f>IF(P479="","",P479+Q479)</f>
        <v/>
      </c>
      <c r="S479" s="16">
        <f>IF(R479="","",IF(C479="Ecuador",R479,0))</f>
        <v/>
      </c>
      <c r="T479" s="16">
        <f>IF(R479="","",R479-S479)</f>
        <v/>
      </c>
      <c r="U479" s="14">
        <f>IF(R479="","",IF(O479&gt;R479,"Revisar: discapacidad "&amp;O479&amp;" mayor que el total "&amp;R479,IF(OR(A479="",B479="",C479="",F479=""),"Falta año, mes, país o motivo",IF(AND(C479="Ecuador",E479=""),"Falta la ciudad","OK"))))</f>
        <v/>
      </c>
    </row>
    <row r="480" spans="1:21">
      <c r="A480" s="13"/>
      <c r="B480" s="13"/>
      <c r="C480" s="13"/>
      <c r="D480" s="14">
        <f>IF(E480="","",IFERROR(VLOOKUP(E480,'_Catalogos'!$J$2:$K$1000,2,FALSE),""))</f>
        <v/>
      </c>
      <c r="E480" s="13"/>
      <c r="F480" s="13"/>
      <c r="G480" s="15"/>
      <c r="H480" s="15"/>
      <c r="I480" s="15"/>
      <c r="J480" s="15"/>
      <c r="K480" s="15"/>
      <c r="L480" s="15"/>
      <c r="M480" s="15"/>
      <c r="N480" s="15"/>
      <c r="O480" s="15"/>
      <c r="P480" s="16">
        <f>IF(COUNT(G480:O480)=0,"",SUM(G480:J480))</f>
        <v/>
      </c>
      <c r="Q480" s="16">
        <f>IF(COUNT(G480:O480)=0,"",SUM(K480:N480))</f>
        <v/>
      </c>
      <c r="R480" s="16">
        <f>IF(P480="","",P480+Q480)</f>
        <v/>
      </c>
      <c r="S480" s="16">
        <f>IF(R480="","",IF(C480="Ecuador",R480,0))</f>
        <v/>
      </c>
      <c r="T480" s="16">
        <f>IF(R480="","",R480-S480)</f>
        <v/>
      </c>
      <c r="U480" s="14">
        <f>IF(R480="","",IF(O480&gt;R480,"Revisar: discapacidad "&amp;O480&amp;" mayor que el total "&amp;R480,IF(OR(A480="",B480="",C480="",F480=""),"Falta año, mes, país o motivo",IF(AND(C480="Ecuador",E480=""),"Falta la ciudad","OK"))))</f>
        <v/>
      </c>
    </row>
    <row r="481" spans="1:21">
      <c r="A481" s="13"/>
      <c r="B481" s="13"/>
      <c r="C481" s="13"/>
      <c r="D481" s="14">
        <f>IF(E481="","",IFERROR(VLOOKUP(E481,'_Catalogos'!$J$2:$K$1000,2,FALSE),""))</f>
        <v/>
      </c>
      <c r="E481" s="13"/>
      <c r="F481" s="13"/>
      <c r="G481" s="15"/>
      <c r="H481" s="15"/>
      <c r="I481" s="15"/>
      <c r="J481" s="15"/>
      <c r="K481" s="15"/>
      <c r="L481" s="15"/>
      <c r="M481" s="15"/>
      <c r="N481" s="15"/>
      <c r="O481" s="15"/>
      <c r="P481" s="16">
        <f>IF(COUNT(G481:O481)=0,"",SUM(G481:J481))</f>
        <v/>
      </c>
      <c r="Q481" s="16">
        <f>IF(COUNT(G481:O481)=0,"",SUM(K481:N481))</f>
        <v/>
      </c>
      <c r="R481" s="16">
        <f>IF(P481="","",P481+Q481)</f>
        <v/>
      </c>
      <c r="S481" s="16">
        <f>IF(R481="","",IF(C481="Ecuador",R481,0))</f>
        <v/>
      </c>
      <c r="T481" s="16">
        <f>IF(R481="","",R481-S481)</f>
        <v/>
      </c>
      <c r="U481" s="14">
        <f>IF(R481="","",IF(O481&gt;R481,"Revisar: discapacidad "&amp;O481&amp;" mayor que el total "&amp;R481,IF(OR(A481="",B481="",C481="",F481=""),"Falta año, mes, país o motivo",IF(AND(C481="Ecuador",E481=""),"Falta la ciudad","OK"))))</f>
        <v/>
      </c>
    </row>
    <row r="482" spans="1:21">
      <c r="A482" s="13"/>
      <c r="B482" s="13"/>
      <c r="C482" s="13"/>
      <c r="D482" s="14">
        <f>IF(E482="","",IFERROR(VLOOKUP(E482,'_Catalogos'!$J$2:$K$1000,2,FALSE),""))</f>
        <v/>
      </c>
      <c r="E482" s="13"/>
      <c r="F482" s="13"/>
      <c r="G482" s="15"/>
      <c r="H482" s="15"/>
      <c r="I482" s="15"/>
      <c r="J482" s="15"/>
      <c r="K482" s="15"/>
      <c r="L482" s="15"/>
      <c r="M482" s="15"/>
      <c r="N482" s="15"/>
      <c r="O482" s="15"/>
      <c r="P482" s="16">
        <f>IF(COUNT(G482:O482)=0,"",SUM(G482:J482))</f>
        <v/>
      </c>
      <c r="Q482" s="16">
        <f>IF(COUNT(G482:O482)=0,"",SUM(K482:N482))</f>
        <v/>
      </c>
      <c r="R482" s="16">
        <f>IF(P482="","",P482+Q482)</f>
        <v/>
      </c>
      <c r="S482" s="16">
        <f>IF(R482="","",IF(C482="Ecuador",R482,0))</f>
        <v/>
      </c>
      <c r="T482" s="16">
        <f>IF(R482="","",R482-S482)</f>
        <v/>
      </c>
      <c r="U482" s="14">
        <f>IF(R482="","",IF(O482&gt;R482,"Revisar: discapacidad "&amp;O482&amp;" mayor que el total "&amp;R482,IF(OR(A482="",B482="",C482="",F482=""),"Falta año, mes, país o motivo",IF(AND(C482="Ecuador",E482=""),"Falta la ciudad","OK"))))</f>
        <v/>
      </c>
    </row>
    <row r="483" spans="1:21">
      <c r="A483" s="13"/>
      <c r="B483" s="13"/>
      <c r="C483" s="13"/>
      <c r="D483" s="14">
        <f>IF(E483="","",IFERROR(VLOOKUP(E483,'_Catalogos'!$J$2:$K$1000,2,FALSE),""))</f>
        <v/>
      </c>
      <c r="E483" s="13"/>
      <c r="F483" s="13"/>
      <c r="G483" s="15"/>
      <c r="H483" s="15"/>
      <c r="I483" s="15"/>
      <c r="J483" s="15"/>
      <c r="K483" s="15"/>
      <c r="L483" s="15"/>
      <c r="M483" s="15"/>
      <c r="N483" s="15"/>
      <c r="O483" s="15"/>
      <c r="P483" s="16">
        <f>IF(COUNT(G483:O483)=0,"",SUM(G483:J483))</f>
        <v/>
      </c>
      <c r="Q483" s="16">
        <f>IF(COUNT(G483:O483)=0,"",SUM(K483:N483))</f>
        <v/>
      </c>
      <c r="R483" s="16">
        <f>IF(P483="","",P483+Q483)</f>
        <v/>
      </c>
      <c r="S483" s="16">
        <f>IF(R483="","",IF(C483="Ecuador",R483,0))</f>
        <v/>
      </c>
      <c r="T483" s="16">
        <f>IF(R483="","",R483-S483)</f>
        <v/>
      </c>
      <c r="U483" s="14">
        <f>IF(R483="","",IF(O483&gt;R483,"Revisar: discapacidad "&amp;O483&amp;" mayor que el total "&amp;R483,IF(OR(A483="",B483="",C483="",F483=""),"Falta año, mes, país o motivo",IF(AND(C483="Ecuador",E483=""),"Falta la ciudad","OK"))))</f>
        <v/>
      </c>
    </row>
    <row r="484" spans="1:21">
      <c r="A484" s="13"/>
      <c r="B484" s="13"/>
      <c r="C484" s="13"/>
      <c r="D484" s="14">
        <f>IF(E484="","",IFERROR(VLOOKUP(E484,'_Catalogos'!$J$2:$K$1000,2,FALSE),""))</f>
        <v/>
      </c>
      <c r="E484" s="13"/>
      <c r="F484" s="13"/>
      <c r="G484" s="15"/>
      <c r="H484" s="15"/>
      <c r="I484" s="15"/>
      <c r="J484" s="15"/>
      <c r="K484" s="15"/>
      <c r="L484" s="15"/>
      <c r="M484" s="15"/>
      <c r="N484" s="15"/>
      <c r="O484" s="15"/>
      <c r="P484" s="16">
        <f>IF(COUNT(G484:O484)=0,"",SUM(G484:J484))</f>
        <v/>
      </c>
      <c r="Q484" s="16">
        <f>IF(COUNT(G484:O484)=0,"",SUM(K484:N484))</f>
        <v/>
      </c>
      <c r="R484" s="16">
        <f>IF(P484="","",P484+Q484)</f>
        <v/>
      </c>
      <c r="S484" s="16">
        <f>IF(R484="","",IF(C484="Ecuador",R484,0))</f>
        <v/>
      </c>
      <c r="T484" s="16">
        <f>IF(R484="","",R484-S484)</f>
        <v/>
      </c>
      <c r="U484" s="14">
        <f>IF(R484="","",IF(O484&gt;R484,"Revisar: discapacidad "&amp;O484&amp;" mayor que el total "&amp;R484,IF(OR(A484="",B484="",C484="",F484=""),"Falta año, mes, país o motivo",IF(AND(C484="Ecuador",E484=""),"Falta la ciudad","OK"))))</f>
        <v/>
      </c>
    </row>
    <row r="485" spans="1:21">
      <c r="A485" s="13"/>
      <c r="B485" s="13"/>
      <c r="C485" s="13"/>
      <c r="D485" s="14">
        <f>IF(E485="","",IFERROR(VLOOKUP(E485,'_Catalogos'!$J$2:$K$1000,2,FALSE),""))</f>
        <v/>
      </c>
      <c r="E485" s="13"/>
      <c r="F485" s="13"/>
      <c r="G485" s="15"/>
      <c r="H485" s="15"/>
      <c r="I485" s="15"/>
      <c r="J485" s="15"/>
      <c r="K485" s="15"/>
      <c r="L485" s="15"/>
      <c r="M485" s="15"/>
      <c r="N485" s="15"/>
      <c r="O485" s="15"/>
      <c r="P485" s="16">
        <f>IF(COUNT(G485:O485)=0,"",SUM(G485:J485))</f>
        <v/>
      </c>
      <c r="Q485" s="16">
        <f>IF(COUNT(G485:O485)=0,"",SUM(K485:N485))</f>
        <v/>
      </c>
      <c r="R485" s="16">
        <f>IF(P485="","",P485+Q485)</f>
        <v/>
      </c>
      <c r="S485" s="16">
        <f>IF(R485="","",IF(C485="Ecuador",R485,0))</f>
        <v/>
      </c>
      <c r="T485" s="16">
        <f>IF(R485="","",R485-S485)</f>
        <v/>
      </c>
      <c r="U485" s="14">
        <f>IF(R485="","",IF(O485&gt;R485,"Revisar: discapacidad "&amp;O485&amp;" mayor que el total "&amp;R485,IF(OR(A485="",B485="",C485="",F485=""),"Falta año, mes, país o motivo",IF(AND(C485="Ecuador",E485=""),"Falta la ciudad","OK"))))</f>
        <v/>
      </c>
    </row>
    <row r="486" spans="1:21">
      <c r="A486" s="13"/>
      <c r="B486" s="13"/>
      <c r="C486" s="13"/>
      <c r="D486" s="14">
        <f>IF(E486="","",IFERROR(VLOOKUP(E486,'_Catalogos'!$J$2:$K$1000,2,FALSE),""))</f>
        <v/>
      </c>
      <c r="E486" s="13"/>
      <c r="F486" s="13"/>
      <c r="G486" s="15"/>
      <c r="H486" s="15"/>
      <c r="I486" s="15"/>
      <c r="J486" s="15"/>
      <c r="K486" s="15"/>
      <c r="L486" s="15"/>
      <c r="M486" s="15"/>
      <c r="N486" s="15"/>
      <c r="O486" s="15"/>
      <c r="P486" s="16">
        <f>IF(COUNT(G486:O486)=0,"",SUM(G486:J486))</f>
        <v/>
      </c>
      <c r="Q486" s="16">
        <f>IF(COUNT(G486:O486)=0,"",SUM(K486:N486))</f>
        <v/>
      </c>
      <c r="R486" s="16">
        <f>IF(P486="","",P486+Q486)</f>
        <v/>
      </c>
      <c r="S486" s="16">
        <f>IF(R486="","",IF(C486="Ecuador",R486,0))</f>
        <v/>
      </c>
      <c r="T486" s="16">
        <f>IF(R486="","",R486-S486)</f>
        <v/>
      </c>
      <c r="U486" s="14">
        <f>IF(R486="","",IF(O486&gt;R486,"Revisar: discapacidad "&amp;O486&amp;" mayor que el total "&amp;R486,IF(OR(A486="",B486="",C486="",F486=""),"Falta año, mes, país o motivo",IF(AND(C486="Ecuador",E486=""),"Falta la ciudad","OK"))))</f>
        <v/>
      </c>
    </row>
    <row r="487" spans="1:21">
      <c r="A487" s="13"/>
      <c r="B487" s="13"/>
      <c r="C487" s="13"/>
      <c r="D487" s="14">
        <f>IF(E487="","",IFERROR(VLOOKUP(E487,'_Catalogos'!$J$2:$K$1000,2,FALSE),""))</f>
        <v/>
      </c>
      <c r="E487" s="13"/>
      <c r="F487" s="13"/>
      <c r="G487" s="15"/>
      <c r="H487" s="15"/>
      <c r="I487" s="15"/>
      <c r="J487" s="15"/>
      <c r="K487" s="15"/>
      <c r="L487" s="15"/>
      <c r="M487" s="15"/>
      <c r="N487" s="15"/>
      <c r="O487" s="15"/>
      <c r="P487" s="16">
        <f>IF(COUNT(G487:O487)=0,"",SUM(G487:J487))</f>
        <v/>
      </c>
      <c r="Q487" s="16">
        <f>IF(COUNT(G487:O487)=0,"",SUM(K487:N487))</f>
        <v/>
      </c>
      <c r="R487" s="16">
        <f>IF(P487="","",P487+Q487)</f>
        <v/>
      </c>
      <c r="S487" s="16">
        <f>IF(R487="","",IF(C487="Ecuador",R487,0))</f>
        <v/>
      </c>
      <c r="T487" s="16">
        <f>IF(R487="","",R487-S487)</f>
        <v/>
      </c>
      <c r="U487" s="14">
        <f>IF(R487="","",IF(O487&gt;R487,"Revisar: discapacidad "&amp;O487&amp;" mayor que el total "&amp;R487,IF(OR(A487="",B487="",C487="",F487=""),"Falta año, mes, país o motivo",IF(AND(C487="Ecuador",E487=""),"Falta la ciudad","OK"))))</f>
        <v/>
      </c>
    </row>
    <row r="488" spans="1:21">
      <c r="A488" s="13"/>
      <c r="B488" s="13"/>
      <c r="C488" s="13"/>
      <c r="D488" s="14">
        <f>IF(E488="","",IFERROR(VLOOKUP(E488,'_Catalogos'!$J$2:$K$1000,2,FALSE),""))</f>
        <v/>
      </c>
      <c r="E488" s="13"/>
      <c r="F488" s="13"/>
      <c r="G488" s="15"/>
      <c r="H488" s="15"/>
      <c r="I488" s="15"/>
      <c r="J488" s="15"/>
      <c r="K488" s="15"/>
      <c r="L488" s="15"/>
      <c r="M488" s="15"/>
      <c r="N488" s="15"/>
      <c r="O488" s="15"/>
      <c r="P488" s="16">
        <f>IF(COUNT(G488:O488)=0,"",SUM(G488:J488))</f>
        <v/>
      </c>
      <c r="Q488" s="16">
        <f>IF(COUNT(G488:O488)=0,"",SUM(K488:N488))</f>
        <v/>
      </c>
      <c r="R488" s="16">
        <f>IF(P488="","",P488+Q488)</f>
        <v/>
      </c>
      <c r="S488" s="16">
        <f>IF(R488="","",IF(C488="Ecuador",R488,0))</f>
        <v/>
      </c>
      <c r="T488" s="16">
        <f>IF(R488="","",R488-S488)</f>
        <v/>
      </c>
      <c r="U488" s="14">
        <f>IF(R488="","",IF(O488&gt;R488,"Revisar: discapacidad "&amp;O488&amp;" mayor que el total "&amp;R488,IF(OR(A488="",B488="",C488="",F488=""),"Falta año, mes, país o motivo",IF(AND(C488="Ecuador",E488=""),"Falta la ciudad","OK"))))</f>
        <v/>
      </c>
    </row>
    <row r="489" spans="1:21">
      <c r="A489" s="13"/>
      <c r="B489" s="13"/>
      <c r="C489" s="13"/>
      <c r="D489" s="14">
        <f>IF(E489="","",IFERROR(VLOOKUP(E489,'_Catalogos'!$J$2:$K$1000,2,FALSE),""))</f>
        <v/>
      </c>
      <c r="E489" s="13"/>
      <c r="F489" s="13"/>
      <c r="G489" s="15"/>
      <c r="H489" s="15"/>
      <c r="I489" s="15"/>
      <c r="J489" s="15"/>
      <c r="K489" s="15"/>
      <c r="L489" s="15"/>
      <c r="M489" s="15"/>
      <c r="N489" s="15"/>
      <c r="O489" s="15"/>
      <c r="P489" s="16">
        <f>IF(COUNT(G489:O489)=0,"",SUM(G489:J489))</f>
        <v/>
      </c>
      <c r="Q489" s="16">
        <f>IF(COUNT(G489:O489)=0,"",SUM(K489:N489))</f>
        <v/>
      </c>
      <c r="R489" s="16">
        <f>IF(P489="","",P489+Q489)</f>
        <v/>
      </c>
      <c r="S489" s="16">
        <f>IF(R489="","",IF(C489="Ecuador",R489,0))</f>
        <v/>
      </c>
      <c r="T489" s="16">
        <f>IF(R489="","",R489-S489)</f>
        <v/>
      </c>
      <c r="U489" s="14">
        <f>IF(R489="","",IF(O489&gt;R489,"Revisar: discapacidad "&amp;O489&amp;" mayor que el total "&amp;R489,IF(OR(A489="",B489="",C489="",F489=""),"Falta año, mes, país o motivo",IF(AND(C489="Ecuador",E489=""),"Falta la ciudad","OK"))))</f>
        <v/>
      </c>
    </row>
    <row r="490" spans="1:21">
      <c r="A490" s="13"/>
      <c r="B490" s="13"/>
      <c r="C490" s="13"/>
      <c r="D490" s="14">
        <f>IF(E490="","",IFERROR(VLOOKUP(E490,'_Catalogos'!$J$2:$K$1000,2,FALSE),""))</f>
        <v/>
      </c>
      <c r="E490" s="13"/>
      <c r="F490" s="13"/>
      <c r="G490" s="15"/>
      <c r="H490" s="15"/>
      <c r="I490" s="15"/>
      <c r="J490" s="15"/>
      <c r="K490" s="15"/>
      <c r="L490" s="15"/>
      <c r="M490" s="15"/>
      <c r="N490" s="15"/>
      <c r="O490" s="15"/>
      <c r="P490" s="16">
        <f>IF(COUNT(G490:O490)=0,"",SUM(G490:J490))</f>
        <v/>
      </c>
      <c r="Q490" s="16">
        <f>IF(COUNT(G490:O490)=0,"",SUM(K490:N490))</f>
        <v/>
      </c>
      <c r="R490" s="16">
        <f>IF(P490="","",P490+Q490)</f>
        <v/>
      </c>
      <c r="S490" s="16">
        <f>IF(R490="","",IF(C490="Ecuador",R490,0))</f>
        <v/>
      </c>
      <c r="T490" s="16">
        <f>IF(R490="","",R490-S490)</f>
        <v/>
      </c>
      <c r="U490" s="14">
        <f>IF(R490="","",IF(O490&gt;R490,"Revisar: discapacidad "&amp;O490&amp;" mayor que el total "&amp;R490,IF(OR(A490="",B490="",C490="",F490=""),"Falta año, mes, país o motivo",IF(AND(C490="Ecuador",E490=""),"Falta la ciudad","OK"))))</f>
        <v/>
      </c>
    </row>
    <row r="491" spans="1:21">
      <c r="A491" s="13"/>
      <c r="B491" s="13"/>
      <c r="C491" s="13"/>
      <c r="D491" s="14">
        <f>IF(E491="","",IFERROR(VLOOKUP(E491,'_Catalogos'!$J$2:$K$1000,2,FALSE),""))</f>
        <v/>
      </c>
      <c r="E491" s="13"/>
      <c r="F491" s="13"/>
      <c r="G491" s="15"/>
      <c r="H491" s="15"/>
      <c r="I491" s="15"/>
      <c r="J491" s="15"/>
      <c r="K491" s="15"/>
      <c r="L491" s="15"/>
      <c r="M491" s="15"/>
      <c r="N491" s="15"/>
      <c r="O491" s="15"/>
      <c r="P491" s="16">
        <f>IF(COUNT(G491:O491)=0,"",SUM(G491:J491))</f>
        <v/>
      </c>
      <c r="Q491" s="16">
        <f>IF(COUNT(G491:O491)=0,"",SUM(K491:N491))</f>
        <v/>
      </c>
      <c r="R491" s="16">
        <f>IF(P491="","",P491+Q491)</f>
        <v/>
      </c>
      <c r="S491" s="16">
        <f>IF(R491="","",IF(C491="Ecuador",R491,0))</f>
        <v/>
      </c>
      <c r="T491" s="16">
        <f>IF(R491="","",R491-S491)</f>
        <v/>
      </c>
      <c r="U491" s="14">
        <f>IF(R491="","",IF(O491&gt;R491,"Revisar: discapacidad "&amp;O491&amp;" mayor que el total "&amp;R491,IF(OR(A491="",B491="",C491="",F491=""),"Falta año, mes, país o motivo",IF(AND(C491="Ecuador",E491=""),"Falta la ciudad","OK"))))</f>
        <v/>
      </c>
    </row>
    <row r="492" spans="1:21">
      <c r="A492" s="13"/>
      <c r="B492" s="13"/>
      <c r="C492" s="13"/>
      <c r="D492" s="14">
        <f>IF(E492="","",IFERROR(VLOOKUP(E492,'_Catalogos'!$J$2:$K$1000,2,FALSE),""))</f>
        <v/>
      </c>
      <c r="E492" s="13"/>
      <c r="F492" s="13"/>
      <c r="G492" s="15"/>
      <c r="H492" s="15"/>
      <c r="I492" s="15"/>
      <c r="J492" s="15"/>
      <c r="K492" s="15"/>
      <c r="L492" s="15"/>
      <c r="M492" s="15"/>
      <c r="N492" s="15"/>
      <c r="O492" s="15"/>
      <c r="P492" s="16">
        <f>IF(COUNT(G492:O492)=0,"",SUM(G492:J492))</f>
        <v/>
      </c>
      <c r="Q492" s="16">
        <f>IF(COUNT(G492:O492)=0,"",SUM(K492:N492))</f>
        <v/>
      </c>
      <c r="R492" s="16">
        <f>IF(P492="","",P492+Q492)</f>
        <v/>
      </c>
      <c r="S492" s="16">
        <f>IF(R492="","",IF(C492="Ecuador",R492,0))</f>
        <v/>
      </c>
      <c r="T492" s="16">
        <f>IF(R492="","",R492-S492)</f>
        <v/>
      </c>
      <c r="U492" s="14">
        <f>IF(R492="","",IF(O492&gt;R492,"Revisar: discapacidad "&amp;O492&amp;" mayor que el total "&amp;R492,IF(OR(A492="",B492="",C492="",F492=""),"Falta año, mes, país o motivo",IF(AND(C492="Ecuador",E492=""),"Falta la ciudad","OK"))))</f>
        <v/>
      </c>
    </row>
    <row r="493" spans="1:21">
      <c r="A493" s="13"/>
      <c r="B493" s="13"/>
      <c r="C493" s="13"/>
      <c r="D493" s="14">
        <f>IF(E493="","",IFERROR(VLOOKUP(E493,'_Catalogos'!$J$2:$K$1000,2,FALSE),""))</f>
        <v/>
      </c>
      <c r="E493" s="13"/>
      <c r="F493" s="13"/>
      <c r="G493" s="15"/>
      <c r="H493" s="15"/>
      <c r="I493" s="15"/>
      <c r="J493" s="15"/>
      <c r="K493" s="15"/>
      <c r="L493" s="15"/>
      <c r="M493" s="15"/>
      <c r="N493" s="15"/>
      <c r="O493" s="15"/>
      <c r="P493" s="16">
        <f>IF(COUNT(G493:O493)=0,"",SUM(G493:J493))</f>
        <v/>
      </c>
      <c r="Q493" s="16">
        <f>IF(COUNT(G493:O493)=0,"",SUM(K493:N493))</f>
        <v/>
      </c>
      <c r="R493" s="16">
        <f>IF(P493="","",P493+Q493)</f>
        <v/>
      </c>
      <c r="S493" s="16">
        <f>IF(R493="","",IF(C493="Ecuador",R493,0))</f>
        <v/>
      </c>
      <c r="T493" s="16">
        <f>IF(R493="","",R493-S493)</f>
        <v/>
      </c>
      <c r="U493" s="14">
        <f>IF(R493="","",IF(O493&gt;R493,"Revisar: discapacidad "&amp;O493&amp;" mayor que el total "&amp;R493,IF(OR(A493="",B493="",C493="",F493=""),"Falta año, mes, país o motivo",IF(AND(C493="Ecuador",E493=""),"Falta la ciudad","OK"))))</f>
        <v/>
      </c>
    </row>
    <row r="494" spans="1:21">
      <c r="A494" s="13"/>
      <c r="B494" s="13"/>
      <c r="C494" s="13"/>
      <c r="D494" s="14">
        <f>IF(E494="","",IFERROR(VLOOKUP(E494,'_Catalogos'!$J$2:$K$1000,2,FALSE),""))</f>
        <v/>
      </c>
      <c r="E494" s="13"/>
      <c r="F494" s="13"/>
      <c r="G494" s="15"/>
      <c r="H494" s="15"/>
      <c r="I494" s="15"/>
      <c r="J494" s="15"/>
      <c r="K494" s="15"/>
      <c r="L494" s="15"/>
      <c r="M494" s="15"/>
      <c r="N494" s="15"/>
      <c r="O494" s="15"/>
      <c r="P494" s="16">
        <f>IF(COUNT(G494:O494)=0,"",SUM(G494:J494))</f>
        <v/>
      </c>
      <c r="Q494" s="16">
        <f>IF(COUNT(G494:O494)=0,"",SUM(K494:N494))</f>
        <v/>
      </c>
      <c r="R494" s="16">
        <f>IF(P494="","",P494+Q494)</f>
        <v/>
      </c>
      <c r="S494" s="16">
        <f>IF(R494="","",IF(C494="Ecuador",R494,0))</f>
        <v/>
      </c>
      <c r="T494" s="16">
        <f>IF(R494="","",R494-S494)</f>
        <v/>
      </c>
      <c r="U494" s="14">
        <f>IF(R494="","",IF(O494&gt;R494,"Revisar: discapacidad "&amp;O494&amp;" mayor que el total "&amp;R494,IF(OR(A494="",B494="",C494="",F494=""),"Falta año, mes, país o motivo",IF(AND(C494="Ecuador",E494=""),"Falta la ciudad","OK"))))</f>
        <v/>
      </c>
    </row>
    <row r="495" spans="1:21">
      <c r="A495" s="13"/>
      <c r="B495" s="13"/>
      <c r="C495" s="13"/>
      <c r="D495" s="14">
        <f>IF(E495="","",IFERROR(VLOOKUP(E495,'_Catalogos'!$J$2:$K$1000,2,FALSE),""))</f>
        <v/>
      </c>
      <c r="E495" s="13"/>
      <c r="F495" s="13"/>
      <c r="G495" s="15"/>
      <c r="H495" s="15"/>
      <c r="I495" s="15"/>
      <c r="J495" s="15"/>
      <c r="K495" s="15"/>
      <c r="L495" s="15"/>
      <c r="M495" s="15"/>
      <c r="N495" s="15"/>
      <c r="O495" s="15"/>
      <c r="P495" s="16">
        <f>IF(COUNT(G495:O495)=0,"",SUM(G495:J495))</f>
        <v/>
      </c>
      <c r="Q495" s="16">
        <f>IF(COUNT(G495:O495)=0,"",SUM(K495:N495))</f>
        <v/>
      </c>
      <c r="R495" s="16">
        <f>IF(P495="","",P495+Q495)</f>
        <v/>
      </c>
      <c r="S495" s="16">
        <f>IF(R495="","",IF(C495="Ecuador",R495,0))</f>
        <v/>
      </c>
      <c r="T495" s="16">
        <f>IF(R495="","",R495-S495)</f>
        <v/>
      </c>
      <c r="U495" s="14">
        <f>IF(R495="","",IF(O495&gt;R495,"Revisar: discapacidad "&amp;O495&amp;" mayor que el total "&amp;R495,IF(OR(A495="",B495="",C495="",F495=""),"Falta año, mes, país o motivo",IF(AND(C495="Ecuador",E495=""),"Falta la ciudad","OK"))))</f>
        <v/>
      </c>
    </row>
    <row r="496" spans="1:21">
      <c r="A496" s="13"/>
      <c r="B496" s="13"/>
      <c r="C496" s="13"/>
      <c r="D496" s="14">
        <f>IF(E496="","",IFERROR(VLOOKUP(E496,'_Catalogos'!$J$2:$K$1000,2,FALSE),""))</f>
        <v/>
      </c>
      <c r="E496" s="13"/>
      <c r="F496" s="13"/>
      <c r="G496" s="15"/>
      <c r="H496" s="15"/>
      <c r="I496" s="15"/>
      <c r="J496" s="15"/>
      <c r="K496" s="15"/>
      <c r="L496" s="15"/>
      <c r="M496" s="15"/>
      <c r="N496" s="15"/>
      <c r="O496" s="15"/>
      <c r="P496" s="16">
        <f>IF(COUNT(G496:O496)=0,"",SUM(G496:J496))</f>
        <v/>
      </c>
      <c r="Q496" s="16">
        <f>IF(COUNT(G496:O496)=0,"",SUM(K496:N496))</f>
        <v/>
      </c>
      <c r="R496" s="16">
        <f>IF(P496="","",P496+Q496)</f>
        <v/>
      </c>
      <c r="S496" s="16">
        <f>IF(R496="","",IF(C496="Ecuador",R496,0))</f>
        <v/>
      </c>
      <c r="T496" s="16">
        <f>IF(R496="","",R496-S496)</f>
        <v/>
      </c>
      <c r="U496" s="14">
        <f>IF(R496="","",IF(O496&gt;R496,"Revisar: discapacidad "&amp;O496&amp;" mayor que el total "&amp;R496,IF(OR(A496="",B496="",C496="",F496=""),"Falta año, mes, país o motivo",IF(AND(C496="Ecuador",E496=""),"Falta la ciudad","OK"))))</f>
        <v/>
      </c>
    </row>
    <row r="497" spans="1:21">
      <c r="A497" s="13"/>
      <c r="B497" s="13"/>
      <c r="C497" s="13"/>
      <c r="D497" s="14">
        <f>IF(E497="","",IFERROR(VLOOKUP(E497,'_Catalogos'!$J$2:$K$1000,2,FALSE),""))</f>
        <v/>
      </c>
      <c r="E497" s="13"/>
      <c r="F497" s="13"/>
      <c r="G497" s="15"/>
      <c r="H497" s="15"/>
      <c r="I497" s="15"/>
      <c r="J497" s="15"/>
      <c r="K497" s="15"/>
      <c r="L497" s="15"/>
      <c r="M497" s="15"/>
      <c r="N497" s="15"/>
      <c r="O497" s="15"/>
      <c r="P497" s="16">
        <f>IF(COUNT(G497:O497)=0,"",SUM(G497:J497))</f>
        <v/>
      </c>
      <c r="Q497" s="16">
        <f>IF(COUNT(G497:O497)=0,"",SUM(K497:N497))</f>
        <v/>
      </c>
      <c r="R497" s="16">
        <f>IF(P497="","",P497+Q497)</f>
        <v/>
      </c>
      <c r="S497" s="16">
        <f>IF(R497="","",IF(C497="Ecuador",R497,0))</f>
        <v/>
      </c>
      <c r="T497" s="16">
        <f>IF(R497="","",R497-S497)</f>
        <v/>
      </c>
      <c r="U497" s="14">
        <f>IF(R497="","",IF(O497&gt;R497,"Revisar: discapacidad "&amp;O497&amp;" mayor que el total "&amp;R497,IF(OR(A497="",B497="",C497="",F497=""),"Falta año, mes, país o motivo",IF(AND(C497="Ecuador",E497=""),"Falta la ciudad","OK"))))</f>
        <v/>
      </c>
    </row>
    <row r="498" spans="1:21">
      <c r="A498" s="13"/>
      <c r="B498" s="13"/>
      <c r="C498" s="13"/>
      <c r="D498" s="14">
        <f>IF(E498="","",IFERROR(VLOOKUP(E498,'_Catalogos'!$J$2:$K$1000,2,FALSE),""))</f>
        <v/>
      </c>
      <c r="E498" s="13"/>
      <c r="F498" s="13"/>
      <c r="G498" s="15"/>
      <c r="H498" s="15"/>
      <c r="I498" s="15"/>
      <c r="J498" s="15"/>
      <c r="K498" s="15"/>
      <c r="L498" s="15"/>
      <c r="M498" s="15"/>
      <c r="N498" s="15"/>
      <c r="O498" s="15"/>
      <c r="P498" s="16">
        <f>IF(COUNT(G498:O498)=0,"",SUM(G498:J498))</f>
        <v/>
      </c>
      <c r="Q498" s="16">
        <f>IF(COUNT(G498:O498)=0,"",SUM(K498:N498))</f>
        <v/>
      </c>
      <c r="R498" s="16">
        <f>IF(P498="","",P498+Q498)</f>
        <v/>
      </c>
      <c r="S498" s="16">
        <f>IF(R498="","",IF(C498="Ecuador",R498,0))</f>
        <v/>
      </c>
      <c r="T498" s="16">
        <f>IF(R498="","",R498-S498)</f>
        <v/>
      </c>
      <c r="U498" s="14">
        <f>IF(R498="","",IF(O498&gt;R498,"Revisar: discapacidad "&amp;O498&amp;" mayor que el total "&amp;R498,IF(OR(A498="",B498="",C498="",F498=""),"Falta año, mes, país o motivo",IF(AND(C498="Ecuador",E498=""),"Falta la ciudad","OK"))))</f>
        <v/>
      </c>
    </row>
    <row r="499" spans="1:21">
      <c r="A499" s="13"/>
      <c r="B499" s="13"/>
      <c r="C499" s="13"/>
      <c r="D499" s="14">
        <f>IF(E499="","",IFERROR(VLOOKUP(E499,'_Catalogos'!$J$2:$K$1000,2,FALSE),""))</f>
        <v/>
      </c>
      <c r="E499" s="13"/>
      <c r="F499" s="13"/>
      <c r="G499" s="15"/>
      <c r="H499" s="15"/>
      <c r="I499" s="15"/>
      <c r="J499" s="15"/>
      <c r="K499" s="15"/>
      <c r="L499" s="15"/>
      <c r="M499" s="15"/>
      <c r="N499" s="15"/>
      <c r="O499" s="15"/>
      <c r="P499" s="16">
        <f>IF(COUNT(G499:O499)=0,"",SUM(G499:J499))</f>
        <v/>
      </c>
      <c r="Q499" s="16">
        <f>IF(COUNT(G499:O499)=0,"",SUM(K499:N499))</f>
        <v/>
      </c>
      <c r="R499" s="16">
        <f>IF(P499="","",P499+Q499)</f>
        <v/>
      </c>
      <c r="S499" s="16">
        <f>IF(R499="","",IF(C499="Ecuador",R499,0))</f>
        <v/>
      </c>
      <c r="T499" s="16">
        <f>IF(R499="","",R499-S499)</f>
        <v/>
      </c>
      <c r="U499" s="14">
        <f>IF(R499="","",IF(O499&gt;R499,"Revisar: discapacidad "&amp;O499&amp;" mayor que el total "&amp;R499,IF(OR(A499="",B499="",C499="",F499=""),"Falta año, mes, país o motivo",IF(AND(C499="Ecuador",E499=""),"Falta la ciudad","OK"))))</f>
        <v/>
      </c>
    </row>
    <row r="500" spans="1:21">
      <c r="A500" s="13"/>
      <c r="B500" s="13"/>
      <c r="C500" s="13"/>
      <c r="D500" s="14">
        <f>IF(E500="","",IFERROR(VLOOKUP(E500,'_Catalogos'!$J$2:$K$1000,2,FALSE),""))</f>
        <v/>
      </c>
      <c r="E500" s="13"/>
      <c r="F500" s="13"/>
      <c r="G500" s="15"/>
      <c r="H500" s="15"/>
      <c r="I500" s="15"/>
      <c r="J500" s="15"/>
      <c r="K500" s="15"/>
      <c r="L500" s="15"/>
      <c r="M500" s="15"/>
      <c r="N500" s="15"/>
      <c r="O500" s="15"/>
      <c r="P500" s="16">
        <f>IF(COUNT(G500:O500)=0,"",SUM(G500:J500))</f>
        <v/>
      </c>
      <c r="Q500" s="16">
        <f>IF(COUNT(G500:O500)=0,"",SUM(K500:N500))</f>
        <v/>
      </c>
      <c r="R500" s="16">
        <f>IF(P500="","",P500+Q500)</f>
        <v/>
      </c>
      <c r="S500" s="16">
        <f>IF(R500="","",IF(C500="Ecuador",R500,0))</f>
        <v/>
      </c>
      <c r="T500" s="16">
        <f>IF(R500="","",R500-S500)</f>
        <v/>
      </c>
      <c r="U500" s="14">
        <f>IF(R500="","",IF(O500&gt;R500,"Revisar: discapacidad "&amp;O500&amp;" mayor que el total "&amp;R500,IF(OR(A500="",B500="",C500="",F500=""),"Falta año, mes, país o motivo",IF(AND(C500="Ecuador",E500=""),"Falta la ciudad","OK"))))</f>
        <v/>
      </c>
    </row>
    <row r="501" spans="1:21">
      <c r="A501" s="13"/>
      <c r="B501" s="13"/>
      <c r="C501" s="13"/>
      <c r="D501" s="14">
        <f>IF(E501="","",IFERROR(VLOOKUP(E501,'_Catalogos'!$J$2:$K$1000,2,FALSE),""))</f>
        <v/>
      </c>
      <c r="E501" s="13"/>
      <c r="F501" s="13"/>
      <c r="G501" s="15"/>
      <c r="H501" s="15"/>
      <c r="I501" s="15"/>
      <c r="J501" s="15"/>
      <c r="K501" s="15"/>
      <c r="L501" s="15"/>
      <c r="M501" s="15"/>
      <c r="N501" s="15"/>
      <c r="O501" s="15"/>
      <c r="P501" s="16">
        <f>IF(COUNT(G501:O501)=0,"",SUM(G501:J501))</f>
        <v/>
      </c>
      <c r="Q501" s="16">
        <f>IF(COUNT(G501:O501)=0,"",SUM(K501:N501))</f>
        <v/>
      </c>
      <c r="R501" s="16">
        <f>IF(P501="","",P501+Q501)</f>
        <v/>
      </c>
      <c r="S501" s="16">
        <f>IF(R501="","",IF(C501="Ecuador",R501,0))</f>
        <v/>
      </c>
      <c r="T501" s="16">
        <f>IF(R501="","",R501-S501)</f>
        <v/>
      </c>
      <c r="U501" s="14">
        <f>IF(R501="","",IF(O501&gt;R501,"Revisar: discapacidad "&amp;O501&amp;" mayor que el total "&amp;R501,IF(OR(A501="",B501="",C501="",F501=""),"Falta año, mes, país o motivo",IF(AND(C501="Ecuador",E501=""),"Falta la ciudad","OK"))))</f>
        <v/>
      </c>
    </row>
    <row r="502" spans="1:21">
      <c r="A502" s="13"/>
      <c r="B502" s="13"/>
      <c r="C502" s="13"/>
      <c r="D502" s="14">
        <f>IF(E502="","",IFERROR(VLOOKUP(E502,'_Catalogos'!$J$2:$K$1000,2,FALSE),""))</f>
        <v/>
      </c>
      <c r="E502" s="13"/>
      <c r="F502" s="13"/>
      <c r="G502" s="15"/>
      <c r="H502" s="15"/>
      <c r="I502" s="15"/>
      <c r="J502" s="15"/>
      <c r="K502" s="15"/>
      <c r="L502" s="15"/>
      <c r="M502" s="15"/>
      <c r="N502" s="15"/>
      <c r="O502" s="15"/>
      <c r="P502" s="16">
        <f>IF(COUNT(G502:O502)=0,"",SUM(G502:J502))</f>
        <v/>
      </c>
      <c r="Q502" s="16">
        <f>IF(COUNT(G502:O502)=0,"",SUM(K502:N502))</f>
        <v/>
      </c>
      <c r="R502" s="16">
        <f>IF(P502="","",P502+Q502)</f>
        <v/>
      </c>
      <c r="S502" s="16">
        <f>IF(R502="","",IF(C502="Ecuador",R502,0))</f>
        <v/>
      </c>
      <c r="T502" s="16">
        <f>IF(R502="","",R502-S502)</f>
        <v/>
      </c>
      <c r="U502" s="14">
        <f>IF(R502="","",IF(O502&gt;R502,"Revisar: discapacidad "&amp;O502&amp;" mayor que el total "&amp;R502,IF(OR(A502="",B502="",C502="",F502=""),"Falta año, mes, país o motivo",IF(AND(C502="Ecuador",E502=""),"Falta la ciudad","OK"))))</f>
        <v/>
      </c>
    </row>
    <row r="503" spans="1:21">
      <c r="A503" s="13"/>
      <c r="B503" s="13"/>
      <c r="C503" s="13"/>
      <c r="D503" s="14">
        <f>IF(E503="","",IFERROR(VLOOKUP(E503,'_Catalogos'!$J$2:$K$1000,2,FALSE),""))</f>
        <v/>
      </c>
      <c r="E503" s="13"/>
      <c r="F503" s="13"/>
      <c r="G503" s="15"/>
      <c r="H503" s="15"/>
      <c r="I503" s="15"/>
      <c r="J503" s="15"/>
      <c r="K503" s="15"/>
      <c r="L503" s="15"/>
      <c r="M503" s="15"/>
      <c r="N503" s="15"/>
      <c r="O503" s="15"/>
      <c r="P503" s="16">
        <f>IF(COUNT(G503:O503)=0,"",SUM(G503:J503))</f>
        <v/>
      </c>
      <c r="Q503" s="16">
        <f>IF(COUNT(G503:O503)=0,"",SUM(K503:N503))</f>
        <v/>
      </c>
      <c r="R503" s="16">
        <f>IF(P503="","",P503+Q503)</f>
        <v/>
      </c>
      <c r="S503" s="16">
        <f>IF(R503="","",IF(C503="Ecuador",R503,0))</f>
        <v/>
      </c>
      <c r="T503" s="16">
        <f>IF(R503="","",R503-S503)</f>
        <v/>
      </c>
      <c r="U503" s="14">
        <f>IF(R503="","",IF(O503&gt;R503,"Revisar: discapacidad "&amp;O503&amp;" mayor que el total "&amp;R503,IF(OR(A503="",B503="",C503="",F503=""),"Falta año, mes, país o motivo",IF(AND(C503="Ecuador",E503=""),"Falta la ciudad","OK"))))</f>
        <v/>
      </c>
    </row>
    <row r="504" spans="1:21">
      <c r="A504" s="13"/>
      <c r="B504" s="13"/>
      <c r="C504" s="13"/>
      <c r="D504" s="14">
        <f>IF(E504="","",IFERROR(VLOOKUP(E504,'_Catalogos'!$J$2:$K$1000,2,FALSE),""))</f>
        <v/>
      </c>
      <c r="E504" s="13"/>
      <c r="F504" s="13"/>
      <c r="G504" s="15"/>
      <c r="H504" s="15"/>
      <c r="I504" s="15"/>
      <c r="J504" s="15"/>
      <c r="K504" s="15"/>
      <c r="L504" s="15"/>
      <c r="M504" s="15"/>
      <c r="N504" s="15"/>
      <c r="O504" s="15"/>
      <c r="P504" s="16">
        <f>IF(COUNT(G504:O504)=0,"",SUM(G504:J504))</f>
        <v/>
      </c>
      <c r="Q504" s="16">
        <f>IF(COUNT(G504:O504)=0,"",SUM(K504:N504))</f>
        <v/>
      </c>
      <c r="R504" s="16">
        <f>IF(P504="","",P504+Q504)</f>
        <v/>
      </c>
      <c r="S504" s="16">
        <f>IF(R504="","",IF(C504="Ecuador",R504,0))</f>
        <v/>
      </c>
      <c r="T504" s="16">
        <f>IF(R504="","",R504-S504)</f>
        <v/>
      </c>
      <c r="U504" s="14">
        <f>IF(R504="","",IF(O504&gt;R504,"Revisar: discapacidad "&amp;O504&amp;" mayor que el total "&amp;R504,IF(OR(A504="",B504="",C504="",F504=""),"Falta año, mes, país o motivo",IF(AND(C504="Ecuador",E504=""),"Falta la ciudad","OK"))))</f>
        <v/>
      </c>
    </row>
    <row r="505" spans="1:21">
      <c r="A505" s="13"/>
      <c r="B505" s="13"/>
      <c r="C505" s="13"/>
      <c r="D505" s="14">
        <f>IF(E505="","",IFERROR(VLOOKUP(E505,'_Catalogos'!$J$2:$K$1000,2,FALSE),""))</f>
        <v/>
      </c>
      <c r="E505" s="13"/>
      <c r="F505" s="13"/>
      <c r="G505" s="15"/>
      <c r="H505" s="15"/>
      <c r="I505" s="15"/>
      <c r="J505" s="15"/>
      <c r="K505" s="15"/>
      <c r="L505" s="15"/>
      <c r="M505" s="15"/>
      <c r="N505" s="15"/>
      <c r="O505" s="15"/>
      <c r="P505" s="16">
        <f>IF(COUNT(G505:O505)=0,"",SUM(G505:J505))</f>
        <v/>
      </c>
      <c r="Q505" s="16">
        <f>IF(COUNT(G505:O505)=0,"",SUM(K505:N505))</f>
        <v/>
      </c>
      <c r="R505" s="16">
        <f>IF(P505="","",P505+Q505)</f>
        <v/>
      </c>
      <c r="S505" s="16">
        <f>IF(R505="","",IF(C505="Ecuador",R505,0))</f>
        <v/>
      </c>
      <c r="T505" s="16">
        <f>IF(R505="","",R505-S505)</f>
        <v/>
      </c>
      <c r="U505" s="14">
        <f>IF(R505="","",IF(O505&gt;R505,"Revisar: discapacidad "&amp;O505&amp;" mayor que el total "&amp;R505,IF(OR(A505="",B505="",C505="",F505=""),"Falta año, mes, país o motivo",IF(AND(C505="Ecuador",E505=""),"Falta la ciudad","OK"))))</f>
        <v/>
      </c>
    </row>
    <row r="506" spans="1:21">
      <c r="A506" s="13"/>
      <c r="B506" s="13"/>
      <c r="C506" s="13"/>
      <c r="D506" s="14">
        <f>IF(E506="","",IFERROR(VLOOKUP(E506,'_Catalogos'!$J$2:$K$1000,2,FALSE),""))</f>
        <v/>
      </c>
      <c r="E506" s="13"/>
      <c r="F506" s="13"/>
      <c r="G506" s="15"/>
      <c r="H506" s="15"/>
      <c r="I506" s="15"/>
      <c r="J506" s="15"/>
      <c r="K506" s="15"/>
      <c r="L506" s="15"/>
      <c r="M506" s="15"/>
      <c r="N506" s="15"/>
      <c r="O506" s="15"/>
      <c r="P506" s="16">
        <f>IF(COUNT(G506:O506)=0,"",SUM(G506:J506))</f>
        <v/>
      </c>
      <c r="Q506" s="16">
        <f>IF(COUNT(G506:O506)=0,"",SUM(K506:N506))</f>
        <v/>
      </c>
      <c r="R506" s="16">
        <f>IF(P506="","",P506+Q506)</f>
        <v/>
      </c>
      <c r="S506" s="16">
        <f>IF(R506="","",IF(C506="Ecuador",R506,0))</f>
        <v/>
      </c>
      <c r="T506" s="16">
        <f>IF(R506="","",R506-S506)</f>
        <v/>
      </c>
      <c r="U506" s="14">
        <f>IF(R506="","",IF(O506&gt;R506,"Revisar: discapacidad "&amp;O506&amp;" mayor que el total "&amp;R506,IF(OR(A506="",B506="",C506="",F506=""),"Falta año, mes, país o motivo",IF(AND(C506="Ecuador",E506=""),"Falta la ciudad","OK"))))</f>
        <v/>
      </c>
    </row>
    <row r="507" spans="1:21">
      <c r="A507" s="13"/>
      <c r="B507" s="13"/>
      <c r="C507" s="13"/>
      <c r="D507" s="14">
        <f>IF(E507="","",IFERROR(VLOOKUP(E507,'_Catalogos'!$J$2:$K$1000,2,FALSE),""))</f>
        <v/>
      </c>
      <c r="E507" s="13"/>
      <c r="F507" s="13"/>
      <c r="G507" s="15"/>
      <c r="H507" s="15"/>
      <c r="I507" s="15"/>
      <c r="J507" s="15"/>
      <c r="K507" s="15"/>
      <c r="L507" s="15"/>
      <c r="M507" s="15"/>
      <c r="N507" s="15"/>
      <c r="O507" s="15"/>
      <c r="P507" s="16">
        <f>IF(COUNT(G507:O507)=0,"",SUM(G507:J507))</f>
        <v/>
      </c>
      <c r="Q507" s="16">
        <f>IF(COUNT(G507:O507)=0,"",SUM(K507:N507))</f>
        <v/>
      </c>
      <c r="R507" s="16">
        <f>IF(P507="","",P507+Q507)</f>
        <v/>
      </c>
      <c r="S507" s="16">
        <f>IF(R507="","",IF(C507="Ecuador",R507,0))</f>
        <v/>
      </c>
      <c r="T507" s="16">
        <f>IF(R507="","",R507-S507)</f>
        <v/>
      </c>
      <c r="U507" s="14">
        <f>IF(R507="","",IF(O507&gt;R507,"Revisar: discapacidad "&amp;O507&amp;" mayor que el total "&amp;R507,IF(OR(A507="",B507="",C507="",F507=""),"Falta año, mes, país o motivo",IF(AND(C507="Ecuador",E507=""),"Falta la ciudad","OK"))))</f>
        <v/>
      </c>
    </row>
    <row r="508" spans="1:21">
      <c r="A508" s="13"/>
      <c r="B508" s="13"/>
      <c r="C508" s="13"/>
      <c r="D508" s="14">
        <f>IF(E508="","",IFERROR(VLOOKUP(E508,'_Catalogos'!$J$2:$K$1000,2,FALSE),""))</f>
        <v/>
      </c>
      <c r="E508" s="13"/>
      <c r="F508" s="13"/>
      <c r="G508" s="15"/>
      <c r="H508" s="15"/>
      <c r="I508" s="15"/>
      <c r="J508" s="15"/>
      <c r="K508" s="15"/>
      <c r="L508" s="15"/>
      <c r="M508" s="15"/>
      <c r="N508" s="15"/>
      <c r="O508" s="15"/>
      <c r="P508" s="16">
        <f>IF(COUNT(G508:O508)=0,"",SUM(G508:J508))</f>
        <v/>
      </c>
      <c r="Q508" s="16">
        <f>IF(COUNT(G508:O508)=0,"",SUM(K508:N508))</f>
        <v/>
      </c>
      <c r="R508" s="16">
        <f>IF(P508="","",P508+Q508)</f>
        <v/>
      </c>
      <c r="S508" s="16">
        <f>IF(R508="","",IF(C508="Ecuador",R508,0))</f>
        <v/>
      </c>
      <c r="T508" s="16">
        <f>IF(R508="","",R508-S508)</f>
        <v/>
      </c>
      <c r="U508" s="14">
        <f>IF(R508="","",IF(O508&gt;R508,"Revisar: discapacidad "&amp;O508&amp;" mayor que el total "&amp;R508,IF(OR(A508="",B508="",C508="",F508=""),"Falta año, mes, país o motivo",IF(AND(C508="Ecuador",E508=""),"Falta la ciudad","OK"))))</f>
        <v/>
      </c>
    </row>
    <row r="509" spans="1:21">
      <c r="A509" s="13"/>
      <c r="B509" s="13"/>
      <c r="C509" s="13"/>
      <c r="D509" s="14">
        <f>IF(E509="","",IFERROR(VLOOKUP(E509,'_Catalogos'!$J$2:$K$1000,2,FALSE),""))</f>
        <v/>
      </c>
      <c r="E509" s="13"/>
      <c r="F509" s="13"/>
      <c r="G509" s="15"/>
      <c r="H509" s="15"/>
      <c r="I509" s="15"/>
      <c r="J509" s="15"/>
      <c r="K509" s="15"/>
      <c r="L509" s="15"/>
      <c r="M509" s="15"/>
      <c r="N509" s="15"/>
      <c r="O509" s="15"/>
      <c r="P509" s="16">
        <f>IF(COUNT(G509:O509)=0,"",SUM(G509:J509))</f>
        <v/>
      </c>
      <c r="Q509" s="16">
        <f>IF(COUNT(G509:O509)=0,"",SUM(K509:N509))</f>
        <v/>
      </c>
      <c r="R509" s="16">
        <f>IF(P509="","",P509+Q509)</f>
        <v/>
      </c>
      <c r="S509" s="16">
        <f>IF(R509="","",IF(C509="Ecuador",R509,0))</f>
        <v/>
      </c>
      <c r="T509" s="16">
        <f>IF(R509="","",R509-S509)</f>
        <v/>
      </c>
      <c r="U509" s="14">
        <f>IF(R509="","",IF(O509&gt;R509,"Revisar: discapacidad "&amp;O509&amp;" mayor que el total "&amp;R509,IF(OR(A509="",B509="",C509="",F509=""),"Falta año, mes, país o motivo",IF(AND(C509="Ecuador",E509=""),"Falta la ciudad","OK"))))</f>
        <v/>
      </c>
    </row>
    <row r="510" spans="1:21">
      <c r="A510" s="13"/>
      <c r="B510" s="13"/>
      <c r="C510" s="13"/>
      <c r="D510" s="14">
        <f>IF(E510="","",IFERROR(VLOOKUP(E510,'_Catalogos'!$J$2:$K$1000,2,FALSE),""))</f>
        <v/>
      </c>
      <c r="E510" s="13"/>
      <c r="F510" s="13"/>
      <c r="G510" s="15"/>
      <c r="H510" s="15"/>
      <c r="I510" s="15"/>
      <c r="J510" s="15"/>
      <c r="K510" s="15"/>
      <c r="L510" s="15"/>
      <c r="M510" s="15"/>
      <c r="N510" s="15"/>
      <c r="O510" s="15"/>
      <c r="P510" s="16">
        <f>IF(COUNT(G510:O510)=0,"",SUM(G510:J510))</f>
        <v/>
      </c>
      <c r="Q510" s="16">
        <f>IF(COUNT(G510:O510)=0,"",SUM(K510:N510))</f>
        <v/>
      </c>
      <c r="R510" s="16">
        <f>IF(P510="","",P510+Q510)</f>
        <v/>
      </c>
      <c r="S510" s="16">
        <f>IF(R510="","",IF(C510="Ecuador",R510,0))</f>
        <v/>
      </c>
      <c r="T510" s="16">
        <f>IF(R510="","",R510-S510)</f>
        <v/>
      </c>
      <c r="U510" s="14">
        <f>IF(R510="","",IF(O510&gt;R510,"Revisar: discapacidad "&amp;O510&amp;" mayor que el total "&amp;R510,IF(OR(A510="",B510="",C510="",F510=""),"Falta año, mes, país o motivo",IF(AND(C510="Ecuador",E510=""),"Falta la ciudad","OK"))))</f>
        <v/>
      </c>
    </row>
    <row r="511" spans="1:21">
      <c r="A511" s="13"/>
      <c r="B511" s="13"/>
      <c r="C511" s="13"/>
      <c r="D511" s="14">
        <f>IF(E511="","",IFERROR(VLOOKUP(E511,'_Catalogos'!$J$2:$K$1000,2,FALSE),""))</f>
        <v/>
      </c>
      <c r="E511" s="13"/>
      <c r="F511" s="13"/>
      <c r="G511" s="15"/>
      <c r="H511" s="15"/>
      <c r="I511" s="15"/>
      <c r="J511" s="15"/>
      <c r="K511" s="15"/>
      <c r="L511" s="15"/>
      <c r="M511" s="15"/>
      <c r="N511" s="15"/>
      <c r="O511" s="15"/>
      <c r="P511" s="16">
        <f>IF(COUNT(G511:O511)=0,"",SUM(G511:J511))</f>
        <v/>
      </c>
      <c r="Q511" s="16">
        <f>IF(COUNT(G511:O511)=0,"",SUM(K511:N511))</f>
        <v/>
      </c>
      <c r="R511" s="16">
        <f>IF(P511="","",P511+Q511)</f>
        <v/>
      </c>
      <c r="S511" s="16">
        <f>IF(R511="","",IF(C511="Ecuador",R511,0))</f>
        <v/>
      </c>
      <c r="T511" s="16">
        <f>IF(R511="","",R511-S511)</f>
        <v/>
      </c>
      <c r="U511" s="14">
        <f>IF(R511="","",IF(O511&gt;R511,"Revisar: discapacidad "&amp;O511&amp;" mayor que el total "&amp;R511,IF(OR(A511="",B511="",C511="",F511=""),"Falta año, mes, país o motivo",IF(AND(C511="Ecuador",E511=""),"Falta la ciudad","OK"))))</f>
        <v/>
      </c>
    </row>
    <row r="512" spans="1:21">
      <c r="A512" s="13"/>
      <c r="B512" s="13"/>
      <c r="C512" s="13"/>
      <c r="D512" s="14">
        <f>IF(E512="","",IFERROR(VLOOKUP(E512,'_Catalogos'!$J$2:$K$1000,2,FALSE),""))</f>
        <v/>
      </c>
      <c r="E512" s="13"/>
      <c r="F512" s="13"/>
      <c r="G512" s="15"/>
      <c r="H512" s="15"/>
      <c r="I512" s="15"/>
      <c r="J512" s="15"/>
      <c r="K512" s="15"/>
      <c r="L512" s="15"/>
      <c r="M512" s="15"/>
      <c r="N512" s="15"/>
      <c r="O512" s="15"/>
      <c r="P512" s="16">
        <f>IF(COUNT(G512:O512)=0,"",SUM(G512:J512))</f>
        <v/>
      </c>
      <c r="Q512" s="16">
        <f>IF(COUNT(G512:O512)=0,"",SUM(K512:N512))</f>
        <v/>
      </c>
      <c r="R512" s="16">
        <f>IF(P512="","",P512+Q512)</f>
        <v/>
      </c>
      <c r="S512" s="16">
        <f>IF(R512="","",IF(C512="Ecuador",R512,0))</f>
        <v/>
      </c>
      <c r="T512" s="16">
        <f>IF(R512="","",R512-S512)</f>
        <v/>
      </c>
      <c r="U512" s="14">
        <f>IF(R512="","",IF(O512&gt;R512,"Revisar: discapacidad "&amp;O512&amp;" mayor que el total "&amp;R512,IF(OR(A512="",B512="",C512="",F512=""),"Falta año, mes, país o motivo",IF(AND(C512="Ecuador",E512=""),"Falta la ciudad","OK"))))</f>
        <v/>
      </c>
    </row>
    <row r="513" spans="1:21">
      <c r="A513" s="13"/>
      <c r="B513" s="13"/>
      <c r="C513" s="13"/>
      <c r="D513" s="14">
        <f>IF(E513="","",IFERROR(VLOOKUP(E513,'_Catalogos'!$J$2:$K$1000,2,FALSE),""))</f>
        <v/>
      </c>
      <c r="E513" s="13"/>
      <c r="F513" s="13"/>
      <c r="G513" s="15"/>
      <c r="H513" s="15"/>
      <c r="I513" s="15"/>
      <c r="J513" s="15"/>
      <c r="K513" s="15"/>
      <c r="L513" s="15"/>
      <c r="M513" s="15"/>
      <c r="N513" s="15"/>
      <c r="O513" s="15"/>
      <c r="P513" s="16">
        <f>IF(COUNT(G513:O513)=0,"",SUM(G513:J513))</f>
        <v/>
      </c>
      <c r="Q513" s="16">
        <f>IF(COUNT(G513:O513)=0,"",SUM(K513:N513))</f>
        <v/>
      </c>
      <c r="R513" s="16">
        <f>IF(P513="","",P513+Q513)</f>
        <v/>
      </c>
      <c r="S513" s="16">
        <f>IF(R513="","",IF(C513="Ecuador",R513,0))</f>
        <v/>
      </c>
      <c r="T513" s="16">
        <f>IF(R513="","",R513-S513)</f>
        <v/>
      </c>
      <c r="U513" s="14">
        <f>IF(R513="","",IF(O513&gt;R513,"Revisar: discapacidad "&amp;O513&amp;" mayor que el total "&amp;R513,IF(OR(A513="",B513="",C513="",F513=""),"Falta año, mes, país o motivo",IF(AND(C513="Ecuador",E513=""),"Falta la ciudad","OK"))))</f>
        <v/>
      </c>
    </row>
    <row r="514" spans="1:21">
      <c r="A514" s="13"/>
      <c r="B514" s="13"/>
      <c r="C514" s="13"/>
      <c r="D514" s="14">
        <f>IF(E514="","",IFERROR(VLOOKUP(E514,'_Catalogos'!$J$2:$K$1000,2,FALSE),""))</f>
        <v/>
      </c>
      <c r="E514" s="13"/>
      <c r="F514" s="13"/>
      <c r="G514" s="15"/>
      <c r="H514" s="15"/>
      <c r="I514" s="15"/>
      <c r="J514" s="15"/>
      <c r="K514" s="15"/>
      <c r="L514" s="15"/>
      <c r="M514" s="15"/>
      <c r="N514" s="15"/>
      <c r="O514" s="15"/>
      <c r="P514" s="16">
        <f>IF(COUNT(G514:O514)=0,"",SUM(G514:J514))</f>
        <v/>
      </c>
      <c r="Q514" s="16">
        <f>IF(COUNT(G514:O514)=0,"",SUM(K514:N514))</f>
        <v/>
      </c>
      <c r="R514" s="16">
        <f>IF(P514="","",P514+Q514)</f>
        <v/>
      </c>
      <c r="S514" s="16">
        <f>IF(R514="","",IF(C514="Ecuador",R514,0))</f>
        <v/>
      </c>
      <c r="T514" s="16">
        <f>IF(R514="","",R514-S514)</f>
        <v/>
      </c>
      <c r="U514" s="14">
        <f>IF(R514="","",IF(O514&gt;R514,"Revisar: discapacidad "&amp;O514&amp;" mayor que el total "&amp;R514,IF(OR(A514="",B514="",C514="",F514=""),"Falta año, mes, país o motivo",IF(AND(C514="Ecuador",E514=""),"Falta la ciudad","OK"))))</f>
        <v/>
      </c>
    </row>
    <row r="515" spans="1:21">
      <c r="A515" s="13"/>
      <c r="B515" s="13"/>
      <c r="C515" s="13"/>
      <c r="D515" s="14">
        <f>IF(E515="","",IFERROR(VLOOKUP(E515,'_Catalogos'!$J$2:$K$1000,2,FALSE),""))</f>
        <v/>
      </c>
      <c r="E515" s="13"/>
      <c r="F515" s="13"/>
      <c r="G515" s="15"/>
      <c r="H515" s="15"/>
      <c r="I515" s="15"/>
      <c r="J515" s="15"/>
      <c r="K515" s="15"/>
      <c r="L515" s="15"/>
      <c r="M515" s="15"/>
      <c r="N515" s="15"/>
      <c r="O515" s="15"/>
      <c r="P515" s="16">
        <f>IF(COUNT(G515:O515)=0,"",SUM(G515:J515))</f>
        <v/>
      </c>
      <c r="Q515" s="16">
        <f>IF(COUNT(G515:O515)=0,"",SUM(K515:N515))</f>
        <v/>
      </c>
      <c r="R515" s="16">
        <f>IF(P515="","",P515+Q515)</f>
        <v/>
      </c>
      <c r="S515" s="16">
        <f>IF(R515="","",IF(C515="Ecuador",R515,0))</f>
        <v/>
      </c>
      <c r="T515" s="16">
        <f>IF(R515="","",R515-S515)</f>
        <v/>
      </c>
      <c r="U515" s="14">
        <f>IF(R515="","",IF(O515&gt;R515,"Revisar: discapacidad "&amp;O515&amp;" mayor que el total "&amp;R515,IF(OR(A515="",B515="",C515="",F515=""),"Falta año, mes, país o motivo",IF(AND(C515="Ecuador",E515=""),"Falta la ciudad","OK"))))</f>
        <v/>
      </c>
    </row>
    <row r="516" spans="1:21">
      <c r="A516" s="13"/>
      <c r="B516" s="13"/>
      <c r="C516" s="13"/>
      <c r="D516" s="14">
        <f>IF(E516="","",IFERROR(VLOOKUP(E516,'_Catalogos'!$J$2:$K$1000,2,FALSE),""))</f>
        <v/>
      </c>
      <c r="E516" s="13"/>
      <c r="F516" s="13"/>
      <c r="G516" s="15"/>
      <c r="H516" s="15"/>
      <c r="I516" s="15"/>
      <c r="J516" s="15"/>
      <c r="K516" s="15"/>
      <c r="L516" s="15"/>
      <c r="M516" s="15"/>
      <c r="N516" s="15"/>
      <c r="O516" s="15"/>
      <c r="P516" s="16">
        <f>IF(COUNT(G516:O516)=0,"",SUM(G516:J516))</f>
        <v/>
      </c>
      <c r="Q516" s="16">
        <f>IF(COUNT(G516:O516)=0,"",SUM(K516:N516))</f>
        <v/>
      </c>
      <c r="R516" s="16">
        <f>IF(P516="","",P516+Q516)</f>
        <v/>
      </c>
      <c r="S516" s="16">
        <f>IF(R516="","",IF(C516="Ecuador",R516,0))</f>
        <v/>
      </c>
      <c r="T516" s="16">
        <f>IF(R516="","",R516-S516)</f>
        <v/>
      </c>
      <c r="U516" s="14">
        <f>IF(R516="","",IF(O516&gt;R516,"Revisar: discapacidad "&amp;O516&amp;" mayor que el total "&amp;R516,IF(OR(A516="",B516="",C516="",F516=""),"Falta año, mes, país o motivo",IF(AND(C516="Ecuador",E516=""),"Falta la ciudad","OK"))))</f>
        <v/>
      </c>
    </row>
    <row r="517" spans="1:21">
      <c r="A517" s="13"/>
      <c r="B517" s="13"/>
      <c r="C517" s="13"/>
      <c r="D517" s="14">
        <f>IF(E517="","",IFERROR(VLOOKUP(E517,'_Catalogos'!$J$2:$K$1000,2,FALSE),""))</f>
        <v/>
      </c>
      <c r="E517" s="13"/>
      <c r="F517" s="13"/>
      <c r="G517" s="15"/>
      <c r="H517" s="15"/>
      <c r="I517" s="15"/>
      <c r="J517" s="15"/>
      <c r="K517" s="15"/>
      <c r="L517" s="15"/>
      <c r="M517" s="15"/>
      <c r="N517" s="15"/>
      <c r="O517" s="15"/>
      <c r="P517" s="16">
        <f>IF(COUNT(G517:O517)=0,"",SUM(G517:J517))</f>
        <v/>
      </c>
      <c r="Q517" s="16">
        <f>IF(COUNT(G517:O517)=0,"",SUM(K517:N517))</f>
        <v/>
      </c>
      <c r="R517" s="16">
        <f>IF(P517="","",P517+Q517)</f>
        <v/>
      </c>
      <c r="S517" s="16">
        <f>IF(R517="","",IF(C517="Ecuador",R517,0))</f>
        <v/>
      </c>
      <c r="T517" s="16">
        <f>IF(R517="","",R517-S517)</f>
        <v/>
      </c>
      <c r="U517" s="14">
        <f>IF(R517="","",IF(O517&gt;R517,"Revisar: discapacidad "&amp;O517&amp;" mayor que el total "&amp;R517,IF(OR(A517="",B517="",C517="",F517=""),"Falta año, mes, país o motivo",IF(AND(C517="Ecuador",E517=""),"Falta la ciudad","OK"))))</f>
        <v/>
      </c>
    </row>
    <row r="518" spans="1:21">
      <c r="A518" s="13"/>
      <c r="B518" s="13"/>
      <c r="C518" s="13"/>
      <c r="D518" s="14">
        <f>IF(E518="","",IFERROR(VLOOKUP(E518,'_Catalogos'!$J$2:$K$1000,2,FALSE),""))</f>
        <v/>
      </c>
      <c r="E518" s="13"/>
      <c r="F518" s="13"/>
      <c r="G518" s="15"/>
      <c r="H518" s="15"/>
      <c r="I518" s="15"/>
      <c r="J518" s="15"/>
      <c r="K518" s="15"/>
      <c r="L518" s="15"/>
      <c r="M518" s="15"/>
      <c r="N518" s="15"/>
      <c r="O518" s="15"/>
      <c r="P518" s="16">
        <f>IF(COUNT(G518:O518)=0,"",SUM(G518:J518))</f>
        <v/>
      </c>
      <c r="Q518" s="16">
        <f>IF(COUNT(G518:O518)=0,"",SUM(K518:N518))</f>
        <v/>
      </c>
      <c r="R518" s="16">
        <f>IF(P518="","",P518+Q518)</f>
        <v/>
      </c>
      <c r="S518" s="16">
        <f>IF(R518="","",IF(C518="Ecuador",R518,0))</f>
        <v/>
      </c>
      <c r="T518" s="16">
        <f>IF(R518="","",R518-S518)</f>
        <v/>
      </c>
      <c r="U518" s="14">
        <f>IF(R518="","",IF(O518&gt;R518,"Revisar: discapacidad "&amp;O518&amp;" mayor que el total "&amp;R518,IF(OR(A518="",B518="",C518="",F518=""),"Falta año, mes, país o motivo",IF(AND(C518="Ecuador",E518=""),"Falta la ciudad","OK"))))</f>
        <v/>
      </c>
    </row>
    <row r="519" spans="1:21">
      <c r="A519" s="13"/>
      <c r="B519" s="13"/>
      <c r="C519" s="13"/>
      <c r="D519" s="14">
        <f>IF(E519="","",IFERROR(VLOOKUP(E519,'_Catalogos'!$J$2:$K$1000,2,FALSE),""))</f>
        <v/>
      </c>
      <c r="E519" s="13"/>
      <c r="F519" s="13"/>
      <c r="G519" s="15"/>
      <c r="H519" s="15"/>
      <c r="I519" s="15"/>
      <c r="J519" s="15"/>
      <c r="K519" s="15"/>
      <c r="L519" s="15"/>
      <c r="M519" s="15"/>
      <c r="N519" s="15"/>
      <c r="O519" s="15"/>
      <c r="P519" s="16">
        <f>IF(COUNT(G519:O519)=0,"",SUM(G519:J519))</f>
        <v/>
      </c>
      <c r="Q519" s="16">
        <f>IF(COUNT(G519:O519)=0,"",SUM(K519:N519))</f>
        <v/>
      </c>
      <c r="R519" s="16">
        <f>IF(P519="","",P519+Q519)</f>
        <v/>
      </c>
      <c r="S519" s="16">
        <f>IF(R519="","",IF(C519="Ecuador",R519,0))</f>
        <v/>
      </c>
      <c r="T519" s="16">
        <f>IF(R519="","",R519-S519)</f>
        <v/>
      </c>
      <c r="U519" s="14">
        <f>IF(R519="","",IF(O519&gt;R519,"Revisar: discapacidad "&amp;O519&amp;" mayor que el total "&amp;R519,IF(OR(A519="",B519="",C519="",F519=""),"Falta año, mes, país o motivo",IF(AND(C519="Ecuador",E519=""),"Falta la ciudad","OK"))))</f>
        <v/>
      </c>
    </row>
    <row r="520" spans="1:21">
      <c r="A520" s="13"/>
      <c r="B520" s="13"/>
      <c r="C520" s="13"/>
      <c r="D520" s="14">
        <f>IF(E520="","",IFERROR(VLOOKUP(E520,'_Catalogos'!$J$2:$K$1000,2,FALSE),""))</f>
        <v/>
      </c>
      <c r="E520" s="13"/>
      <c r="F520" s="13"/>
      <c r="G520" s="15"/>
      <c r="H520" s="15"/>
      <c r="I520" s="15"/>
      <c r="J520" s="15"/>
      <c r="K520" s="15"/>
      <c r="L520" s="15"/>
      <c r="M520" s="15"/>
      <c r="N520" s="15"/>
      <c r="O520" s="15"/>
      <c r="P520" s="16">
        <f>IF(COUNT(G520:O520)=0,"",SUM(G520:J520))</f>
        <v/>
      </c>
      <c r="Q520" s="16">
        <f>IF(COUNT(G520:O520)=0,"",SUM(K520:N520))</f>
        <v/>
      </c>
      <c r="R520" s="16">
        <f>IF(P520="","",P520+Q520)</f>
        <v/>
      </c>
      <c r="S520" s="16">
        <f>IF(R520="","",IF(C520="Ecuador",R520,0))</f>
        <v/>
      </c>
      <c r="T520" s="16">
        <f>IF(R520="","",R520-S520)</f>
        <v/>
      </c>
      <c r="U520" s="14">
        <f>IF(R520="","",IF(O520&gt;R520,"Revisar: discapacidad "&amp;O520&amp;" mayor que el total "&amp;R520,IF(OR(A520="",B520="",C520="",F520=""),"Falta año, mes, país o motivo",IF(AND(C520="Ecuador",E520=""),"Falta la ciudad","OK"))))</f>
        <v/>
      </c>
    </row>
    <row r="521" spans="1:21">
      <c r="A521" s="13"/>
      <c r="B521" s="13"/>
      <c r="C521" s="13"/>
      <c r="D521" s="14">
        <f>IF(E521="","",IFERROR(VLOOKUP(E521,'_Catalogos'!$J$2:$K$1000,2,FALSE),""))</f>
        <v/>
      </c>
      <c r="E521" s="13"/>
      <c r="F521" s="13"/>
      <c r="G521" s="15"/>
      <c r="H521" s="15"/>
      <c r="I521" s="15"/>
      <c r="J521" s="15"/>
      <c r="K521" s="15"/>
      <c r="L521" s="15"/>
      <c r="M521" s="15"/>
      <c r="N521" s="15"/>
      <c r="O521" s="15"/>
      <c r="P521" s="16">
        <f>IF(COUNT(G521:O521)=0,"",SUM(G521:J521))</f>
        <v/>
      </c>
      <c r="Q521" s="16">
        <f>IF(COUNT(G521:O521)=0,"",SUM(K521:N521))</f>
        <v/>
      </c>
      <c r="R521" s="16">
        <f>IF(P521="","",P521+Q521)</f>
        <v/>
      </c>
      <c r="S521" s="16">
        <f>IF(R521="","",IF(C521="Ecuador",R521,0))</f>
        <v/>
      </c>
      <c r="T521" s="16">
        <f>IF(R521="","",R521-S521)</f>
        <v/>
      </c>
      <c r="U521" s="14">
        <f>IF(R521="","",IF(O521&gt;R521,"Revisar: discapacidad "&amp;O521&amp;" mayor que el total "&amp;R521,IF(OR(A521="",B521="",C521="",F521=""),"Falta año, mes, país o motivo",IF(AND(C521="Ecuador",E521=""),"Falta la ciudad","OK"))))</f>
        <v/>
      </c>
    </row>
    <row r="522" spans="1:21">
      <c r="A522" s="13"/>
      <c r="B522" s="13"/>
      <c r="C522" s="13"/>
      <c r="D522" s="14">
        <f>IF(E522="","",IFERROR(VLOOKUP(E522,'_Catalogos'!$J$2:$K$1000,2,FALSE),""))</f>
        <v/>
      </c>
      <c r="E522" s="13"/>
      <c r="F522" s="13"/>
      <c r="G522" s="15"/>
      <c r="H522" s="15"/>
      <c r="I522" s="15"/>
      <c r="J522" s="15"/>
      <c r="K522" s="15"/>
      <c r="L522" s="15"/>
      <c r="M522" s="15"/>
      <c r="N522" s="15"/>
      <c r="O522" s="15"/>
      <c r="P522" s="16">
        <f>IF(COUNT(G522:O522)=0,"",SUM(G522:J522))</f>
        <v/>
      </c>
      <c r="Q522" s="16">
        <f>IF(COUNT(G522:O522)=0,"",SUM(K522:N522))</f>
        <v/>
      </c>
      <c r="R522" s="16">
        <f>IF(P522="","",P522+Q522)</f>
        <v/>
      </c>
      <c r="S522" s="16">
        <f>IF(R522="","",IF(C522="Ecuador",R522,0))</f>
        <v/>
      </c>
      <c r="T522" s="16">
        <f>IF(R522="","",R522-S522)</f>
        <v/>
      </c>
      <c r="U522" s="14">
        <f>IF(R522="","",IF(O522&gt;R522,"Revisar: discapacidad "&amp;O522&amp;" mayor que el total "&amp;R522,IF(OR(A522="",B522="",C522="",F522=""),"Falta año, mes, país o motivo",IF(AND(C522="Ecuador",E522=""),"Falta la ciudad","OK"))))</f>
        <v/>
      </c>
    </row>
    <row r="523" spans="1:21">
      <c r="A523" s="13"/>
      <c r="B523" s="13"/>
      <c r="C523" s="13"/>
      <c r="D523" s="14">
        <f>IF(E523="","",IFERROR(VLOOKUP(E523,'_Catalogos'!$J$2:$K$1000,2,FALSE),""))</f>
        <v/>
      </c>
      <c r="E523" s="13"/>
      <c r="F523" s="13"/>
      <c r="G523" s="15"/>
      <c r="H523" s="15"/>
      <c r="I523" s="15"/>
      <c r="J523" s="15"/>
      <c r="K523" s="15"/>
      <c r="L523" s="15"/>
      <c r="M523" s="15"/>
      <c r="N523" s="15"/>
      <c r="O523" s="15"/>
      <c r="P523" s="16">
        <f>IF(COUNT(G523:O523)=0,"",SUM(G523:J523))</f>
        <v/>
      </c>
      <c r="Q523" s="16">
        <f>IF(COUNT(G523:O523)=0,"",SUM(K523:N523))</f>
        <v/>
      </c>
      <c r="R523" s="16">
        <f>IF(P523="","",P523+Q523)</f>
        <v/>
      </c>
      <c r="S523" s="16">
        <f>IF(R523="","",IF(C523="Ecuador",R523,0))</f>
        <v/>
      </c>
      <c r="T523" s="16">
        <f>IF(R523="","",R523-S523)</f>
        <v/>
      </c>
      <c r="U523" s="14">
        <f>IF(R523="","",IF(O523&gt;R523,"Revisar: discapacidad "&amp;O523&amp;" mayor que el total "&amp;R523,IF(OR(A523="",B523="",C523="",F523=""),"Falta año, mes, país o motivo",IF(AND(C523="Ecuador",E523=""),"Falta la ciudad","OK"))))</f>
        <v/>
      </c>
    </row>
    <row r="524" spans="1:21">
      <c r="A524" s="13"/>
      <c r="B524" s="13"/>
      <c r="C524" s="13"/>
      <c r="D524" s="14">
        <f>IF(E524="","",IFERROR(VLOOKUP(E524,'_Catalogos'!$J$2:$K$1000,2,FALSE),""))</f>
        <v/>
      </c>
      <c r="E524" s="13"/>
      <c r="F524" s="13"/>
      <c r="G524" s="15"/>
      <c r="H524" s="15"/>
      <c r="I524" s="15"/>
      <c r="J524" s="15"/>
      <c r="K524" s="15"/>
      <c r="L524" s="15"/>
      <c r="M524" s="15"/>
      <c r="N524" s="15"/>
      <c r="O524" s="15"/>
      <c r="P524" s="16">
        <f>IF(COUNT(G524:O524)=0,"",SUM(G524:J524))</f>
        <v/>
      </c>
      <c r="Q524" s="16">
        <f>IF(COUNT(G524:O524)=0,"",SUM(K524:N524))</f>
        <v/>
      </c>
      <c r="R524" s="16">
        <f>IF(P524="","",P524+Q524)</f>
        <v/>
      </c>
      <c r="S524" s="16">
        <f>IF(R524="","",IF(C524="Ecuador",R524,0))</f>
        <v/>
      </c>
      <c r="T524" s="16">
        <f>IF(R524="","",R524-S524)</f>
        <v/>
      </c>
      <c r="U524" s="14">
        <f>IF(R524="","",IF(O524&gt;R524,"Revisar: discapacidad "&amp;O524&amp;" mayor que el total "&amp;R524,IF(OR(A524="",B524="",C524="",F524=""),"Falta año, mes, país o motivo",IF(AND(C524="Ecuador",E524=""),"Falta la ciudad","OK"))))</f>
        <v/>
      </c>
    </row>
    <row r="525" spans="1:21">
      <c r="A525" s="13"/>
      <c r="B525" s="13"/>
      <c r="C525" s="13"/>
      <c r="D525" s="14">
        <f>IF(E525="","",IFERROR(VLOOKUP(E525,'_Catalogos'!$J$2:$K$1000,2,FALSE),""))</f>
        <v/>
      </c>
      <c r="E525" s="13"/>
      <c r="F525" s="13"/>
      <c r="G525" s="15"/>
      <c r="H525" s="15"/>
      <c r="I525" s="15"/>
      <c r="J525" s="15"/>
      <c r="K525" s="15"/>
      <c r="L525" s="15"/>
      <c r="M525" s="15"/>
      <c r="N525" s="15"/>
      <c r="O525" s="15"/>
      <c r="P525" s="16">
        <f>IF(COUNT(G525:O525)=0,"",SUM(G525:J525))</f>
        <v/>
      </c>
      <c r="Q525" s="16">
        <f>IF(COUNT(G525:O525)=0,"",SUM(K525:N525))</f>
        <v/>
      </c>
      <c r="R525" s="16">
        <f>IF(P525="","",P525+Q525)</f>
        <v/>
      </c>
      <c r="S525" s="16">
        <f>IF(R525="","",IF(C525="Ecuador",R525,0))</f>
        <v/>
      </c>
      <c r="T525" s="16">
        <f>IF(R525="","",R525-S525)</f>
        <v/>
      </c>
      <c r="U525" s="14">
        <f>IF(R525="","",IF(O525&gt;R525,"Revisar: discapacidad "&amp;O525&amp;" mayor que el total "&amp;R525,IF(OR(A525="",B525="",C525="",F525=""),"Falta año, mes, país o motivo",IF(AND(C525="Ecuador",E525=""),"Falta la ciudad","OK"))))</f>
        <v/>
      </c>
    </row>
    <row r="526" spans="1:21">
      <c r="A526" s="13"/>
      <c r="B526" s="13"/>
      <c r="C526" s="13"/>
      <c r="D526" s="14">
        <f>IF(E526="","",IFERROR(VLOOKUP(E526,'_Catalogos'!$J$2:$K$1000,2,FALSE),""))</f>
        <v/>
      </c>
      <c r="E526" s="13"/>
      <c r="F526" s="13"/>
      <c r="G526" s="15"/>
      <c r="H526" s="15"/>
      <c r="I526" s="15"/>
      <c r="J526" s="15"/>
      <c r="K526" s="15"/>
      <c r="L526" s="15"/>
      <c r="M526" s="15"/>
      <c r="N526" s="15"/>
      <c r="O526" s="15"/>
      <c r="P526" s="16">
        <f>IF(COUNT(G526:O526)=0,"",SUM(G526:J526))</f>
        <v/>
      </c>
      <c r="Q526" s="16">
        <f>IF(COUNT(G526:O526)=0,"",SUM(K526:N526))</f>
        <v/>
      </c>
      <c r="R526" s="16">
        <f>IF(P526="","",P526+Q526)</f>
        <v/>
      </c>
      <c r="S526" s="16">
        <f>IF(R526="","",IF(C526="Ecuador",R526,0))</f>
        <v/>
      </c>
      <c r="T526" s="16">
        <f>IF(R526="","",R526-S526)</f>
        <v/>
      </c>
      <c r="U526" s="14">
        <f>IF(R526="","",IF(O526&gt;R526,"Revisar: discapacidad "&amp;O526&amp;" mayor que el total "&amp;R526,IF(OR(A526="",B526="",C526="",F526=""),"Falta año, mes, país o motivo",IF(AND(C526="Ecuador",E526=""),"Falta la ciudad","OK"))))</f>
        <v/>
      </c>
    </row>
    <row r="527" spans="1:21">
      <c r="A527" s="13"/>
      <c r="B527" s="13"/>
      <c r="C527" s="13"/>
      <c r="D527" s="14">
        <f>IF(E527="","",IFERROR(VLOOKUP(E527,'_Catalogos'!$J$2:$K$1000,2,FALSE),""))</f>
        <v/>
      </c>
      <c r="E527" s="13"/>
      <c r="F527" s="13"/>
      <c r="G527" s="15"/>
      <c r="H527" s="15"/>
      <c r="I527" s="15"/>
      <c r="J527" s="15"/>
      <c r="K527" s="15"/>
      <c r="L527" s="15"/>
      <c r="M527" s="15"/>
      <c r="N527" s="15"/>
      <c r="O527" s="15"/>
      <c r="P527" s="16">
        <f>IF(COUNT(G527:O527)=0,"",SUM(G527:J527))</f>
        <v/>
      </c>
      <c r="Q527" s="16">
        <f>IF(COUNT(G527:O527)=0,"",SUM(K527:N527))</f>
        <v/>
      </c>
      <c r="R527" s="16">
        <f>IF(P527="","",P527+Q527)</f>
        <v/>
      </c>
      <c r="S527" s="16">
        <f>IF(R527="","",IF(C527="Ecuador",R527,0))</f>
        <v/>
      </c>
      <c r="T527" s="16">
        <f>IF(R527="","",R527-S527)</f>
        <v/>
      </c>
      <c r="U527" s="14">
        <f>IF(R527="","",IF(O527&gt;R527,"Revisar: discapacidad "&amp;O527&amp;" mayor que el total "&amp;R527,IF(OR(A527="",B527="",C527="",F527=""),"Falta año, mes, país o motivo",IF(AND(C527="Ecuador",E527=""),"Falta la ciudad","OK"))))</f>
        <v/>
      </c>
    </row>
    <row r="528" spans="1:21">
      <c r="A528" s="13"/>
      <c r="B528" s="13"/>
      <c r="C528" s="13"/>
      <c r="D528" s="14">
        <f>IF(E528="","",IFERROR(VLOOKUP(E528,'_Catalogos'!$J$2:$K$1000,2,FALSE),""))</f>
        <v/>
      </c>
      <c r="E528" s="13"/>
      <c r="F528" s="13"/>
      <c r="G528" s="15"/>
      <c r="H528" s="15"/>
      <c r="I528" s="15"/>
      <c r="J528" s="15"/>
      <c r="K528" s="15"/>
      <c r="L528" s="15"/>
      <c r="M528" s="15"/>
      <c r="N528" s="15"/>
      <c r="O528" s="15"/>
      <c r="P528" s="16">
        <f>IF(COUNT(G528:O528)=0,"",SUM(G528:J528))</f>
        <v/>
      </c>
      <c r="Q528" s="16">
        <f>IF(COUNT(G528:O528)=0,"",SUM(K528:N528))</f>
        <v/>
      </c>
      <c r="R528" s="16">
        <f>IF(P528="","",P528+Q528)</f>
        <v/>
      </c>
      <c r="S528" s="16">
        <f>IF(R528="","",IF(C528="Ecuador",R528,0))</f>
        <v/>
      </c>
      <c r="T528" s="16">
        <f>IF(R528="","",R528-S528)</f>
        <v/>
      </c>
      <c r="U528" s="14">
        <f>IF(R528="","",IF(O528&gt;R528,"Revisar: discapacidad "&amp;O528&amp;" mayor que el total "&amp;R528,IF(OR(A528="",B528="",C528="",F528=""),"Falta año, mes, país o motivo",IF(AND(C528="Ecuador",E528=""),"Falta la ciudad","OK"))))</f>
        <v/>
      </c>
    </row>
    <row r="529" spans="1:21">
      <c r="A529" s="13"/>
      <c r="B529" s="13"/>
      <c r="C529" s="13"/>
      <c r="D529" s="14">
        <f>IF(E529="","",IFERROR(VLOOKUP(E529,'_Catalogos'!$J$2:$K$1000,2,FALSE),""))</f>
        <v/>
      </c>
      <c r="E529" s="13"/>
      <c r="F529" s="13"/>
      <c r="G529" s="15"/>
      <c r="H529" s="15"/>
      <c r="I529" s="15"/>
      <c r="J529" s="15"/>
      <c r="K529" s="15"/>
      <c r="L529" s="15"/>
      <c r="M529" s="15"/>
      <c r="N529" s="15"/>
      <c r="O529" s="15"/>
      <c r="P529" s="16">
        <f>IF(COUNT(G529:O529)=0,"",SUM(G529:J529))</f>
        <v/>
      </c>
      <c r="Q529" s="16">
        <f>IF(COUNT(G529:O529)=0,"",SUM(K529:N529))</f>
        <v/>
      </c>
      <c r="R529" s="16">
        <f>IF(P529="","",P529+Q529)</f>
        <v/>
      </c>
      <c r="S529" s="16">
        <f>IF(R529="","",IF(C529="Ecuador",R529,0))</f>
        <v/>
      </c>
      <c r="T529" s="16">
        <f>IF(R529="","",R529-S529)</f>
        <v/>
      </c>
      <c r="U529" s="14">
        <f>IF(R529="","",IF(O529&gt;R529,"Revisar: discapacidad "&amp;O529&amp;" mayor que el total "&amp;R529,IF(OR(A529="",B529="",C529="",F529=""),"Falta año, mes, país o motivo",IF(AND(C529="Ecuador",E529=""),"Falta la ciudad","OK"))))</f>
        <v/>
      </c>
    </row>
    <row r="530" spans="1:21">
      <c r="A530" s="13"/>
      <c r="B530" s="13"/>
      <c r="C530" s="13"/>
      <c r="D530" s="14">
        <f>IF(E530="","",IFERROR(VLOOKUP(E530,'_Catalogos'!$J$2:$K$1000,2,FALSE),""))</f>
        <v/>
      </c>
      <c r="E530" s="13"/>
      <c r="F530" s="13"/>
      <c r="G530" s="15"/>
      <c r="H530" s="15"/>
      <c r="I530" s="15"/>
      <c r="J530" s="15"/>
      <c r="K530" s="15"/>
      <c r="L530" s="15"/>
      <c r="M530" s="15"/>
      <c r="N530" s="15"/>
      <c r="O530" s="15"/>
      <c r="P530" s="16">
        <f>IF(COUNT(G530:O530)=0,"",SUM(G530:J530))</f>
        <v/>
      </c>
      <c r="Q530" s="16">
        <f>IF(COUNT(G530:O530)=0,"",SUM(K530:N530))</f>
        <v/>
      </c>
      <c r="R530" s="16">
        <f>IF(P530="","",P530+Q530)</f>
        <v/>
      </c>
      <c r="S530" s="16">
        <f>IF(R530="","",IF(C530="Ecuador",R530,0))</f>
        <v/>
      </c>
      <c r="T530" s="16">
        <f>IF(R530="","",R530-S530)</f>
        <v/>
      </c>
      <c r="U530" s="14">
        <f>IF(R530="","",IF(O530&gt;R530,"Revisar: discapacidad "&amp;O530&amp;" mayor que el total "&amp;R530,IF(OR(A530="",B530="",C530="",F530=""),"Falta año, mes, país o motivo",IF(AND(C530="Ecuador",E530=""),"Falta la ciudad","OK"))))</f>
        <v/>
      </c>
    </row>
    <row r="531" spans="1:21">
      <c r="A531" s="13"/>
      <c r="B531" s="13"/>
      <c r="C531" s="13"/>
      <c r="D531" s="14">
        <f>IF(E531="","",IFERROR(VLOOKUP(E531,'_Catalogos'!$J$2:$K$1000,2,FALSE),""))</f>
        <v/>
      </c>
      <c r="E531" s="13"/>
      <c r="F531" s="13"/>
      <c r="G531" s="15"/>
      <c r="H531" s="15"/>
      <c r="I531" s="15"/>
      <c r="J531" s="15"/>
      <c r="K531" s="15"/>
      <c r="L531" s="15"/>
      <c r="M531" s="15"/>
      <c r="N531" s="15"/>
      <c r="O531" s="15"/>
      <c r="P531" s="16">
        <f>IF(COUNT(G531:O531)=0,"",SUM(G531:J531))</f>
        <v/>
      </c>
      <c r="Q531" s="16">
        <f>IF(COUNT(G531:O531)=0,"",SUM(K531:N531))</f>
        <v/>
      </c>
      <c r="R531" s="16">
        <f>IF(P531="","",P531+Q531)</f>
        <v/>
      </c>
      <c r="S531" s="16">
        <f>IF(R531="","",IF(C531="Ecuador",R531,0))</f>
        <v/>
      </c>
      <c r="T531" s="16">
        <f>IF(R531="","",R531-S531)</f>
        <v/>
      </c>
      <c r="U531" s="14">
        <f>IF(R531="","",IF(O531&gt;R531,"Revisar: discapacidad "&amp;O531&amp;" mayor que el total "&amp;R531,IF(OR(A531="",B531="",C531="",F531=""),"Falta año, mes, país o motivo",IF(AND(C531="Ecuador",E531=""),"Falta la ciudad","OK"))))</f>
        <v/>
      </c>
    </row>
    <row r="532" spans="1:21">
      <c r="A532" s="13"/>
      <c r="B532" s="13"/>
      <c r="C532" s="13"/>
      <c r="D532" s="14">
        <f>IF(E532="","",IFERROR(VLOOKUP(E532,'_Catalogos'!$J$2:$K$1000,2,FALSE),""))</f>
        <v/>
      </c>
      <c r="E532" s="13"/>
      <c r="F532" s="13"/>
      <c r="G532" s="15"/>
      <c r="H532" s="15"/>
      <c r="I532" s="15"/>
      <c r="J532" s="15"/>
      <c r="K532" s="15"/>
      <c r="L532" s="15"/>
      <c r="M532" s="15"/>
      <c r="N532" s="15"/>
      <c r="O532" s="15"/>
      <c r="P532" s="16">
        <f>IF(COUNT(G532:O532)=0,"",SUM(G532:J532))</f>
        <v/>
      </c>
      <c r="Q532" s="16">
        <f>IF(COUNT(G532:O532)=0,"",SUM(K532:N532))</f>
        <v/>
      </c>
      <c r="R532" s="16">
        <f>IF(P532="","",P532+Q532)</f>
        <v/>
      </c>
      <c r="S532" s="16">
        <f>IF(R532="","",IF(C532="Ecuador",R532,0))</f>
        <v/>
      </c>
      <c r="T532" s="16">
        <f>IF(R532="","",R532-S532)</f>
        <v/>
      </c>
      <c r="U532" s="14">
        <f>IF(R532="","",IF(O532&gt;R532,"Revisar: discapacidad "&amp;O532&amp;" mayor que el total "&amp;R532,IF(OR(A532="",B532="",C532="",F532=""),"Falta año, mes, país o motivo",IF(AND(C532="Ecuador",E532=""),"Falta la ciudad","OK"))))</f>
        <v/>
      </c>
    </row>
    <row r="533" spans="1:21">
      <c r="A533" s="13"/>
      <c r="B533" s="13"/>
      <c r="C533" s="13"/>
      <c r="D533" s="14">
        <f>IF(E533="","",IFERROR(VLOOKUP(E533,'_Catalogos'!$J$2:$K$1000,2,FALSE),""))</f>
        <v/>
      </c>
      <c r="E533" s="13"/>
      <c r="F533" s="13"/>
      <c r="G533" s="15"/>
      <c r="H533" s="15"/>
      <c r="I533" s="15"/>
      <c r="J533" s="15"/>
      <c r="K533" s="15"/>
      <c r="L533" s="15"/>
      <c r="M533" s="15"/>
      <c r="N533" s="15"/>
      <c r="O533" s="15"/>
      <c r="P533" s="16">
        <f>IF(COUNT(G533:O533)=0,"",SUM(G533:J533))</f>
        <v/>
      </c>
      <c r="Q533" s="16">
        <f>IF(COUNT(G533:O533)=0,"",SUM(K533:N533))</f>
        <v/>
      </c>
      <c r="R533" s="16">
        <f>IF(P533="","",P533+Q533)</f>
        <v/>
      </c>
      <c r="S533" s="16">
        <f>IF(R533="","",IF(C533="Ecuador",R533,0))</f>
        <v/>
      </c>
      <c r="T533" s="16">
        <f>IF(R533="","",R533-S533)</f>
        <v/>
      </c>
      <c r="U533" s="14">
        <f>IF(R533="","",IF(O533&gt;R533,"Revisar: discapacidad "&amp;O533&amp;" mayor que el total "&amp;R533,IF(OR(A533="",B533="",C533="",F533=""),"Falta año, mes, país o motivo",IF(AND(C533="Ecuador",E533=""),"Falta la ciudad","OK"))))</f>
        <v/>
      </c>
    </row>
    <row r="534" spans="1:21">
      <c r="A534" s="13"/>
      <c r="B534" s="13"/>
      <c r="C534" s="13"/>
      <c r="D534" s="14">
        <f>IF(E534="","",IFERROR(VLOOKUP(E534,'_Catalogos'!$J$2:$K$1000,2,FALSE),""))</f>
        <v/>
      </c>
      <c r="E534" s="13"/>
      <c r="F534" s="13"/>
      <c r="G534" s="15"/>
      <c r="H534" s="15"/>
      <c r="I534" s="15"/>
      <c r="J534" s="15"/>
      <c r="K534" s="15"/>
      <c r="L534" s="15"/>
      <c r="M534" s="15"/>
      <c r="N534" s="15"/>
      <c r="O534" s="15"/>
      <c r="P534" s="16">
        <f>IF(COUNT(G534:O534)=0,"",SUM(G534:J534))</f>
        <v/>
      </c>
      <c r="Q534" s="16">
        <f>IF(COUNT(G534:O534)=0,"",SUM(K534:N534))</f>
        <v/>
      </c>
      <c r="R534" s="16">
        <f>IF(P534="","",P534+Q534)</f>
        <v/>
      </c>
      <c r="S534" s="16">
        <f>IF(R534="","",IF(C534="Ecuador",R534,0))</f>
        <v/>
      </c>
      <c r="T534" s="16">
        <f>IF(R534="","",R534-S534)</f>
        <v/>
      </c>
      <c r="U534" s="14">
        <f>IF(R534="","",IF(O534&gt;R534,"Revisar: discapacidad "&amp;O534&amp;" mayor que el total "&amp;R534,IF(OR(A534="",B534="",C534="",F534=""),"Falta año, mes, país o motivo",IF(AND(C534="Ecuador",E534=""),"Falta la ciudad","OK"))))</f>
        <v/>
      </c>
    </row>
    <row r="535" spans="1:21">
      <c r="A535" s="13"/>
      <c r="B535" s="13"/>
      <c r="C535" s="13"/>
      <c r="D535" s="14">
        <f>IF(E535="","",IFERROR(VLOOKUP(E535,'_Catalogos'!$J$2:$K$1000,2,FALSE),""))</f>
        <v/>
      </c>
      <c r="E535" s="13"/>
      <c r="F535" s="13"/>
      <c r="G535" s="15"/>
      <c r="H535" s="15"/>
      <c r="I535" s="15"/>
      <c r="J535" s="15"/>
      <c r="K535" s="15"/>
      <c r="L535" s="15"/>
      <c r="M535" s="15"/>
      <c r="N535" s="15"/>
      <c r="O535" s="15"/>
      <c r="P535" s="16">
        <f>IF(COUNT(G535:O535)=0,"",SUM(G535:J535))</f>
        <v/>
      </c>
      <c r="Q535" s="16">
        <f>IF(COUNT(G535:O535)=0,"",SUM(K535:N535))</f>
        <v/>
      </c>
      <c r="R535" s="16">
        <f>IF(P535="","",P535+Q535)</f>
        <v/>
      </c>
      <c r="S535" s="16">
        <f>IF(R535="","",IF(C535="Ecuador",R535,0))</f>
        <v/>
      </c>
      <c r="T535" s="16">
        <f>IF(R535="","",R535-S535)</f>
        <v/>
      </c>
      <c r="U535" s="14">
        <f>IF(R535="","",IF(O535&gt;R535,"Revisar: discapacidad "&amp;O535&amp;" mayor que el total "&amp;R535,IF(OR(A535="",B535="",C535="",F535=""),"Falta año, mes, país o motivo",IF(AND(C535="Ecuador",E535=""),"Falta la ciudad","OK"))))</f>
        <v/>
      </c>
    </row>
    <row r="536" spans="1:21">
      <c r="A536" s="13"/>
      <c r="B536" s="13"/>
      <c r="C536" s="13"/>
      <c r="D536" s="14">
        <f>IF(E536="","",IFERROR(VLOOKUP(E536,'_Catalogos'!$J$2:$K$1000,2,FALSE),""))</f>
        <v/>
      </c>
      <c r="E536" s="13"/>
      <c r="F536" s="13"/>
      <c r="G536" s="15"/>
      <c r="H536" s="15"/>
      <c r="I536" s="15"/>
      <c r="J536" s="15"/>
      <c r="K536" s="15"/>
      <c r="L536" s="15"/>
      <c r="M536" s="15"/>
      <c r="N536" s="15"/>
      <c r="O536" s="15"/>
      <c r="P536" s="16">
        <f>IF(COUNT(G536:O536)=0,"",SUM(G536:J536))</f>
        <v/>
      </c>
      <c r="Q536" s="16">
        <f>IF(COUNT(G536:O536)=0,"",SUM(K536:N536))</f>
        <v/>
      </c>
      <c r="R536" s="16">
        <f>IF(P536="","",P536+Q536)</f>
        <v/>
      </c>
      <c r="S536" s="16">
        <f>IF(R536="","",IF(C536="Ecuador",R536,0))</f>
        <v/>
      </c>
      <c r="T536" s="16">
        <f>IF(R536="","",R536-S536)</f>
        <v/>
      </c>
      <c r="U536" s="14">
        <f>IF(R536="","",IF(O536&gt;R536,"Revisar: discapacidad "&amp;O536&amp;" mayor que el total "&amp;R536,IF(OR(A536="",B536="",C536="",F536=""),"Falta año, mes, país o motivo",IF(AND(C536="Ecuador",E536=""),"Falta la ciudad","OK"))))</f>
        <v/>
      </c>
    </row>
    <row r="537" spans="1:21">
      <c r="A537" s="13"/>
      <c r="B537" s="13"/>
      <c r="C537" s="13"/>
      <c r="D537" s="14">
        <f>IF(E537="","",IFERROR(VLOOKUP(E537,'_Catalogos'!$J$2:$K$1000,2,FALSE),""))</f>
        <v/>
      </c>
      <c r="E537" s="13"/>
      <c r="F537" s="13"/>
      <c r="G537" s="15"/>
      <c r="H537" s="15"/>
      <c r="I537" s="15"/>
      <c r="J537" s="15"/>
      <c r="K537" s="15"/>
      <c r="L537" s="15"/>
      <c r="M537" s="15"/>
      <c r="N537" s="15"/>
      <c r="O537" s="15"/>
      <c r="P537" s="16">
        <f>IF(COUNT(G537:O537)=0,"",SUM(G537:J537))</f>
        <v/>
      </c>
      <c r="Q537" s="16">
        <f>IF(COUNT(G537:O537)=0,"",SUM(K537:N537))</f>
        <v/>
      </c>
      <c r="R537" s="16">
        <f>IF(P537="","",P537+Q537)</f>
        <v/>
      </c>
      <c r="S537" s="16">
        <f>IF(R537="","",IF(C537="Ecuador",R537,0))</f>
        <v/>
      </c>
      <c r="T537" s="16">
        <f>IF(R537="","",R537-S537)</f>
        <v/>
      </c>
      <c r="U537" s="14">
        <f>IF(R537="","",IF(O537&gt;R537,"Revisar: discapacidad "&amp;O537&amp;" mayor que el total "&amp;R537,IF(OR(A537="",B537="",C537="",F537=""),"Falta año, mes, país o motivo",IF(AND(C537="Ecuador",E537=""),"Falta la ciudad","OK"))))</f>
        <v/>
      </c>
    </row>
    <row r="538" spans="1:21">
      <c r="A538" s="13"/>
      <c r="B538" s="13"/>
      <c r="C538" s="13"/>
      <c r="D538" s="14">
        <f>IF(E538="","",IFERROR(VLOOKUP(E538,'_Catalogos'!$J$2:$K$1000,2,FALSE),""))</f>
        <v/>
      </c>
      <c r="E538" s="13"/>
      <c r="F538" s="13"/>
      <c r="G538" s="15"/>
      <c r="H538" s="15"/>
      <c r="I538" s="15"/>
      <c r="J538" s="15"/>
      <c r="K538" s="15"/>
      <c r="L538" s="15"/>
      <c r="M538" s="15"/>
      <c r="N538" s="15"/>
      <c r="O538" s="15"/>
      <c r="P538" s="16">
        <f>IF(COUNT(G538:O538)=0,"",SUM(G538:J538))</f>
        <v/>
      </c>
      <c r="Q538" s="16">
        <f>IF(COUNT(G538:O538)=0,"",SUM(K538:N538))</f>
        <v/>
      </c>
      <c r="R538" s="16">
        <f>IF(P538="","",P538+Q538)</f>
        <v/>
      </c>
      <c r="S538" s="16">
        <f>IF(R538="","",IF(C538="Ecuador",R538,0))</f>
        <v/>
      </c>
      <c r="T538" s="16">
        <f>IF(R538="","",R538-S538)</f>
        <v/>
      </c>
      <c r="U538" s="14">
        <f>IF(R538="","",IF(O538&gt;R538,"Revisar: discapacidad "&amp;O538&amp;" mayor que el total "&amp;R538,IF(OR(A538="",B538="",C538="",F538=""),"Falta año, mes, país o motivo",IF(AND(C538="Ecuador",E538=""),"Falta la ciudad","OK"))))</f>
        <v/>
      </c>
    </row>
    <row r="539" spans="1:21">
      <c r="A539" s="13"/>
      <c r="B539" s="13"/>
      <c r="C539" s="13"/>
      <c r="D539" s="14">
        <f>IF(E539="","",IFERROR(VLOOKUP(E539,'_Catalogos'!$J$2:$K$1000,2,FALSE),""))</f>
        <v/>
      </c>
      <c r="E539" s="13"/>
      <c r="F539" s="13"/>
      <c r="G539" s="15"/>
      <c r="H539" s="15"/>
      <c r="I539" s="15"/>
      <c r="J539" s="15"/>
      <c r="K539" s="15"/>
      <c r="L539" s="15"/>
      <c r="M539" s="15"/>
      <c r="N539" s="15"/>
      <c r="O539" s="15"/>
      <c r="P539" s="16">
        <f>IF(COUNT(G539:O539)=0,"",SUM(G539:J539))</f>
        <v/>
      </c>
      <c r="Q539" s="16">
        <f>IF(COUNT(G539:O539)=0,"",SUM(K539:N539))</f>
        <v/>
      </c>
      <c r="R539" s="16">
        <f>IF(P539="","",P539+Q539)</f>
        <v/>
      </c>
      <c r="S539" s="16">
        <f>IF(R539="","",IF(C539="Ecuador",R539,0))</f>
        <v/>
      </c>
      <c r="T539" s="16">
        <f>IF(R539="","",R539-S539)</f>
        <v/>
      </c>
      <c r="U539" s="14">
        <f>IF(R539="","",IF(O539&gt;R539,"Revisar: discapacidad "&amp;O539&amp;" mayor que el total "&amp;R539,IF(OR(A539="",B539="",C539="",F539=""),"Falta año, mes, país o motivo",IF(AND(C539="Ecuador",E539=""),"Falta la ciudad","OK"))))</f>
        <v/>
      </c>
    </row>
    <row r="540" spans="1:21">
      <c r="A540" s="13"/>
      <c r="B540" s="13"/>
      <c r="C540" s="13"/>
      <c r="D540" s="14">
        <f>IF(E540="","",IFERROR(VLOOKUP(E540,'_Catalogos'!$J$2:$K$1000,2,FALSE),""))</f>
        <v/>
      </c>
      <c r="E540" s="13"/>
      <c r="F540" s="13"/>
      <c r="G540" s="15"/>
      <c r="H540" s="15"/>
      <c r="I540" s="15"/>
      <c r="J540" s="15"/>
      <c r="K540" s="15"/>
      <c r="L540" s="15"/>
      <c r="M540" s="15"/>
      <c r="N540" s="15"/>
      <c r="O540" s="15"/>
      <c r="P540" s="16">
        <f>IF(COUNT(G540:O540)=0,"",SUM(G540:J540))</f>
        <v/>
      </c>
      <c r="Q540" s="16">
        <f>IF(COUNT(G540:O540)=0,"",SUM(K540:N540))</f>
        <v/>
      </c>
      <c r="R540" s="16">
        <f>IF(P540="","",P540+Q540)</f>
        <v/>
      </c>
      <c r="S540" s="16">
        <f>IF(R540="","",IF(C540="Ecuador",R540,0))</f>
        <v/>
      </c>
      <c r="T540" s="16">
        <f>IF(R540="","",R540-S540)</f>
        <v/>
      </c>
      <c r="U540" s="14">
        <f>IF(R540="","",IF(O540&gt;R540,"Revisar: discapacidad "&amp;O540&amp;" mayor que el total "&amp;R540,IF(OR(A540="",B540="",C540="",F540=""),"Falta año, mes, país o motivo",IF(AND(C540="Ecuador",E540=""),"Falta la ciudad","OK"))))</f>
        <v/>
      </c>
    </row>
    <row r="541" spans="1:21">
      <c r="A541" s="13"/>
      <c r="B541" s="13"/>
      <c r="C541" s="13"/>
      <c r="D541" s="14">
        <f>IF(E541="","",IFERROR(VLOOKUP(E541,'_Catalogos'!$J$2:$K$1000,2,FALSE),""))</f>
        <v/>
      </c>
      <c r="E541" s="13"/>
      <c r="F541" s="13"/>
      <c r="G541" s="15"/>
      <c r="H541" s="15"/>
      <c r="I541" s="15"/>
      <c r="J541" s="15"/>
      <c r="K541" s="15"/>
      <c r="L541" s="15"/>
      <c r="M541" s="15"/>
      <c r="N541" s="15"/>
      <c r="O541" s="15"/>
      <c r="P541" s="16">
        <f>IF(COUNT(G541:O541)=0,"",SUM(G541:J541))</f>
        <v/>
      </c>
      <c r="Q541" s="16">
        <f>IF(COUNT(G541:O541)=0,"",SUM(K541:N541))</f>
        <v/>
      </c>
      <c r="R541" s="16">
        <f>IF(P541="","",P541+Q541)</f>
        <v/>
      </c>
      <c r="S541" s="16">
        <f>IF(R541="","",IF(C541="Ecuador",R541,0))</f>
        <v/>
      </c>
      <c r="T541" s="16">
        <f>IF(R541="","",R541-S541)</f>
        <v/>
      </c>
      <c r="U541" s="14">
        <f>IF(R541="","",IF(O541&gt;R541,"Revisar: discapacidad "&amp;O541&amp;" mayor que el total "&amp;R541,IF(OR(A541="",B541="",C541="",F541=""),"Falta año, mes, país o motivo",IF(AND(C541="Ecuador",E541=""),"Falta la ciudad","OK"))))</f>
        <v/>
      </c>
    </row>
    <row r="542" spans="1:21">
      <c r="A542" s="13"/>
      <c r="B542" s="13"/>
      <c r="C542" s="13"/>
      <c r="D542" s="14">
        <f>IF(E542="","",IFERROR(VLOOKUP(E542,'_Catalogos'!$J$2:$K$1000,2,FALSE),""))</f>
        <v/>
      </c>
      <c r="E542" s="13"/>
      <c r="F542" s="13"/>
      <c r="G542" s="15"/>
      <c r="H542" s="15"/>
      <c r="I542" s="15"/>
      <c r="J542" s="15"/>
      <c r="K542" s="15"/>
      <c r="L542" s="15"/>
      <c r="M542" s="15"/>
      <c r="N542" s="15"/>
      <c r="O542" s="15"/>
      <c r="P542" s="16">
        <f>IF(COUNT(G542:O542)=0,"",SUM(G542:J542))</f>
        <v/>
      </c>
      <c r="Q542" s="16">
        <f>IF(COUNT(G542:O542)=0,"",SUM(K542:N542))</f>
        <v/>
      </c>
      <c r="R542" s="16">
        <f>IF(P542="","",P542+Q542)</f>
        <v/>
      </c>
      <c r="S542" s="16">
        <f>IF(R542="","",IF(C542="Ecuador",R542,0))</f>
        <v/>
      </c>
      <c r="T542" s="16">
        <f>IF(R542="","",R542-S542)</f>
        <v/>
      </c>
      <c r="U542" s="14">
        <f>IF(R542="","",IF(O542&gt;R542,"Revisar: discapacidad "&amp;O542&amp;" mayor que el total "&amp;R542,IF(OR(A542="",B542="",C542="",F542=""),"Falta año, mes, país o motivo",IF(AND(C542="Ecuador",E542=""),"Falta la ciudad","OK"))))</f>
        <v/>
      </c>
    </row>
    <row r="543" spans="1:21">
      <c r="A543" s="13"/>
      <c r="B543" s="13"/>
      <c r="C543" s="13"/>
      <c r="D543" s="14">
        <f>IF(E543="","",IFERROR(VLOOKUP(E543,'_Catalogos'!$J$2:$K$1000,2,FALSE),""))</f>
        <v/>
      </c>
      <c r="E543" s="13"/>
      <c r="F543" s="13"/>
      <c r="G543" s="15"/>
      <c r="H543" s="15"/>
      <c r="I543" s="15"/>
      <c r="J543" s="15"/>
      <c r="K543" s="15"/>
      <c r="L543" s="15"/>
      <c r="M543" s="15"/>
      <c r="N543" s="15"/>
      <c r="O543" s="15"/>
      <c r="P543" s="16">
        <f>IF(COUNT(G543:O543)=0,"",SUM(G543:J543))</f>
        <v/>
      </c>
      <c r="Q543" s="16">
        <f>IF(COUNT(G543:O543)=0,"",SUM(K543:N543))</f>
        <v/>
      </c>
      <c r="R543" s="16">
        <f>IF(P543="","",P543+Q543)</f>
        <v/>
      </c>
      <c r="S543" s="16">
        <f>IF(R543="","",IF(C543="Ecuador",R543,0))</f>
        <v/>
      </c>
      <c r="T543" s="16">
        <f>IF(R543="","",R543-S543)</f>
        <v/>
      </c>
      <c r="U543" s="14">
        <f>IF(R543="","",IF(O543&gt;R543,"Revisar: discapacidad "&amp;O543&amp;" mayor que el total "&amp;R543,IF(OR(A543="",B543="",C543="",F543=""),"Falta año, mes, país o motivo",IF(AND(C543="Ecuador",E543=""),"Falta la ciudad","OK"))))</f>
        <v/>
      </c>
    </row>
    <row r="544" spans="1:21">
      <c r="A544" s="13"/>
      <c r="B544" s="13"/>
      <c r="C544" s="13"/>
      <c r="D544" s="14">
        <f>IF(E544="","",IFERROR(VLOOKUP(E544,'_Catalogos'!$J$2:$K$1000,2,FALSE),""))</f>
        <v/>
      </c>
      <c r="E544" s="13"/>
      <c r="F544" s="13"/>
      <c r="G544" s="15"/>
      <c r="H544" s="15"/>
      <c r="I544" s="15"/>
      <c r="J544" s="15"/>
      <c r="K544" s="15"/>
      <c r="L544" s="15"/>
      <c r="M544" s="15"/>
      <c r="N544" s="15"/>
      <c r="O544" s="15"/>
      <c r="P544" s="16">
        <f>IF(COUNT(G544:O544)=0,"",SUM(G544:J544))</f>
        <v/>
      </c>
      <c r="Q544" s="16">
        <f>IF(COUNT(G544:O544)=0,"",SUM(K544:N544))</f>
        <v/>
      </c>
      <c r="R544" s="16">
        <f>IF(P544="","",P544+Q544)</f>
        <v/>
      </c>
      <c r="S544" s="16">
        <f>IF(R544="","",IF(C544="Ecuador",R544,0))</f>
        <v/>
      </c>
      <c r="T544" s="16">
        <f>IF(R544="","",R544-S544)</f>
        <v/>
      </c>
      <c r="U544" s="14">
        <f>IF(R544="","",IF(O544&gt;R544,"Revisar: discapacidad "&amp;O544&amp;" mayor que el total "&amp;R544,IF(OR(A544="",B544="",C544="",F544=""),"Falta año, mes, país o motivo",IF(AND(C544="Ecuador",E544=""),"Falta la ciudad","OK"))))</f>
        <v/>
      </c>
    </row>
    <row r="545" spans="1:21">
      <c r="A545" s="13"/>
      <c r="B545" s="13"/>
      <c r="C545" s="13"/>
      <c r="D545" s="14">
        <f>IF(E545="","",IFERROR(VLOOKUP(E545,'_Catalogos'!$J$2:$K$1000,2,FALSE),""))</f>
        <v/>
      </c>
      <c r="E545" s="13"/>
      <c r="F545" s="13"/>
      <c r="G545" s="15"/>
      <c r="H545" s="15"/>
      <c r="I545" s="15"/>
      <c r="J545" s="15"/>
      <c r="K545" s="15"/>
      <c r="L545" s="15"/>
      <c r="M545" s="15"/>
      <c r="N545" s="15"/>
      <c r="O545" s="15"/>
      <c r="P545" s="16">
        <f>IF(COUNT(G545:O545)=0,"",SUM(G545:J545))</f>
        <v/>
      </c>
      <c r="Q545" s="16">
        <f>IF(COUNT(G545:O545)=0,"",SUM(K545:N545))</f>
        <v/>
      </c>
      <c r="R545" s="16">
        <f>IF(P545="","",P545+Q545)</f>
        <v/>
      </c>
      <c r="S545" s="16">
        <f>IF(R545="","",IF(C545="Ecuador",R545,0))</f>
        <v/>
      </c>
      <c r="T545" s="16">
        <f>IF(R545="","",R545-S545)</f>
        <v/>
      </c>
      <c r="U545" s="14">
        <f>IF(R545="","",IF(O545&gt;R545,"Revisar: discapacidad "&amp;O545&amp;" mayor que el total "&amp;R545,IF(OR(A545="",B545="",C545="",F545=""),"Falta año, mes, país o motivo",IF(AND(C545="Ecuador",E545=""),"Falta la ciudad","OK"))))</f>
        <v/>
      </c>
    </row>
    <row r="546" spans="1:21">
      <c r="A546" s="13"/>
      <c r="B546" s="13"/>
      <c r="C546" s="13"/>
      <c r="D546" s="14">
        <f>IF(E546="","",IFERROR(VLOOKUP(E546,'_Catalogos'!$J$2:$K$1000,2,FALSE),""))</f>
        <v/>
      </c>
      <c r="E546" s="13"/>
      <c r="F546" s="13"/>
      <c r="G546" s="15"/>
      <c r="H546" s="15"/>
      <c r="I546" s="15"/>
      <c r="J546" s="15"/>
      <c r="K546" s="15"/>
      <c r="L546" s="15"/>
      <c r="M546" s="15"/>
      <c r="N546" s="15"/>
      <c r="O546" s="15"/>
      <c r="P546" s="16">
        <f>IF(COUNT(G546:O546)=0,"",SUM(G546:J546))</f>
        <v/>
      </c>
      <c r="Q546" s="16">
        <f>IF(COUNT(G546:O546)=0,"",SUM(K546:N546))</f>
        <v/>
      </c>
      <c r="R546" s="16">
        <f>IF(P546="","",P546+Q546)</f>
        <v/>
      </c>
      <c r="S546" s="16">
        <f>IF(R546="","",IF(C546="Ecuador",R546,0))</f>
        <v/>
      </c>
      <c r="T546" s="16">
        <f>IF(R546="","",R546-S546)</f>
        <v/>
      </c>
      <c r="U546" s="14">
        <f>IF(R546="","",IF(O546&gt;R546,"Revisar: discapacidad "&amp;O546&amp;" mayor que el total "&amp;R546,IF(OR(A546="",B546="",C546="",F546=""),"Falta año, mes, país o motivo",IF(AND(C546="Ecuador",E546=""),"Falta la ciudad","OK"))))</f>
        <v/>
      </c>
    </row>
    <row r="547" spans="1:21">
      <c r="A547" s="13"/>
      <c r="B547" s="13"/>
      <c r="C547" s="13"/>
      <c r="D547" s="14">
        <f>IF(E547="","",IFERROR(VLOOKUP(E547,'_Catalogos'!$J$2:$K$1000,2,FALSE),""))</f>
        <v/>
      </c>
      <c r="E547" s="13"/>
      <c r="F547" s="13"/>
      <c r="G547" s="15"/>
      <c r="H547" s="15"/>
      <c r="I547" s="15"/>
      <c r="J547" s="15"/>
      <c r="K547" s="15"/>
      <c r="L547" s="15"/>
      <c r="M547" s="15"/>
      <c r="N547" s="15"/>
      <c r="O547" s="15"/>
      <c r="P547" s="16">
        <f>IF(COUNT(G547:O547)=0,"",SUM(G547:J547))</f>
        <v/>
      </c>
      <c r="Q547" s="16">
        <f>IF(COUNT(G547:O547)=0,"",SUM(K547:N547))</f>
        <v/>
      </c>
      <c r="R547" s="16">
        <f>IF(P547="","",P547+Q547)</f>
        <v/>
      </c>
      <c r="S547" s="16">
        <f>IF(R547="","",IF(C547="Ecuador",R547,0))</f>
        <v/>
      </c>
      <c r="T547" s="16">
        <f>IF(R547="","",R547-S547)</f>
        <v/>
      </c>
      <c r="U547" s="14">
        <f>IF(R547="","",IF(O547&gt;R547,"Revisar: discapacidad "&amp;O547&amp;" mayor que el total "&amp;R547,IF(OR(A547="",B547="",C547="",F547=""),"Falta año, mes, país o motivo",IF(AND(C547="Ecuador",E547=""),"Falta la ciudad","OK"))))</f>
        <v/>
      </c>
    </row>
    <row r="548" spans="1:21">
      <c r="A548" s="13"/>
      <c r="B548" s="13"/>
      <c r="C548" s="13"/>
      <c r="D548" s="14">
        <f>IF(E548="","",IFERROR(VLOOKUP(E548,'_Catalogos'!$J$2:$K$1000,2,FALSE),""))</f>
        <v/>
      </c>
      <c r="E548" s="13"/>
      <c r="F548" s="13"/>
      <c r="G548" s="15"/>
      <c r="H548" s="15"/>
      <c r="I548" s="15"/>
      <c r="J548" s="15"/>
      <c r="K548" s="15"/>
      <c r="L548" s="15"/>
      <c r="M548" s="15"/>
      <c r="N548" s="15"/>
      <c r="O548" s="15"/>
      <c r="P548" s="16">
        <f>IF(COUNT(G548:O548)=0,"",SUM(G548:J548))</f>
        <v/>
      </c>
      <c r="Q548" s="16">
        <f>IF(COUNT(G548:O548)=0,"",SUM(K548:N548))</f>
        <v/>
      </c>
      <c r="R548" s="16">
        <f>IF(P548="","",P548+Q548)</f>
        <v/>
      </c>
      <c r="S548" s="16">
        <f>IF(R548="","",IF(C548="Ecuador",R548,0))</f>
        <v/>
      </c>
      <c r="T548" s="16">
        <f>IF(R548="","",R548-S548)</f>
        <v/>
      </c>
      <c r="U548" s="14">
        <f>IF(R548="","",IF(O548&gt;R548,"Revisar: discapacidad "&amp;O548&amp;" mayor que el total "&amp;R548,IF(OR(A548="",B548="",C548="",F548=""),"Falta año, mes, país o motivo",IF(AND(C548="Ecuador",E548=""),"Falta la ciudad","OK"))))</f>
        <v/>
      </c>
    </row>
    <row r="549" spans="1:21">
      <c r="A549" s="13"/>
      <c r="B549" s="13"/>
      <c r="C549" s="13"/>
      <c r="D549" s="14">
        <f>IF(E549="","",IFERROR(VLOOKUP(E549,'_Catalogos'!$J$2:$K$1000,2,FALSE),""))</f>
        <v/>
      </c>
      <c r="E549" s="13"/>
      <c r="F549" s="13"/>
      <c r="G549" s="15"/>
      <c r="H549" s="15"/>
      <c r="I549" s="15"/>
      <c r="J549" s="15"/>
      <c r="K549" s="15"/>
      <c r="L549" s="15"/>
      <c r="M549" s="15"/>
      <c r="N549" s="15"/>
      <c r="O549" s="15"/>
      <c r="P549" s="16">
        <f>IF(COUNT(G549:O549)=0,"",SUM(G549:J549))</f>
        <v/>
      </c>
      <c r="Q549" s="16">
        <f>IF(COUNT(G549:O549)=0,"",SUM(K549:N549))</f>
        <v/>
      </c>
      <c r="R549" s="16">
        <f>IF(P549="","",P549+Q549)</f>
        <v/>
      </c>
      <c r="S549" s="16">
        <f>IF(R549="","",IF(C549="Ecuador",R549,0))</f>
        <v/>
      </c>
      <c r="T549" s="16">
        <f>IF(R549="","",R549-S549)</f>
        <v/>
      </c>
      <c r="U549" s="14">
        <f>IF(R549="","",IF(O549&gt;R549,"Revisar: discapacidad "&amp;O549&amp;" mayor que el total "&amp;R549,IF(OR(A549="",B549="",C549="",F549=""),"Falta año, mes, país o motivo",IF(AND(C549="Ecuador",E549=""),"Falta la ciudad","OK"))))</f>
        <v/>
      </c>
    </row>
    <row r="550" spans="1:21">
      <c r="A550" s="13"/>
      <c r="B550" s="13"/>
      <c r="C550" s="13"/>
      <c r="D550" s="14">
        <f>IF(E550="","",IFERROR(VLOOKUP(E550,'_Catalogos'!$J$2:$K$1000,2,FALSE),""))</f>
        <v/>
      </c>
      <c r="E550" s="13"/>
      <c r="F550" s="13"/>
      <c r="G550" s="15"/>
      <c r="H550" s="15"/>
      <c r="I550" s="15"/>
      <c r="J550" s="15"/>
      <c r="K550" s="15"/>
      <c r="L550" s="15"/>
      <c r="M550" s="15"/>
      <c r="N550" s="15"/>
      <c r="O550" s="15"/>
      <c r="P550" s="16">
        <f>IF(COUNT(G550:O550)=0,"",SUM(G550:J550))</f>
        <v/>
      </c>
      <c r="Q550" s="16">
        <f>IF(COUNT(G550:O550)=0,"",SUM(K550:N550))</f>
        <v/>
      </c>
      <c r="R550" s="16">
        <f>IF(P550="","",P550+Q550)</f>
        <v/>
      </c>
      <c r="S550" s="16">
        <f>IF(R550="","",IF(C550="Ecuador",R550,0))</f>
        <v/>
      </c>
      <c r="T550" s="16">
        <f>IF(R550="","",R550-S550)</f>
        <v/>
      </c>
      <c r="U550" s="14">
        <f>IF(R550="","",IF(O550&gt;R550,"Revisar: discapacidad "&amp;O550&amp;" mayor que el total "&amp;R550,IF(OR(A550="",B550="",C550="",F550=""),"Falta año, mes, país o motivo",IF(AND(C550="Ecuador",E550=""),"Falta la ciudad","OK"))))</f>
        <v/>
      </c>
    </row>
    <row r="551" spans="1:21">
      <c r="A551" s="13"/>
      <c r="B551" s="13"/>
      <c r="C551" s="13"/>
      <c r="D551" s="14">
        <f>IF(E551="","",IFERROR(VLOOKUP(E551,'_Catalogos'!$J$2:$K$1000,2,FALSE),""))</f>
        <v/>
      </c>
      <c r="E551" s="13"/>
      <c r="F551" s="13"/>
      <c r="G551" s="15"/>
      <c r="H551" s="15"/>
      <c r="I551" s="15"/>
      <c r="J551" s="15"/>
      <c r="K551" s="15"/>
      <c r="L551" s="15"/>
      <c r="M551" s="15"/>
      <c r="N551" s="15"/>
      <c r="O551" s="15"/>
      <c r="P551" s="16">
        <f>IF(COUNT(G551:O551)=0,"",SUM(G551:J551))</f>
        <v/>
      </c>
      <c r="Q551" s="16">
        <f>IF(COUNT(G551:O551)=0,"",SUM(K551:N551))</f>
        <v/>
      </c>
      <c r="R551" s="16">
        <f>IF(P551="","",P551+Q551)</f>
        <v/>
      </c>
      <c r="S551" s="16">
        <f>IF(R551="","",IF(C551="Ecuador",R551,0))</f>
        <v/>
      </c>
      <c r="T551" s="16">
        <f>IF(R551="","",R551-S551)</f>
        <v/>
      </c>
      <c r="U551" s="14">
        <f>IF(R551="","",IF(O551&gt;R551,"Revisar: discapacidad "&amp;O551&amp;" mayor que el total "&amp;R551,IF(OR(A551="",B551="",C551="",F551=""),"Falta año, mes, país o motivo",IF(AND(C551="Ecuador",E551=""),"Falta la ciudad","OK"))))</f>
        <v/>
      </c>
    </row>
    <row r="552" spans="1:21">
      <c r="A552" s="13"/>
      <c r="B552" s="13"/>
      <c r="C552" s="13"/>
      <c r="D552" s="14">
        <f>IF(E552="","",IFERROR(VLOOKUP(E552,'_Catalogos'!$J$2:$K$1000,2,FALSE),""))</f>
        <v/>
      </c>
      <c r="E552" s="13"/>
      <c r="F552" s="13"/>
      <c r="G552" s="15"/>
      <c r="H552" s="15"/>
      <c r="I552" s="15"/>
      <c r="J552" s="15"/>
      <c r="K552" s="15"/>
      <c r="L552" s="15"/>
      <c r="M552" s="15"/>
      <c r="N552" s="15"/>
      <c r="O552" s="15"/>
      <c r="P552" s="16">
        <f>IF(COUNT(G552:O552)=0,"",SUM(G552:J552))</f>
        <v/>
      </c>
      <c r="Q552" s="16">
        <f>IF(COUNT(G552:O552)=0,"",SUM(K552:N552))</f>
        <v/>
      </c>
      <c r="R552" s="16">
        <f>IF(P552="","",P552+Q552)</f>
        <v/>
      </c>
      <c r="S552" s="16">
        <f>IF(R552="","",IF(C552="Ecuador",R552,0))</f>
        <v/>
      </c>
      <c r="T552" s="16">
        <f>IF(R552="","",R552-S552)</f>
        <v/>
      </c>
      <c r="U552" s="14">
        <f>IF(R552="","",IF(O552&gt;R552,"Revisar: discapacidad "&amp;O552&amp;" mayor que el total "&amp;R552,IF(OR(A552="",B552="",C552="",F552=""),"Falta año, mes, país o motivo",IF(AND(C552="Ecuador",E552=""),"Falta la ciudad","OK"))))</f>
        <v/>
      </c>
    </row>
    <row r="553" spans="1:21">
      <c r="A553" s="13"/>
      <c r="B553" s="13"/>
      <c r="C553" s="13"/>
      <c r="D553" s="14">
        <f>IF(E553="","",IFERROR(VLOOKUP(E553,'_Catalogos'!$J$2:$K$1000,2,FALSE),""))</f>
        <v/>
      </c>
      <c r="E553" s="13"/>
      <c r="F553" s="13"/>
      <c r="G553" s="15"/>
      <c r="H553" s="15"/>
      <c r="I553" s="15"/>
      <c r="J553" s="15"/>
      <c r="K553" s="15"/>
      <c r="L553" s="15"/>
      <c r="M553" s="15"/>
      <c r="N553" s="15"/>
      <c r="O553" s="15"/>
      <c r="P553" s="16">
        <f>IF(COUNT(G553:O553)=0,"",SUM(G553:J553))</f>
        <v/>
      </c>
      <c r="Q553" s="16">
        <f>IF(COUNT(G553:O553)=0,"",SUM(K553:N553))</f>
        <v/>
      </c>
      <c r="R553" s="16">
        <f>IF(P553="","",P553+Q553)</f>
        <v/>
      </c>
      <c r="S553" s="16">
        <f>IF(R553="","",IF(C553="Ecuador",R553,0))</f>
        <v/>
      </c>
      <c r="T553" s="16">
        <f>IF(R553="","",R553-S553)</f>
        <v/>
      </c>
      <c r="U553" s="14">
        <f>IF(R553="","",IF(O553&gt;R553,"Revisar: discapacidad "&amp;O553&amp;" mayor que el total "&amp;R553,IF(OR(A553="",B553="",C553="",F553=""),"Falta año, mes, país o motivo",IF(AND(C553="Ecuador",E553=""),"Falta la ciudad","OK"))))</f>
        <v/>
      </c>
    </row>
    <row r="554" spans="1:21">
      <c r="A554" s="13"/>
      <c r="B554" s="13"/>
      <c r="C554" s="13"/>
      <c r="D554" s="14">
        <f>IF(E554="","",IFERROR(VLOOKUP(E554,'_Catalogos'!$J$2:$K$1000,2,FALSE),""))</f>
        <v/>
      </c>
      <c r="E554" s="13"/>
      <c r="F554" s="13"/>
      <c r="G554" s="15"/>
      <c r="H554" s="15"/>
      <c r="I554" s="15"/>
      <c r="J554" s="15"/>
      <c r="K554" s="15"/>
      <c r="L554" s="15"/>
      <c r="M554" s="15"/>
      <c r="N554" s="15"/>
      <c r="O554" s="15"/>
      <c r="P554" s="16">
        <f>IF(COUNT(G554:O554)=0,"",SUM(G554:J554))</f>
        <v/>
      </c>
      <c r="Q554" s="16">
        <f>IF(COUNT(G554:O554)=0,"",SUM(K554:N554))</f>
        <v/>
      </c>
      <c r="R554" s="16">
        <f>IF(P554="","",P554+Q554)</f>
        <v/>
      </c>
      <c r="S554" s="16">
        <f>IF(R554="","",IF(C554="Ecuador",R554,0))</f>
        <v/>
      </c>
      <c r="T554" s="16">
        <f>IF(R554="","",R554-S554)</f>
        <v/>
      </c>
      <c r="U554" s="14">
        <f>IF(R554="","",IF(O554&gt;R554,"Revisar: discapacidad "&amp;O554&amp;" mayor que el total "&amp;R554,IF(OR(A554="",B554="",C554="",F554=""),"Falta año, mes, país o motivo",IF(AND(C554="Ecuador",E554=""),"Falta la ciudad","OK"))))</f>
        <v/>
      </c>
    </row>
    <row r="555" spans="1:21">
      <c r="A555" s="13"/>
      <c r="B555" s="13"/>
      <c r="C555" s="13"/>
      <c r="D555" s="14">
        <f>IF(E555="","",IFERROR(VLOOKUP(E555,'_Catalogos'!$J$2:$K$1000,2,FALSE),""))</f>
        <v/>
      </c>
      <c r="E555" s="13"/>
      <c r="F555" s="13"/>
      <c r="G555" s="15"/>
      <c r="H555" s="15"/>
      <c r="I555" s="15"/>
      <c r="J555" s="15"/>
      <c r="K555" s="15"/>
      <c r="L555" s="15"/>
      <c r="M555" s="15"/>
      <c r="N555" s="15"/>
      <c r="O555" s="15"/>
      <c r="P555" s="16">
        <f>IF(COUNT(G555:O555)=0,"",SUM(G555:J555))</f>
        <v/>
      </c>
      <c r="Q555" s="16">
        <f>IF(COUNT(G555:O555)=0,"",SUM(K555:N555))</f>
        <v/>
      </c>
      <c r="R555" s="16">
        <f>IF(P555="","",P555+Q555)</f>
        <v/>
      </c>
      <c r="S555" s="16">
        <f>IF(R555="","",IF(C555="Ecuador",R555,0))</f>
        <v/>
      </c>
      <c r="T555" s="16">
        <f>IF(R555="","",R555-S555)</f>
        <v/>
      </c>
      <c r="U555" s="14">
        <f>IF(R555="","",IF(O555&gt;R555,"Revisar: discapacidad "&amp;O555&amp;" mayor que el total "&amp;R555,IF(OR(A555="",B555="",C555="",F555=""),"Falta año, mes, país o motivo",IF(AND(C555="Ecuador",E555=""),"Falta la ciudad","OK"))))</f>
        <v/>
      </c>
    </row>
    <row r="556" spans="1:21">
      <c r="A556" s="13"/>
      <c r="B556" s="13"/>
      <c r="C556" s="13"/>
      <c r="D556" s="14">
        <f>IF(E556="","",IFERROR(VLOOKUP(E556,'_Catalogos'!$J$2:$K$1000,2,FALSE),""))</f>
        <v/>
      </c>
      <c r="E556" s="13"/>
      <c r="F556" s="13"/>
      <c r="G556" s="15"/>
      <c r="H556" s="15"/>
      <c r="I556" s="15"/>
      <c r="J556" s="15"/>
      <c r="K556" s="15"/>
      <c r="L556" s="15"/>
      <c r="M556" s="15"/>
      <c r="N556" s="15"/>
      <c r="O556" s="15"/>
      <c r="P556" s="16">
        <f>IF(COUNT(G556:O556)=0,"",SUM(G556:J556))</f>
        <v/>
      </c>
      <c r="Q556" s="16">
        <f>IF(COUNT(G556:O556)=0,"",SUM(K556:N556))</f>
        <v/>
      </c>
      <c r="R556" s="16">
        <f>IF(P556="","",P556+Q556)</f>
        <v/>
      </c>
      <c r="S556" s="16">
        <f>IF(R556="","",IF(C556="Ecuador",R556,0))</f>
        <v/>
      </c>
      <c r="T556" s="16">
        <f>IF(R556="","",R556-S556)</f>
        <v/>
      </c>
      <c r="U556" s="14">
        <f>IF(R556="","",IF(O556&gt;R556,"Revisar: discapacidad "&amp;O556&amp;" mayor que el total "&amp;R556,IF(OR(A556="",B556="",C556="",F556=""),"Falta año, mes, país o motivo",IF(AND(C556="Ecuador",E556=""),"Falta la ciudad","OK"))))</f>
        <v/>
      </c>
    </row>
    <row r="557" spans="1:21">
      <c r="A557" s="13"/>
      <c r="B557" s="13"/>
      <c r="C557" s="13"/>
      <c r="D557" s="14">
        <f>IF(E557="","",IFERROR(VLOOKUP(E557,'_Catalogos'!$J$2:$K$1000,2,FALSE),""))</f>
        <v/>
      </c>
      <c r="E557" s="13"/>
      <c r="F557" s="13"/>
      <c r="G557" s="15"/>
      <c r="H557" s="15"/>
      <c r="I557" s="15"/>
      <c r="J557" s="15"/>
      <c r="K557" s="15"/>
      <c r="L557" s="15"/>
      <c r="M557" s="15"/>
      <c r="N557" s="15"/>
      <c r="O557" s="15"/>
      <c r="P557" s="16">
        <f>IF(COUNT(G557:O557)=0,"",SUM(G557:J557))</f>
        <v/>
      </c>
      <c r="Q557" s="16">
        <f>IF(COUNT(G557:O557)=0,"",SUM(K557:N557))</f>
        <v/>
      </c>
      <c r="R557" s="16">
        <f>IF(P557="","",P557+Q557)</f>
        <v/>
      </c>
      <c r="S557" s="16">
        <f>IF(R557="","",IF(C557="Ecuador",R557,0))</f>
        <v/>
      </c>
      <c r="T557" s="16">
        <f>IF(R557="","",R557-S557)</f>
        <v/>
      </c>
      <c r="U557" s="14">
        <f>IF(R557="","",IF(O557&gt;R557,"Revisar: discapacidad "&amp;O557&amp;" mayor que el total "&amp;R557,IF(OR(A557="",B557="",C557="",F557=""),"Falta año, mes, país o motivo",IF(AND(C557="Ecuador",E557=""),"Falta la ciudad","OK"))))</f>
        <v/>
      </c>
    </row>
    <row r="558" spans="1:21">
      <c r="A558" s="13"/>
      <c r="B558" s="13"/>
      <c r="C558" s="13"/>
      <c r="D558" s="14">
        <f>IF(E558="","",IFERROR(VLOOKUP(E558,'_Catalogos'!$J$2:$K$1000,2,FALSE),""))</f>
        <v/>
      </c>
      <c r="E558" s="13"/>
      <c r="F558" s="13"/>
      <c r="G558" s="15"/>
      <c r="H558" s="15"/>
      <c r="I558" s="15"/>
      <c r="J558" s="15"/>
      <c r="K558" s="15"/>
      <c r="L558" s="15"/>
      <c r="M558" s="15"/>
      <c r="N558" s="15"/>
      <c r="O558" s="15"/>
      <c r="P558" s="16">
        <f>IF(COUNT(G558:O558)=0,"",SUM(G558:J558))</f>
        <v/>
      </c>
      <c r="Q558" s="16">
        <f>IF(COUNT(G558:O558)=0,"",SUM(K558:N558))</f>
        <v/>
      </c>
      <c r="R558" s="16">
        <f>IF(P558="","",P558+Q558)</f>
        <v/>
      </c>
      <c r="S558" s="16">
        <f>IF(R558="","",IF(C558="Ecuador",R558,0))</f>
        <v/>
      </c>
      <c r="T558" s="16">
        <f>IF(R558="","",R558-S558)</f>
        <v/>
      </c>
      <c r="U558" s="14">
        <f>IF(R558="","",IF(O558&gt;R558,"Revisar: discapacidad "&amp;O558&amp;" mayor que el total "&amp;R558,IF(OR(A558="",B558="",C558="",F558=""),"Falta año, mes, país o motivo",IF(AND(C558="Ecuador",E558=""),"Falta la ciudad","OK"))))</f>
        <v/>
      </c>
    </row>
    <row r="559" spans="1:21">
      <c r="A559" s="13"/>
      <c r="B559" s="13"/>
      <c r="C559" s="13"/>
      <c r="D559" s="14">
        <f>IF(E559="","",IFERROR(VLOOKUP(E559,'_Catalogos'!$J$2:$K$1000,2,FALSE),""))</f>
        <v/>
      </c>
      <c r="E559" s="13"/>
      <c r="F559" s="13"/>
      <c r="G559" s="15"/>
      <c r="H559" s="15"/>
      <c r="I559" s="15"/>
      <c r="J559" s="15"/>
      <c r="K559" s="15"/>
      <c r="L559" s="15"/>
      <c r="M559" s="15"/>
      <c r="N559" s="15"/>
      <c r="O559" s="15"/>
      <c r="P559" s="16">
        <f>IF(COUNT(G559:O559)=0,"",SUM(G559:J559))</f>
        <v/>
      </c>
      <c r="Q559" s="16">
        <f>IF(COUNT(G559:O559)=0,"",SUM(K559:N559))</f>
        <v/>
      </c>
      <c r="R559" s="16">
        <f>IF(P559="","",P559+Q559)</f>
        <v/>
      </c>
      <c r="S559" s="16">
        <f>IF(R559="","",IF(C559="Ecuador",R559,0))</f>
        <v/>
      </c>
      <c r="T559" s="16">
        <f>IF(R559="","",R559-S559)</f>
        <v/>
      </c>
      <c r="U559" s="14">
        <f>IF(R559="","",IF(O559&gt;R559,"Revisar: discapacidad "&amp;O559&amp;" mayor que el total "&amp;R559,IF(OR(A559="",B559="",C559="",F559=""),"Falta año, mes, país o motivo",IF(AND(C559="Ecuador",E559=""),"Falta la ciudad","OK"))))</f>
        <v/>
      </c>
    </row>
    <row r="560" spans="1:21">
      <c r="A560" s="13"/>
      <c r="B560" s="13"/>
      <c r="C560" s="13"/>
      <c r="D560" s="14">
        <f>IF(E560="","",IFERROR(VLOOKUP(E560,'_Catalogos'!$J$2:$K$1000,2,FALSE),""))</f>
        <v/>
      </c>
      <c r="E560" s="13"/>
      <c r="F560" s="13"/>
      <c r="G560" s="15"/>
      <c r="H560" s="15"/>
      <c r="I560" s="15"/>
      <c r="J560" s="15"/>
      <c r="K560" s="15"/>
      <c r="L560" s="15"/>
      <c r="M560" s="15"/>
      <c r="N560" s="15"/>
      <c r="O560" s="15"/>
      <c r="P560" s="16">
        <f>IF(COUNT(G560:O560)=0,"",SUM(G560:J560))</f>
        <v/>
      </c>
      <c r="Q560" s="16">
        <f>IF(COUNT(G560:O560)=0,"",SUM(K560:N560))</f>
        <v/>
      </c>
      <c r="R560" s="16">
        <f>IF(P560="","",P560+Q560)</f>
        <v/>
      </c>
      <c r="S560" s="16">
        <f>IF(R560="","",IF(C560="Ecuador",R560,0))</f>
        <v/>
      </c>
      <c r="T560" s="16">
        <f>IF(R560="","",R560-S560)</f>
        <v/>
      </c>
      <c r="U560" s="14">
        <f>IF(R560="","",IF(O560&gt;R560,"Revisar: discapacidad "&amp;O560&amp;" mayor que el total "&amp;R560,IF(OR(A560="",B560="",C560="",F560=""),"Falta año, mes, país o motivo",IF(AND(C560="Ecuador",E560=""),"Falta la ciudad","OK"))))</f>
        <v/>
      </c>
    </row>
    <row r="561" spans="1:21">
      <c r="A561" s="13"/>
      <c r="B561" s="13"/>
      <c r="C561" s="13"/>
      <c r="D561" s="14">
        <f>IF(E561="","",IFERROR(VLOOKUP(E561,'_Catalogos'!$J$2:$K$1000,2,FALSE),""))</f>
        <v/>
      </c>
      <c r="E561" s="13"/>
      <c r="F561" s="13"/>
      <c r="G561" s="15"/>
      <c r="H561" s="15"/>
      <c r="I561" s="15"/>
      <c r="J561" s="15"/>
      <c r="K561" s="15"/>
      <c r="L561" s="15"/>
      <c r="M561" s="15"/>
      <c r="N561" s="15"/>
      <c r="O561" s="15"/>
      <c r="P561" s="16">
        <f>IF(COUNT(G561:O561)=0,"",SUM(G561:J561))</f>
        <v/>
      </c>
      <c r="Q561" s="16">
        <f>IF(COUNT(G561:O561)=0,"",SUM(K561:N561))</f>
        <v/>
      </c>
      <c r="R561" s="16">
        <f>IF(P561="","",P561+Q561)</f>
        <v/>
      </c>
      <c r="S561" s="16">
        <f>IF(R561="","",IF(C561="Ecuador",R561,0))</f>
        <v/>
      </c>
      <c r="T561" s="16">
        <f>IF(R561="","",R561-S561)</f>
        <v/>
      </c>
      <c r="U561" s="14">
        <f>IF(R561="","",IF(O561&gt;R561,"Revisar: discapacidad "&amp;O561&amp;" mayor que el total "&amp;R561,IF(OR(A561="",B561="",C561="",F561=""),"Falta año, mes, país o motivo",IF(AND(C561="Ecuador",E561=""),"Falta la ciudad","OK"))))</f>
        <v/>
      </c>
    </row>
    <row r="562" spans="1:21">
      <c r="A562" s="13"/>
      <c r="B562" s="13"/>
      <c r="C562" s="13"/>
      <c r="D562" s="14">
        <f>IF(E562="","",IFERROR(VLOOKUP(E562,'_Catalogos'!$J$2:$K$1000,2,FALSE),""))</f>
        <v/>
      </c>
      <c r="E562" s="13"/>
      <c r="F562" s="13"/>
      <c r="G562" s="15"/>
      <c r="H562" s="15"/>
      <c r="I562" s="15"/>
      <c r="J562" s="15"/>
      <c r="K562" s="15"/>
      <c r="L562" s="15"/>
      <c r="M562" s="15"/>
      <c r="N562" s="15"/>
      <c r="O562" s="15"/>
      <c r="P562" s="16">
        <f>IF(COUNT(G562:O562)=0,"",SUM(G562:J562))</f>
        <v/>
      </c>
      <c r="Q562" s="16">
        <f>IF(COUNT(G562:O562)=0,"",SUM(K562:N562))</f>
        <v/>
      </c>
      <c r="R562" s="16">
        <f>IF(P562="","",P562+Q562)</f>
        <v/>
      </c>
      <c r="S562" s="16">
        <f>IF(R562="","",IF(C562="Ecuador",R562,0))</f>
        <v/>
      </c>
      <c r="T562" s="16">
        <f>IF(R562="","",R562-S562)</f>
        <v/>
      </c>
      <c r="U562" s="14">
        <f>IF(R562="","",IF(O562&gt;R562,"Revisar: discapacidad "&amp;O562&amp;" mayor que el total "&amp;R562,IF(OR(A562="",B562="",C562="",F562=""),"Falta año, mes, país o motivo",IF(AND(C562="Ecuador",E562=""),"Falta la ciudad","OK"))))</f>
        <v/>
      </c>
    </row>
    <row r="563" spans="1:21">
      <c r="A563" s="13"/>
      <c r="B563" s="13"/>
      <c r="C563" s="13"/>
      <c r="D563" s="14">
        <f>IF(E563="","",IFERROR(VLOOKUP(E563,'_Catalogos'!$J$2:$K$1000,2,FALSE),""))</f>
        <v/>
      </c>
      <c r="E563" s="13"/>
      <c r="F563" s="13"/>
      <c r="G563" s="15"/>
      <c r="H563" s="15"/>
      <c r="I563" s="15"/>
      <c r="J563" s="15"/>
      <c r="K563" s="15"/>
      <c r="L563" s="15"/>
      <c r="M563" s="15"/>
      <c r="N563" s="15"/>
      <c r="O563" s="15"/>
      <c r="P563" s="16">
        <f>IF(COUNT(G563:O563)=0,"",SUM(G563:J563))</f>
        <v/>
      </c>
      <c r="Q563" s="16">
        <f>IF(COUNT(G563:O563)=0,"",SUM(K563:N563))</f>
        <v/>
      </c>
      <c r="R563" s="16">
        <f>IF(P563="","",P563+Q563)</f>
        <v/>
      </c>
      <c r="S563" s="16">
        <f>IF(R563="","",IF(C563="Ecuador",R563,0))</f>
        <v/>
      </c>
      <c r="T563" s="16">
        <f>IF(R563="","",R563-S563)</f>
        <v/>
      </c>
      <c r="U563" s="14">
        <f>IF(R563="","",IF(O563&gt;R563,"Revisar: discapacidad "&amp;O563&amp;" mayor que el total "&amp;R563,IF(OR(A563="",B563="",C563="",F563=""),"Falta año, mes, país o motivo",IF(AND(C563="Ecuador",E563=""),"Falta la ciudad","OK"))))</f>
        <v/>
      </c>
    </row>
    <row r="564" spans="1:21">
      <c r="A564" s="13"/>
      <c r="B564" s="13"/>
      <c r="C564" s="13"/>
      <c r="D564" s="14">
        <f>IF(E564="","",IFERROR(VLOOKUP(E564,'_Catalogos'!$J$2:$K$1000,2,FALSE),""))</f>
        <v/>
      </c>
      <c r="E564" s="13"/>
      <c r="F564" s="13"/>
      <c r="G564" s="15"/>
      <c r="H564" s="15"/>
      <c r="I564" s="15"/>
      <c r="J564" s="15"/>
      <c r="K564" s="15"/>
      <c r="L564" s="15"/>
      <c r="M564" s="15"/>
      <c r="N564" s="15"/>
      <c r="O564" s="15"/>
      <c r="P564" s="16">
        <f>IF(COUNT(G564:O564)=0,"",SUM(G564:J564))</f>
        <v/>
      </c>
      <c r="Q564" s="16">
        <f>IF(COUNT(G564:O564)=0,"",SUM(K564:N564))</f>
        <v/>
      </c>
      <c r="R564" s="16">
        <f>IF(P564="","",P564+Q564)</f>
        <v/>
      </c>
      <c r="S564" s="16">
        <f>IF(R564="","",IF(C564="Ecuador",R564,0))</f>
        <v/>
      </c>
      <c r="T564" s="16">
        <f>IF(R564="","",R564-S564)</f>
        <v/>
      </c>
      <c r="U564" s="14">
        <f>IF(R564="","",IF(O564&gt;R564,"Revisar: discapacidad "&amp;O564&amp;" mayor que el total "&amp;R564,IF(OR(A564="",B564="",C564="",F564=""),"Falta año, mes, país o motivo",IF(AND(C564="Ecuador",E564=""),"Falta la ciudad","OK"))))</f>
        <v/>
      </c>
    </row>
    <row r="565" spans="1:21">
      <c r="A565" s="13"/>
      <c r="B565" s="13"/>
      <c r="C565" s="13"/>
      <c r="D565" s="14">
        <f>IF(E565="","",IFERROR(VLOOKUP(E565,'_Catalogos'!$J$2:$K$1000,2,FALSE),""))</f>
        <v/>
      </c>
      <c r="E565" s="13"/>
      <c r="F565" s="13"/>
      <c r="G565" s="15"/>
      <c r="H565" s="15"/>
      <c r="I565" s="15"/>
      <c r="J565" s="15"/>
      <c r="K565" s="15"/>
      <c r="L565" s="15"/>
      <c r="M565" s="15"/>
      <c r="N565" s="15"/>
      <c r="O565" s="15"/>
      <c r="P565" s="16">
        <f>IF(COUNT(G565:O565)=0,"",SUM(G565:J565))</f>
        <v/>
      </c>
      <c r="Q565" s="16">
        <f>IF(COUNT(G565:O565)=0,"",SUM(K565:N565))</f>
        <v/>
      </c>
      <c r="R565" s="16">
        <f>IF(P565="","",P565+Q565)</f>
        <v/>
      </c>
      <c r="S565" s="16">
        <f>IF(R565="","",IF(C565="Ecuador",R565,0))</f>
        <v/>
      </c>
      <c r="T565" s="16">
        <f>IF(R565="","",R565-S565)</f>
        <v/>
      </c>
      <c r="U565" s="14">
        <f>IF(R565="","",IF(O565&gt;R565,"Revisar: discapacidad "&amp;O565&amp;" mayor que el total "&amp;R565,IF(OR(A565="",B565="",C565="",F565=""),"Falta año, mes, país o motivo",IF(AND(C565="Ecuador",E565=""),"Falta la ciudad","OK"))))</f>
        <v/>
      </c>
    </row>
    <row r="566" spans="1:21">
      <c r="A566" s="13"/>
      <c r="B566" s="13"/>
      <c r="C566" s="13"/>
      <c r="D566" s="14">
        <f>IF(E566="","",IFERROR(VLOOKUP(E566,'_Catalogos'!$J$2:$K$1000,2,FALSE),""))</f>
        <v/>
      </c>
      <c r="E566" s="13"/>
      <c r="F566" s="13"/>
      <c r="G566" s="15"/>
      <c r="H566" s="15"/>
      <c r="I566" s="15"/>
      <c r="J566" s="15"/>
      <c r="K566" s="15"/>
      <c r="L566" s="15"/>
      <c r="M566" s="15"/>
      <c r="N566" s="15"/>
      <c r="O566" s="15"/>
      <c r="P566" s="16">
        <f>IF(COUNT(G566:O566)=0,"",SUM(G566:J566))</f>
        <v/>
      </c>
      <c r="Q566" s="16">
        <f>IF(COUNT(G566:O566)=0,"",SUM(K566:N566))</f>
        <v/>
      </c>
      <c r="R566" s="16">
        <f>IF(P566="","",P566+Q566)</f>
        <v/>
      </c>
      <c r="S566" s="16">
        <f>IF(R566="","",IF(C566="Ecuador",R566,0))</f>
        <v/>
      </c>
      <c r="T566" s="16">
        <f>IF(R566="","",R566-S566)</f>
        <v/>
      </c>
      <c r="U566" s="14">
        <f>IF(R566="","",IF(O566&gt;R566,"Revisar: discapacidad "&amp;O566&amp;" mayor que el total "&amp;R566,IF(OR(A566="",B566="",C566="",F566=""),"Falta año, mes, país o motivo",IF(AND(C566="Ecuador",E566=""),"Falta la ciudad","OK"))))</f>
        <v/>
      </c>
    </row>
    <row r="567" spans="1:21">
      <c r="A567" s="13"/>
      <c r="B567" s="13"/>
      <c r="C567" s="13"/>
      <c r="D567" s="14">
        <f>IF(E567="","",IFERROR(VLOOKUP(E567,'_Catalogos'!$J$2:$K$1000,2,FALSE),""))</f>
        <v/>
      </c>
      <c r="E567" s="13"/>
      <c r="F567" s="13"/>
      <c r="G567" s="15"/>
      <c r="H567" s="15"/>
      <c r="I567" s="15"/>
      <c r="J567" s="15"/>
      <c r="K567" s="15"/>
      <c r="L567" s="15"/>
      <c r="M567" s="15"/>
      <c r="N567" s="15"/>
      <c r="O567" s="15"/>
      <c r="P567" s="16">
        <f>IF(COUNT(G567:O567)=0,"",SUM(G567:J567))</f>
        <v/>
      </c>
      <c r="Q567" s="16">
        <f>IF(COUNT(G567:O567)=0,"",SUM(K567:N567))</f>
        <v/>
      </c>
      <c r="R567" s="16">
        <f>IF(P567="","",P567+Q567)</f>
        <v/>
      </c>
      <c r="S567" s="16">
        <f>IF(R567="","",IF(C567="Ecuador",R567,0))</f>
        <v/>
      </c>
      <c r="T567" s="16">
        <f>IF(R567="","",R567-S567)</f>
        <v/>
      </c>
      <c r="U567" s="14">
        <f>IF(R567="","",IF(O567&gt;R567,"Revisar: discapacidad "&amp;O567&amp;" mayor que el total "&amp;R567,IF(OR(A567="",B567="",C567="",F567=""),"Falta año, mes, país o motivo",IF(AND(C567="Ecuador",E567=""),"Falta la ciudad","OK"))))</f>
        <v/>
      </c>
    </row>
    <row r="568" spans="1:21">
      <c r="A568" s="13"/>
      <c r="B568" s="13"/>
      <c r="C568" s="13"/>
      <c r="D568" s="14">
        <f>IF(E568="","",IFERROR(VLOOKUP(E568,'_Catalogos'!$J$2:$K$1000,2,FALSE),""))</f>
        <v/>
      </c>
      <c r="E568" s="13"/>
      <c r="F568" s="13"/>
      <c r="G568" s="15"/>
      <c r="H568" s="15"/>
      <c r="I568" s="15"/>
      <c r="J568" s="15"/>
      <c r="K568" s="15"/>
      <c r="L568" s="15"/>
      <c r="M568" s="15"/>
      <c r="N568" s="15"/>
      <c r="O568" s="15"/>
      <c r="P568" s="16">
        <f>IF(COUNT(G568:O568)=0,"",SUM(G568:J568))</f>
        <v/>
      </c>
      <c r="Q568" s="16">
        <f>IF(COUNT(G568:O568)=0,"",SUM(K568:N568))</f>
        <v/>
      </c>
      <c r="R568" s="16">
        <f>IF(P568="","",P568+Q568)</f>
        <v/>
      </c>
      <c r="S568" s="16">
        <f>IF(R568="","",IF(C568="Ecuador",R568,0))</f>
        <v/>
      </c>
      <c r="T568" s="16">
        <f>IF(R568="","",R568-S568)</f>
        <v/>
      </c>
      <c r="U568" s="14">
        <f>IF(R568="","",IF(O568&gt;R568,"Revisar: discapacidad "&amp;O568&amp;" mayor que el total "&amp;R568,IF(OR(A568="",B568="",C568="",F568=""),"Falta año, mes, país o motivo",IF(AND(C568="Ecuador",E568=""),"Falta la ciudad","OK"))))</f>
        <v/>
      </c>
    </row>
    <row r="569" spans="1:21">
      <c r="A569" s="13"/>
      <c r="B569" s="13"/>
      <c r="C569" s="13"/>
      <c r="D569" s="14">
        <f>IF(E569="","",IFERROR(VLOOKUP(E569,'_Catalogos'!$J$2:$K$1000,2,FALSE),""))</f>
        <v/>
      </c>
      <c r="E569" s="13"/>
      <c r="F569" s="13"/>
      <c r="G569" s="15"/>
      <c r="H569" s="15"/>
      <c r="I569" s="15"/>
      <c r="J569" s="15"/>
      <c r="K569" s="15"/>
      <c r="L569" s="15"/>
      <c r="M569" s="15"/>
      <c r="N569" s="15"/>
      <c r="O569" s="15"/>
      <c r="P569" s="16">
        <f>IF(COUNT(G569:O569)=0,"",SUM(G569:J569))</f>
        <v/>
      </c>
      <c r="Q569" s="16">
        <f>IF(COUNT(G569:O569)=0,"",SUM(K569:N569))</f>
        <v/>
      </c>
      <c r="R569" s="16">
        <f>IF(P569="","",P569+Q569)</f>
        <v/>
      </c>
      <c r="S569" s="16">
        <f>IF(R569="","",IF(C569="Ecuador",R569,0))</f>
        <v/>
      </c>
      <c r="T569" s="16">
        <f>IF(R569="","",R569-S569)</f>
        <v/>
      </c>
      <c r="U569" s="14">
        <f>IF(R569="","",IF(O569&gt;R569,"Revisar: discapacidad "&amp;O569&amp;" mayor que el total "&amp;R569,IF(OR(A569="",B569="",C569="",F569=""),"Falta año, mes, país o motivo",IF(AND(C569="Ecuador",E569=""),"Falta la ciudad","OK"))))</f>
        <v/>
      </c>
    </row>
    <row r="570" spans="1:21">
      <c r="A570" s="13"/>
      <c r="B570" s="13"/>
      <c r="C570" s="13"/>
      <c r="D570" s="14">
        <f>IF(E570="","",IFERROR(VLOOKUP(E570,'_Catalogos'!$J$2:$K$1000,2,FALSE),""))</f>
        <v/>
      </c>
      <c r="E570" s="13"/>
      <c r="F570" s="13"/>
      <c r="G570" s="15"/>
      <c r="H570" s="15"/>
      <c r="I570" s="15"/>
      <c r="J570" s="15"/>
      <c r="K570" s="15"/>
      <c r="L570" s="15"/>
      <c r="M570" s="15"/>
      <c r="N570" s="15"/>
      <c r="O570" s="15"/>
      <c r="P570" s="16">
        <f>IF(COUNT(G570:O570)=0,"",SUM(G570:J570))</f>
        <v/>
      </c>
      <c r="Q570" s="16">
        <f>IF(COUNT(G570:O570)=0,"",SUM(K570:N570))</f>
        <v/>
      </c>
      <c r="R570" s="16">
        <f>IF(P570="","",P570+Q570)</f>
        <v/>
      </c>
      <c r="S570" s="16">
        <f>IF(R570="","",IF(C570="Ecuador",R570,0))</f>
        <v/>
      </c>
      <c r="T570" s="16">
        <f>IF(R570="","",R570-S570)</f>
        <v/>
      </c>
      <c r="U570" s="14">
        <f>IF(R570="","",IF(O570&gt;R570,"Revisar: discapacidad "&amp;O570&amp;" mayor que el total "&amp;R570,IF(OR(A570="",B570="",C570="",F570=""),"Falta año, mes, país o motivo",IF(AND(C570="Ecuador",E570=""),"Falta la ciudad","OK"))))</f>
        <v/>
      </c>
    </row>
    <row r="571" spans="1:21">
      <c r="A571" s="13"/>
      <c r="B571" s="13"/>
      <c r="C571" s="13"/>
      <c r="D571" s="14">
        <f>IF(E571="","",IFERROR(VLOOKUP(E571,'_Catalogos'!$J$2:$K$1000,2,FALSE),""))</f>
        <v/>
      </c>
      <c r="E571" s="13"/>
      <c r="F571" s="13"/>
      <c r="G571" s="15"/>
      <c r="H571" s="15"/>
      <c r="I571" s="15"/>
      <c r="J571" s="15"/>
      <c r="K571" s="15"/>
      <c r="L571" s="15"/>
      <c r="M571" s="15"/>
      <c r="N571" s="15"/>
      <c r="O571" s="15"/>
      <c r="P571" s="16">
        <f>IF(COUNT(G571:O571)=0,"",SUM(G571:J571))</f>
        <v/>
      </c>
      <c r="Q571" s="16">
        <f>IF(COUNT(G571:O571)=0,"",SUM(K571:N571))</f>
        <v/>
      </c>
      <c r="R571" s="16">
        <f>IF(P571="","",P571+Q571)</f>
        <v/>
      </c>
      <c r="S571" s="16">
        <f>IF(R571="","",IF(C571="Ecuador",R571,0))</f>
        <v/>
      </c>
      <c r="T571" s="16">
        <f>IF(R571="","",R571-S571)</f>
        <v/>
      </c>
      <c r="U571" s="14">
        <f>IF(R571="","",IF(O571&gt;R571,"Revisar: discapacidad "&amp;O571&amp;" mayor que el total "&amp;R571,IF(OR(A571="",B571="",C571="",F571=""),"Falta año, mes, país o motivo",IF(AND(C571="Ecuador",E571=""),"Falta la ciudad","OK"))))</f>
        <v/>
      </c>
    </row>
    <row r="572" spans="1:21">
      <c r="A572" s="13"/>
      <c r="B572" s="13"/>
      <c r="C572" s="13"/>
      <c r="D572" s="14">
        <f>IF(E572="","",IFERROR(VLOOKUP(E572,'_Catalogos'!$J$2:$K$1000,2,FALSE),""))</f>
        <v/>
      </c>
      <c r="E572" s="13"/>
      <c r="F572" s="13"/>
      <c r="G572" s="15"/>
      <c r="H572" s="15"/>
      <c r="I572" s="15"/>
      <c r="J572" s="15"/>
      <c r="K572" s="15"/>
      <c r="L572" s="15"/>
      <c r="M572" s="15"/>
      <c r="N572" s="15"/>
      <c r="O572" s="15"/>
      <c r="P572" s="16">
        <f>IF(COUNT(G572:O572)=0,"",SUM(G572:J572))</f>
        <v/>
      </c>
      <c r="Q572" s="16">
        <f>IF(COUNT(G572:O572)=0,"",SUM(K572:N572))</f>
        <v/>
      </c>
      <c r="R572" s="16">
        <f>IF(P572="","",P572+Q572)</f>
        <v/>
      </c>
      <c r="S572" s="16">
        <f>IF(R572="","",IF(C572="Ecuador",R572,0))</f>
        <v/>
      </c>
      <c r="T572" s="16">
        <f>IF(R572="","",R572-S572)</f>
        <v/>
      </c>
      <c r="U572" s="14">
        <f>IF(R572="","",IF(O572&gt;R572,"Revisar: discapacidad "&amp;O572&amp;" mayor que el total "&amp;R572,IF(OR(A572="",B572="",C572="",F572=""),"Falta año, mes, país o motivo",IF(AND(C572="Ecuador",E572=""),"Falta la ciudad","OK"))))</f>
        <v/>
      </c>
    </row>
    <row r="573" spans="1:21">
      <c r="A573" s="13"/>
      <c r="B573" s="13"/>
      <c r="C573" s="13"/>
      <c r="D573" s="14">
        <f>IF(E573="","",IFERROR(VLOOKUP(E573,'_Catalogos'!$J$2:$K$1000,2,FALSE),""))</f>
        <v/>
      </c>
      <c r="E573" s="13"/>
      <c r="F573" s="13"/>
      <c r="G573" s="15"/>
      <c r="H573" s="15"/>
      <c r="I573" s="15"/>
      <c r="J573" s="15"/>
      <c r="K573" s="15"/>
      <c r="L573" s="15"/>
      <c r="M573" s="15"/>
      <c r="N573" s="15"/>
      <c r="O573" s="15"/>
      <c r="P573" s="16">
        <f>IF(COUNT(G573:O573)=0,"",SUM(G573:J573))</f>
        <v/>
      </c>
      <c r="Q573" s="16">
        <f>IF(COUNT(G573:O573)=0,"",SUM(K573:N573))</f>
        <v/>
      </c>
      <c r="R573" s="16">
        <f>IF(P573="","",P573+Q573)</f>
        <v/>
      </c>
      <c r="S573" s="16">
        <f>IF(R573="","",IF(C573="Ecuador",R573,0))</f>
        <v/>
      </c>
      <c r="T573" s="16">
        <f>IF(R573="","",R573-S573)</f>
        <v/>
      </c>
      <c r="U573" s="14">
        <f>IF(R573="","",IF(O573&gt;R573,"Revisar: discapacidad "&amp;O573&amp;" mayor que el total "&amp;R573,IF(OR(A573="",B573="",C573="",F573=""),"Falta año, mes, país o motivo",IF(AND(C573="Ecuador",E573=""),"Falta la ciudad","OK"))))</f>
        <v/>
      </c>
    </row>
    <row r="574" spans="1:21">
      <c r="A574" s="13"/>
      <c r="B574" s="13"/>
      <c r="C574" s="13"/>
      <c r="D574" s="14">
        <f>IF(E574="","",IFERROR(VLOOKUP(E574,'_Catalogos'!$J$2:$K$1000,2,FALSE),""))</f>
        <v/>
      </c>
      <c r="E574" s="13"/>
      <c r="F574" s="13"/>
      <c r="G574" s="15"/>
      <c r="H574" s="15"/>
      <c r="I574" s="15"/>
      <c r="J574" s="15"/>
      <c r="K574" s="15"/>
      <c r="L574" s="15"/>
      <c r="M574" s="15"/>
      <c r="N574" s="15"/>
      <c r="O574" s="15"/>
      <c r="P574" s="16">
        <f>IF(COUNT(G574:O574)=0,"",SUM(G574:J574))</f>
        <v/>
      </c>
      <c r="Q574" s="16">
        <f>IF(COUNT(G574:O574)=0,"",SUM(K574:N574))</f>
        <v/>
      </c>
      <c r="R574" s="16">
        <f>IF(P574="","",P574+Q574)</f>
        <v/>
      </c>
      <c r="S574" s="16">
        <f>IF(R574="","",IF(C574="Ecuador",R574,0))</f>
        <v/>
      </c>
      <c r="T574" s="16">
        <f>IF(R574="","",R574-S574)</f>
        <v/>
      </c>
      <c r="U574" s="14">
        <f>IF(R574="","",IF(O574&gt;R574,"Revisar: discapacidad "&amp;O574&amp;" mayor que el total "&amp;R574,IF(OR(A574="",B574="",C574="",F574=""),"Falta año, mes, país o motivo",IF(AND(C574="Ecuador",E574=""),"Falta la ciudad","OK"))))</f>
        <v/>
      </c>
    </row>
    <row r="575" spans="1:21">
      <c r="A575" s="13"/>
      <c r="B575" s="13"/>
      <c r="C575" s="13"/>
      <c r="D575" s="14">
        <f>IF(E575="","",IFERROR(VLOOKUP(E575,'_Catalogos'!$J$2:$K$1000,2,FALSE),""))</f>
        <v/>
      </c>
      <c r="E575" s="13"/>
      <c r="F575" s="13"/>
      <c r="G575" s="15"/>
      <c r="H575" s="15"/>
      <c r="I575" s="15"/>
      <c r="J575" s="15"/>
      <c r="K575" s="15"/>
      <c r="L575" s="15"/>
      <c r="M575" s="15"/>
      <c r="N575" s="15"/>
      <c r="O575" s="15"/>
      <c r="P575" s="16">
        <f>IF(COUNT(G575:O575)=0,"",SUM(G575:J575))</f>
        <v/>
      </c>
      <c r="Q575" s="16">
        <f>IF(COUNT(G575:O575)=0,"",SUM(K575:N575))</f>
        <v/>
      </c>
      <c r="R575" s="16">
        <f>IF(P575="","",P575+Q575)</f>
        <v/>
      </c>
      <c r="S575" s="16">
        <f>IF(R575="","",IF(C575="Ecuador",R575,0))</f>
        <v/>
      </c>
      <c r="T575" s="16">
        <f>IF(R575="","",R575-S575)</f>
        <v/>
      </c>
      <c r="U575" s="14">
        <f>IF(R575="","",IF(O575&gt;R575,"Revisar: discapacidad "&amp;O575&amp;" mayor que el total "&amp;R575,IF(OR(A575="",B575="",C575="",F575=""),"Falta año, mes, país o motivo",IF(AND(C575="Ecuador",E575=""),"Falta la ciudad","OK"))))</f>
        <v/>
      </c>
    </row>
    <row r="576" spans="1:21">
      <c r="A576" s="13"/>
      <c r="B576" s="13"/>
      <c r="C576" s="13"/>
      <c r="D576" s="14">
        <f>IF(E576="","",IFERROR(VLOOKUP(E576,'_Catalogos'!$J$2:$K$1000,2,FALSE),""))</f>
        <v/>
      </c>
      <c r="E576" s="13"/>
      <c r="F576" s="13"/>
      <c r="G576" s="15"/>
      <c r="H576" s="15"/>
      <c r="I576" s="15"/>
      <c r="J576" s="15"/>
      <c r="K576" s="15"/>
      <c r="L576" s="15"/>
      <c r="M576" s="15"/>
      <c r="N576" s="15"/>
      <c r="O576" s="15"/>
      <c r="P576" s="16">
        <f>IF(COUNT(G576:O576)=0,"",SUM(G576:J576))</f>
        <v/>
      </c>
      <c r="Q576" s="16">
        <f>IF(COUNT(G576:O576)=0,"",SUM(K576:N576))</f>
        <v/>
      </c>
      <c r="R576" s="16">
        <f>IF(P576="","",P576+Q576)</f>
        <v/>
      </c>
      <c r="S576" s="16">
        <f>IF(R576="","",IF(C576="Ecuador",R576,0))</f>
        <v/>
      </c>
      <c r="T576" s="16">
        <f>IF(R576="","",R576-S576)</f>
        <v/>
      </c>
      <c r="U576" s="14">
        <f>IF(R576="","",IF(O576&gt;R576,"Revisar: discapacidad "&amp;O576&amp;" mayor que el total "&amp;R576,IF(OR(A576="",B576="",C576="",F576=""),"Falta año, mes, país o motivo",IF(AND(C576="Ecuador",E576=""),"Falta la ciudad","OK"))))</f>
        <v/>
      </c>
    </row>
    <row r="577" spans="1:21">
      <c r="A577" s="13"/>
      <c r="B577" s="13"/>
      <c r="C577" s="13"/>
      <c r="D577" s="14">
        <f>IF(E577="","",IFERROR(VLOOKUP(E577,'_Catalogos'!$J$2:$K$1000,2,FALSE),""))</f>
        <v/>
      </c>
      <c r="E577" s="13"/>
      <c r="F577" s="13"/>
      <c r="G577" s="15"/>
      <c r="H577" s="15"/>
      <c r="I577" s="15"/>
      <c r="J577" s="15"/>
      <c r="K577" s="15"/>
      <c r="L577" s="15"/>
      <c r="M577" s="15"/>
      <c r="N577" s="15"/>
      <c r="O577" s="15"/>
      <c r="P577" s="16">
        <f>IF(COUNT(G577:O577)=0,"",SUM(G577:J577))</f>
        <v/>
      </c>
      <c r="Q577" s="16">
        <f>IF(COUNT(G577:O577)=0,"",SUM(K577:N577))</f>
        <v/>
      </c>
      <c r="R577" s="16">
        <f>IF(P577="","",P577+Q577)</f>
        <v/>
      </c>
      <c r="S577" s="16">
        <f>IF(R577="","",IF(C577="Ecuador",R577,0))</f>
        <v/>
      </c>
      <c r="T577" s="16">
        <f>IF(R577="","",R577-S577)</f>
        <v/>
      </c>
      <c r="U577" s="14">
        <f>IF(R577="","",IF(O577&gt;R577,"Revisar: discapacidad "&amp;O577&amp;" mayor que el total "&amp;R577,IF(OR(A577="",B577="",C577="",F577=""),"Falta año, mes, país o motivo",IF(AND(C577="Ecuador",E577=""),"Falta la ciudad","OK"))))</f>
        <v/>
      </c>
    </row>
    <row r="578" spans="1:21">
      <c r="A578" s="13"/>
      <c r="B578" s="13"/>
      <c r="C578" s="13"/>
      <c r="D578" s="14">
        <f>IF(E578="","",IFERROR(VLOOKUP(E578,'_Catalogos'!$J$2:$K$1000,2,FALSE),""))</f>
        <v/>
      </c>
      <c r="E578" s="13"/>
      <c r="F578" s="13"/>
      <c r="G578" s="15"/>
      <c r="H578" s="15"/>
      <c r="I578" s="15"/>
      <c r="J578" s="15"/>
      <c r="K578" s="15"/>
      <c r="L578" s="15"/>
      <c r="M578" s="15"/>
      <c r="N578" s="15"/>
      <c r="O578" s="15"/>
      <c r="P578" s="16">
        <f>IF(COUNT(G578:O578)=0,"",SUM(G578:J578))</f>
        <v/>
      </c>
      <c r="Q578" s="16">
        <f>IF(COUNT(G578:O578)=0,"",SUM(K578:N578))</f>
        <v/>
      </c>
      <c r="R578" s="16">
        <f>IF(P578="","",P578+Q578)</f>
        <v/>
      </c>
      <c r="S578" s="16">
        <f>IF(R578="","",IF(C578="Ecuador",R578,0))</f>
        <v/>
      </c>
      <c r="T578" s="16">
        <f>IF(R578="","",R578-S578)</f>
        <v/>
      </c>
      <c r="U578" s="14">
        <f>IF(R578="","",IF(O578&gt;R578,"Revisar: discapacidad "&amp;O578&amp;" mayor que el total "&amp;R578,IF(OR(A578="",B578="",C578="",F578=""),"Falta año, mes, país o motivo",IF(AND(C578="Ecuador",E578=""),"Falta la ciudad","OK"))))</f>
        <v/>
      </c>
    </row>
    <row r="579" spans="1:21">
      <c r="A579" s="13"/>
      <c r="B579" s="13"/>
      <c r="C579" s="13"/>
      <c r="D579" s="14">
        <f>IF(E579="","",IFERROR(VLOOKUP(E579,'_Catalogos'!$J$2:$K$1000,2,FALSE),""))</f>
        <v/>
      </c>
      <c r="E579" s="13"/>
      <c r="F579" s="13"/>
      <c r="G579" s="15"/>
      <c r="H579" s="15"/>
      <c r="I579" s="15"/>
      <c r="J579" s="15"/>
      <c r="K579" s="15"/>
      <c r="L579" s="15"/>
      <c r="M579" s="15"/>
      <c r="N579" s="15"/>
      <c r="O579" s="15"/>
      <c r="P579" s="16">
        <f>IF(COUNT(G579:O579)=0,"",SUM(G579:J579))</f>
        <v/>
      </c>
      <c r="Q579" s="16">
        <f>IF(COUNT(G579:O579)=0,"",SUM(K579:N579))</f>
        <v/>
      </c>
      <c r="R579" s="16">
        <f>IF(P579="","",P579+Q579)</f>
        <v/>
      </c>
      <c r="S579" s="16">
        <f>IF(R579="","",IF(C579="Ecuador",R579,0))</f>
        <v/>
      </c>
      <c r="T579" s="16">
        <f>IF(R579="","",R579-S579)</f>
        <v/>
      </c>
      <c r="U579" s="14">
        <f>IF(R579="","",IF(O579&gt;R579,"Revisar: discapacidad "&amp;O579&amp;" mayor que el total "&amp;R579,IF(OR(A579="",B579="",C579="",F579=""),"Falta año, mes, país o motivo",IF(AND(C579="Ecuador",E579=""),"Falta la ciudad","OK"))))</f>
        <v/>
      </c>
    </row>
    <row r="580" spans="1:21">
      <c r="A580" s="13"/>
      <c r="B580" s="13"/>
      <c r="C580" s="13"/>
      <c r="D580" s="14">
        <f>IF(E580="","",IFERROR(VLOOKUP(E580,'_Catalogos'!$J$2:$K$1000,2,FALSE),""))</f>
        <v/>
      </c>
      <c r="E580" s="13"/>
      <c r="F580" s="13"/>
      <c r="G580" s="15"/>
      <c r="H580" s="15"/>
      <c r="I580" s="15"/>
      <c r="J580" s="15"/>
      <c r="K580" s="15"/>
      <c r="L580" s="15"/>
      <c r="M580" s="15"/>
      <c r="N580" s="15"/>
      <c r="O580" s="15"/>
      <c r="P580" s="16">
        <f>IF(COUNT(G580:O580)=0,"",SUM(G580:J580))</f>
        <v/>
      </c>
      <c r="Q580" s="16">
        <f>IF(COUNT(G580:O580)=0,"",SUM(K580:N580))</f>
        <v/>
      </c>
      <c r="R580" s="16">
        <f>IF(P580="","",P580+Q580)</f>
        <v/>
      </c>
      <c r="S580" s="16">
        <f>IF(R580="","",IF(C580="Ecuador",R580,0))</f>
        <v/>
      </c>
      <c r="T580" s="16">
        <f>IF(R580="","",R580-S580)</f>
        <v/>
      </c>
      <c r="U580" s="14">
        <f>IF(R580="","",IF(O580&gt;R580,"Revisar: discapacidad "&amp;O580&amp;" mayor que el total "&amp;R580,IF(OR(A580="",B580="",C580="",F580=""),"Falta año, mes, país o motivo",IF(AND(C580="Ecuador",E580=""),"Falta la ciudad","OK"))))</f>
        <v/>
      </c>
    </row>
    <row r="581" spans="1:21">
      <c r="A581" s="13"/>
      <c r="B581" s="13"/>
      <c r="C581" s="13"/>
      <c r="D581" s="14">
        <f>IF(E581="","",IFERROR(VLOOKUP(E581,'_Catalogos'!$J$2:$K$1000,2,FALSE),""))</f>
        <v/>
      </c>
      <c r="E581" s="13"/>
      <c r="F581" s="13"/>
      <c r="G581" s="15"/>
      <c r="H581" s="15"/>
      <c r="I581" s="15"/>
      <c r="J581" s="15"/>
      <c r="K581" s="15"/>
      <c r="L581" s="15"/>
      <c r="M581" s="15"/>
      <c r="N581" s="15"/>
      <c r="O581" s="15"/>
      <c r="P581" s="16">
        <f>IF(COUNT(G581:O581)=0,"",SUM(G581:J581))</f>
        <v/>
      </c>
      <c r="Q581" s="16">
        <f>IF(COUNT(G581:O581)=0,"",SUM(K581:N581))</f>
        <v/>
      </c>
      <c r="R581" s="16">
        <f>IF(P581="","",P581+Q581)</f>
        <v/>
      </c>
      <c r="S581" s="16">
        <f>IF(R581="","",IF(C581="Ecuador",R581,0))</f>
        <v/>
      </c>
      <c r="T581" s="16">
        <f>IF(R581="","",R581-S581)</f>
        <v/>
      </c>
      <c r="U581" s="14">
        <f>IF(R581="","",IF(O581&gt;R581,"Revisar: discapacidad "&amp;O581&amp;" mayor que el total "&amp;R581,IF(OR(A581="",B581="",C581="",F581=""),"Falta año, mes, país o motivo",IF(AND(C581="Ecuador",E581=""),"Falta la ciudad","OK"))))</f>
        <v/>
      </c>
    </row>
    <row r="582" spans="1:21">
      <c r="A582" s="13"/>
      <c r="B582" s="13"/>
      <c r="C582" s="13"/>
      <c r="D582" s="14">
        <f>IF(E582="","",IFERROR(VLOOKUP(E582,'_Catalogos'!$J$2:$K$1000,2,FALSE),""))</f>
        <v/>
      </c>
      <c r="E582" s="13"/>
      <c r="F582" s="13"/>
      <c r="G582" s="15"/>
      <c r="H582" s="15"/>
      <c r="I582" s="15"/>
      <c r="J582" s="15"/>
      <c r="K582" s="15"/>
      <c r="L582" s="15"/>
      <c r="M582" s="15"/>
      <c r="N582" s="15"/>
      <c r="O582" s="15"/>
      <c r="P582" s="16">
        <f>IF(COUNT(G582:O582)=0,"",SUM(G582:J582))</f>
        <v/>
      </c>
      <c r="Q582" s="16">
        <f>IF(COUNT(G582:O582)=0,"",SUM(K582:N582))</f>
        <v/>
      </c>
      <c r="R582" s="16">
        <f>IF(P582="","",P582+Q582)</f>
        <v/>
      </c>
      <c r="S582" s="16">
        <f>IF(R582="","",IF(C582="Ecuador",R582,0))</f>
        <v/>
      </c>
      <c r="T582" s="16">
        <f>IF(R582="","",R582-S582)</f>
        <v/>
      </c>
      <c r="U582" s="14">
        <f>IF(R582="","",IF(O582&gt;R582,"Revisar: discapacidad "&amp;O582&amp;" mayor que el total "&amp;R582,IF(OR(A582="",B582="",C582="",F582=""),"Falta año, mes, país o motivo",IF(AND(C582="Ecuador",E582=""),"Falta la ciudad","OK"))))</f>
        <v/>
      </c>
    </row>
    <row r="583" spans="1:21">
      <c r="A583" s="13"/>
      <c r="B583" s="13"/>
      <c r="C583" s="13"/>
      <c r="D583" s="14">
        <f>IF(E583="","",IFERROR(VLOOKUP(E583,'_Catalogos'!$J$2:$K$1000,2,FALSE),""))</f>
        <v/>
      </c>
      <c r="E583" s="13"/>
      <c r="F583" s="13"/>
      <c r="G583" s="15"/>
      <c r="H583" s="15"/>
      <c r="I583" s="15"/>
      <c r="J583" s="15"/>
      <c r="K583" s="15"/>
      <c r="L583" s="15"/>
      <c r="M583" s="15"/>
      <c r="N583" s="15"/>
      <c r="O583" s="15"/>
      <c r="P583" s="16">
        <f>IF(COUNT(G583:O583)=0,"",SUM(G583:J583))</f>
        <v/>
      </c>
      <c r="Q583" s="16">
        <f>IF(COUNT(G583:O583)=0,"",SUM(K583:N583))</f>
        <v/>
      </c>
      <c r="R583" s="16">
        <f>IF(P583="","",P583+Q583)</f>
        <v/>
      </c>
      <c r="S583" s="16">
        <f>IF(R583="","",IF(C583="Ecuador",R583,0))</f>
        <v/>
      </c>
      <c r="T583" s="16">
        <f>IF(R583="","",R583-S583)</f>
        <v/>
      </c>
      <c r="U583" s="14">
        <f>IF(R583="","",IF(O583&gt;R583,"Revisar: discapacidad "&amp;O583&amp;" mayor que el total "&amp;R583,IF(OR(A583="",B583="",C583="",F583=""),"Falta año, mes, país o motivo",IF(AND(C583="Ecuador",E583=""),"Falta la ciudad","OK"))))</f>
        <v/>
      </c>
    </row>
    <row r="584" spans="1:21">
      <c r="A584" s="13"/>
      <c r="B584" s="13"/>
      <c r="C584" s="13"/>
      <c r="D584" s="14">
        <f>IF(E584="","",IFERROR(VLOOKUP(E584,'_Catalogos'!$J$2:$K$1000,2,FALSE),""))</f>
        <v/>
      </c>
      <c r="E584" s="13"/>
      <c r="F584" s="13"/>
      <c r="G584" s="15"/>
      <c r="H584" s="15"/>
      <c r="I584" s="15"/>
      <c r="J584" s="15"/>
      <c r="K584" s="15"/>
      <c r="L584" s="15"/>
      <c r="M584" s="15"/>
      <c r="N584" s="15"/>
      <c r="O584" s="15"/>
      <c r="P584" s="16">
        <f>IF(COUNT(G584:O584)=0,"",SUM(G584:J584))</f>
        <v/>
      </c>
      <c r="Q584" s="16">
        <f>IF(COUNT(G584:O584)=0,"",SUM(K584:N584))</f>
        <v/>
      </c>
      <c r="R584" s="16">
        <f>IF(P584="","",P584+Q584)</f>
        <v/>
      </c>
      <c r="S584" s="16">
        <f>IF(R584="","",IF(C584="Ecuador",R584,0))</f>
        <v/>
      </c>
      <c r="T584" s="16">
        <f>IF(R584="","",R584-S584)</f>
        <v/>
      </c>
      <c r="U584" s="14">
        <f>IF(R584="","",IF(O584&gt;R584,"Revisar: discapacidad "&amp;O584&amp;" mayor que el total "&amp;R584,IF(OR(A584="",B584="",C584="",F584=""),"Falta año, mes, país o motivo",IF(AND(C584="Ecuador",E584=""),"Falta la ciudad","OK"))))</f>
        <v/>
      </c>
    </row>
    <row r="585" spans="1:21">
      <c r="A585" s="13"/>
      <c r="B585" s="13"/>
      <c r="C585" s="13"/>
      <c r="D585" s="14">
        <f>IF(E585="","",IFERROR(VLOOKUP(E585,'_Catalogos'!$J$2:$K$1000,2,FALSE),""))</f>
        <v/>
      </c>
      <c r="E585" s="13"/>
      <c r="F585" s="13"/>
      <c r="G585" s="15"/>
      <c r="H585" s="15"/>
      <c r="I585" s="15"/>
      <c r="J585" s="15"/>
      <c r="K585" s="15"/>
      <c r="L585" s="15"/>
      <c r="M585" s="15"/>
      <c r="N585" s="15"/>
      <c r="O585" s="15"/>
      <c r="P585" s="16">
        <f>IF(COUNT(G585:O585)=0,"",SUM(G585:J585))</f>
        <v/>
      </c>
      <c r="Q585" s="16">
        <f>IF(COUNT(G585:O585)=0,"",SUM(K585:N585))</f>
        <v/>
      </c>
      <c r="R585" s="16">
        <f>IF(P585="","",P585+Q585)</f>
        <v/>
      </c>
      <c r="S585" s="16">
        <f>IF(R585="","",IF(C585="Ecuador",R585,0))</f>
        <v/>
      </c>
      <c r="T585" s="16">
        <f>IF(R585="","",R585-S585)</f>
        <v/>
      </c>
      <c r="U585" s="14">
        <f>IF(R585="","",IF(O585&gt;R585,"Revisar: discapacidad "&amp;O585&amp;" mayor que el total "&amp;R585,IF(OR(A585="",B585="",C585="",F585=""),"Falta año, mes, país o motivo",IF(AND(C585="Ecuador",E585=""),"Falta la ciudad","OK"))))</f>
        <v/>
      </c>
    </row>
    <row r="586" spans="1:21">
      <c r="A586" s="13"/>
      <c r="B586" s="13"/>
      <c r="C586" s="13"/>
      <c r="D586" s="14">
        <f>IF(E586="","",IFERROR(VLOOKUP(E586,'_Catalogos'!$J$2:$K$1000,2,FALSE),""))</f>
        <v/>
      </c>
      <c r="E586" s="13"/>
      <c r="F586" s="13"/>
      <c r="G586" s="15"/>
      <c r="H586" s="15"/>
      <c r="I586" s="15"/>
      <c r="J586" s="15"/>
      <c r="K586" s="15"/>
      <c r="L586" s="15"/>
      <c r="M586" s="15"/>
      <c r="N586" s="15"/>
      <c r="O586" s="15"/>
      <c r="P586" s="16">
        <f>IF(COUNT(G586:O586)=0,"",SUM(G586:J586))</f>
        <v/>
      </c>
      <c r="Q586" s="16">
        <f>IF(COUNT(G586:O586)=0,"",SUM(K586:N586))</f>
        <v/>
      </c>
      <c r="R586" s="16">
        <f>IF(P586="","",P586+Q586)</f>
        <v/>
      </c>
      <c r="S586" s="16">
        <f>IF(R586="","",IF(C586="Ecuador",R586,0))</f>
        <v/>
      </c>
      <c r="T586" s="16">
        <f>IF(R586="","",R586-S586)</f>
        <v/>
      </c>
      <c r="U586" s="14">
        <f>IF(R586="","",IF(O586&gt;R586,"Revisar: discapacidad "&amp;O586&amp;" mayor que el total "&amp;R586,IF(OR(A586="",B586="",C586="",F586=""),"Falta año, mes, país o motivo",IF(AND(C586="Ecuador",E586=""),"Falta la ciudad","OK"))))</f>
        <v/>
      </c>
    </row>
    <row r="587" spans="1:21">
      <c r="A587" s="13"/>
      <c r="B587" s="13"/>
      <c r="C587" s="13"/>
      <c r="D587" s="14">
        <f>IF(E587="","",IFERROR(VLOOKUP(E587,'_Catalogos'!$J$2:$K$1000,2,FALSE),""))</f>
        <v/>
      </c>
      <c r="E587" s="13"/>
      <c r="F587" s="13"/>
      <c r="G587" s="15"/>
      <c r="H587" s="15"/>
      <c r="I587" s="15"/>
      <c r="J587" s="15"/>
      <c r="K587" s="15"/>
      <c r="L587" s="15"/>
      <c r="M587" s="15"/>
      <c r="N587" s="15"/>
      <c r="O587" s="15"/>
      <c r="P587" s="16">
        <f>IF(COUNT(G587:O587)=0,"",SUM(G587:J587))</f>
        <v/>
      </c>
      <c r="Q587" s="16">
        <f>IF(COUNT(G587:O587)=0,"",SUM(K587:N587))</f>
        <v/>
      </c>
      <c r="R587" s="16">
        <f>IF(P587="","",P587+Q587)</f>
        <v/>
      </c>
      <c r="S587" s="16">
        <f>IF(R587="","",IF(C587="Ecuador",R587,0))</f>
        <v/>
      </c>
      <c r="T587" s="16">
        <f>IF(R587="","",R587-S587)</f>
        <v/>
      </c>
      <c r="U587" s="14">
        <f>IF(R587="","",IF(O587&gt;R587,"Revisar: discapacidad "&amp;O587&amp;" mayor que el total "&amp;R587,IF(OR(A587="",B587="",C587="",F587=""),"Falta año, mes, país o motivo",IF(AND(C587="Ecuador",E587=""),"Falta la ciudad","OK"))))</f>
        <v/>
      </c>
    </row>
    <row r="588" spans="1:21">
      <c r="A588" s="13"/>
      <c r="B588" s="13"/>
      <c r="C588" s="13"/>
      <c r="D588" s="14">
        <f>IF(E588="","",IFERROR(VLOOKUP(E588,'_Catalogos'!$J$2:$K$1000,2,FALSE),""))</f>
        <v/>
      </c>
      <c r="E588" s="13"/>
      <c r="F588" s="13"/>
      <c r="G588" s="15"/>
      <c r="H588" s="15"/>
      <c r="I588" s="15"/>
      <c r="J588" s="15"/>
      <c r="K588" s="15"/>
      <c r="L588" s="15"/>
      <c r="M588" s="15"/>
      <c r="N588" s="15"/>
      <c r="O588" s="15"/>
      <c r="P588" s="16">
        <f>IF(COUNT(G588:O588)=0,"",SUM(G588:J588))</f>
        <v/>
      </c>
      <c r="Q588" s="16">
        <f>IF(COUNT(G588:O588)=0,"",SUM(K588:N588))</f>
        <v/>
      </c>
      <c r="R588" s="16">
        <f>IF(P588="","",P588+Q588)</f>
        <v/>
      </c>
      <c r="S588" s="16">
        <f>IF(R588="","",IF(C588="Ecuador",R588,0))</f>
        <v/>
      </c>
      <c r="T588" s="16">
        <f>IF(R588="","",R588-S588)</f>
        <v/>
      </c>
      <c r="U588" s="14">
        <f>IF(R588="","",IF(O588&gt;R588,"Revisar: discapacidad "&amp;O588&amp;" mayor que el total "&amp;R588,IF(OR(A588="",B588="",C588="",F588=""),"Falta año, mes, país o motivo",IF(AND(C588="Ecuador",E588=""),"Falta la ciudad","OK"))))</f>
        <v/>
      </c>
    </row>
    <row r="589" spans="1:21">
      <c r="A589" s="13"/>
      <c r="B589" s="13"/>
      <c r="C589" s="13"/>
      <c r="D589" s="14">
        <f>IF(E589="","",IFERROR(VLOOKUP(E589,'_Catalogos'!$J$2:$K$1000,2,FALSE),""))</f>
        <v/>
      </c>
      <c r="E589" s="13"/>
      <c r="F589" s="13"/>
      <c r="G589" s="15"/>
      <c r="H589" s="15"/>
      <c r="I589" s="15"/>
      <c r="J589" s="15"/>
      <c r="K589" s="15"/>
      <c r="L589" s="15"/>
      <c r="M589" s="15"/>
      <c r="N589" s="15"/>
      <c r="O589" s="15"/>
      <c r="P589" s="16">
        <f>IF(COUNT(G589:O589)=0,"",SUM(G589:J589))</f>
        <v/>
      </c>
      <c r="Q589" s="16">
        <f>IF(COUNT(G589:O589)=0,"",SUM(K589:N589))</f>
        <v/>
      </c>
      <c r="R589" s="16">
        <f>IF(P589="","",P589+Q589)</f>
        <v/>
      </c>
      <c r="S589" s="16">
        <f>IF(R589="","",IF(C589="Ecuador",R589,0))</f>
        <v/>
      </c>
      <c r="T589" s="16">
        <f>IF(R589="","",R589-S589)</f>
        <v/>
      </c>
      <c r="U589" s="14">
        <f>IF(R589="","",IF(O589&gt;R589,"Revisar: discapacidad "&amp;O589&amp;" mayor que el total "&amp;R589,IF(OR(A589="",B589="",C589="",F589=""),"Falta año, mes, país o motivo",IF(AND(C589="Ecuador",E589=""),"Falta la ciudad","OK"))))</f>
        <v/>
      </c>
    </row>
    <row r="590" spans="1:21">
      <c r="A590" s="13"/>
      <c r="B590" s="13"/>
      <c r="C590" s="13"/>
      <c r="D590" s="14">
        <f>IF(E590="","",IFERROR(VLOOKUP(E590,'_Catalogos'!$J$2:$K$1000,2,FALSE),""))</f>
        <v/>
      </c>
      <c r="E590" s="13"/>
      <c r="F590" s="13"/>
      <c r="G590" s="15"/>
      <c r="H590" s="15"/>
      <c r="I590" s="15"/>
      <c r="J590" s="15"/>
      <c r="K590" s="15"/>
      <c r="L590" s="15"/>
      <c r="M590" s="15"/>
      <c r="N590" s="15"/>
      <c r="O590" s="15"/>
      <c r="P590" s="16">
        <f>IF(COUNT(G590:O590)=0,"",SUM(G590:J590))</f>
        <v/>
      </c>
      <c r="Q590" s="16">
        <f>IF(COUNT(G590:O590)=0,"",SUM(K590:N590))</f>
        <v/>
      </c>
      <c r="R590" s="16">
        <f>IF(P590="","",P590+Q590)</f>
        <v/>
      </c>
      <c r="S590" s="16">
        <f>IF(R590="","",IF(C590="Ecuador",R590,0))</f>
        <v/>
      </c>
      <c r="T590" s="16">
        <f>IF(R590="","",R590-S590)</f>
        <v/>
      </c>
      <c r="U590" s="14">
        <f>IF(R590="","",IF(O590&gt;R590,"Revisar: discapacidad "&amp;O590&amp;" mayor que el total "&amp;R590,IF(OR(A590="",B590="",C590="",F590=""),"Falta año, mes, país o motivo",IF(AND(C590="Ecuador",E590=""),"Falta la ciudad","OK"))))</f>
        <v/>
      </c>
    </row>
    <row r="591" spans="1:21">
      <c r="A591" s="13"/>
      <c r="B591" s="13"/>
      <c r="C591" s="13"/>
      <c r="D591" s="14">
        <f>IF(E591="","",IFERROR(VLOOKUP(E591,'_Catalogos'!$J$2:$K$1000,2,FALSE),""))</f>
        <v/>
      </c>
      <c r="E591" s="13"/>
      <c r="F591" s="13"/>
      <c r="G591" s="15"/>
      <c r="H591" s="15"/>
      <c r="I591" s="15"/>
      <c r="J591" s="15"/>
      <c r="K591" s="15"/>
      <c r="L591" s="15"/>
      <c r="M591" s="15"/>
      <c r="N591" s="15"/>
      <c r="O591" s="15"/>
      <c r="P591" s="16">
        <f>IF(COUNT(G591:O591)=0,"",SUM(G591:J591))</f>
        <v/>
      </c>
      <c r="Q591" s="16">
        <f>IF(COUNT(G591:O591)=0,"",SUM(K591:N591))</f>
        <v/>
      </c>
      <c r="R591" s="16">
        <f>IF(P591="","",P591+Q591)</f>
        <v/>
      </c>
      <c r="S591" s="16">
        <f>IF(R591="","",IF(C591="Ecuador",R591,0))</f>
        <v/>
      </c>
      <c r="T591" s="16">
        <f>IF(R591="","",R591-S591)</f>
        <v/>
      </c>
      <c r="U591" s="14">
        <f>IF(R591="","",IF(O591&gt;R591,"Revisar: discapacidad "&amp;O591&amp;" mayor que el total "&amp;R591,IF(OR(A591="",B591="",C591="",F591=""),"Falta año, mes, país o motivo",IF(AND(C591="Ecuador",E591=""),"Falta la ciudad","OK"))))</f>
        <v/>
      </c>
    </row>
    <row r="592" spans="1:21">
      <c r="A592" s="13"/>
      <c r="B592" s="13"/>
      <c r="C592" s="13"/>
      <c r="D592" s="14">
        <f>IF(E592="","",IFERROR(VLOOKUP(E592,'_Catalogos'!$J$2:$K$1000,2,FALSE),""))</f>
        <v/>
      </c>
      <c r="E592" s="13"/>
      <c r="F592" s="13"/>
      <c r="G592" s="15"/>
      <c r="H592" s="15"/>
      <c r="I592" s="15"/>
      <c r="J592" s="15"/>
      <c r="K592" s="15"/>
      <c r="L592" s="15"/>
      <c r="M592" s="15"/>
      <c r="N592" s="15"/>
      <c r="O592" s="15"/>
      <c r="P592" s="16">
        <f>IF(COUNT(G592:O592)=0,"",SUM(G592:J592))</f>
        <v/>
      </c>
      <c r="Q592" s="16">
        <f>IF(COUNT(G592:O592)=0,"",SUM(K592:N592))</f>
        <v/>
      </c>
      <c r="R592" s="16">
        <f>IF(P592="","",P592+Q592)</f>
        <v/>
      </c>
      <c r="S592" s="16">
        <f>IF(R592="","",IF(C592="Ecuador",R592,0))</f>
        <v/>
      </c>
      <c r="T592" s="16">
        <f>IF(R592="","",R592-S592)</f>
        <v/>
      </c>
      <c r="U592" s="14">
        <f>IF(R592="","",IF(O592&gt;R592,"Revisar: discapacidad "&amp;O592&amp;" mayor que el total "&amp;R592,IF(OR(A592="",B592="",C592="",F592=""),"Falta año, mes, país o motivo",IF(AND(C592="Ecuador",E592=""),"Falta la ciudad","OK"))))</f>
        <v/>
      </c>
    </row>
    <row r="593" spans="1:21">
      <c r="A593" s="13"/>
      <c r="B593" s="13"/>
      <c r="C593" s="13"/>
      <c r="D593" s="14">
        <f>IF(E593="","",IFERROR(VLOOKUP(E593,'_Catalogos'!$J$2:$K$1000,2,FALSE),""))</f>
        <v/>
      </c>
      <c r="E593" s="13"/>
      <c r="F593" s="13"/>
      <c r="G593" s="15"/>
      <c r="H593" s="15"/>
      <c r="I593" s="15"/>
      <c r="J593" s="15"/>
      <c r="K593" s="15"/>
      <c r="L593" s="15"/>
      <c r="M593" s="15"/>
      <c r="N593" s="15"/>
      <c r="O593" s="15"/>
      <c r="P593" s="16">
        <f>IF(COUNT(G593:O593)=0,"",SUM(G593:J593))</f>
        <v/>
      </c>
      <c r="Q593" s="16">
        <f>IF(COUNT(G593:O593)=0,"",SUM(K593:N593))</f>
        <v/>
      </c>
      <c r="R593" s="16">
        <f>IF(P593="","",P593+Q593)</f>
        <v/>
      </c>
      <c r="S593" s="16">
        <f>IF(R593="","",IF(C593="Ecuador",R593,0))</f>
        <v/>
      </c>
      <c r="T593" s="16">
        <f>IF(R593="","",R593-S593)</f>
        <v/>
      </c>
      <c r="U593" s="14">
        <f>IF(R593="","",IF(O593&gt;R593,"Revisar: discapacidad "&amp;O593&amp;" mayor que el total "&amp;R593,IF(OR(A593="",B593="",C593="",F593=""),"Falta año, mes, país o motivo",IF(AND(C593="Ecuador",E593=""),"Falta la ciudad","OK"))))</f>
        <v/>
      </c>
    </row>
    <row r="594" spans="1:21">
      <c r="A594" s="13"/>
      <c r="B594" s="13"/>
      <c r="C594" s="13"/>
      <c r="D594" s="14">
        <f>IF(E594="","",IFERROR(VLOOKUP(E594,'_Catalogos'!$J$2:$K$1000,2,FALSE),""))</f>
        <v/>
      </c>
      <c r="E594" s="13"/>
      <c r="F594" s="13"/>
      <c r="G594" s="15"/>
      <c r="H594" s="15"/>
      <c r="I594" s="15"/>
      <c r="J594" s="15"/>
      <c r="K594" s="15"/>
      <c r="L594" s="15"/>
      <c r="M594" s="15"/>
      <c r="N594" s="15"/>
      <c r="O594" s="15"/>
      <c r="P594" s="16">
        <f>IF(COUNT(G594:O594)=0,"",SUM(G594:J594))</f>
        <v/>
      </c>
      <c r="Q594" s="16">
        <f>IF(COUNT(G594:O594)=0,"",SUM(K594:N594))</f>
        <v/>
      </c>
      <c r="R594" s="16">
        <f>IF(P594="","",P594+Q594)</f>
        <v/>
      </c>
      <c r="S594" s="16">
        <f>IF(R594="","",IF(C594="Ecuador",R594,0))</f>
        <v/>
      </c>
      <c r="T594" s="16">
        <f>IF(R594="","",R594-S594)</f>
        <v/>
      </c>
      <c r="U594" s="14">
        <f>IF(R594="","",IF(O594&gt;R594,"Revisar: discapacidad "&amp;O594&amp;" mayor que el total "&amp;R594,IF(OR(A594="",B594="",C594="",F594=""),"Falta año, mes, país o motivo",IF(AND(C594="Ecuador",E594=""),"Falta la ciudad","OK"))))</f>
        <v/>
      </c>
    </row>
    <row r="595" spans="1:21">
      <c r="A595" s="13"/>
      <c r="B595" s="13"/>
      <c r="C595" s="13"/>
      <c r="D595" s="14">
        <f>IF(E595="","",IFERROR(VLOOKUP(E595,'_Catalogos'!$J$2:$K$1000,2,FALSE),""))</f>
        <v/>
      </c>
      <c r="E595" s="13"/>
      <c r="F595" s="13"/>
      <c r="G595" s="15"/>
      <c r="H595" s="15"/>
      <c r="I595" s="15"/>
      <c r="J595" s="15"/>
      <c r="K595" s="15"/>
      <c r="L595" s="15"/>
      <c r="M595" s="15"/>
      <c r="N595" s="15"/>
      <c r="O595" s="15"/>
      <c r="P595" s="16">
        <f>IF(COUNT(G595:O595)=0,"",SUM(G595:J595))</f>
        <v/>
      </c>
      <c r="Q595" s="16">
        <f>IF(COUNT(G595:O595)=0,"",SUM(K595:N595))</f>
        <v/>
      </c>
      <c r="R595" s="16">
        <f>IF(P595="","",P595+Q595)</f>
        <v/>
      </c>
      <c r="S595" s="16">
        <f>IF(R595="","",IF(C595="Ecuador",R595,0))</f>
        <v/>
      </c>
      <c r="T595" s="16">
        <f>IF(R595="","",R595-S595)</f>
        <v/>
      </c>
      <c r="U595" s="14">
        <f>IF(R595="","",IF(O595&gt;R595,"Revisar: discapacidad "&amp;O595&amp;" mayor que el total "&amp;R595,IF(OR(A595="",B595="",C595="",F595=""),"Falta año, mes, país o motivo",IF(AND(C595="Ecuador",E595=""),"Falta la ciudad","OK"))))</f>
        <v/>
      </c>
    </row>
    <row r="596" spans="1:21">
      <c r="A596" s="13"/>
      <c r="B596" s="13"/>
      <c r="C596" s="13"/>
      <c r="D596" s="14">
        <f>IF(E596="","",IFERROR(VLOOKUP(E596,'_Catalogos'!$J$2:$K$1000,2,FALSE),""))</f>
        <v/>
      </c>
      <c r="E596" s="13"/>
      <c r="F596" s="13"/>
      <c r="G596" s="15"/>
      <c r="H596" s="15"/>
      <c r="I596" s="15"/>
      <c r="J596" s="15"/>
      <c r="K596" s="15"/>
      <c r="L596" s="15"/>
      <c r="M596" s="15"/>
      <c r="N596" s="15"/>
      <c r="O596" s="15"/>
      <c r="P596" s="16">
        <f>IF(COUNT(G596:O596)=0,"",SUM(G596:J596))</f>
        <v/>
      </c>
      <c r="Q596" s="16">
        <f>IF(COUNT(G596:O596)=0,"",SUM(K596:N596))</f>
        <v/>
      </c>
      <c r="R596" s="16">
        <f>IF(P596="","",P596+Q596)</f>
        <v/>
      </c>
      <c r="S596" s="16">
        <f>IF(R596="","",IF(C596="Ecuador",R596,0))</f>
        <v/>
      </c>
      <c r="T596" s="16">
        <f>IF(R596="","",R596-S596)</f>
        <v/>
      </c>
      <c r="U596" s="14">
        <f>IF(R596="","",IF(O596&gt;R596,"Revisar: discapacidad "&amp;O596&amp;" mayor que el total "&amp;R596,IF(OR(A596="",B596="",C596="",F596=""),"Falta año, mes, país o motivo",IF(AND(C596="Ecuador",E596=""),"Falta la ciudad","OK"))))</f>
        <v/>
      </c>
    </row>
    <row r="597" spans="1:21">
      <c r="A597" s="13"/>
      <c r="B597" s="13"/>
      <c r="C597" s="13"/>
      <c r="D597" s="14">
        <f>IF(E597="","",IFERROR(VLOOKUP(E597,'_Catalogos'!$J$2:$K$1000,2,FALSE),""))</f>
        <v/>
      </c>
      <c r="E597" s="13"/>
      <c r="F597" s="13"/>
      <c r="G597" s="15"/>
      <c r="H597" s="15"/>
      <c r="I597" s="15"/>
      <c r="J597" s="15"/>
      <c r="K597" s="15"/>
      <c r="L597" s="15"/>
      <c r="M597" s="15"/>
      <c r="N597" s="15"/>
      <c r="O597" s="15"/>
      <c r="P597" s="16">
        <f>IF(COUNT(G597:O597)=0,"",SUM(G597:J597))</f>
        <v/>
      </c>
      <c r="Q597" s="16">
        <f>IF(COUNT(G597:O597)=0,"",SUM(K597:N597))</f>
        <v/>
      </c>
      <c r="R597" s="16">
        <f>IF(P597="","",P597+Q597)</f>
        <v/>
      </c>
      <c r="S597" s="16">
        <f>IF(R597="","",IF(C597="Ecuador",R597,0))</f>
        <v/>
      </c>
      <c r="T597" s="16">
        <f>IF(R597="","",R597-S597)</f>
        <v/>
      </c>
      <c r="U597" s="14">
        <f>IF(R597="","",IF(O597&gt;R597,"Revisar: discapacidad "&amp;O597&amp;" mayor que el total "&amp;R597,IF(OR(A597="",B597="",C597="",F597=""),"Falta año, mes, país o motivo",IF(AND(C597="Ecuador",E597=""),"Falta la ciudad","OK"))))</f>
        <v/>
      </c>
    </row>
    <row r="598" spans="1:21">
      <c r="A598" s="13"/>
      <c r="B598" s="13"/>
      <c r="C598" s="13"/>
      <c r="D598" s="14">
        <f>IF(E598="","",IFERROR(VLOOKUP(E598,'_Catalogos'!$J$2:$K$1000,2,FALSE),""))</f>
        <v/>
      </c>
      <c r="E598" s="13"/>
      <c r="F598" s="13"/>
      <c r="G598" s="15"/>
      <c r="H598" s="15"/>
      <c r="I598" s="15"/>
      <c r="J598" s="15"/>
      <c r="K598" s="15"/>
      <c r="L598" s="15"/>
      <c r="M598" s="15"/>
      <c r="N598" s="15"/>
      <c r="O598" s="15"/>
      <c r="P598" s="16">
        <f>IF(COUNT(G598:O598)=0,"",SUM(G598:J598))</f>
        <v/>
      </c>
      <c r="Q598" s="16">
        <f>IF(COUNT(G598:O598)=0,"",SUM(K598:N598))</f>
        <v/>
      </c>
      <c r="R598" s="16">
        <f>IF(P598="","",P598+Q598)</f>
        <v/>
      </c>
      <c r="S598" s="16">
        <f>IF(R598="","",IF(C598="Ecuador",R598,0))</f>
        <v/>
      </c>
      <c r="T598" s="16">
        <f>IF(R598="","",R598-S598)</f>
        <v/>
      </c>
      <c r="U598" s="14">
        <f>IF(R598="","",IF(O598&gt;R598,"Revisar: discapacidad "&amp;O598&amp;" mayor que el total "&amp;R598,IF(OR(A598="",B598="",C598="",F598=""),"Falta año, mes, país o motivo",IF(AND(C598="Ecuador",E598=""),"Falta la ciudad","OK"))))</f>
        <v/>
      </c>
    </row>
    <row r="599" spans="1:21">
      <c r="A599" s="13"/>
      <c r="B599" s="13"/>
      <c r="C599" s="13"/>
      <c r="D599" s="14">
        <f>IF(E599="","",IFERROR(VLOOKUP(E599,'_Catalogos'!$J$2:$K$1000,2,FALSE),""))</f>
        <v/>
      </c>
      <c r="E599" s="13"/>
      <c r="F599" s="13"/>
      <c r="G599" s="15"/>
      <c r="H599" s="15"/>
      <c r="I599" s="15"/>
      <c r="J599" s="15"/>
      <c r="K599" s="15"/>
      <c r="L599" s="15"/>
      <c r="M599" s="15"/>
      <c r="N599" s="15"/>
      <c r="O599" s="15"/>
      <c r="P599" s="16">
        <f>IF(COUNT(G599:O599)=0,"",SUM(G599:J599))</f>
        <v/>
      </c>
      <c r="Q599" s="16">
        <f>IF(COUNT(G599:O599)=0,"",SUM(K599:N599))</f>
        <v/>
      </c>
      <c r="R599" s="16">
        <f>IF(P599="","",P599+Q599)</f>
        <v/>
      </c>
      <c r="S599" s="16">
        <f>IF(R599="","",IF(C599="Ecuador",R599,0))</f>
        <v/>
      </c>
      <c r="T599" s="16">
        <f>IF(R599="","",R599-S599)</f>
        <v/>
      </c>
      <c r="U599" s="14">
        <f>IF(R599="","",IF(O599&gt;R599,"Revisar: discapacidad "&amp;O599&amp;" mayor que el total "&amp;R599,IF(OR(A599="",B599="",C599="",F599=""),"Falta año, mes, país o motivo",IF(AND(C599="Ecuador",E599=""),"Falta la ciudad","OK"))))</f>
        <v/>
      </c>
    </row>
    <row r="600" spans="1:21">
      <c r="A600" s="13"/>
      <c r="B600" s="13"/>
      <c r="C600" s="13"/>
      <c r="D600" s="14">
        <f>IF(E600="","",IFERROR(VLOOKUP(E600,'_Catalogos'!$J$2:$K$1000,2,FALSE),""))</f>
        <v/>
      </c>
      <c r="E600" s="13"/>
      <c r="F600" s="13"/>
      <c r="G600" s="15"/>
      <c r="H600" s="15"/>
      <c r="I600" s="15"/>
      <c r="J600" s="15"/>
      <c r="K600" s="15"/>
      <c r="L600" s="15"/>
      <c r="M600" s="15"/>
      <c r="N600" s="15"/>
      <c r="O600" s="15"/>
      <c r="P600" s="16">
        <f>IF(COUNT(G600:O600)=0,"",SUM(G600:J600))</f>
        <v/>
      </c>
      <c r="Q600" s="16">
        <f>IF(COUNT(G600:O600)=0,"",SUM(K600:N600))</f>
        <v/>
      </c>
      <c r="R600" s="16">
        <f>IF(P600="","",P600+Q600)</f>
        <v/>
      </c>
      <c r="S600" s="16">
        <f>IF(R600="","",IF(C600="Ecuador",R600,0))</f>
        <v/>
      </c>
      <c r="T600" s="16">
        <f>IF(R600="","",R600-S600)</f>
        <v/>
      </c>
      <c r="U600" s="14">
        <f>IF(R600="","",IF(O600&gt;R600,"Revisar: discapacidad "&amp;O600&amp;" mayor que el total "&amp;R600,IF(OR(A600="",B600="",C600="",F600=""),"Falta año, mes, país o motivo",IF(AND(C600="Ecuador",E600=""),"Falta la ciudad","OK"))))</f>
        <v/>
      </c>
    </row>
  </sheetData>
  <conditionalFormatting sqref="A2:U600">
    <cfRule type="expression" dxfId="0" priority="1">
      <formula>AND($U2&lt;&gt;"",$U2&lt;&gt;"OK")</formula>
    </cfRule>
  </conditionalFormatting>
  <dataValidations count="7">
    <dataValidation type="list" allowBlank="1" showInputMessage="1" showErrorMessage="1" errorTitle="Año" error="Elija un año de la lista." sqref="A2:A600">
      <formula1>'_Catalogos'!$A$2:$A$1000</formula1>
    </dataValidation>
    <dataValidation type="list" allowBlank="1" showInputMessage="1" showErrorMessage="1" errorTitle="Mes" error="Elija un mes de la lista." sqref="B2:B600">
      <formula1>'_Catalogos'!$B$2:$B$13</formula1>
    </dataValidation>
    <dataValidation type="list" allowBlank="1" showInputMessage="1" showErrorMessage="1" errorTitle="País" error="Elija un país de la lista." sqref="C2:C600">
      <formula1>'_Catalogos'!$F$2:$F$1000</formula1>
    </dataValidation>
    <dataValidation type="list" allowBlank="1" showInputMessage="1" showErrorMessage="1" errorTitle="Ciudad" error="Elija una ciudad de la lista. Para extranjeros, deje la ciudad vacía." sqref="E2:E600">
      <formula1>'_Catalogos'!$J$2:$J$1000</formula1>
    </dataValidation>
    <dataValidation type="list" allowBlank="1" showInputMessage="1" showErrorMessage="1" errorTitle="Motivo" error="Elija un motivo de la lista." sqref="F2:F600">
      <formula1>'_Catalogos'!$C$2:$C$1000</formula1>
    </dataValidation>
    <dataValidation type="whole" allowBlank="1" showInputMessage="1" showErrorMessage="1" errorTitle="Número no válido" error="Escriba un número entero de 0 en adelante. Deje vacío si no hubo." sqref="G2:N600">
      <formula1>0</formula1>
      <formula2>100000</formula2>
    </dataValidation>
    <dataValidation type="custom" allowBlank="1" showInputMessage="1" showErrorMessage="1" errorTitle="Personas con discapacidad" error="Escriba un número entero que no supere el total de visitantes de la fila. Llene primero las columnas de mujeres y hombres." sqref="O2:O600">
      <formula1>AND(ISNUMBER(O2),O2&gt;=0,O2=INT(O2),O2&lt;=SUM(G2:N2))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_Inicio</vt:lpstr>
      <vt:lpstr>_Catalogos</vt:lpstr>
      <vt:lpstr>Plantilla</vt:lpstr>
      <vt:lpstr>Heladería Las Orquídeas</vt:lpstr>
      <vt:lpstr>Hacienda La Colina</vt:lpstr>
      <vt:lpstr>Hostería Los Guabos</vt:lpstr>
      <vt:lpstr>Hostería Río Patate</vt:lpstr>
      <vt:lpstr>Hostería El Colibrí</vt:lpstr>
      <vt:lpstr>Hostería El Rosal</vt:lpstr>
      <vt:lpstr>Mirador Quinta Aurora</vt:lpstr>
      <vt:lpstr>Hostal El Batán</vt:lpstr>
      <vt:lpstr>Hostería Los Nogales</vt:lpstr>
      <vt:lpstr>Mirador La Moya</vt:lpstr>
      <vt:lpstr>Mirador Cumbres</vt:lpstr>
      <vt:lpstr>Hostería Las Mandarinas</vt:lpstr>
      <vt:lpstr>Restaurante Pucará</vt:lpstr>
      <vt:lpstr>Hostería La Colina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2026-10-02T02:59:31Z</dcterms:created>
  <dcterms:modified xsi:type="dcterms:W3CDTF">2026-10-02T02:59:31Z</dcterms:modified>
</cp:coreProperties>
</file>