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5730" windowWidth="15600" windowHeight="3855"/>
  </bookViews>
  <sheets>
    <sheet name="CONTRAT 2016" sheetId="2" r:id="rId1"/>
    <sheet name="convenios 2016" sheetId="14" r:id="rId2"/>
    <sheet name="Hoja2" sheetId="15" r:id="rId3"/>
    <sheet name="emisora 22 junio" sheetId="16" r:id="rId4"/>
    <sheet name="Hoja3" sheetId="17" r:id="rId5"/>
    <sheet name="concejo 22 08" sheetId="18" r:id="rId6"/>
    <sheet name="Hoja4" sheetId="19" r:id="rId7"/>
    <sheet name="CONTRAT 2016 (2)" sheetId="20" r:id="rId8"/>
    <sheet name="Hoja6" sheetId="21" r:id="rId9"/>
    <sheet name="Hoja5" sheetId="22" r:id="rId10"/>
    <sheet name="ESTADO CONTRATOS 23 NOV" sheetId="23" r:id="rId11"/>
    <sheet name="RESERVAS" sheetId="24" r:id="rId12"/>
    <sheet name="Hoja1" sheetId="25" r:id="rId13"/>
    <sheet name="pendientes 2016" sheetId="26" r:id="rId14"/>
    <sheet name="INFORME AL ALCALDE" sheetId="27" r:id="rId15"/>
    <sheet name="CONCEJO 23 05" sheetId="28" r:id="rId16"/>
    <sheet name="Hoja8" sheetId="29" r:id="rId17"/>
  </sheets>
  <definedNames>
    <definedName name="_xlnm._FilterDatabase" localSheetId="7" hidden="1">'CONTRAT 2016 (2)'!$F$1:$F$67</definedName>
    <definedName name="_xlnm.Print_Titles" localSheetId="5">'concejo 22 08'!$1:$4</definedName>
    <definedName name="_xlnm.Print_Titles" localSheetId="15">'CONCEJO 23 05'!$1:$4</definedName>
    <definedName name="_xlnm.Print_Titles" localSheetId="0">'CONTRAT 2016'!$1:$4</definedName>
    <definedName name="_xlnm.Print_Titles" localSheetId="7">'CONTRAT 2016 (2)'!$1:$4</definedName>
    <definedName name="_xlnm.Print_Titles" localSheetId="3">'emisora 22 junio'!$1:$4</definedName>
    <definedName name="_xlnm.Print_Titles" localSheetId="10">'ESTADO CONTRATOS 23 NOV'!$1:$4</definedName>
    <definedName name="_xlnm.Print_Titles" localSheetId="14">'INFORME AL ALCALDE'!$1:$4</definedName>
    <definedName name="_xlnm.Print_Titles" localSheetId="13">'pendientes 2016'!$1:$4</definedName>
    <definedName name="_xlnm.Print_Titles" localSheetId="11">RESERVAS!$1:$4</definedName>
  </definedNames>
  <calcPr calcId="144525"/>
</workbook>
</file>

<file path=xl/calcChain.xml><?xml version="1.0" encoding="utf-8"?>
<calcChain xmlns="http://schemas.openxmlformats.org/spreadsheetml/2006/main">
  <c r="AD9" i="14" l="1"/>
  <c r="AD10" i="14"/>
  <c r="AD8" i="14"/>
  <c r="U43" i="2"/>
  <c r="AV22" i="28"/>
  <c r="AV21" i="28"/>
  <c r="AV22" i="27"/>
  <c r="AV21" i="27"/>
  <c r="AV21" i="2"/>
  <c r="AV22" i="2"/>
  <c r="G53" i="24"/>
  <c r="G63" i="23"/>
  <c r="T17" i="21"/>
  <c r="G16" i="20"/>
  <c r="G21" i="20"/>
  <c r="G28" i="20"/>
  <c r="G32" i="20"/>
  <c r="G35" i="20"/>
  <c r="G38" i="20"/>
  <c r="F40" i="20"/>
  <c r="G39" i="18"/>
  <c r="F63" i="16"/>
  <c r="E6" i="15"/>
</calcChain>
</file>

<file path=xl/sharedStrings.xml><?xml version="1.0" encoding="utf-8"?>
<sst xmlns="http://schemas.openxmlformats.org/spreadsheetml/2006/main" count="3903" uniqueCount="556">
  <si>
    <t xml:space="preserve">RELACIÓN DE CONTRATOS </t>
  </si>
  <si>
    <t>VIGENCIA 2011</t>
  </si>
  <si>
    <t>No.</t>
  </si>
  <si>
    <t>OBJETO</t>
  </si>
  <si>
    <t>CONTRATISTA</t>
  </si>
  <si>
    <t xml:space="preserve">FECHA DE FIRMA </t>
  </si>
  <si>
    <t>REGISTRO PRESUPUESTAL</t>
  </si>
  <si>
    <t>F.APROB. DE POLIZAS</t>
  </si>
  <si>
    <t>FECHA DE INICIACIÓN</t>
  </si>
  <si>
    <t>PLAZ CONT</t>
  </si>
  <si>
    <t>VALOR DEL CONTRATO</t>
  </si>
  <si>
    <t xml:space="preserve">FECHA  TERMINACIÓN </t>
  </si>
  <si>
    <t xml:space="preserve">FECHA LIQUIDACIÓN </t>
  </si>
  <si>
    <t>RECURSOS</t>
  </si>
  <si>
    <t>PAGOS</t>
  </si>
  <si>
    <t>OBSERVACIONES</t>
  </si>
  <si>
    <t>NOMBRE</t>
  </si>
  <si>
    <t>NIT</t>
  </si>
  <si>
    <t>NO.</t>
  </si>
  <si>
    <t>FECHA</t>
  </si>
  <si>
    <t>VAL.</t>
  </si>
  <si>
    <t>Nro.</t>
  </si>
  <si>
    <t>VALOR</t>
  </si>
  <si>
    <t xml:space="preserve">ANTICIPO </t>
  </si>
  <si>
    <t>PARCIAL</t>
  </si>
  <si>
    <t>FINAL</t>
  </si>
  <si>
    <t>COMP. EGRESO</t>
  </si>
  <si>
    <t xml:space="preserve">CERTIFICADO DE DISPONIBILIDAD </t>
  </si>
  <si>
    <t>SUPERVISIÓN/INTERVENTORIA</t>
  </si>
  <si>
    <t>SALDO -MPIO</t>
  </si>
  <si>
    <t xml:space="preserve">SECRETARIA DE INFRAESTRUCTURA </t>
  </si>
  <si>
    <t>RUBRO</t>
  </si>
  <si>
    <t>No. PROYECTO</t>
  </si>
  <si>
    <t>FUENTE</t>
  </si>
  <si>
    <t>CERTIFICADO DE DISPONIBILIDAD 2015</t>
  </si>
  <si>
    <t>REGISTRO PRESUPUESTAL 2015</t>
  </si>
  <si>
    <t>VALOR PARA 2015 (RESERVA)</t>
  </si>
  <si>
    <t>CLASE DE CONTRATO</t>
  </si>
  <si>
    <t>FECHA REGSITRO</t>
  </si>
  <si>
    <t>VIGENCIA 2016</t>
  </si>
  <si>
    <t>MEJORAMIENTO Y ENBELLECIMIENTO DE LA FACHADA, Y AREAS COMUNES, REPARACIÓN DE DIEZ CERRADURAS DE LAS OFICINAS PRINCIPALES, DEL DESPACHO MUNICIPAL, MUNICIPIO DE ORITO DEPARTAMENTO DEL PUTUMAYO.</t>
  </si>
  <si>
    <t>2.3.01.05.03.06.01.01.01</t>
  </si>
  <si>
    <t>2016-86-320-0007</t>
  </si>
  <si>
    <t>MINIMA DE CUANTIA SIM-MC-2016-008</t>
  </si>
  <si>
    <t>INGECOL SERVIES S.A.S./FABIO MOREANO CASTILLO</t>
  </si>
  <si>
    <t>900360846-1</t>
  </si>
  <si>
    <t>S.G.P. PROPOSITO GENERAL (LIBRE INVERSIÓN)</t>
  </si>
  <si>
    <t xml:space="preserve">DIRECCIÓN </t>
  </si>
  <si>
    <t>TEL.  O CEL.</t>
  </si>
  <si>
    <t>CALLE 5 No. 11-52 B. UNIÓN</t>
  </si>
  <si>
    <t>3214046404, 3112328108</t>
  </si>
  <si>
    <t>CORREO</t>
  </si>
  <si>
    <t>ingecolservices@gmail.com</t>
  </si>
  <si>
    <t>DISEÑO REDES ELECTRICAS, POTENCIA Y DIMENSIONAMIENTO DE LA SUBESTACIÓN ELECTRICA Y DISEÑO DE LA RED DE CONTRAINCENDIOS DE LA INFRAESTRUCTURA DEL SENA, DEL MUNICIPIO DE ORITO DEPARTAMENTO DEL PUTUMAYO</t>
  </si>
  <si>
    <t>2016-86-320-0030</t>
  </si>
  <si>
    <t>2.3.01.02.01.02.01</t>
  </si>
  <si>
    <t>230-SGP EDUCACIÓN CALIDAD</t>
  </si>
  <si>
    <t>2016-86-320-0014</t>
  </si>
  <si>
    <t>MEJORAMIENTO INFRAESTRUCTURA FISICA, DE LA INSTITUCIÓN EDUCATIVA GABRIELA MISTRAL, DEL MUNICIPIO DE ORITO DEPARTAMENTO DEL PUTUMAYO</t>
  </si>
  <si>
    <t>MINIMA DE CUANTIA SIM-MC-2016-014</t>
  </si>
  <si>
    <t>MSI PUTUMAYO S.A.S/ADRIANA ANDREA SALAMANCA SAENZ</t>
  </si>
  <si>
    <t>900,912,601-5</t>
  </si>
  <si>
    <t xml:space="preserve">230. S.G.P. EDUCACIÓN CALIDAD </t>
  </si>
  <si>
    <t>ING. EDWIN EDMUNDO CORDOBA GARCIA</t>
  </si>
  <si>
    <t>3143060776 - 3212789043</t>
  </si>
  <si>
    <t>msiputumayosas@outlook.com</t>
  </si>
  <si>
    <t>Manzana A Casa 8 -Urbanización Sofia Real , Orito - Putumayo.</t>
  </si>
  <si>
    <t>2016-86-320-0019</t>
  </si>
  <si>
    <t>MINIMA DE CUANTIA SIM-MC-2016-016</t>
  </si>
  <si>
    <t>ENERGY SERVICES LTDA/SANTIAGO CHAUX VELEZ</t>
  </si>
  <si>
    <t>900,233,642-3</t>
  </si>
  <si>
    <t>2.3.10.12.01.01.01</t>
  </si>
  <si>
    <t xml:space="preserve">100-RECURSOS PROPIOS </t>
  </si>
  <si>
    <t>1</t>
  </si>
  <si>
    <t xml:space="preserve">Calle 8 No. 7A -55 Barrio Chapinero </t>
  </si>
  <si>
    <t>4292450, 3208317119</t>
  </si>
  <si>
    <t>energyservices2008@hotmail.com</t>
  </si>
  <si>
    <t>ADECUACIÓN INFRAESTRUCTURA FISICA DE LA IER TESALIA SEDE PRINCIPAL, MUNICIPIO DE ORITO DEPARTAMENTO DEL PUTUMAYO.</t>
  </si>
  <si>
    <t>MINIMA DE CUANTIA SIM-MC-2016-018</t>
  </si>
  <si>
    <t>2016-86-320-0036</t>
  </si>
  <si>
    <t>ADECUACIÓN SISTEMA DE CAPTACIÓN Y RED DE ACUEDUCTO INSTITUCIÓN EDUCATIVA SAN JOSE DE ORITO, MUNICIPIO DE ORITO DEPARTAMENTO DEL PUTUMAYO</t>
  </si>
  <si>
    <t>MEJORMIENTO DE LA INFRAESTRUCTURA FÍSICA DE LA INSTITUCIÓN EDUCATIVA SAN JOSE DE ORITO SEDE GUILLERMO VALENCIA, MUNICIPIO DE ORITO DEPARTAMENTO DEL PUTUMAYO.</t>
  </si>
  <si>
    <t>2016-86-320-0034</t>
  </si>
  <si>
    <t>COMUNICADO  DE  ACEPTACIÓN No. 168/2016</t>
  </si>
  <si>
    <t>2016-86-320-0012</t>
  </si>
  <si>
    <t>MINIMA DE CUANTIA SIM-MC-2016-017</t>
  </si>
  <si>
    <t>CONSTRUCCIÓN DE GRADERIAS PATIO RECREATIVO DE LA INSTITUCIÓN EDUCATIVA JORGE ELIECER GAITAN SEDE EL NARANJITO, MUNICIPIO DE ORITO DEPARTAMENTO DEL PUTUMAYO.</t>
  </si>
  <si>
    <t>ELECTRONICAS CALI Y SUMINISTROS SAS/LUIS YESSID TOBON BUITRAGO</t>
  </si>
  <si>
    <t xml:space="preserve">900,952,251 -1 </t>
  </si>
  <si>
    <t>Calle 7 No. 11-24 Esquina Barrio Marco Fidel Suarez</t>
  </si>
  <si>
    <t>luyetobon@hotmail.com</t>
  </si>
  <si>
    <r>
      <t xml:space="preserve">COMUNICADO  DE  ACEPTACIÓN No. </t>
    </r>
    <r>
      <rPr>
        <b/>
        <sz val="8"/>
        <rFont val="Arial"/>
        <family val="2"/>
      </rPr>
      <t>108/</t>
    </r>
    <r>
      <rPr>
        <sz val="8"/>
        <rFont val="Arial"/>
        <family val="2"/>
      </rPr>
      <t>2016</t>
    </r>
  </si>
  <si>
    <r>
      <t xml:space="preserve">COMUNICADO  DE  ACEPTACIÓN No. </t>
    </r>
    <r>
      <rPr>
        <b/>
        <sz val="8"/>
        <rFont val="Arial"/>
        <family val="2"/>
      </rPr>
      <t>143/</t>
    </r>
    <r>
      <rPr>
        <sz val="8"/>
        <rFont val="Arial"/>
        <family val="2"/>
      </rPr>
      <t>2016</t>
    </r>
  </si>
  <si>
    <r>
      <t xml:space="preserve">COMUNICADO  DE  ACEPTACIÓN No. </t>
    </r>
    <r>
      <rPr>
        <b/>
        <sz val="8"/>
        <rFont val="Arial"/>
        <family val="2"/>
      </rPr>
      <t>162</t>
    </r>
    <r>
      <rPr>
        <sz val="8"/>
        <rFont val="Arial"/>
        <family val="2"/>
      </rPr>
      <t>/2016</t>
    </r>
  </si>
  <si>
    <r>
      <t xml:space="preserve">COMUNICADO  DE  ACEPTACIÓN No. </t>
    </r>
    <r>
      <rPr>
        <b/>
        <sz val="8"/>
        <rFont val="Arial"/>
        <family val="2"/>
      </rPr>
      <t>165/</t>
    </r>
    <r>
      <rPr>
        <sz val="8"/>
        <rFont val="Arial"/>
        <family val="2"/>
      </rPr>
      <t>2016</t>
    </r>
  </si>
  <si>
    <r>
      <t xml:space="preserve">COMUNICADO  DE  ACEPTACIÓN No. </t>
    </r>
    <r>
      <rPr>
        <b/>
        <sz val="8"/>
        <rFont val="Arial"/>
        <family val="2"/>
      </rPr>
      <t>190</t>
    </r>
    <r>
      <rPr>
        <sz val="8"/>
        <rFont val="Arial"/>
        <family val="2"/>
      </rPr>
      <t>/2016</t>
    </r>
  </si>
  <si>
    <r>
      <t>COMUNICADO  DE  ACEPTACIÓN No.</t>
    </r>
    <r>
      <rPr>
        <b/>
        <sz val="8"/>
        <rFont val="Arial"/>
        <family val="2"/>
      </rPr>
      <t xml:space="preserve"> 191/</t>
    </r>
    <r>
      <rPr>
        <sz val="8"/>
        <rFont val="Arial"/>
        <family val="2"/>
      </rPr>
      <t>2016</t>
    </r>
  </si>
  <si>
    <t>CAT INGENIERIA Y CONSTRUCCIONES SAS/CARLOS ALBERTO TAFUR ALCALA</t>
  </si>
  <si>
    <t>900877934-2</t>
  </si>
  <si>
    <t xml:space="preserve">No. COMUNICADO </t>
  </si>
  <si>
    <t>FOLIOS</t>
  </si>
  <si>
    <t>2016-86-320-0058</t>
  </si>
  <si>
    <t>MEJORAMIENTO DE LA INFRAESTRUCTURA  FÍSICA DE LA INSTITUCIÓN EDUCATIVA SAN JOSE DE ORITO SEDE LUIS CARLOS GALAN, MUNICIPI DE ORITO DEPARTAMNETO DEL PUTUMAYO.</t>
  </si>
  <si>
    <t>MINIMA DE CUANTIA SIM-MC-2016-025</t>
  </si>
  <si>
    <t>MINIMA DE CUANTIA SIM-MC-2016-024</t>
  </si>
  <si>
    <r>
      <t>COMUNICADO  DE  ACEPTACIÓN No.</t>
    </r>
    <r>
      <rPr>
        <b/>
        <sz val="8"/>
        <rFont val="Arial"/>
        <family val="2"/>
      </rPr>
      <t xml:space="preserve"> 168</t>
    </r>
    <r>
      <rPr>
        <sz val="8"/>
        <rFont val="Arial"/>
        <family val="2"/>
      </rPr>
      <t>/2016</t>
    </r>
  </si>
  <si>
    <t>Carrera 9 No. 8 - 05, Barrio Marco Fidel Suarez.</t>
  </si>
  <si>
    <t xml:space="preserve">catingenieriasas@gmail.com </t>
  </si>
  <si>
    <r>
      <t>COMUNICADO  DE  ACEPTACIÓN No.</t>
    </r>
    <r>
      <rPr>
        <b/>
        <sz val="8"/>
        <rFont val="Arial"/>
        <family val="2"/>
      </rPr>
      <t xml:space="preserve"> 201/</t>
    </r>
    <r>
      <rPr>
        <sz val="8"/>
        <rFont val="Arial"/>
        <family val="2"/>
      </rPr>
      <t>2016</t>
    </r>
  </si>
  <si>
    <t>2016-320-86-0021</t>
  </si>
  <si>
    <t>ADECUACIÓN DE VÍA PRINCIPAL ACCESO A LOS BARRIOS ESPERANZA, CRISTO REY, LOS ALPES, LA FLORESTA Y TRAMO LAS GALIAS (SECTOR LUIS CARLOS GALÁN), MUNICIPIO DE ORITO DEPARTAMNETO DEL PUTUMAYO.</t>
  </si>
  <si>
    <t>MINIMA DE CUANTIA SIM-MC-2016-029</t>
  </si>
  <si>
    <t>INGENIERIA Y CONSTRUCCIONES LOPEZ BENAVIDES SAS/MARIA DEL CARMEN BENAVIDES CHAMORRO</t>
  </si>
  <si>
    <t>900744819-2</t>
  </si>
  <si>
    <t>2.3.10.08.01.01.01</t>
  </si>
  <si>
    <t>106-RECURSOS PROPIOS</t>
  </si>
  <si>
    <t>100-RECURSOS PROPIOS</t>
  </si>
  <si>
    <t xml:space="preserve">Calle 3 11-2 Barrio la Unión </t>
  </si>
  <si>
    <t>3122587253 - 3213918338</t>
  </si>
  <si>
    <t>ingenierialbsas@gmail.com</t>
  </si>
  <si>
    <t>REHABILITACIÓN SISTEMA DE ALCANTARILLADO VEREDA EL YARUMO, MUNICIPIO DE ORITO DEPARTAMENTO DEL PUTUMAYO.</t>
  </si>
  <si>
    <t>SELECCIÓN ABREVIADA SA-SIM-001-2016</t>
  </si>
  <si>
    <t>CONSORCIO ALCANTARILLADOS 2016/DORIAN ALFREDO JOVEL ROJAS</t>
  </si>
  <si>
    <t>900975566-5</t>
  </si>
  <si>
    <t>2016-86-320-0033</t>
  </si>
  <si>
    <t>2.6.01.03.01.01.01</t>
  </si>
  <si>
    <t>2016000530</t>
  </si>
  <si>
    <t>650-TRANSPORTE POR OLEODUCTO</t>
  </si>
  <si>
    <t>ING IGNACIO RAMIREZ CASTAÑO</t>
  </si>
  <si>
    <t>Carrera 19 No. 12-13. Puerto Asis</t>
  </si>
  <si>
    <t xml:space="preserve">jopear76@hotmail.com </t>
  </si>
  <si>
    <r>
      <t xml:space="preserve">CONTRATO DE OBRA No. </t>
    </r>
    <r>
      <rPr>
        <b/>
        <sz val="8"/>
        <rFont val="Arial"/>
        <family val="2"/>
      </rPr>
      <t>203/2016</t>
    </r>
  </si>
  <si>
    <t>MINIMA DE CUANTIA SIM-MC-2016-033</t>
  </si>
  <si>
    <r>
      <t>COMUNICADO  DE  ACEPTACIÓN No.</t>
    </r>
    <r>
      <rPr>
        <b/>
        <sz val="8"/>
        <rFont val="Arial"/>
        <family val="2"/>
      </rPr>
      <t>210</t>
    </r>
    <r>
      <rPr>
        <sz val="8"/>
        <rFont val="Arial"/>
        <family val="2"/>
      </rPr>
      <t>/2016</t>
    </r>
  </si>
  <si>
    <r>
      <t xml:space="preserve">CONTRATO DE INTERVENTORIA No. </t>
    </r>
    <r>
      <rPr>
        <b/>
        <sz val="8"/>
        <rFont val="Arial"/>
        <family val="2"/>
      </rPr>
      <t>211/</t>
    </r>
    <r>
      <rPr>
        <sz val="8"/>
        <rFont val="Arial"/>
        <family val="2"/>
      </rPr>
      <t>2016</t>
    </r>
  </si>
  <si>
    <t>21020101010102</t>
  </si>
  <si>
    <t>21100 ASIGNACIONES DIRECTAS VIG.</t>
  </si>
  <si>
    <t>IGNACIO RAMIREZ CASTAÑO</t>
  </si>
  <si>
    <t xml:space="preserve">javiermauriciovera@hotmail.com </t>
  </si>
  <si>
    <t>INTERVENTORIA TECNICA, ADMINISTRATIVA, FINANCIERA Y AMBIENTAL PARA EL PROCESO "CONSTRUCCIÓN RED DE ACUEDUCTO BARRIOS LA LIBERTAD I, SIETE DE AGOSTO, LOS LAURELES, LAS BRISAS, LAS AMERICAS, MUNICIPIO DE ORITO DEPARTAMENTO DEL PUTUMAYO.</t>
  </si>
  <si>
    <t>CONCURSO DE MERITOS CM-SIM-001-2016</t>
  </si>
  <si>
    <t>JAVIER MAURICIO VERA HORMAZA</t>
  </si>
  <si>
    <t>1110455700-0</t>
  </si>
  <si>
    <t>Carrera 8 calle 15, Mocoa</t>
  </si>
  <si>
    <r>
      <t xml:space="preserve">CONRTATO DE OBRA No. </t>
    </r>
    <r>
      <rPr>
        <b/>
        <sz val="8"/>
        <rFont val="Arial"/>
        <family val="2"/>
      </rPr>
      <t>204/2016</t>
    </r>
  </si>
  <si>
    <t>CONSTRUCCIÓN RED DE ACUEDUCTO BARRIOS LA LIBERTAD I - LIBERTAD II-LAS VEGAS-SIETE DE AGOSTO - LOS LAURELES - LAS BRISAS - LAS AMERICAS, MUNICIPIO DE ORITO DEPARTAMENTO DEL PUTUMAYO.</t>
  </si>
  <si>
    <t>LICITACIÓN PÚBLICA LP-SIM-001-2016</t>
  </si>
  <si>
    <t>MAXERIN S.A.S./JANETH CAMACHO</t>
  </si>
  <si>
    <t>846,001,524-1</t>
  </si>
  <si>
    <t>Diagonal 8° No. 5A-137, Barrio el Vergel Ortio.</t>
  </si>
  <si>
    <t>info@maxserin.com</t>
  </si>
  <si>
    <t>2016000049</t>
  </si>
  <si>
    <t xml:space="preserve">21100 ASIGNACIONES DIRECTAS VIGENCIAS </t>
  </si>
  <si>
    <t>1/0616</t>
  </si>
  <si>
    <r>
      <t>COMUNICADO  DE  ACEPTACIÓN No.</t>
    </r>
    <r>
      <rPr>
        <b/>
        <sz val="8"/>
        <rFont val="Arial"/>
        <family val="2"/>
      </rPr>
      <t>216</t>
    </r>
    <r>
      <rPr>
        <sz val="8"/>
        <rFont val="Arial"/>
        <family val="2"/>
      </rPr>
      <t>/2016</t>
    </r>
  </si>
  <si>
    <t>2016-86-320-0011</t>
  </si>
  <si>
    <t>230- S.G.P. EDUCACIÓN CALIDAD</t>
  </si>
  <si>
    <t>Calle 8 N°4A-05 Barrio La Unión</t>
  </si>
  <si>
    <t>mario_mueses@hotmail.com</t>
  </si>
  <si>
    <t>CONSTRUCCIÓN GRADERÍAS C.E.R. NUEVA ESPERANZA, SEDE EL SABALO, VEREDA BRISAS DEL SABALO, MUNICIPIO DE ORITO DEPARTAMENTO DEL PUTUMAYO.</t>
  </si>
  <si>
    <t>MINIMA CUENTIA SIM-MC-2016-037</t>
  </si>
  <si>
    <t>MARIO FERNANDO MUESES RAMIREZ</t>
  </si>
  <si>
    <t>1,123,327,666-7</t>
  </si>
  <si>
    <r>
      <t xml:space="preserve">COMUNICADO  DE  ACEPTACIÓN No. </t>
    </r>
    <r>
      <rPr>
        <b/>
        <sz val="8"/>
        <rFont val="Arial"/>
        <family val="2"/>
      </rPr>
      <t>218</t>
    </r>
    <r>
      <rPr>
        <sz val="8"/>
        <rFont val="Arial"/>
        <family val="2"/>
      </rPr>
      <t>/2016</t>
    </r>
  </si>
  <si>
    <t>2016-86-320-0069</t>
  </si>
  <si>
    <t>MANTENIMIENTO DE LA INFRAESTRUCTURA FÍSICA ALCALDÍA MUNICIPAL, MUNICIPIO DE ORITO DEPARTAMENTO DEL PUTUMAYO</t>
  </si>
  <si>
    <t>MINIMA CUENTIA SIM-MC-2016-036</t>
  </si>
  <si>
    <t>METRO CONSTRUCTORES S.A.S./JOSE LUIS NARVAEZ B.</t>
  </si>
  <si>
    <t>900799140-1</t>
  </si>
  <si>
    <t>2.3.10.13.01.01.01</t>
  </si>
  <si>
    <t>100- RECURSOS PROPIOS</t>
  </si>
  <si>
    <t>Calle 6 No. 10 102 Barrio Marco Fidel Suarez</t>
  </si>
  <si>
    <t>4290432 Cel: 3107990927</t>
  </si>
  <si>
    <t>joseorito@yahoo.es</t>
  </si>
  <si>
    <t>2016-86-320-0059</t>
  </si>
  <si>
    <t>MANTENIMIENTO Y MEJORAMIENTO COLISEO MUNICIPAL, MUNICIPIO DE ORITO DEPARTAMENTO DEL PUTUMAYO.</t>
  </si>
  <si>
    <t>2.3.01.05.02.02.01.01</t>
  </si>
  <si>
    <t>380-S.G.P. PROPOSITO GENERAL (DPTE)</t>
  </si>
  <si>
    <r>
      <t xml:space="preserve">COMUNICADO  DE  ACEPTACIÓN No. </t>
    </r>
    <r>
      <rPr>
        <b/>
        <sz val="8"/>
        <rFont val="Arial"/>
        <family val="2"/>
      </rPr>
      <t>224</t>
    </r>
    <r>
      <rPr>
        <sz val="8"/>
        <rFont val="Arial"/>
        <family val="2"/>
      </rPr>
      <t>/2016</t>
    </r>
  </si>
  <si>
    <t>2016-86-320-0020</t>
  </si>
  <si>
    <t>MANTENIMIENTO DEL PARQUE AUTOMOTOR PARA LA SUPERVISOR Y SEGUIMIENTO DEL MANTENIMIENTO DE VIAS, MUNICIPIO DE ORITO DEPARTAMENTO DEL PUTUMAYO.</t>
  </si>
  <si>
    <t>MINIMA CUENTIA SIM-MC-2016-041</t>
  </si>
  <si>
    <t xml:space="preserve">SATELITALES DE COLOMBIA DE SAS/JENKLIN ABDIAS ERAZO TORRES </t>
  </si>
  <si>
    <t xml:space="preserve">900,655,144 - 8 </t>
  </si>
  <si>
    <t>2.3.10.13.01.02.01</t>
  </si>
  <si>
    <t>100-RECRSOS PROPIOS</t>
  </si>
  <si>
    <t xml:space="preserve">100- RECURSOS PROPIOS </t>
  </si>
  <si>
    <t>Barrio la Esperanza</t>
  </si>
  <si>
    <t>satelitalesdecolombia@outlook.com</t>
  </si>
  <si>
    <t>MINIMA CUENTIA SIM-MC-2016-044</t>
  </si>
  <si>
    <t>ALFA INGENIERIA MS S.A.S./MARIO SEPULVEDA GARCIA</t>
  </si>
  <si>
    <t xml:space="preserve">900,603,044-7 </t>
  </si>
  <si>
    <t>Barrio Marco Fidel Suarez</t>
  </si>
  <si>
    <t>4292443 - 3108209213</t>
  </si>
  <si>
    <t xml:space="preserve">alfa.ingms@gmail.com </t>
  </si>
  <si>
    <r>
      <t xml:space="preserve">COMUNICADO  DE  ACEPTACIÓN No. </t>
    </r>
    <r>
      <rPr>
        <b/>
        <sz val="8"/>
        <rFont val="Arial"/>
        <family val="2"/>
      </rPr>
      <t>282</t>
    </r>
    <r>
      <rPr>
        <sz val="8"/>
        <rFont val="Arial"/>
        <family val="2"/>
      </rPr>
      <t>/2016</t>
    </r>
  </si>
  <si>
    <r>
      <t xml:space="preserve">COMUNICADO  DE  ACEPTACIÓN No. </t>
    </r>
    <r>
      <rPr>
        <b/>
        <sz val="7.5"/>
        <rFont val="Arial"/>
        <family val="2"/>
      </rPr>
      <t>108/</t>
    </r>
    <r>
      <rPr>
        <sz val="7.5"/>
        <rFont val="Arial"/>
        <family val="2"/>
      </rPr>
      <t>2016</t>
    </r>
  </si>
  <si>
    <r>
      <t xml:space="preserve">COMUNICADO  DE  ACEPTACIÓN No. </t>
    </r>
    <r>
      <rPr>
        <b/>
        <sz val="7.5"/>
        <rFont val="Arial"/>
        <family val="2"/>
      </rPr>
      <t>143/</t>
    </r>
    <r>
      <rPr>
        <sz val="7.5"/>
        <rFont val="Arial"/>
        <family val="2"/>
      </rPr>
      <t>2016</t>
    </r>
  </si>
  <si>
    <r>
      <t xml:space="preserve">COMUNICADO  DE  ACEPTACIÓN No. </t>
    </r>
    <r>
      <rPr>
        <b/>
        <sz val="7.5"/>
        <rFont val="Arial"/>
        <family val="2"/>
      </rPr>
      <t>162</t>
    </r>
    <r>
      <rPr>
        <sz val="7.5"/>
        <rFont val="Arial"/>
        <family val="2"/>
      </rPr>
      <t>/2016</t>
    </r>
  </si>
  <si>
    <r>
      <t xml:space="preserve">COMUNICADO  DE  ACEPTACIÓN No. </t>
    </r>
    <r>
      <rPr>
        <b/>
        <sz val="7.5"/>
        <rFont val="Arial"/>
        <family val="2"/>
      </rPr>
      <t>165/</t>
    </r>
    <r>
      <rPr>
        <sz val="7.5"/>
        <rFont val="Arial"/>
        <family val="2"/>
      </rPr>
      <t>2016</t>
    </r>
  </si>
  <si>
    <r>
      <t>COMUNICADO  DE  ACEPTACIÓN No.</t>
    </r>
    <r>
      <rPr>
        <b/>
        <sz val="7.5"/>
        <rFont val="Arial"/>
        <family val="2"/>
      </rPr>
      <t xml:space="preserve"> 168</t>
    </r>
    <r>
      <rPr>
        <sz val="7.5"/>
        <rFont val="Arial"/>
        <family val="2"/>
      </rPr>
      <t>/2016</t>
    </r>
  </si>
  <si>
    <r>
      <t xml:space="preserve">COMUNICADO  DE  ACEPTACIÓN No. </t>
    </r>
    <r>
      <rPr>
        <b/>
        <sz val="7.5"/>
        <rFont val="Arial"/>
        <family val="2"/>
      </rPr>
      <t>190</t>
    </r>
    <r>
      <rPr>
        <sz val="7.5"/>
        <rFont val="Arial"/>
        <family val="2"/>
      </rPr>
      <t>/2016</t>
    </r>
  </si>
  <si>
    <r>
      <t>COMUNICADO  DE  ACEPTACIÓN No.</t>
    </r>
    <r>
      <rPr>
        <b/>
        <sz val="7.5"/>
        <rFont val="Arial"/>
        <family val="2"/>
      </rPr>
      <t xml:space="preserve"> 191/</t>
    </r>
    <r>
      <rPr>
        <sz val="7.5"/>
        <rFont val="Arial"/>
        <family val="2"/>
      </rPr>
      <t>2016</t>
    </r>
  </si>
  <si>
    <r>
      <t>COMUNICADO  DE  ACEPTACIÓN No.</t>
    </r>
    <r>
      <rPr>
        <b/>
        <sz val="7.5"/>
        <rFont val="Arial"/>
        <family val="2"/>
      </rPr>
      <t xml:space="preserve"> 201/</t>
    </r>
    <r>
      <rPr>
        <sz val="7.5"/>
        <rFont val="Arial"/>
        <family val="2"/>
      </rPr>
      <t>2016</t>
    </r>
  </si>
  <si>
    <r>
      <t xml:space="preserve">CONTRATO DE OBRA No. </t>
    </r>
    <r>
      <rPr>
        <b/>
        <sz val="7.5"/>
        <rFont val="Arial"/>
        <family val="2"/>
      </rPr>
      <t>203/2016</t>
    </r>
  </si>
  <si>
    <r>
      <t xml:space="preserve">CONRTATO DE OBRA No. </t>
    </r>
    <r>
      <rPr>
        <b/>
        <sz val="7.5"/>
        <rFont val="Arial"/>
        <family val="2"/>
      </rPr>
      <t>204/2016</t>
    </r>
  </si>
  <si>
    <r>
      <t>COMUNICADO  DE  ACEPTACIÓN No.</t>
    </r>
    <r>
      <rPr>
        <b/>
        <sz val="7.5"/>
        <rFont val="Arial"/>
        <family val="2"/>
      </rPr>
      <t>210</t>
    </r>
    <r>
      <rPr>
        <sz val="7.5"/>
        <rFont val="Arial"/>
        <family val="2"/>
      </rPr>
      <t>/2016</t>
    </r>
  </si>
  <si>
    <r>
      <t xml:space="preserve">CONTRATO DE INTERVENTORIA No. </t>
    </r>
    <r>
      <rPr>
        <b/>
        <sz val="7.5"/>
        <rFont val="Arial"/>
        <family val="2"/>
      </rPr>
      <t>211/</t>
    </r>
    <r>
      <rPr>
        <sz val="7.5"/>
        <rFont val="Arial"/>
        <family val="2"/>
      </rPr>
      <t>2016</t>
    </r>
  </si>
  <si>
    <r>
      <t>COMUNICADO  DE  ACEPTACIÓN No.</t>
    </r>
    <r>
      <rPr>
        <b/>
        <sz val="7.5"/>
        <rFont val="Arial"/>
        <family val="2"/>
      </rPr>
      <t>216</t>
    </r>
    <r>
      <rPr>
        <sz val="7.5"/>
        <rFont val="Arial"/>
        <family val="2"/>
      </rPr>
      <t>/2016</t>
    </r>
  </si>
  <si>
    <r>
      <t xml:space="preserve">COMUNICADO  DE  ACEPTACIÓN No. </t>
    </r>
    <r>
      <rPr>
        <b/>
        <sz val="7.5"/>
        <rFont val="Arial"/>
        <family val="2"/>
      </rPr>
      <t>218</t>
    </r>
    <r>
      <rPr>
        <sz val="7.5"/>
        <rFont val="Arial"/>
        <family val="2"/>
      </rPr>
      <t>/2016</t>
    </r>
  </si>
  <si>
    <r>
      <t xml:space="preserve">COMUNICADO  DE  ACEPTACIÓN No. </t>
    </r>
    <r>
      <rPr>
        <b/>
        <sz val="7.5"/>
        <rFont val="Arial"/>
        <family val="2"/>
      </rPr>
      <t>224</t>
    </r>
    <r>
      <rPr>
        <sz val="7.5"/>
        <rFont val="Arial"/>
        <family val="2"/>
      </rPr>
      <t>/2016</t>
    </r>
  </si>
  <si>
    <r>
      <t xml:space="preserve">COMUNICADO  DE  ACEPTACIÓN No. </t>
    </r>
    <r>
      <rPr>
        <b/>
        <sz val="7.5"/>
        <rFont val="Arial"/>
        <family val="2"/>
      </rPr>
      <t>282</t>
    </r>
    <r>
      <rPr>
        <sz val="7.5"/>
        <rFont val="Arial"/>
        <family val="2"/>
      </rPr>
      <t>/2016</t>
    </r>
  </si>
  <si>
    <t xml:space="preserve">suspendido </t>
  </si>
  <si>
    <t>2015863200010</t>
  </si>
  <si>
    <t>Ing. IGNACIO RAMIREZ CASTAÑO</t>
  </si>
  <si>
    <t xml:space="preserve">Secretario de Infraestructura Municipal </t>
  </si>
  <si>
    <t>MODALIDAD</t>
  </si>
  <si>
    <r>
      <t>COMUNICADO  DE  ACEPTACIÓN No. 2016-</t>
    </r>
    <r>
      <rPr>
        <b/>
        <sz val="8"/>
        <rFont val="Arial"/>
        <family val="2"/>
      </rPr>
      <t>300</t>
    </r>
  </si>
  <si>
    <t>2016-86-320-0075</t>
  </si>
  <si>
    <t>MEJORAMIENTO INFRAESTRUCTURA CENTRO DÍA ADULTO MAYOR, MUNICIPIO DE ORITO DEPARTAMENTO DEL PUTUMAYO.</t>
  </si>
  <si>
    <t>MINIMA CUENTIA SIM-MC-2016-052</t>
  </si>
  <si>
    <t>OBRAS ASOR S.A.S./WILLY ARNOLDO PINCHAO GUERRA</t>
  </si>
  <si>
    <t>900733608-8</t>
  </si>
  <si>
    <t>2.3.11.01.02</t>
  </si>
  <si>
    <t>68006-ESTAMPILLA PRO ADULTO MAYOR</t>
  </si>
  <si>
    <t>Calle 8va No. 11-08, B. Marco Fidel Suarez</t>
  </si>
  <si>
    <t>obrasasor2014@hotmail.com</t>
  </si>
  <si>
    <r>
      <t xml:space="preserve">ADICIONAL AL COMUNICADO DE ACEPTACIÓN </t>
    </r>
    <r>
      <rPr>
        <b/>
        <sz val="8"/>
        <rFont val="Arial"/>
        <family val="2"/>
      </rPr>
      <t>224/2016</t>
    </r>
  </si>
  <si>
    <t>MANTENIMIENTO PREVENTIVO Y CORRECTIVO DEL BANCO DE MAQUINARIA PARA EL FUNCIONAMIENTO DE LAS VIAS URBANAS Y RURALES AFECTADAS POR LA OLA INVERNAL, DENTRO DE LA CALAMIDAD PÚBLICA DEL MUNICIPIO DE ORITO DEPARTAMENTO DEL PUTUMAYO.</t>
  </si>
  <si>
    <t>CONTRATACIÓN DIRECTA</t>
  </si>
  <si>
    <t xml:space="preserve">VENANCIO JESUS CAGUA GARCIA - CENTRO DIESEL DE ORITO </t>
  </si>
  <si>
    <t>0018131293-9</t>
  </si>
  <si>
    <t>2.3.01.05.03.07.01.01.01</t>
  </si>
  <si>
    <r>
      <t>CONTRATO DE PRESTACIÓN DE SERVICIOS  No. 2016-</t>
    </r>
    <r>
      <rPr>
        <b/>
        <sz val="8"/>
        <rFont val="Arial"/>
        <family val="2"/>
      </rPr>
      <t>307</t>
    </r>
  </si>
  <si>
    <t>420-S.G.P. PROPOSITO GENERAL (LIBRE INVERSIÓN)</t>
  </si>
  <si>
    <r>
      <t xml:space="preserve">CONTRATO DE INTERVENTORIA No. </t>
    </r>
    <r>
      <rPr>
        <b/>
        <sz val="8"/>
        <rFont val="Arial"/>
        <family val="2"/>
      </rPr>
      <t>2016-314</t>
    </r>
  </si>
  <si>
    <t>INTERVENTORIA TÉCNICA, ADMINISTRATIVA Y FINANCIERA PARA EL CONTRATO MANTENIMIENTO PREVENTIVO Y CORRECTIVO DEL BANCO DE MAQUINARIA PARA EL FUNCIONAMIENTO DE LAS VIAS URBANAS Y RURALES AFECTADAS POR LA OLA INVERNAL, DENTRO DE LA CALAMIDAD PÚBLICA DEL MUNICIPIO DE ORITO DEPARTAMENTO DEL PUTUMAYO</t>
  </si>
  <si>
    <t>AJM GRUPO EMPRESARIAL SAS/GERENTE ANDRES ALEJANDRO JARAMILLO</t>
  </si>
  <si>
    <t>900,946,199-1</t>
  </si>
  <si>
    <t>AJM GRUPO EMPRESARIAL SAS/ANDRES ALEJANDRO JARAMILLO</t>
  </si>
  <si>
    <t xml:space="preserve">Ing, IGNACIO RAMIREZ CASTAÑO/SECRETARIO DE INFRAESTRUCTURA </t>
  </si>
  <si>
    <t>CALLE 12 No. 22 F 65 apto 304 edificio jardin</t>
  </si>
  <si>
    <t>andres.jaramillo83@yahoo.com.co</t>
  </si>
  <si>
    <t>DG 7 CRA 44, BARRIO LAS PALMAS II ETAPA</t>
  </si>
  <si>
    <t>tallercentrodieselorito@yahoo.com</t>
  </si>
  <si>
    <r>
      <t xml:space="preserve">COMUNICADO DE ACEPTACIÓN No. </t>
    </r>
    <r>
      <rPr>
        <b/>
        <sz val="8"/>
        <rFont val="Arial"/>
        <family val="2"/>
      </rPr>
      <t>316/2016</t>
    </r>
  </si>
  <si>
    <t>2016-86-320-0043</t>
  </si>
  <si>
    <t>MEJORAMIENTO DE LA INFRAESTRUCTURA FISICA C.E.R. YARUMO SEDE ALTO PITAL,  MUNICIPIO DE ORITO DEPARTAMENTO DEL PUTUMAYO</t>
  </si>
  <si>
    <t>MINIMA CUENTIA SIM-MC-2016-053</t>
  </si>
  <si>
    <t>ALFA INGENIERIA MS S.A.S/MARIO SEPULVEDA GARCIA</t>
  </si>
  <si>
    <t>900,603,044-7</t>
  </si>
  <si>
    <t xml:space="preserve">230-S.G.P. EDUCACIÓN CALIDAD </t>
  </si>
  <si>
    <t>CALLE 8a No. 9a-25, BARRIO MARCO FIDEL SUAREZ</t>
  </si>
  <si>
    <t>4292443-3108209214</t>
  </si>
  <si>
    <t>alfa.ingms@gmail.com</t>
  </si>
  <si>
    <r>
      <t xml:space="preserve">COMUNICADO DE ACEPTACIÓN No. </t>
    </r>
    <r>
      <rPr>
        <b/>
        <sz val="8"/>
        <rFont val="Arial"/>
        <family val="2"/>
      </rPr>
      <t>317/2016</t>
    </r>
  </si>
  <si>
    <t>2016-86-320-0065</t>
  </si>
  <si>
    <t>CONSTRUCCIÓN BATERIA SANITARIA I.E.R. YARUMO SEDE NUEVA ESPERANZA, MUNICIPIO DE ORITO DEPARTAMENTO DEL PUTUMAYO.</t>
  </si>
  <si>
    <t>MINIMA CUENTIA SIM-MC-2016-054</t>
  </si>
  <si>
    <t>2.3.01.02.01.01.01</t>
  </si>
  <si>
    <t>HASTA EL 12/09/2016</t>
  </si>
  <si>
    <t xml:space="preserve">EDUCACIÓN </t>
  </si>
  <si>
    <t xml:space="preserve">SANEAMIENTO BÁSICO </t>
  </si>
  <si>
    <t xml:space="preserve">VIAS </t>
  </si>
  <si>
    <t xml:space="preserve">EQUIPAMENTO MUNICIPAL </t>
  </si>
  <si>
    <t>EDUCACIÓN CULTURA</t>
  </si>
  <si>
    <t>ADULTO MAYOR</t>
  </si>
  <si>
    <t>INVERSIÓN TOTAL A AGOSTO 19 DE 2016</t>
  </si>
  <si>
    <r>
      <t xml:space="preserve">COMUNICADO DE ACEPTACIÓN No. </t>
    </r>
    <r>
      <rPr>
        <b/>
        <sz val="8"/>
        <rFont val="Arial"/>
        <family val="2"/>
      </rPr>
      <t>332/2016</t>
    </r>
  </si>
  <si>
    <t>2016-86-320-0172</t>
  </si>
  <si>
    <t>CONSTRUCCIÓN DE ANDENES INTERNOS Y SUMINISTRO E INSTALACIÓN DE PORTONES EN LA INSTITUCIÓN EDUCATIVA JORGE ELIECER GAITAN SOBRE SEDE PRINCIPAL, MUNICIPIO DE ORITO DEPARTAMENTO DEL PUTUMAYO</t>
  </si>
  <si>
    <t>MINIMA CUENTIA SIM-MC-2016-061</t>
  </si>
  <si>
    <t>CONSTRUCCIONES Y SOLDADURAS GAMA SAS/JOSE HERIBERTO GALINDEZ TORRES</t>
  </si>
  <si>
    <t>900,513,245-4</t>
  </si>
  <si>
    <t>230-S.G.P. EDUCACIÓN CALIDAD</t>
  </si>
  <si>
    <t xml:space="preserve">DG 8 No 5°- 322 Barrio el Vergel </t>
  </si>
  <si>
    <t>jose-galindez@hotmail.com</t>
  </si>
  <si>
    <r>
      <t xml:space="preserve">COMUNICADO DE ACEPTACIÓN No. </t>
    </r>
    <r>
      <rPr>
        <b/>
        <sz val="8"/>
        <rFont val="Arial"/>
        <family val="2"/>
      </rPr>
      <t>333/2016</t>
    </r>
  </si>
  <si>
    <t>2016-86-320-0115</t>
  </si>
  <si>
    <t>MEJORAMIENTO INFRAESTRUCTURA FISICA CENTRO EDUCATIVO RURAL SAN JUAN VIDES SEDE PRINCIPAL, MUNICIPIO DE ORTIO DEPARTAMENTO DEL PUTUMAYO.</t>
  </si>
  <si>
    <t>MINIMA CUENTIA SIM-MC-2016-062</t>
  </si>
  <si>
    <t>SERVICIOS INTEGRALES Y CONSTRUCCIONES DE COLOMBIA SAS/CARLOS EDILSON OJEDA MUÑOZ</t>
  </si>
  <si>
    <t>900,503,066-1</t>
  </si>
  <si>
    <t xml:space="preserve">CRA 1B n 3-16 Barrio SAN MARTIN </t>
  </si>
  <si>
    <t>ocarlosedinson@yahoo.com</t>
  </si>
  <si>
    <r>
      <t xml:space="preserve">COMUNICADO DE ACEPTACIÓN No. </t>
    </r>
    <r>
      <rPr>
        <b/>
        <sz val="8"/>
        <rFont val="Arial"/>
        <family val="2"/>
      </rPr>
      <t>343/2016</t>
    </r>
  </si>
  <si>
    <t>MINIMA CUENTIA  SIM-MC-2016-66</t>
  </si>
  <si>
    <t>MEJORAMIENTO DE LA INFRAESTRUCTURA FISICA I.E.R. NUEVA BENGALA VEREDA EL LUZON MUNICIPIO DE ORITO DEPARTAMENTO DEL PUTUMAYO</t>
  </si>
  <si>
    <t>NNOVARQ ARQUITECTURA Y CONSTRUCCION S.A.S/ LUIS FERNANDO PEDRAZA CORRECHA</t>
  </si>
  <si>
    <t>901001836-3</t>
  </si>
  <si>
    <r>
      <t xml:space="preserve">ADICIONAL ACL CONTRATO DE OBRA </t>
    </r>
    <r>
      <rPr>
        <b/>
        <sz val="8"/>
        <rFont val="Arial"/>
        <family val="2"/>
      </rPr>
      <t>203</t>
    </r>
    <r>
      <rPr>
        <sz val="8"/>
        <rFont val="Arial"/>
        <family val="2"/>
      </rPr>
      <t>/2016</t>
    </r>
  </si>
  <si>
    <t xml:space="preserve">ADICIONAL </t>
  </si>
  <si>
    <t>2.3.10.14.01.01.01</t>
  </si>
  <si>
    <t>2016001334</t>
  </si>
  <si>
    <t>2016-86-320-0122</t>
  </si>
  <si>
    <t>230-S.G.P EDUCACIÓN CALIDAD</t>
  </si>
  <si>
    <t>CALLE 4 No. 10 - 45 BARRIO UNIÓN ORITO</t>
  </si>
  <si>
    <t>innovarqsas@gmail.com</t>
  </si>
  <si>
    <r>
      <t xml:space="preserve">COMUNICADO DE ACEPTACIÓN No. </t>
    </r>
    <r>
      <rPr>
        <b/>
        <sz val="8"/>
        <rFont val="Arial"/>
        <family val="2"/>
      </rPr>
      <t>402/2016</t>
    </r>
  </si>
  <si>
    <t>2016-86-320-0047</t>
  </si>
  <si>
    <t>CONSTRUCCIÓN DE ANDENES DRENAJES DE AGUAS LLUVIAS Y ALISTADO DE PISOS E=1,04M MORTERO 1:4 PARA GRADERÍAS INSTITUCIÓN EDUCATIVA SAN JOSE DE ORITO, SEDE NUEVA COLOMBIA, MUNICIPIO DE ORTIO DEPARTAMENTO DEL PUTUMAYO</t>
  </si>
  <si>
    <t>MINIMA CUENTIA  SIM-MC-2016-71</t>
  </si>
  <si>
    <t xml:space="preserve">C.S.A. SERVICIOS COLOMBIA LTDA/JAIME JURADO VILLOTA </t>
  </si>
  <si>
    <t xml:space="preserve">900330077-7 </t>
  </si>
  <si>
    <t>2.301.02.01.01.01</t>
  </si>
  <si>
    <t>BARRIO SAN MARTÍN, ORITO PUTUMAYO</t>
  </si>
  <si>
    <t>csaservicioscol.ltda@gmail.com</t>
  </si>
  <si>
    <t>TOTAL:</t>
  </si>
  <si>
    <t xml:space="preserve">REPUBLICA DE COLOMBIA </t>
  </si>
  <si>
    <t>DEPATAMENTO DEL PUTUMAYO</t>
  </si>
  <si>
    <t xml:space="preserve">MUNICIPIO DE ORITO </t>
  </si>
  <si>
    <t xml:space="preserve">SECRETARIA DE INFRAESTRUCTURA MUNICIPAL </t>
  </si>
  <si>
    <t xml:space="preserve">VIGENCIA 2016 </t>
  </si>
  <si>
    <t xml:space="preserve">ESTADO CONTRATO </t>
  </si>
  <si>
    <t xml:space="preserve">EJECUTADO </t>
  </si>
  <si>
    <t xml:space="preserve">EN EJECUCIÓN </t>
  </si>
  <si>
    <t>X</t>
  </si>
  <si>
    <t>2016001332    2016001333</t>
  </si>
  <si>
    <t>12,382,113,59  6,305,941,41</t>
  </si>
  <si>
    <t>2016-86-320-0116</t>
  </si>
  <si>
    <t>ADECUACIÓN, DISPOSICIÓN Y COMPACTACIÓN DE BASURAS EN EL RELLENO SANITARIO EL YARUMO, MUNICIPIO DE ORITO DEPARTAMENTO DEL PUTUMAYO.</t>
  </si>
  <si>
    <t>EMPORITO E.S.P.</t>
  </si>
  <si>
    <t>846,000,381 - 0</t>
  </si>
  <si>
    <t>2.6.05.01.01.01.01.01</t>
  </si>
  <si>
    <t>2.6.05.02.01.01.01.01</t>
  </si>
  <si>
    <t>68007 RECURSOS DEL FONPET</t>
  </si>
  <si>
    <r>
      <t xml:space="preserve">CONVENIO INTERADMINISTRATIVO No. </t>
    </r>
    <r>
      <rPr>
        <b/>
        <sz val="8"/>
        <rFont val="Arial"/>
        <family val="2"/>
      </rPr>
      <t>443</t>
    </r>
    <r>
      <rPr>
        <sz val="8"/>
        <rFont val="Arial"/>
        <family val="2"/>
      </rPr>
      <t>/2016</t>
    </r>
  </si>
  <si>
    <t>NA</t>
  </si>
  <si>
    <t>HASTA EL 31 DE DICIEMBRE DE 2016</t>
  </si>
  <si>
    <t xml:space="preserve">secretaria de infraestructura </t>
  </si>
  <si>
    <r>
      <t xml:space="preserve">COMUNICADO DE ACEPTACIÓN No. </t>
    </r>
    <r>
      <rPr>
        <b/>
        <sz val="8"/>
        <rFont val="Arial"/>
        <family val="2"/>
      </rPr>
      <t>******/2016</t>
    </r>
  </si>
  <si>
    <t>2016-86-320-0121</t>
  </si>
  <si>
    <t>MEJORAMIENTO INFRAESTRUCTURA FISICA C.E.R. EL LÍBANO, SEDE PRINCIPAL, MUNICIPIO DE ORITO DEPARTAMENTO DEL PUTUMAYO</t>
  </si>
  <si>
    <t>MINIMA CUANTÍA  SIM-MC-2016-116</t>
  </si>
  <si>
    <t>ARIZA CANO INGENIERIA SAS/GIOVANNI ARIZA ARIAS</t>
  </si>
  <si>
    <t>900995965-6</t>
  </si>
  <si>
    <t>2.3.15.01.01.01.01.</t>
  </si>
  <si>
    <t>68007-RECURSOS DEL FONPET</t>
  </si>
  <si>
    <t>ING. EDWIN CORDOBA GARCIA</t>
  </si>
  <si>
    <t>CRA 81 BARRIO SAN MARTÍN</t>
  </si>
  <si>
    <t xml:space="preserve">ingenieriasassarca@gmail.com </t>
  </si>
  <si>
    <t>2016-86-320-0194</t>
  </si>
  <si>
    <t>CONSTRUCCIÓN UNIDAD SANITARIA CENTRO EDUCATIVO RURAL EL YARUMO SEDE EL PITAL, VEREDA BAJO PITAL, EN EL MUNICIPIO DE ORITO DEPARTAMENTO DEL PUTUMAYO.</t>
  </si>
  <si>
    <t>MINIMA CUANTÍA  SIM-MC-2016-112</t>
  </si>
  <si>
    <t>ALFA INGENIERIA MS SAS/MARIO SEPULVEDA GARCIA</t>
  </si>
  <si>
    <t>900603044-7</t>
  </si>
  <si>
    <t>2.3.15.01.01.02.01</t>
  </si>
  <si>
    <t>CALLE 8 9° 21-25 B/. MARCO FIDEL SUAREZ</t>
  </si>
  <si>
    <t>2016-86-320-0217</t>
  </si>
  <si>
    <t>MEJORAMIENTO INFRAESTRUCTURA FISICA RESTAURANTE C.E.R. SINAI SEDE PRINCIPAL, MUNICIPIO DE ORITO PUTUMAYO</t>
  </si>
  <si>
    <t>MINIMA CUANTÍA  SIM-MC-2016-117</t>
  </si>
  <si>
    <t xml:space="preserve">BURGOS Y PAZ CONSTRUCTORA LTA /LUIS HERNANDO BURGOS </t>
  </si>
  <si>
    <t>900267114-2</t>
  </si>
  <si>
    <t>2.3.15.01.01.01.01</t>
  </si>
  <si>
    <t xml:space="preserve">BARRIO PUERTAS DEL SOL </t>
  </si>
  <si>
    <t>luhebu@gmail.com</t>
  </si>
  <si>
    <t>2016-86-320-0155</t>
  </si>
  <si>
    <t>MEJORAMIENTO DEL RESTAURANTE ESCOLAR EN LA I.E.R. NUEVA SILVANIA, SEDE BUENAVENTURA, MUNICIPIO DE ORITO DEPARTAMENTO DEL PUTUMAYO</t>
  </si>
  <si>
    <t>MINIMA CUANTÍA  SIM-MC-2016-118</t>
  </si>
  <si>
    <t>C.S.A SERVICIOS COLOMBIA LTDA/JAIME RAMON JURADO VILLOTA</t>
  </si>
  <si>
    <t>900330077-7</t>
  </si>
  <si>
    <t>CRA 1A No. 1A-07 B. SAN MARTÍN</t>
  </si>
  <si>
    <t xml:space="preserve">csaservicioscol.ltda@gmail.com </t>
  </si>
  <si>
    <t>2016-86-320-0215</t>
  </si>
  <si>
    <t>MEJORAMIENTO AULA DE INFORMATICA C.E.R. SINAI, SEDE EL DIVISO, MUNICIPIO DE ORITO DEPARTAMENTO DEL PUTUMAYO</t>
  </si>
  <si>
    <t>MINIMA CUANTÍA  SIM-MC-2016-111</t>
  </si>
  <si>
    <t>BENJAMIN OBANDO DELGADO</t>
  </si>
  <si>
    <t>12975714-8</t>
  </si>
  <si>
    <t xml:space="preserve">CRA 8 No. 6 - 85 B. UNIÓN </t>
  </si>
  <si>
    <t xml:space="preserve">benjaminobandod@yahoo.es </t>
  </si>
  <si>
    <t>2016-86-320-0255</t>
  </si>
  <si>
    <t>CONSTRUCCIÓN UNIDAD SANITARIA EN LAS INSTALACIONES DE LA CANCHA DE FUTBOL DE LA VEREDA LA PRIMAVERA EN LA INSPECCIÓN DE SIBERIA, MUNICIPIO DE ORITO DEPARTAMENTO DEL PUTUMAYO.</t>
  </si>
  <si>
    <t>MINIMA CUANTÍA  SIM-MC-2016-113</t>
  </si>
  <si>
    <t>CONSTRUCCIONES Y SERVICIOS CONYSER S.A.S./JUAN GUILLERMO SANTACRUZ</t>
  </si>
  <si>
    <t>900274210-0</t>
  </si>
  <si>
    <t>2.3.15.12.01.02.01</t>
  </si>
  <si>
    <t>CALLE 4 No. 8 - 119</t>
  </si>
  <si>
    <t>conyser_sas@yahoo.co</t>
  </si>
  <si>
    <t>2016-86-320-0128</t>
  </si>
  <si>
    <t>MEJORAMIENTO DEL RESTAURANTE ESCOLAR EN EL CER ALTAMIRA SEDE PRINCIPAL, MUNICIPIO DE ORITO DEPARTAMENTO DEL PUTUMAYO</t>
  </si>
  <si>
    <t>MINIMA CUANTÍA  SIM-MC-2016-114</t>
  </si>
  <si>
    <t xml:space="preserve">SIC PROGRESS S.A.S./EDGAR GEOVANNI PORTILLO RUALES </t>
  </si>
  <si>
    <t>900674771-7</t>
  </si>
  <si>
    <t>2.3.01.02.05.02.01</t>
  </si>
  <si>
    <t>230 S.G.P. EDUCACIÓN DE CALIDAD</t>
  </si>
  <si>
    <t>2016-86-320-0134</t>
  </si>
  <si>
    <t>MEJORAMIENTO DEL CENTRO EDUCATIVO RURAL ANTONIO NARIÑO SEDE PRINCIPAL EN LA INSPECCIÓN DE BUENOS AIRES, MUNICIPIO DE ORITO DEPARTAMENTO DEL PUTUMAYO</t>
  </si>
  <si>
    <t>MINIMA CUANTÍA  SIM-MC-2016-115</t>
  </si>
  <si>
    <t xml:space="preserve">ALFA INGENIERIA MS SAS/MARIO SEPULVEDA GARCIA </t>
  </si>
  <si>
    <t>CRA 8 9a 21 25 B. MARCO FIDEL SUAREZ</t>
  </si>
  <si>
    <t>CARRERA 13 No. 8 314 BARRIO COLOMBIA</t>
  </si>
  <si>
    <t>sicprogress@hotmail.com</t>
  </si>
  <si>
    <t>2016-86-320-0184</t>
  </si>
  <si>
    <t>CONSTRUCCIÓN CIERRE PERIMETRAL, ESCUELA RURAL MIXTA VILLA DE AGUA BLANCA, CER PUERTO RICO MUNICIPIO DE ORITO DEPAETAMENTO DEL PUTUMAYO.</t>
  </si>
  <si>
    <t>MINIMA CUANTÍA  SIM-MC-2016-119</t>
  </si>
  <si>
    <t>OBRAS ASOR SAS/WILLY ARNOLDO PINCHAO GUERRA</t>
  </si>
  <si>
    <t>CALLE 8a No. 11-08 BARRIO MARCO FIDEL SUAREZ</t>
  </si>
  <si>
    <r>
      <t xml:space="preserve">COMUNICADO DE ACEPTACIÓN No. </t>
    </r>
    <r>
      <rPr>
        <b/>
        <sz val="8"/>
        <rFont val="Arial"/>
        <family val="2"/>
      </rPr>
      <t>459/2016</t>
    </r>
  </si>
  <si>
    <t>2016-86-320-0196</t>
  </si>
  <si>
    <t>MEJORAMIENTO DE LA INFRAESTRUCTURA FÍSICA DE LA ESTACIÓN DE POLICIA EN EL MUNICIPIO DE ORITO, DEPARTAMENTO DEL PUTUMAYO.</t>
  </si>
  <si>
    <t>MINIMA CUENTIA  SIM-MC-2016-092</t>
  </si>
  <si>
    <t>ELECTRONICAS CALI Y SUMINISTROS SAS/LUIS YESID TOBON BUITRAGO</t>
  </si>
  <si>
    <t>900952251-1</t>
  </si>
  <si>
    <t>2.3.02.01.02.01.01</t>
  </si>
  <si>
    <t>68003-CONTRIBUCIÓN CONTRATO DE OBRA PÚBLICA</t>
  </si>
  <si>
    <t>CALLE 7 No. 11-24 B/Marco Fidel Suarez</t>
  </si>
  <si>
    <r>
      <t xml:space="preserve">COMUNICADO DE ACEPTACIÓN No. </t>
    </r>
    <r>
      <rPr>
        <b/>
        <sz val="8"/>
        <rFont val="Arial"/>
        <family val="2"/>
      </rPr>
      <t>460/2016</t>
    </r>
  </si>
  <si>
    <t>2016-86-320-0182</t>
  </si>
  <si>
    <t>ADECUACIÓN KIOSCO CASA DE LA CULTURA MUNICIPAL, MUNICIPIO DE ORITO DEPARTAMENTO DEL PUTUMAYO.</t>
  </si>
  <si>
    <t>MINIMA CUENTIA  SIM-MC-2016-093</t>
  </si>
  <si>
    <t>2.3.04.01.06.02.01</t>
  </si>
  <si>
    <t xml:space="preserve">68002-ESTAMPILLA PRO-CULTURA </t>
  </si>
  <si>
    <t>calle 8 9° 25 B. marco fidel suarez</t>
  </si>
  <si>
    <r>
      <t xml:space="preserve">COMUNICADO DE ACEPTACIÓN No. </t>
    </r>
    <r>
      <rPr>
        <b/>
        <sz val="8"/>
        <rFont val="Arial"/>
        <family val="2"/>
      </rPr>
      <t>462/2016</t>
    </r>
  </si>
  <si>
    <t>MINIMA CUENTIA  SIM-MC-2016-095</t>
  </si>
  <si>
    <t>2.3.01.05.03.03.05.01.01</t>
  </si>
  <si>
    <t>420-SGP PROPOSITOS GENERALES (LIBRE INVERSIÓN)</t>
  </si>
  <si>
    <t>2016-86-320-0203</t>
  </si>
  <si>
    <t>MEJORAMIENTO INFRAESTRUCTURA FISICA CRUZ ROJA COLOMBIANA SECCIONAL PUTUMAYO, UNIDAD MOVIL ORITO, MUNICIPIO DE ORITO, DEPARTAMENTO DEL PUTUMAYO</t>
  </si>
  <si>
    <r>
      <t xml:space="preserve">COMUNICADO DE ACEPTACIÓN No. </t>
    </r>
    <r>
      <rPr>
        <b/>
        <sz val="8"/>
        <rFont val="Arial"/>
        <family val="2"/>
      </rPr>
      <t>453/2016</t>
    </r>
  </si>
  <si>
    <t>SUMINISTRO DE MATERIAL GRANULAR DE RIO PARA EL MEJORAMIENTO Y MANTENIMIENTO DE LAS VIAS URBANAS Y RURALES DEL MUNICIPIO DE ORITO, DEPARTAMENTO DEL PUTUMAYO</t>
  </si>
  <si>
    <t>MINIMA CUENTIA  SIM-MC-2016-091</t>
  </si>
  <si>
    <t>PEDRO OYOLA OYOLA</t>
  </si>
  <si>
    <t>18143713-2</t>
  </si>
  <si>
    <t>2.3.09.02.02.01.01</t>
  </si>
  <si>
    <t xml:space="preserve">650-TRANSPORTE POR OLEODUCTO </t>
  </si>
  <si>
    <t>HASTA EL 29 DE DICIEMBRE DE 2016</t>
  </si>
  <si>
    <t>BARRIO 12 DE OCTUBRE</t>
  </si>
  <si>
    <t>pedrooyola@hotmail.com</t>
  </si>
  <si>
    <r>
      <t xml:space="preserve">COMUNICADO DE ACEPTACIÓN No. </t>
    </r>
    <r>
      <rPr>
        <b/>
        <sz val="8"/>
        <rFont val="Arial"/>
        <family val="2"/>
      </rPr>
      <t>451/2016</t>
    </r>
  </si>
  <si>
    <t>2.3.10.08.03.01.01</t>
  </si>
  <si>
    <t>SUMINISTRO DE COMBUSTIBLE PARA LA MAQUINARIA DE PROPIEDAD DEL MUNICIPIO PARA LA ADECUACIÓN Y MANTENIMIENTO DE LAS VÍAS URBANAS Y RURALES DEL MUNICIPIO DE ORITO, DEPARTAMENTO DEL PUTUMAYO</t>
  </si>
  <si>
    <t>MINIMA CUENTIA  SIM-MC-2016-090</t>
  </si>
  <si>
    <t>PEÑAFIEL RODRIGUEZ CARLOS ALBERTO</t>
  </si>
  <si>
    <t>12989141-9</t>
  </si>
  <si>
    <t>DIAGONAL 8 No. 1 A 19 B. LAS PALMAS</t>
  </si>
  <si>
    <t>edslagaitana@gmail.com</t>
  </si>
  <si>
    <r>
      <t xml:space="preserve">COMUNICADO DE ACEPTACIÓN No. </t>
    </r>
    <r>
      <rPr>
        <b/>
        <sz val="8"/>
        <rFont val="Arial"/>
        <family val="2"/>
      </rPr>
      <t>461/2016</t>
    </r>
  </si>
  <si>
    <t>2016-86-320-0261</t>
  </si>
  <si>
    <t>MEJORAMIENTO DE LA INFRAESTRUCTURA FISICA I.E.R. NUEVA SILVANIA, SEDE ESCUELA RURAL MIXTA ALTO BONITO, MUNICIPIO DE ORITO DEPARTAMENTO DEL PUTUMAYO.</t>
  </si>
  <si>
    <t>MINIMA CUENTIA  SIM-MC-2016-094</t>
  </si>
  <si>
    <t>CONTRATACIONES Y SUMINISTROS JBLL LTDA/JOSE AZAEL TORO MUESES</t>
  </si>
  <si>
    <t xml:space="preserve">900,345,376 - 1 </t>
  </si>
  <si>
    <t>2016001810</t>
  </si>
  <si>
    <t xml:space="preserve">CALLE 7  No. 8-39 B. la unión </t>
  </si>
  <si>
    <t>contratacionesjbll@yahoo.com</t>
  </si>
  <si>
    <r>
      <t xml:space="preserve">COMUNICADO DE ACEPTACIÓN No. </t>
    </r>
    <r>
      <rPr>
        <b/>
        <sz val="8"/>
        <rFont val="Arial"/>
        <family val="2"/>
      </rPr>
      <t>492/2016</t>
    </r>
  </si>
  <si>
    <r>
      <t xml:space="preserve">COMUNICADO DE ACEPTACIÓN No. </t>
    </r>
    <r>
      <rPr>
        <b/>
        <sz val="8"/>
        <rFont val="Arial"/>
        <family val="2"/>
      </rPr>
      <t>487/2016</t>
    </r>
  </si>
  <si>
    <r>
      <t xml:space="preserve">COMUNICADO DE ACEPTACIÓN No. </t>
    </r>
    <r>
      <rPr>
        <b/>
        <sz val="8"/>
        <rFont val="Arial"/>
        <family val="2"/>
      </rPr>
      <t>489/2016</t>
    </r>
  </si>
  <si>
    <r>
      <t xml:space="preserve">COMUNICADO DE ACEPTACIÓN No. </t>
    </r>
    <r>
      <rPr>
        <b/>
        <sz val="8"/>
        <rFont val="Arial"/>
        <family val="2"/>
      </rPr>
      <t>490/2016</t>
    </r>
  </si>
  <si>
    <r>
      <t xml:space="preserve">COMUNICADO DE ACEPTACIÓN No. </t>
    </r>
    <r>
      <rPr>
        <b/>
        <sz val="8"/>
        <rFont val="Arial"/>
        <family val="2"/>
      </rPr>
      <t>491/2016</t>
    </r>
  </si>
  <si>
    <r>
      <t xml:space="preserve">COMUNICADO DE ACEPTACIÓN No. </t>
    </r>
    <r>
      <rPr>
        <b/>
        <sz val="8"/>
        <rFont val="Arial"/>
        <family val="2"/>
      </rPr>
      <t>484/2016</t>
    </r>
  </si>
  <si>
    <r>
      <t xml:space="preserve">COMUNICADO DE ACEPTACIÓN No. </t>
    </r>
    <r>
      <rPr>
        <b/>
        <sz val="8"/>
        <rFont val="Arial"/>
        <family val="2"/>
      </rPr>
      <t>485/2016</t>
    </r>
  </si>
  <si>
    <r>
      <t xml:space="preserve">COMUNICADO DE ACEPTACIÓN No. </t>
    </r>
    <r>
      <rPr>
        <b/>
        <sz val="8"/>
        <rFont val="Arial"/>
        <family val="2"/>
      </rPr>
      <t>486/2016</t>
    </r>
  </si>
  <si>
    <r>
      <t xml:space="preserve">COMUNICADO DE ACEPTACIÓN No. </t>
    </r>
    <r>
      <rPr>
        <b/>
        <sz val="8"/>
        <rFont val="Arial"/>
        <family val="2"/>
      </rPr>
      <t>503/2016</t>
    </r>
  </si>
  <si>
    <t>2015-86-320-0078</t>
  </si>
  <si>
    <t>TERMINACIÓN DE LAS CONDICIONES DE SALUBRIDAD EN LA COMUNIDAD AFRODESCENDIENTE DE BURDINES EN LA INSPECCIÓN DE TESALIA, MUNICIPIO DE ORITO DEPARTAMENTO DEL PUTUMAYO.</t>
  </si>
  <si>
    <t>MINIMA CUANTÍA  SIM-MC-2016-128</t>
  </si>
  <si>
    <t>ERAZO TORRES GROUP SAS/VERNER DANIEL ERAZO TORRES</t>
  </si>
  <si>
    <t>900,811,059-9</t>
  </si>
  <si>
    <t>2.3.12.01.02.01.01.01</t>
  </si>
  <si>
    <t xml:space="preserve">510-COFINANCIACIÓN DEPARTAMENTO </t>
  </si>
  <si>
    <t>CALLE 8 no. 12-04 B. MARCO FIDEL SUAREZ</t>
  </si>
  <si>
    <t>4erator@gmail.com</t>
  </si>
  <si>
    <r>
      <t xml:space="preserve">COMUNICADO DE ACEPTACIÓN No. </t>
    </r>
    <r>
      <rPr>
        <b/>
        <sz val="8"/>
        <rFont val="Arial"/>
        <family val="2"/>
      </rPr>
      <t>488/2016</t>
    </r>
  </si>
  <si>
    <r>
      <t xml:space="preserve">CONTRATO DE OBRA </t>
    </r>
    <r>
      <rPr>
        <b/>
        <sz val="8"/>
        <rFont val="Arial"/>
        <family val="2"/>
      </rPr>
      <t>474/2016</t>
    </r>
  </si>
  <si>
    <t>2016-86-320-0190</t>
  </si>
  <si>
    <t>2.3.01.02.05.04.01</t>
  </si>
  <si>
    <t>230-S.G.P.EDUCACIÓN CALIDAD</t>
  </si>
  <si>
    <t>60 DIAS</t>
  </si>
  <si>
    <t>CRA 9 No. 8-05 B. MARCO FIDEL SUAREZ</t>
  </si>
  <si>
    <t>3114969429 - 3143343703</t>
  </si>
  <si>
    <t>catinngenieriasas@gmail.com</t>
  </si>
  <si>
    <t>CONTRATO DE OBRA No. ****/2016</t>
  </si>
  <si>
    <t>2016-86-320-*****</t>
  </si>
  <si>
    <t>2.3.02.01.01.01.01</t>
  </si>
  <si>
    <t xml:space="preserve">68003-CONTRIBUCIÓN CONTRATO DE OBRA PÚBLICA </t>
  </si>
  <si>
    <t>SAMC-SGM-006-2016</t>
  </si>
  <si>
    <t>ENGYCOL GROUP S.A.S./JAIRO MIGUEL CHAMORRO ZUÑIGA</t>
  </si>
  <si>
    <t>IMPLEMENTACIÓN SISTEMA DE ILUMINACIÓN EN SECTORES CON ALTO GRADO DE VULNERABILIDAD POR INSEGURIDAD.</t>
  </si>
  <si>
    <t>900730100-5</t>
  </si>
  <si>
    <t>CALLE 7 No. 6-51</t>
  </si>
  <si>
    <t>engycol@gmail.com</t>
  </si>
  <si>
    <t>2016-86-320-0251</t>
  </si>
  <si>
    <t>DEMOLICIÓN Y CONSTRUCCIÓN DE RESALTOS PARA LA REGULACIÓN DEL TRANSITO MUNICIPAL, MUNICIPIO DE ORITO DEPARTAMENTO DEL PUTUMAYO.</t>
  </si>
  <si>
    <t>SAMC-SIM-005-2016</t>
  </si>
  <si>
    <t>900,345,376-1</t>
  </si>
  <si>
    <t>2.3.10.08.02.01.01</t>
  </si>
  <si>
    <t xml:space="preserve">CALL 7 No. 8 - 39 B. La Unión </t>
  </si>
  <si>
    <t>CONSTRUCCIÓN Y REPARACIÓN DE LA INFRAESTRUCTURA FISICA - UNIDAD SANITARIA DE LA I.E. JORGE ELIECER GAITAN, MUNICIPIO DE ORITO DEPARTAMENTO DEL PUTUMAYO.</t>
  </si>
  <si>
    <t>CAT INGENIERIA Y CONSTRUCCIONES S.A.S./CARLOS ALBERTO TAFUR ALCALA</t>
  </si>
  <si>
    <t>900877937-2</t>
  </si>
  <si>
    <t>SELECCIÓN ABREVIADA SAMC-002-2016</t>
  </si>
  <si>
    <r>
      <t xml:space="preserve">CONTRATO INTERADMINISTRATIVO No. </t>
    </r>
    <r>
      <rPr>
        <b/>
        <sz val="8"/>
        <rFont val="Arial"/>
        <family val="2"/>
      </rPr>
      <t>504/2016</t>
    </r>
  </si>
  <si>
    <r>
      <t xml:space="preserve">POR MEDIO DEL CUAL SE JUSTIFICA UNA CONTRATACIÓN DIRECTA PARA EJECUTAR EL PROYECTO  DE </t>
    </r>
    <r>
      <rPr>
        <b/>
        <sz val="8"/>
        <rFont val="Arial"/>
        <family val="2"/>
      </rPr>
      <t>1.</t>
    </r>
    <r>
      <rPr>
        <sz val="8"/>
        <rFont val="Arial"/>
        <family val="2"/>
      </rPr>
      <t xml:space="preserve"> TERMINACIÓN DE LA NUEVA PLANTA DE TRATAMIENTO DE AGUA POTABLE, DE 100 LPS-PTAP CON LA IMPLEMENTACIÓN DE LOS EQUIPOS DE LABORATORIO Y DE DOSIFICACIÓN DE QUÍMICOS PARA LA POTABILIZACIÓN EN EL MUNICIPIO DE ORITO, DEPARTAMENTO DEL PUTUMAYO.</t>
    </r>
    <r>
      <rPr>
        <b/>
        <sz val="8"/>
        <rFont val="Arial"/>
        <family val="2"/>
      </rPr>
      <t xml:space="preserve"> </t>
    </r>
  </si>
  <si>
    <t>ADECUACIÓN Y MEJORAMIENTO DE LA RED DE ACUEDUCTO CABECERA MUNICIPAL EN LOS TRAMOS COMPRENDIDOS ENTRE EL BARRIO COLOMBIA - 28 DE MAYO Y LOS ANGELES - LAS ROSAS, EN EL MUNICIPIO DE ORITO DEPARTAMENTO DEL PUTUMAYO.</t>
  </si>
  <si>
    <t xml:space="preserve">INTERVENTORIA INTEGRAL, TERMINACIÓN DE LA NUEVA PLANTA DE TRATAMIENTO DE AGUA POTABLE, DE 100 LPS-PTAP CON LA IMPLEMENTACIÓN DE LOS EQUIPOS DE LABORATORIO Y DE DOSIFICACIÓN DE QUÍMICOS PARA LA POTABILIZACIÓN EN EL MUNICIPIO DE ORITO, DEPARTAMENTO DEL PUTUMAYO. </t>
  </si>
  <si>
    <t>2.3.15.03.01.02.01</t>
  </si>
  <si>
    <t>2.3.15.03.01.01.01</t>
  </si>
  <si>
    <t>4 MESES</t>
  </si>
  <si>
    <t xml:space="preserve">CALLE 8 No. 13-39 Barrio San Carlos </t>
  </si>
  <si>
    <t>emporito_esp@hotmail.com</t>
  </si>
  <si>
    <r>
      <t xml:space="preserve">CONTRATO DE OBRA No. </t>
    </r>
    <r>
      <rPr>
        <b/>
        <sz val="8"/>
        <rFont val="Arial"/>
        <family val="2"/>
      </rPr>
      <t>506/</t>
    </r>
    <r>
      <rPr>
        <sz val="8"/>
        <rFont val="Arial"/>
        <family val="2"/>
      </rPr>
      <t>2016</t>
    </r>
  </si>
  <si>
    <t>60 dias</t>
  </si>
  <si>
    <t>30/12/016</t>
  </si>
  <si>
    <t xml:space="preserve">LIQUIDACION BILATERAL </t>
  </si>
  <si>
    <t>2.3.01.02.01.04.01</t>
  </si>
  <si>
    <t>S.G.P. SISTEMA GENERAL DE PARTICIPACIÓN</t>
  </si>
  <si>
    <t>1 MES</t>
  </si>
  <si>
    <t xml:space="preserve">S.G.P. SISTEMA GENERAL DE PARTICIPACIÓN </t>
  </si>
  <si>
    <t>2.4.01.04.02.01.01.01</t>
  </si>
  <si>
    <r>
      <rPr>
        <b/>
        <sz val="8"/>
        <rFont val="Arial"/>
        <family val="2"/>
      </rPr>
      <t xml:space="preserve">ADICIONAL AL </t>
    </r>
    <r>
      <rPr>
        <sz val="8"/>
        <rFont val="Arial"/>
        <family val="2"/>
      </rPr>
      <t xml:space="preserve">CONTRATO DE OBRA No. </t>
    </r>
    <r>
      <rPr>
        <b/>
        <sz val="8"/>
        <rFont val="Arial"/>
        <family val="2"/>
      </rPr>
      <t>474/2016</t>
    </r>
  </si>
  <si>
    <t>ADICIONAL AL CONTRATO DE OBRA no. 506/2016</t>
  </si>
  <si>
    <t>2.6.01.06.03.01.01</t>
  </si>
  <si>
    <t>30 DIAS</t>
  </si>
  <si>
    <r>
      <t xml:space="preserve">ADICIONAL ACL CONTRATO DE OBRA </t>
    </r>
    <r>
      <rPr>
        <b/>
        <sz val="7.5"/>
        <rFont val="Arial"/>
        <family val="2"/>
      </rPr>
      <t>203</t>
    </r>
    <r>
      <rPr>
        <sz val="7.5"/>
        <rFont val="Arial"/>
        <family val="2"/>
      </rPr>
      <t>/2016</t>
    </r>
  </si>
  <si>
    <r>
      <t xml:space="preserve">ADICIONAL AL COMUNICADO DE ACEPTACIÓN </t>
    </r>
    <r>
      <rPr>
        <b/>
        <sz val="7.5"/>
        <rFont val="Arial"/>
        <family val="2"/>
      </rPr>
      <t>224/2016</t>
    </r>
  </si>
  <si>
    <r>
      <t>COMUNICADO  DE  ACEPTACIÓN No. 2016-</t>
    </r>
    <r>
      <rPr>
        <b/>
        <sz val="7.5"/>
        <rFont val="Arial"/>
        <family val="2"/>
      </rPr>
      <t>300</t>
    </r>
  </si>
  <si>
    <r>
      <t>CONTRATO DE PRESTACIÓN DE SERVICIOS  No. 2016-</t>
    </r>
    <r>
      <rPr>
        <b/>
        <sz val="7.5"/>
        <rFont val="Arial"/>
        <family val="2"/>
      </rPr>
      <t>307</t>
    </r>
  </si>
  <si>
    <r>
      <t xml:space="preserve">CONTRATO DE INTERVENTORIA No. </t>
    </r>
    <r>
      <rPr>
        <b/>
        <sz val="7.5"/>
        <rFont val="Arial"/>
        <family val="2"/>
      </rPr>
      <t>2016-314</t>
    </r>
  </si>
  <si>
    <r>
      <t xml:space="preserve">COMUNICADO DE ACEPTACIÓN No. </t>
    </r>
    <r>
      <rPr>
        <b/>
        <sz val="7.5"/>
        <rFont val="Arial"/>
        <family val="2"/>
      </rPr>
      <t>316/2016</t>
    </r>
  </si>
  <si>
    <r>
      <t xml:space="preserve">COMUNICADO DE ACEPTACIÓN No. </t>
    </r>
    <r>
      <rPr>
        <b/>
        <sz val="7.5"/>
        <rFont val="Arial"/>
        <family val="2"/>
      </rPr>
      <t>317/2016</t>
    </r>
  </si>
  <si>
    <r>
      <t xml:space="preserve">COMUNICADO DE ACEPTACIÓN No. </t>
    </r>
    <r>
      <rPr>
        <b/>
        <sz val="7.5"/>
        <rFont val="Arial"/>
        <family val="2"/>
      </rPr>
      <t>332/2016</t>
    </r>
  </si>
  <si>
    <r>
      <t xml:space="preserve">COMUNICADO DE ACEPTACIÓN No. </t>
    </r>
    <r>
      <rPr>
        <b/>
        <sz val="7.5"/>
        <rFont val="Arial"/>
        <family val="2"/>
      </rPr>
      <t>333/2016</t>
    </r>
  </si>
  <si>
    <r>
      <t xml:space="preserve">COMUNICADO DE ACEPTACIÓN No. </t>
    </r>
    <r>
      <rPr>
        <b/>
        <sz val="7.5"/>
        <rFont val="Arial"/>
        <family val="2"/>
      </rPr>
      <t>343/2016</t>
    </r>
  </si>
  <si>
    <r>
      <t xml:space="preserve">COMUNICADO DE ACEPTACIÓN No. </t>
    </r>
    <r>
      <rPr>
        <b/>
        <sz val="7.5"/>
        <rFont val="Arial"/>
        <family val="2"/>
      </rPr>
      <t>402/2016</t>
    </r>
  </si>
  <si>
    <r>
      <t xml:space="preserve">COMUNICADO DE ACEPTACIÓN No. </t>
    </r>
    <r>
      <rPr>
        <b/>
        <sz val="7.5"/>
        <rFont val="Arial"/>
        <family val="2"/>
      </rPr>
      <t>451/2016</t>
    </r>
  </si>
  <si>
    <r>
      <t xml:space="preserve">COMUNICADO DE ACEPTACIÓN No. </t>
    </r>
    <r>
      <rPr>
        <b/>
        <sz val="7.5"/>
        <rFont val="Arial"/>
        <family val="2"/>
      </rPr>
      <t>453/2016</t>
    </r>
  </si>
  <si>
    <r>
      <t xml:space="preserve">COMUNICADO DE ACEPTACIÓN No. </t>
    </r>
    <r>
      <rPr>
        <b/>
        <sz val="7.5"/>
        <rFont val="Arial"/>
        <family val="2"/>
      </rPr>
      <t>459/2016</t>
    </r>
  </si>
  <si>
    <r>
      <t xml:space="preserve">COMUNICADO DE ACEPTACIÓN No. </t>
    </r>
    <r>
      <rPr>
        <b/>
        <sz val="7.5"/>
        <rFont val="Arial"/>
        <family val="2"/>
      </rPr>
      <t>460/2016</t>
    </r>
  </si>
  <si>
    <r>
      <t xml:space="preserve">COMUNICADO DE ACEPTACIÓN No. </t>
    </r>
    <r>
      <rPr>
        <b/>
        <sz val="7.5"/>
        <rFont val="Arial"/>
        <family val="2"/>
      </rPr>
      <t>461/2016</t>
    </r>
  </si>
  <si>
    <r>
      <t xml:space="preserve">COMUNICADO DE ACEPTACIÓN No. </t>
    </r>
    <r>
      <rPr>
        <b/>
        <sz val="7.5"/>
        <rFont val="Arial"/>
        <family val="2"/>
      </rPr>
      <t>462/2016</t>
    </r>
  </si>
  <si>
    <r>
      <t xml:space="preserve">CONTRATO DE OBRA </t>
    </r>
    <r>
      <rPr>
        <b/>
        <sz val="7.5"/>
        <rFont val="Arial"/>
        <family val="2"/>
      </rPr>
      <t>474/2016</t>
    </r>
  </si>
  <si>
    <r>
      <rPr>
        <b/>
        <sz val="7.5"/>
        <rFont val="Arial"/>
        <family val="2"/>
      </rPr>
      <t xml:space="preserve">ADICIONAL AL </t>
    </r>
    <r>
      <rPr>
        <sz val="7.5"/>
        <rFont val="Arial"/>
        <family val="2"/>
      </rPr>
      <t xml:space="preserve">CONTRATO DE OBRA No. </t>
    </r>
    <r>
      <rPr>
        <b/>
        <sz val="7.5"/>
        <rFont val="Arial"/>
        <family val="2"/>
      </rPr>
      <t>474/2016</t>
    </r>
  </si>
  <si>
    <r>
      <t xml:space="preserve">COMUNICADO DE ACEPTACIÓN No. </t>
    </r>
    <r>
      <rPr>
        <b/>
        <sz val="7.5"/>
        <rFont val="Arial"/>
        <family val="2"/>
      </rPr>
      <t>484/2016</t>
    </r>
  </si>
  <si>
    <r>
      <t xml:space="preserve">COMUNICADO DE ACEPTACIÓN No. </t>
    </r>
    <r>
      <rPr>
        <b/>
        <sz val="7.5"/>
        <rFont val="Arial"/>
        <family val="2"/>
      </rPr>
      <t>485/2016</t>
    </r>
  </si>
  <si>
    <r>
      <t xml:space="preserve">COMUNICADO DE ACEPTACIÓN No. </t>
    </r>
    <r>
      <rPr>
        <b/>
        <sz val="7.5"/>
        <rFont val="Arial"/>
        <family val="2"/>
      </rPr>
      <t>486/2016</t>
    </r>
  </si>
  <si>
    <r>
      <t xml:space="preserve">COMUNICADO DE ACEPTACIÓN No. </t>
    </r>
    <r>
      <rPr>
        <b/>
        <sz val="7.5"/>
        <rFont val="Arial"/>
        <family val="2"/>
      </rPr>
      <t>487/2016</t>
    </r>
  </si>
  <si>
    <r>
      <t xml:space="preserve">COMUNICADO DE ACEPTACIÓN No. </t>
    </r>
    <r>
      <rPr>
        <b/>
        <sz val="7.5"/>
        <rFont val="Arial"/>
        <family val="2"/>
      </rPr>
      <t>488/2016</t>
    </r>
  </si>
  <si>
    <r>
      <t xml:space="preserve">COMUNICADO DE ACEPTACIÓN No. </t>
    </r>
    <r>
      <rPr>
        <b/>
        <sz val="7.5"/>
        <rFont val="Arial"/>
        <family val="2"/>
      </rPr>
      <t>489/2016</t>
    </r>
  </si>
  <si>
    <r>
      <t xml:space="preserve">COMUNICADO DE ACEPTACIÓN No. </t>
    </r>
    <r>
      <rPr>
        <b/>
        <sz val="7.5"/>
        <rFont val="Arial"/>
        <family val="2"/>
      </rPr>
      <t>490/2016</t>
    </r>
  </si>
  <si>
    <r>
      <t xml:space="preserve">COMUNICADO DE ACEPTACIÓN No. </t>
    </r>
    <r>
      <rPr>
        <b/>
        <sz val="7.5"/>
        <rFont val="Arial"/>
        <family val="2"/>
      </rPr>
      <t>491/2016</t>
    </r>
  </si>
  <si>
    <r>
      <t xml:space="preserve">COMUNICADO DE ACEPTACIÓN No. </t>
    </r>
    <r>
      <rPr>
        <b/>
        <sz val="7.5"/>
        <rFont val="Arial"/>
        <family val="2"/>
      </rPr>
      <t>492/2016</t>
    </r>
  </si>
  <si>
    <r>
      <t xml:space="preserve">COMUNICADO DE ACEPTACIÓN No. </t>
    </r>
    <r>
      <rPr>
        <b/>
        <sz val="7.5"/>
        <rFont val="Arial"/>
        <family val="2"/>
      </rPr>
      <t>503/2016</t>
    </r>
  </si>
  <si>
    <r>
      <t xml:space="preserve">CONTRATO DE OBRA No. </t>
    </r>
    <r>
      <rPr>
        <b/>
        <sz val="7.5"/>
        <rFont val="Arial"/>
        <family val="2"/>
      </rPr>
      <t>506/</t>
    </r>
    <r>
      <rPr>
        <sz val="7.5"/>
        <rFont val="Arial"/>
        <family val="2"/>
      </rPr>
      <t>2016</t>
    </r>
  </si>
  <si>
    <t>CONTRATO INTERADMINISTRATIVO</t>
  </si>
  <si>
    <r>
      <t xml:space="preserve">CONTRATO INTERADMINISTRATIVO No. </t>
    </r>
    <r>
      <rPr>
        <b/>
        <sz val="7.5"/>
        <rFont val="Arial"/>
        <family val="2"/>
      </rPr>
      <t>504/2016</t>
    </r>
  </si>
  <si>
    <r>
      <t xml:space="preserve">POR MEDIO DEL CUAL SE JUSTIFICA UNA CONTRATACIÓN DIRECTA PARA EJECUTAR EL PROYECTO  DE </t>
    </r>
    <r>
      <rPr>
        <b/>
        <sz val="7.5"/>
        <rFont val="Arial"/>
        <family val="2"/>
      </rPr>
      <t>1.</t>
    </r>
    <r>
      <rPr>
        <sz val="7.5"/>
        <rFont val="Arial"/>
        <family val="2"/>
      </rPr>
      <t xml:space="preserve"> TERMINACIÓN DE LA NUEVA PLANTA DE TRATAMIENTO DE AGUA POTABLE, DE 100 LPS-PTAP CON LA IMPLEMENTACIÓN DE LOS EQUIPOS DE LABORATORIO Y DE DOSIFICACIÓN DE QUÍMICOS PARA LA POTABILIZACIÓN EN EL MUNICIPIO DE ORITO, DEPARTAMENTO DEL PUTUMAYO.</t>
    </r>
    <r>
      <rPr>
        <b/>
        <sz val="7.5"/>
        <rFont val="Arial"/>
        <family val="2"/>
      </rPr>
      <t xml:space="preserve"> </t>
    </r>
  </si>
  <si>
    <t xml:space="preserve">INTERVENTORIA INTEGRAL, TERMINACIÓN DE LA NUEVA PLANTA DE TRATAMIENTO DE AGUA POTABLE, DE 100 LPS-PTAP CON LA IMPLEMENTACIÓN DE LOS EQUIPOS DE LABORATORIO Y DE DOSIFICACIÓN DE QUÍMICOS PARA LA POTABILIZACIÓN EN EL MUNICIPIO DE ORITO, PUTUMAYO. </t>
  </si>
  <si>
    <t>ADICIONAL AL CONTRATO ADMINISTRATIVO No. 504/2016</t>
  </si>
  <si>
    <t>2016-86-320-0246</t>
  </si>
  <si>
    <t>2016-86-320-0186</t>
  </si>
  <si>
    <t xml:space="preserve">ADCIIONAL </t>
  </si>
  <si>
    <t>2.3.01.04.01.03.01</t>
  </si>
  <si>
    <t>290S.G.P. AGUA POTABLE Y SANEAMIENTO BÁSICO</t>
  </si>
  <si>
    <t xml:space="preserve">JAVIER MAURICIO VERA HORMAZA/contrato 211/2016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</si>
</sst>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 * #,##0.00_ ;_ * \-#,##0.00_ ;_ 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7.5"/>
      <name val="Arial"/>
      <family val="2"/>
    </font>
    <font>
      <b/>
      <sz val="7.5"/>
      <name val="Arial"/>
      <family val="2"/>
    </font>
    <font>
      <sz val="7.5"/>
      <color rgb="FFFF0000"/>
      <name val="Arial"/>
      <family val="2"/>
    </font>
    <font>
      <u/>
      <sz val="7.5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6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1"/>
      <color rgb="FFFF0000"/>
      <name val="Arial"/>
      <family val="2"/>
    </font>
    <font>
      <sz val="7.5"/>
      <color theme="1"/>
      <name val="Arial"/>
      <family val="2"/>
    </font>
    <font>
      <b/>
      <sz val="7.5"/>
      <color theme="1"/>
      <name val="Arial"/>
      <family val="2"/>
    </font>
    <font>
      <b/>
      <sz val="7.5"/>
      <color rgb="FFFF0000"/>
      <name val="Arial"/>
      <family val="2"/>
    </font>
    <font>
      <u/>
      <sz val="7.5"/>
      <color theme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763">
    <xf numFmtId="0" fontId="0" fillId="0" borderId="0" xfId="0"/>
    <xf numFmtId="0" fontId="2" fillId="0" borderId="8" xfId="0" applyFont="1" applyFill="1" applyBorder="1" applyAlignment="1">
      <alignment vertical="center" wrapText="1"/>
    </xf>
    <xf numFmtId="0" fontId="2" fillId="0" borderId="0" xfId="0" applyFont="1" applyFill="1"/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43" fontId="2" fillId="0" borderId="8" xfId="1" applyFont="1" applyFill="1" applyBorder="1" applyAlignment="1">
      <alignment horizontal="center" vertical="center"/>
    </xf>
    <xf numFmtId="0" fontId="2" fillId="0" borderId="8" xfId="0" applyFont="1" applyFill="1" applyBorder="1"/>
    <xf numFmtId="43" fontId="2" fillId="0" borderId="8" xfId="1" applyFont="1" applyFill="1" applyBorder="1" applyAlignment="1">
      <alignment vertical="center"/>
    </xf>
    <xf numFmtId="43" fontId="2" fillId="0" borderId="8" xfId="1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3" fontId="2" fillId="2" borderId="8" xfId="1" applyFont="1" applyFill="1" applyBorder="1" applyAlignment="1">
      <alignment vertical="center"/>
    </xf>
    <xf numFmtId="43" fontId="2" fillId="2" borderId="0" xfId="1" applyFont="1" applyFill="1"/>
    <xf numFmtId="0" fontId="3" fillId="0" borderId="0" xfId="0" applyFont="1" applyFill="1"/>
    <xf numFmtId="14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4" fontId="2" fillId="0" borderId="8" xfId="1" applyNumberFormat="1" applyFont="1" applyFill="1" applyBorder="1" applyAlignment="1">
      <alignment horizontal="center" vertical="center"/>
    </xf>
    <xf numFmtId="43" fontId="2" fillId="0" borderId="8" xfId="1" quotePrefix="1" applyFont="1" applyFill="1" applyBorder="1" applyAlignment="1">
      <alignment horizontal="center" vertical="center"/>
    </xf>
    <xf numFmtId="43" fontId="2" fillId="0" borderId="8" xfId="1" quotePrefix="1" applyFont="1" applyFill="1" applyBorder="1" applyAlignment="1">
      <alignment vertical="center"/>
    </xf>
    <xf numFmtId="49" fontId="2" fillId="0" borderId="8" xfId="1" applyNumberFormat="1" applyFont="1" applyFill="1" applyBorder="1" applyAlignment="1">
      <alignment horizontal="center" vertical="center"/>
    </xf>
    <xf numFmtId="14" fontId="2" fillId="0" borderId="8" xfId="1" applyNumberFormat="1" applyFont="1" applyFill="1" applyBorder="1" applyAlignment="1">
      <alignment vertical="center"/>
    </xf>
    <xf numFmtId="43" fontId="2" fillId="0" borderId="0" xfId="1" applyFont="1" applyFill="1"/>
    <xf numFmtId="43" fontId="3" fillId="0" borderId="0" xfId="1" applyFont="1" applyFill="1"/>
    <xf numFmtId="0" fontId="2" fillId="0" borderId="0" xfId="0" applyFont="1" applyFill="1" applyAlignment="1">
      <alignment horizontal="center"/>
    </xf>
    <xf numFmtId="164" fontId="2" fillId="0" borderId="10" xfId="1" applyNumberFormat="1" applyFont="1" applyFill="1" applyBorder="1" applyAlignment="1">
      <alignment horizontal="center" vertical="center"/>
    </xf>
    <xf numFmtId="43" fontId="2" fillId="0" borderId="0" xfId="1" applyFont="1" applyFill="1" applyAlignment="1">
      <alignment vertical="center"/>
    </xf>
    <xf numFmtId="43" fontId="3" fillId="0" borderId="8" xfId="1" applyFont="1" applyFill="1" applyBorder="1" applyAlignment="1">
      <alignment vertical="center"/>
    </xf>
    <xf numFmtId="164" fontId="3" fillId="0" borderId="10" xfId="1" applyNumberFormat="1" applyFont="1" applyFill="1" applyBorder="1" applyAlignment="1">
      <alignment horizontal="center" vertical="center"/>
    </xf>
    <xf numFmtId="43" fontId="3" fillId="0" borderId="10" xfId="1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 wrapText="1"/>
    </xf>
    <xf numFmtId="43" fontId="2" fillId="3" borderId="8" xfId="1" applyFont="1" applyFill="1" applyBorder="1"/>
    <xf numFmtId="43" fontId="2" fillId="3" borderId="8" xfId="1" applyFont="1" applyFill="1" applyBorder="1" applyAlignment="1">
      <alignment horizontal="center" vertical="center"/>
    </xf>
    <xf numFmtId="43" fontId="2" fillId="3" borderId="8" xfId="1" applyFont="1" applyFill="1" applyBorder="1" applyAlignment="1">
      <alignment horizontal="center"/>
    </xf>
    <xf numFmtId="43" fontId="3" fillId="3" borderId="8" xfId="1" applyFont="1" applyFill="1" applyBorder="1"/>
    <xf numFmtId="43" fontId="2" fillId="3" borderId="8" xfId="1" applyFont="1" applyFill="1" applyBorder="1" applyAlignment="1">
      <alignment vertical="center"/>
    </xf>
    <xf numFmtId="43" fontId="2" fillId="0" borderId="8" xfId="1" applyFont="1" applyFill="1" applyBorder="1" applyAlignment="1">
      <alignment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quotePrefix="1" applyFont="1" applyFill="1" applyBorder="1" applyAlignment="1">
      <alignment horizontal="center" vertical="center"/>
    </xf>
    <xf numFmtId="14" fontId="2" fillId="4" borderId="10" xfId="0" applyNumberFormat="1" applyFont="1" applyFill="1" applyBorder="1" applyAlignment="1">
      <alignment horizontal="center" vertical="center"/>
    </xf>
    <xf numFmtId="164" fontId="2" fillId="4" borderId="10" xfId="1" applyNumberFormat="1" applyFont="1" applyFill="1" applyBorder="1" applyAlignment="1">
      <alignment horizontal="center" vertical="center"/>
    </xf>
    <xf numFmtId="0" fontId="2" fillId="4" borderId="10" xfId="0" quotePrefix="1" applyFont="1" applyFill="1" applyBorder="1" applyAlignment="1">
      <alignment horizontal="center" vertical="center" wrapText="1"/>
    </xf>
    <xf numFmtId="164" fontId="2" fillId="4" borderId="8" xfId="1" applyNumberFormat="1" applyFont="1" applyFill="1" applyBorder="1" applyAlignment="1">
      <alignment vertical="center"/>
    </xf>
    <xf numFmtId="164" fontId="3" fillId="4" borderId="10" xfId="1" applyNumberFormat="1" applyFont="1" applyFill="1" applyBorder="1" applyAlignment="1">
      <alignment horizontal="center" vertical="center"/>
    </xf>
    <xf numFmtId="43" fontId="3" fillId="4" borderId="10" xfId="1" applyFont="1" applyFill="1" applyBorder="1" applyAlignment="1">
      <alignment horizontal="center" vertical="center"/>
    </xf>
    <xf numFmtId="14" fontId="2" fillId="4" borderId="10" xfId="0" applyNumberFormat="1" applyFont="1" applyFill="1" applyBorder="1" applyAlignment="1">
      <alignment vertical="center"/>
    </xf>
    <xf numFmtId="14" fontId="2" fillId="4" borderId="8" xfId="0" applyNumberFormat="1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 wrapText="1"/>
    </xf>
    <xf numFmtId="43" fontId="2" fillId="4" borderId="8" xfId="1" applyFont="1" applyFill="1" applyBorder="1" applyAlignment="1">
      <alignment vertical="center"/>
    </xf>
    <xf numFmtId="43" fontId="2" fillId="4" borderId="10" xfId="1" applyFont="1" applyFill="1" applyBorder="1" applyAlignment="1">
      <alignment horizontal="center" vertical="center"/>
    </xf>
    <xf numFmtId="43" fontId="2" fillId="4" borderId="10" xfId="1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vertical="center"/>
    </xf>
    <xf numFmtId="0" fontId="2" fillId="0" borderId="0" xfId="0" applyFont="1" applyFill="1" applyAlignment="1">
      <alignment horizontal="center"/>
    </xf>
    <xf numFmtId="0" fontId="2" fillId="4" borderId="11" xfId="0" quotePrefix="1" applyFont="1" applyFill="1" applyBorder="1" applyAlignment="1">
      <alignment horizontal="right" vertical="center"/>
    </xf>
    <xf numFmtId="43" fontId="2" fillId="0" borderId="8" xfId="1" applyFont="1" applyFill="1" applyBorder="1" applyAlignment="1">
      <alignment horizontal="right" vertical="center"/>
    </xf>
    <xf numFmtId="43" fontId="2" fillId="3" borderId="8" xfId="1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0" fontId="2" fillId="4" borderId="10" xfId="0" applyFont="1" applyFill="1" applyBorder="1" applyAlignment="1">
      <alignment horizontal="right" vertical="center" wrapText="1"/>
    </xf>
    <xf numFmtId="0" fontId="2" fillId="0" borderId="8" xfId="0" applyFont="1" applyFill="1" applyBorder="1" applyAlignment="1">
      <alignment horizontal="center" vertical="center" wrapText="1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43" fontId="2" fillId="0" borderId="10" xfId="1" applyFont="1" applyFill="1" applyBorder="1" applyAlignment="1">
      <alignment horizontal="center" vertical="center"/>
    </xf>
    <xf numFmtId="43" fontId="2" fillId="0" borderId="10" xfId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right" vertical="center" wrapText="1"/>
    </xf>
    <xf numFmtId="43" fontId="2" fillId="2" borderId="8" xfId="1" applyFont="1" applyFill="1" applyBorder="1" applyAlignment="1">
      <alignment horizontal="left" vertical="center"/>
    </xf>
    <xf numFmtId="0" fontId="4" fillId="0" borderId="10" xfId="0" quotePrefix="1" applyFont="1" applyFill="1" applyBorder="1" applyAlignment="1">
      <alignment horizontal="center" vertical="center" wrapText="1"/>
    </xf>
    <xf numFmtId="164" fontId="2" fillId="0" borderId="8" xfId="1" applyNumberFormat="1" applyFont="1" applyFill="1" applyBorder="1" applyAlignment="1">
      <alignment horizontal="center" vertical="center"/>
    </xf>
    <xf numFmtId="0" fontId="5" fillId="0" borderId="8" xfId="2" applyFill="1" applyBorder="1" applyAlignment="1">
      <alignment horizontal="center" vertical="center"/>
    </xf>
    <xf numFmtId="43" fontId="2" fillId="0" borderId="8" xfId="1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43" fontId="2" fillId="0" borderId="10" xfId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3" fillId="0" borderId="8" xfId="0" applyFont="1" applyFill="1" applyBorder="1"/>
    <xf numFmtId="43" fontId="3" fillId="0" borderId="8" xfId="1" applyFont="1" applyFill="1" applyBorder="1"/>
    <xf numFmtId="0" fontId="2" fillId="0" borderId="8" xfId="0" applyFont="1" applyFill="1" applyBorder="1" applyAlignment="1">
      <alignment horizontal="right"/>
    </xf>
    <xf numFmtId="43" fontId="2" fillId="2" borderId="8" xfId="1" applyFont="1" applyFill="1" applyBorder="1"/>
    <xf numFmtId="0" fontId="2" fillId="0" borderId="8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0" xfId="0" applyFont="1" applyFill="1" applyBorder="1" applyAlignment="1">
      <alignment vertical="center" wrapText="1"/>
    </xf>
    <xf numFmtId="164" fontId="2" fillId="0" borderId="8" xfId="1" applyNumberFormat="1" applyFont="1" applyFill="1" applyBorder="1" applyAlignment="1">
      <alignment vertical="center"/>
    </xf>
    <xf numFmtId="14" fontId="2" fillId="0" borderId="10" xfId="0" applyNumberFormat="1" applyFont="1" applyFill="1" applyBorder="1" applyAlignment="1">
      <alignment vertical="center"/>
    </xf>
    <xf numFmtId="14" fontId="2" fillId="0" borderId="8" xfId="0" applyNumberFormat="1" applyFont="1" applyFill="1" applyBorder="1" applyAlignment="1">
      <alignment vertical="center"/>
    </xf>
    <xf numFmtId="0" fontId="2" fillId="0" borderId="10" xfId="0" applyFont="1" applyFill="1" applyBorder="1" applyAlignment="1">
      <alignment horizontal="right" vertical="center" wrapText="1"/>
    </xf>
    <xf numFmtId="0" fontId="2" fillId="0" borderId="12" xfId="0" applyFont="1" applyFill="1" applyBorder="1" applyAlignment="1">
      <alignment vertical="center"/>
    </xf>
    <xf numFmtId="49" fontId="2" fillId="0" borderId="10" xfId="0" quotePrefix="1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0" xfId="0" quotePrefix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164" fontId="2" fillId="3" borderId="10" xfId="1" applyNumberFormat="1" applyFont="1" applyFill="1" applyBorder="1" applyAlignment="1">
      <alignment horizontal="center" vertical="center"/>
    </xf>
    <xf numFmtId="0" fontId="2" fillId="3" borderId="10" xfId="0" quotePrefix="1" applyFont="1" applyFill="1" applyBorder="1" applyAlignment="1">
      <alignment horizontal="center" vertical="center" wrapText="1"/>
    </xf>
    <xf numFmtId="164" fontId="2" fillId="3" borderId="8" xfId="1" applyNumberFormat="1" applyFont="1" applyFill="1" applyBorder="1" applyAlignment="1">
      <alignment vertical="center"/>
    </xf>
    <xf numFmtId="43" fontId="2" fillId="3" borderId="10" xfId="1" applyFont="1" applyFill="1" applyBorder="1" applyAlignment="1">
      <alignment horizontal="center" vertical="center"/>
    </xf>
    <xf numFmtId="164" fontId="3" fillId="3" borderId="10" xfId="1" applyNumberFormat="1" applyFont="1" applyFill="1" applyBorder="1" applyAlignment="1">
      <alignment horizontal="center" vertical="center"/>
    </xf>
    <xf numFmtId="43" fontId="3" fillId="3" borderId="10" xfId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vertical="center"/>
    </xf>
    <xf numFmtId="14" fontId="2" fillId="3" borderId="8" xfId="0" applyNumberFormat="1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right" vertical="center" wrapText="1"/>
    </xf>
    <xf numFmtId="43" fontId="2" fillId="3" borderId="10" xfId="1" applyFont="1" applyFill="1" applyBorder="1" applyAlignment="1">
      <alignment horizontal="center" vertical="center" wrapText="1"/>
    </xf>
    <xf numFmtId="14" fontId="2" fillId="3" borderId="8" xfId="0" applyNumberFormat="1" applyFont="1" applyFill="1" applyBorder="1" applyAlignment="1">
      <alignment horizontal="center" vertical="center"/>
    </xf>
    <xf numFmtId="0" fontId="2" fillId="3" borderId="11" xfId="0" quotePrefix="1" applyFont="1" applyFill="1" applyBorder="1" applyAlignment="1">
      <alignment horizontal="right" vertical="center"/>
    </xf>
    <xf numFmtId="0" fontId="2" fillId="3" borderId="12" xfId="0" applyFont="1" applyFill="1" applyBorder="1" applyAlignment="1">
      <alignment vertical="center"/>
    </xf>
    <xf numFmtId="0" fontId="2" fillId="3" borderId="8" xfId="0" applyFont="1" applyFill="1" applyBorder="1"/>
    <xf numFmtId="43" fontId="2" fillId="0" borderId="8" xfId="1" quotePrefix="1" applyFont="1" applyFill="1" applyBorder="1" applyAlignment="1">
      <alignment horizontal="center" vertical="center" wrapText="1"/>
    </xf>
    <xf numFmtId="43" fontId="5" fillId="0" borderId="8" xfId="2" applyNumberFormat="1" applyFill="1" applyBorder="1" applyAlignment="1">
      <alignment vertical="center" wrapText="1"/>
    </xf>
    <xf numFmtId="0" fontId="5" fillId="0" borderId="8" xfId="2" applyFill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center" vertical="center"/>
    </xf>
    <xf numFmtId="0" fontId="2" fillId="5" borderId="8" xfId="0" applyFont="1" applyFill="1" applyBorder="1"/>
    <xf numFmtId="0" fontId="2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/>
    </xf>
    <xf numFmtId="43" fontId="2" fillId="5" borderId="8" xfId="1" applyFont="1" applyFill="1" applyBorder="1"/>
    <xf numFmtId="0" fontId="3" fillId="5" borderId="8" xfId="0" applyFont="1" applyFill="1" applyBorder="1"/>
    <xf numFmtId="43" fontId="3" fillId="5" borderId="8" xfId="1" applyFont="1" applyFill="1" applyBorder="1"/>
    <xf numFmtId="0" fontId="2" fillId="5" borderId="8" xfId="0" applyFont="1" applyFill="1" applyBorder="1" applyAlignment="1">
      <alignment horizontal="right"/>
    </xf>
    <xf numFmtId="43" fontId="2" fillId="5" borderId="8" xfId="1" applyFont="1" applyFill="1" applyBorder="1" applyAlignment="1">
      <alignment vertical="center"/>
    </xf>
    <xf numFmtId="14" fontId="2" fillId="6" borderId="8" xfId="0" applyNumberFormat="1" applyFont="1" applyFill="1" applyBorder="1" applyAlignment="1">
      <alignment horizontal="center" vertical="center"/>
    </xf>
    <xf numFmtId="0" fontId="2" fillId="6" borderId="11" xfId="0" quotePrefix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43" fontId="2" fillId="7" borderId="8" xfId="1" applyFont="1" applyFill="1" applyBorder="1" applyAlignment="1">
      <alignment vertical="center"/>
    </xf>
    <xf numFmtId="0" fontId="2" fillId="7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/>
    </xf>
    <xf numFmtId="0" fontId="5" fillId="0" borderId="8" xfId="2" applyFill="1" applyBorder="1" applyAlignment="1">
      <alignment vertical="center"/>
    </xf>
    <xf numFmtId="0" fontId="2" fillId="8" borderId="8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43" fontId="2" fillId="8" borderId="8" xfId="1" applyFont="1" applyFill="1" applyBorder="1"/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/>
    </xf>
    <xf numFmtId="0" fontId="0" fillId="0" borderId="8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6" borderId="11" xfId="0" quotePrefix="1" applyFont="1" applyFill="1" applyBorder="1" applyAlignment="1">
      <alignment horizontal="right" vertical="center"/>
    </xf>
    <xf numFmtId="0" fontId="2" fillId="6" borderId="8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center"/>
    </xf>
    <xf numFmtId="0" fontId="3" fillId="3" borderId="8" xfId="0" applyFont="1" applyFill="1" applyBorder="1"/>
    <xf numFmtId="0" fontId="2" fillId="3" borderId="8" xfId="0" applyFont="1" applyFill="1" applyBorder="1" applyAlignment="1">
      <alignment horizontal="right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14" fontId="2" fillId="0" borderId="8" xfId="0" quotePrefix="1" applyNumberFormat="1" applyFont="1" applyFill="1" applyBorder="1" applyAlignment="1">
      <alignment horizontal="center" vertical="center"/>
    </xf>
    <xf numFmtId="0" fontId="2" fillId="7" borderId="8" xfId="0" applyFont="1" applyFill="1" applyBorder="1"/>
    <xf numFmtId="0" fontId="2" fillId="7" borderId="8" xfId="0" applyFont="1" applyFill="1" applyBorder="1" applyAlignment="1">
      <alignment horizontal="center"/>
    </xf>
    <xf numFmtId="43" fontId="2" fillId="7" borderId="8" xfId="1" applyFont="1" applyFill="1" applyBorder="1"/>
    <xf numFmtId="0" fontId="3" fillId="7" borderId="8" xfId="0" applyFont="1" applyFill="1" applyBorder="1"/>
    <xf numFmtId="43" fontId="3" fillId="7" borderId="8" xfId="1" applyFont="1" applyFill="1" applyBorder="1"/>
    <xf numFmtId="0" fontId="2" fillId="7" borderId="8" xfId="0" applyFont="1" applyFill="1" applyBorder="1" applyAlignment="1">
      <alignment horizontal="right"/>
    </xf>
    <xf numFmtId="0" fontId="2" fillId="0" borderId="8" xfId="0" quotePrefix="1" applyFont="1" applyFill="1" applyBorder="1" applyAlignment="1">
      <alignment vertical="center"/>
    </xf>
    <xf numFmtId="0" fontId="2" fillId="0" borderId="8" xfId="0" quotePrefix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 wrapText="1"/>
    </xf>
    <xf numFmtId="43" fontId="2" fillId="0" borderId="10" xfId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43" fontId="2" fillId="0" borderId="0" xfId="1" applyFont="1" applyFill="1" applyAlignment="1">
      <alignment horizontal="center"/>
    </xf>
    <xf numFmtId="0" fontId="2" fillId="9" borderId="8" xfId="0" applyFont="1" applyFill="1" applyBorder="1"/>
    <xf numFmtId="0" fontId="2" fillId="9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/>
    </xf>
    <xf numFmtId="43" fontId="2" fillId="9" borderId="8" xfId="1" applyFont="1" applyFill="1" applyBorder="1"/>
    <xf numFmtId="0" fontId="3" fillId="9" borderId="8" xfId="0" applyFont="1" applyFill="1" applyBorder="1"/>
    <xf numFmtId="43" fontId="3" fillId="9" borderId="8" xfId="1" applyFont="1" applyFill="1" applyBorder="1"/>
    <xf numFmtId="0" fontId="2" fillId="9" borderId="8" xfId="0" applyFont="1" applyFill="1" applyBorder="1" applyAlignment="1">
      <alignment horizontal="right"/>
    </xf>
    <xf numFmtId="43" fontId="2" fillId="9" borderId="8" xfId="1" applyFont="1" applyFill="1" applyBorder="1" applyAlignment="1">
      <alignment vertical="center"/>
    </xf>
    <xf numFmtId="0" fontId="2" fillId="0" borderId="11" xfId="0" quotePrefix="1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11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10" borderId="8" xfId="0" applyFont="1" applyFill="1" applyBorder="1"/>
    <xf numFmtId="0" fontId="2" fillId="10" borderId="8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/>
    </xf>
    <xf numFmtId="43" fontId="2" fillId="10" borderId="8" xfId="1" applyFont="1" applyFill="1" applyBorder="1"/>
    <xf numFmtId="0" fontId="3" fillId="10" borderId="8" xfId="0" applyFont="1" applyFill="1" applyBorder="1"/>
    <xf numFmtId="43" fontId="3" fillId="10" borderId="8" xfId="1" applyFont="1" applyFill="1" applyBorder="1"/>
    <xf numFmtId="0" fontId="2" fillId="10" borderId="8" xfId="0" applyFont="1" applyFill="1" applyBorder="1" applyAlignment="1">
      <alignment horizontal="right"/>
    </xf>
    <xf numFmtId="43" fontId="2" fillId="10" borderId="8" xfId="1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7" fillId="0" borderId="0" xfId="0" applyFont="1" applyFill="1"/>
    <xf numFmtId="0" fontId="7" fillId="0" borderId="8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43" fontId="7" fillId="0" borderId="8" xfId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right" vertical="center" wrapText="1"/>
    </xf>
    <xf numFmtId="43" fontId="7" fillId="2" borderId="8" xfId="1" applyFont="1" applyFill="1" applyBorder="1" applyAlignment="1">
      <alignment horizontal="left" vertical="center"/>
    </xf>
    <xf numFmtId="0" fontId="7" fillId="0" borderId="0" xfId="0" applyFont="1" applyFill="1" applyAlignment="1">
      <alignment vertical="center"/>
    </xf>
    <xf numFmtId="43" fontId="7" fillId="0" borderId="8" xfId="1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0" xfId="0" quotePrefix="1" applyFont="1" applyFill="1" applyBorder="1" applyAlignment="1">
      <alignment horizontal="center" vertical="center"/>
    </xf>
    <xf numFmtId="14" fontId="7" fillId="0" borderId="10" xfId="0" applyNumberFormat="1" applyFont="1" applyFill="1" applyBorder="1" applyAlignment="1">
      <alignment horizontal="center" vertical="center"/>
    </xf>
    <xf numFmtId="164" fontId="7" fillId="0" borderId="10" xfId="1" applyNumberFormat="1" applyFont="1" applyFill="1" applyBorder="1" applyAlignment="1">
      <alignment horizontal="center" vertical="center"/>
    </xf>
    <xf numFmtId="0" fontId="7" fillId="0" borderId="10" xfId="0" quotePrefix="1" applyFont="1" applyFill="1" applyBorder="1" applyAlignment="1">
      <alignment horizontal="center" vertical="center" wrapText="1"/>
    </xf>
    <xf numFmtId="0" fontId="9" fillId="0" borderId="10" xfId="0" quotePrefix="1" applyFont="1" applyFill="1" applyBorder="1" applyAlignment="1">
      <alignment horizontal="center" vertical="center" wrapText="1"/>
    </xf>
    <xf numFmtId="164" fontId="7" fillId="0" borderId="8" xfId="1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43" fontId="7" fillId="0" borderId="10" xfId="1" applyFont="1" applyFill="1" applyBorder="1" applyAlignment="1">
      <alignment horizontal="center" vertical="center"/>
    </xf>
    <xf numFmtId="164" fontId="8" fillId="0" borderId="10" xfId="1" applyNumberFormat="1" applyFont="1" applyFill="1" applyBorder="1" applyAlignment="1">
      <alignment horizontal="center" vertical="center"/>
    </xf>
    <xf numFmtId="43" fontId="8" fillId="0" borderId="10" xfId="1" applyFont="1" applyFill="1" applyBorder="1" applyAlignment="1">
      <alignment horizontal="center" vertical="center"/>
    </xf>
    <xf numFmtId="14" fontId="7" fillId="0" borderId="8" xfId="0" applyNumberFormat="1" applyFont="1" applyFill="1" applyBorder="1" applyAlignment="1">
      <alignment horizontal="center" vertical="center"/>
    </xf>
    <xf numFmtId="43" fontId="7" fillId="0" borderId="10" xfId="1" applyFont="1" applyFill="1" applyBorder="1" applyAlignment="1">
      <alignment horizontal="center" vertical="center" wrapText="1"/>
    </xf>
    <xf numFmtId="0" fontId="7" fillId="0" borderId="11" xfId="0" quotePrefix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10" fillId="0" borderId="8" xfId="2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4" borderId="10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0" xfId="0" quotePrefix="1" applyFont="1" applyFill="1" applyBorder="1" applyAlignment="1">
      <alignment horizontal="center" vertical="center"/>
    </xf>
    <xf numFmtId="14" fontId="7" fillId="4" borderId="10" xfId="0" applyNumberFormat="1" applyFont="1" applyFill="1" applyBorder="1" applyAlignment="1">
      <alignment horizontal="center" vertical="center"/>
    </xf>
    <xf numFmtId="164" fontId="7" fillId="4" borderId="10" xfId="1" applyNumberFormat="1" applyFont="1" applyFill="1" applyBorder="1" applyAlignment="1">
      <alignment horizontal="center" vertical="center"/>
    </xf>
    <xf numFmtId="0" fontId="7" fillId="4" borderId="10" xfId="0" quotePrefix="1" applyFont="1" applyFill="1" applyBorder="1" applyAlignment="1">
      <alignment horizontal="center" vertical="center" wrapText="1"/>
    </xf>
    <xf numFmtId="164" fontId="7" fillId="4" borderId="8" xfId="1" applyNumberFormat="1" applyFont="1" applyFill="1" applyBorder="1" applyAlignment="1">
      <alignment vertical="center"/>
    </xf>
    <xf numFmtId="43" fontId="7" fillId="4" borderId="10" xfId="1" applyFont="1" applyFill="1" applyBorder="1" applyAlignment="1">
      <alignment horizontal="center" vertical="center"/>
    </xf>
    <xf numFmtId="164" fontId="8" fillId="4" borderId="10" xfId="1" applyNumberFormat="1" applyFont="1" applyFill="1" applyBorder="1" applyAlignment="1">
      <alignment horizontal="center" vertical="center"/>
    </xf>
    <xf numFmtId="43" fontId="8" fillId="4" borderId="10" xfId="1" applyFont="1" applyFill="1" applyBorder="1" applyAlignment="1">
      <alignment horizontal="center" vertical="center"/>
    </xf>
    <xf numFmtId="14" fontId="7" fillId="4" borderId="10" xfId="0" applyNumberFormat="1" applyFont="1" applyFill="1" applyBorder="1" applyAlignment="1">
      <alignment vertical="center"/>
    </xf>
    <xf numFmtId="14" fontId="7" fillId="4" borderId="8" xfId="0" applyNumberFormat="1" applyFont="1" applyFill="1" applyBorder="1" applyAlignment="1">
      <alignment vertical="center"/>
    </xf>
    <xf numFmtId="0" fontId="7" fillId="4" borderId="8" xfId="0" applyFont="1" applyFill="1" applyBorder="1" applyAlignment="1">
      <alignment vertical="center"/>
    </xf>
    <xf numFmtId="0" fontId="7" fillId="4" borderId="8" xfId="0" applyFont="1" applyFill="1" applyBorder="1" applyAlignment="1">
      <alignment vertical="center" wrapText="1"/>
    </xf>
    <xf numFmtId="43" fontId="7" fillId="4" borderId="8" xfId="1" applyFont="1" applyFill="1" applyBorder="1" applyAlignment="1">
      <alignment vertical="center"/>
    </xf>
    <xf numFmtId="0" fontId="7" fillId="4" borderId="10" xfId="0" applyFont="1" applyFill="1" applyBorder="1" applyAlignment="1">
      <alignment horizontal="right" vertical="center" wrapText="1"/>
    </xf>
    <xf numFmtId="43" fontId="7" fillId="4" borderId="10" xfId="1" applyFont="1" applyFill="1" applyBorder="1" applyAlignment="1">
      <alignment horizontal="center" vertical="center" wrapText="1"/>
    </xf>
    <xf numFmtId="14" fontId="7" fillId="4" borderId="8" xfId="0" applyNumberFormat="1" applyFont="1" applyFill="1" applyBorder="1" applyAlignment="1">
      <alignment horizontal="center" vertical="center"/>
    </xf>
    <xf numFmtId="0" fontId="7" fillId="4" borderId="11" xfId="0" quotePrefix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vertical="center"/>
    </xf>
    <xf numFmtId="0" fontId="7" fillId="0" borderId="8" xfId="0" applyFont="1" applyFill="1" applyBorder="1"/>
    <xf numFmtId="0" fontId="7" fillId="0" borderId="10" xfId="0" applyFont="1" applyFill="1" applyBorder="1" applyAlignment="1">
      <alignment vertical="center" wrapText="1"/>
    </xf>
    <xf numFmtId="49" fontId="7" fillId="0" borderId="10" xfId="0" quotePrefix="1" applyNumberFormat="1" applyFont="1" applyFill="1" applyBorder="1" applyAlignment="1">
      <alignment horizontal="center" vertical="center" wrapText="1"/>
    </xf>
    <xf numFmtId="164" fontId="7" fillId="0" borderId="8" xfId="1" applyNumberFormat="1" applyFont="1" applyFill="1" applyBorder="1" applyAlignment="1">
      <alignment vertical="center"/>
    </xf>
    <xf numFmtId="14" fontId="7" fillId="0" borderId="10" xfId="0" applyNumberFormat="1" applyFont="1" applyFill="1" applyBorder="1" applyAlignment="1">
      <alignment vertical="center"/>
    </xf>
    <xf numFmtId="14" fontId="7" fillId="0" borderId="8" xfId="0" applyNumberFormat="1" applyFont="1" applyFill="1" applyBorder="1" applyAlignment="1">
      <alignment vertical="center"/>
    </xf>
    <xf numFmtId="0" fontId="7" fillId="0" borderId="8" xfId="0" applyFont="1" applyFill="1" applyBorder="1" applyAlignment="1">
      <alignment vertical="center" wrapText="1"/>
    </xf>
    <xf numFmtId="43" fontId="7" fillId="0" borderId="8" xfId="1" applyFont="1" applyFill="1" applyBorder="1" applyAlignment="1">
      <alignment vertical="center"/>
    </xf>
    <xf numFmtId="0" fontId="7" fillId="0" borderId="10" xfId="0" applyFont="1" applyFill="1" applyBorder="1" applyAlignment="1">
      <alignment horizontal="right" vertical="center" wrapText="1"/>
    </xf>
    <xf numFmtId="0" fontId="7" fillId="0" borderId="11" xfId="0" quotePrefix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/>
    </xf>
    <xf numFmtId="0" fontId="10" fillId="0" borderId="8" xfId="2" applyFont="1" applyFill="1" applyBorder="1" applyAlignment="1">
      <alignment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0" xfId="0" quotePrefix="1" applyFont="1" applyFill="1" applyBorder="1" applyAlignment="1">
      <alignment horizontal="center" vertical="center"/>
    </xf>
    <xf numFmtId="14" fontId="7" fillId="3" borderId="10" xfId="0" applyNumberFormat="1" applyFont="1" applyFill="1" applyBorder="1" applyAlignment="1">
      <alignment horizontal="center" vertical="center"/>
    </xf>
    <xf numFmtId="164" fontId="7" fillId="3" borderId="10" xfId="1" applyNumberFormat="1" applyFont="1" applyFill="1" applyBorder="1" applyAlignment="1">
      <alignment horizontal="center" vertical="center"/>
    </xf>
    <xf numFmtId="0" fontId="7" fillId="3" borderId="10" xfId="0" quotePrefix="1" applyFont="1" applyFill="1" applyBorder="1" applyAlignment="1">
      <alignment horizontal="center" vertical="center" wrapText="1"/>
    </xf>
    <xf numFmtId="164" fontId="7" fillId="3" borderId="8" xfId="1" applyNumberFormat="1" applyFont="1" applyFill="1" applyBorder="1" applyAlignment="1">
      <alignment vertical="center"/>
    </xf>
    <xf numFmtId="43" fontId="7" fillId="3" borderId="10" xfId="1" applyFont="1" applyFill="1" applyBorder="1" applyAlignment="1">
      <alignment horizontal="center" vertical="center"/>
    </xf>
    <xf numFmtId="164" fontId="8" fillId="3" borderId="10" xfId="1" applyNumberFormat="1" applyFont="1" applyFill="1" applyBorder="1" applyAlignment="1">
      <alignment horizontal="center" vertical="center"/>
    </xf>
    <xf numFmtId="43" fontId="8" fillId="3" borderId="10" xfId="1" applyFont="1" applyFill="1" applyBorder="1" applyAlignment="1">
      <alignment horizontal="center" vertical="center"/>
    </xf>
    <xf numFmtId="14" fontId="7" fillId="3" borderId="10" xfId="0" applyNumberFormat="1" applyFont="1" applyFill="1" applyBorder="1" applyAlignment="1">
      <alignment vertical="center"/>
    </xf>
    <xf numFmtId="14" fontId="7" fillId="3" borderId="8" xfId="0" applyNumberFormat="1" applyFont="1" applyFill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0" fontId="7" fillId="3" borderId="8" xfId="0" applyFont="1" applyFill="1" applyBorder="1" applyAlignment="1">
      <alignment vertical="center" wrapText="1"/>
    </xf>
    <xf numFmtId="43" fontId="7" fillId="3" borderId="8" xfId="1" applyFont="1" applyFill="1" applyBorder="1" applyAlignment="1">
      <alignment vertical="center"/>
    </xf>
    <xf numFmtId="0" fontId="7" fillId="3" borderId="10" xfId="0" applyFont="1" applyFill="1" applyBorder="1" applyAlignment="1">
      <alignment horizontal="right" vertical="center" wrapText="1"/>
    </xf>
    <xf numFmtId="43" fontId="7" fillId="3" borderId="10" xfId="1" applyFont="1" applyFill="1" applyBorder="1" applyAlignment="1">
      <alignment horizontal="center" vertical="center" wrapText="1"/>
    </xf>
    <xf numFmtId="14" fontId="7" fillId="3" borderId="8" xfId="0" applyNumberFormat="1" applyFont="1" applyFill="1" applyBorder="1" applyAlignment="1">
      <alignment horizontal="center" vertical="center"/>
    </xf>
    <xf numFmtId="0" fontId="7" fillId="3" borderId="11" xfId="0" quotePrefix="1" applyFont="1" applyFill="1" applyBorder="1" applyAlignment="1">
      <alignment horizontal="right" vertical="center"/>
    </xf>
    <xf numFmtId="0" fontId="7" fillId="3" borderId="12" xfId="0" applyFont="1" applyFill="1" applyBorder="1" applyAlignment="1">
      <alignment vertical="center"/>
    </xf>
    <xf numFmtId="0" fontId="7" fillId="3" borderId="8" xfId="0" applyFont="1" applyFill="1" applyBorder="1"/>
    <xf numFmtId="43" fontId="7" fillId="0" borderId="8" xfId="1" applyFont="1" applyFill="1" applyBorder="1" applyAlignment="1">
      <alignment vertical="center" wrapText="1"/>
    </xf>
    <xf numFmtId="43" fontId="7" fillId="0" borderId="8" xfId="1" quotePrefix="1" applyFont="1" applyFill="1" applyBorder="1" applyAlignment="1">
      <alignment vertical="center"/>
    </xf>
    <xf numFmtId="43" fontId="7" fillId="0" borderId="8" xfId="1" quotePrefix="1" applyFont="1" applyFill="1" applyBorder="1" applyAlignment="1">
      <alignment horizontal="center" vertical="center"/>
    </xf>
    <xf numFmtId="14" fontId="7" fillId="0" borderId="8" xfId="1" applyNumberFormat="1" applyFont="1" applyFill="1" applyBorder="1" applyAlignment="1">
      <alignment horizontal="center" vertical="center"/>
    </xf>
    <xf numFmtId="43" fontId="7" fillId="0" borderId="8" xfId="1" quotePrefix="1" applyFont="1" applyFill="1" applyBorder="1" applyAlignment="1">
      <alignment horizontal="center" vertical="center" wrapText="1"/>
    </xf>
    <xf numFmtId="14" fontId="7" fillId="0" borderId="8" xfId="1" applyNumberFormat="1" applyFont="1" applyFill="1" applyBorder="1" applyAlignment="1">
      <alignment vertical="center"/>
    </xf>
    <xf numFmtId="49" fontId="7" fillId="0" borderId="8" xfId="1" applyNumberFormat="1" applyFont="1" applyFill="1" applyBorder="1" applyAlignment="1">
      <alignment horizontal="center" vertical="center"/>
    </xf>
    <xf numFmtId="43" fontId="8" fillId="0" borderId="8" xfId="1" applyFont="1" applyFill="1" applyBorder="1" applyAlignment="1">
      <alignment vertical="center"/>
    </xf>
    <xf numFmtId="43" fontId="7" fillId="0" borderId="8" xfId="1" applyFont="1" applyFill="1" applyBorder="1" applyAlignment="1">
      <alignment horizontal="right" vertical="center"/>
    </xf>
    <xf numFmtId="43" fontId="7" fillId="2" borderId="8" xfId="1" applyFont="1" applyFill="1" applyBorder="1" applyAlignment="1">
      <alignment vertical="center"/>
    </xf>
    <xf numFmtId="43" fontId="10" fillId="0" borderId="8" xfId="2" applyNumberFormat="1" applyFont="1" applyFill="1" applyBorder="1" applyAlignment="1">
      <alignment vertical="center" wrapText="1"/>
    </xf>
    <xf numFmtId="43" fontId="7" fillId="0" borderId="0" xfId="1" applyFont="1" applyFill="1" applyAlignment="1">
      <alignment vertical="center"/>
    </xf>
    <xf numFmtId="43" fontId="7" fillId="3" borderId="8" xfId="1" applyFont="1" applyFill="1" applyBorder="1"/>
    <xf numFmtId="43" fontId="7" fillId="3" borderId="8" xfId="1" applyFont="1" applyFill="1" applyBorder="1" applyAlignment="1">
      <alignment horizontal="center" vertical="center"/>
    </xf>
    <xf numFmtId="43" fontId="7" fillId="3" borderId="8" xfId="1" applyFont="1" applyFill="1" applyBorder="1" applyAlignment="1">
      <alignment horizontal="center"/>
    </xf>
    <xf numFmtId="43" fontId="8" fillId="3" borderId="8" xfId="1" applyFont="1" applyFill="1" applyBorder="1"/>
    <xf numFmtId="43" fontId="7" fillId="3" borderId="8" xfId="1" applyFont="1" applyFill="1" applyBorder="1" applyAlignment="1">
      <alignment horizontal="right"/>
    </xf>
    <xf numFmtId="43" fontId="7" fillId="0" borderId="0" xfId="1" applyFont="1" applyFill="1"/>
    <xf numFmtId="0" fontId="7" fillId="0" borderId="8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7" fillId="0" borderId="8" xfId="0" applyFont="1" applyFill="1" applyBorder="1" applyAlignment="1">
      <alignment horizontal="right" vertical="center"/>
    </xf>
    <xf numFmtId="0" fontId="7" fillId="5" borderId="8" xfId="0" applyFont="1" applyFill="1" applyBorder="1"/>
    <xf numFmtId="0" fontId="7" fillId="5" borderId="8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/>
    </xf>
    <xf numFmtId="43" fontId="7" fillId="5" borderId="8" xfId="1" applyFont="1" applyFill="1" applyBorder="1"/>
    <xf numFmtId="0" fontId="8" fillId="5" borderId="8" xfId="0" applyFont="1" applyFill="1" applyBorder="1"/>
    <xf numFmtId="43" fontId="8" fillId="5" borderId="8" xfId="1" applyFont="1" applyFill="1" applyBorder="1"/>
    <xf numFmtId="0" fontId="7" fillId="5" borderId="8" xfId="0" applyFont="1" applyFill="1" applyBorder="1" applyAlignment="1">
      <alignment horizontal="right"/>
    </xf>
    <xf numFmtId="43" fontId="7" fillId="5" borderId="8" xfId="1" applyFont="1" applyFill="1" applyBorder="1" applyAlignment="1">
      <alignment vertical="center"/>
    </xf>
    <xf numFmtId="49" fontId="7" fillId="0" borderId="8" xfId="0" applyNumberFormat="1" applyFont="1" applyFill="1" applyBorder="1" applyAlignment="1">
      <alignment horizontal="center" vertical="center"/>
    </xf>
    <xf numFmtId="0" fontId="10" fillId="0" borderId="8" xfId="2" applyFont="1" applyFill="1" applyBorder="1" applyAlignment="1">
      <alignment vertical="center"/>
    </xf>
    <xf numFmtId="0" fontId="8" fillId="0" borderId="8" xfId="0" applyFont="1" applyFill="1" applyBorder="1"/>
    <xf numFmtId="43" fontId="8" fillId="0" borderId="8" xfId="1" applyFont="1" applyFill="1" applyBorder="1"/>
    <xf numFmtId="43" fontId="7" fillId="0" borderId="8" xfId="1" applyFont="1" applyFill="1" applyBorder="1"/>
    <xf numFmtId="0" fontId="7" fillId="0" borderId="8" xfId="0" applyFont="1" applyFill="1" applyBorder="1" applyAlignment="1">
      <alignment horizontal="right"/>
    </xf>
    <xf numFmtId="0" fontId="7" fillId="3" borderId="8" xfId="0" applyFont="1" applyFill="1" applyBorder="1" applyAlignment="1">
      <alignment horizontal="center"/>
    </xf>
    <xf numFmtId="0" fontId="8" fillId="3" borderId="8" xfId="0" applyFont="1" applyFill="1" applyBorder="1"/>
    <xf numFmtId="0" fontId="7" fillId="3" borderId="8" xfId="0" applyFont="1" applyFill="1" applyBorder="1" applyAlignment="1">
      <alignment horizontal="right"/>
    </xf>
    <xf numFmtId="14" fontId="7" fillId="0" borderId="8" xfId="0" quotePrefix="1" applyNumberFormat="1" applyFont="1" applyFill="1" applyBorder="1" applyAlignment="1">
      <alignment horizontal="center" vertical="center"/>
    </xf>
    <xf numFmtId="0" fontId="7" fillId="0" borderId="8" xfId="0" quotePrefix="1" applyFont="1" applyFill="1" applyBorder="1" applyAlignment="1">
      <alignment vertical="center"/>
    </xf>
    <xf numFmtId="0" fontId="7" fillId="7" borderId="8" xfId="0" applyFont="1" applyFill="1" applyBorder="1"/>
    <xf numFmtId="0" fontId="7" fillId="7" borderId="8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/>
    </xf>
    <xf numFmtId="43" fontId="7" fillId="7" borderId="8" xfId="1" applyFont="1" applyFill="1" applyBorder="1"/>
    <xf numFmtId="0" fontId="8" fillId="7" borderId="8" xfId="0" applyFont="1" applyFill="1" applyBorder="1"/>
    <xf numFmtId="43" fontId="8" fillId="7" borderId="8" xfId="1" applyFont="1" applyFill="1" applyBorder="1"/>
    <xf numFmtId="0" fontId="7" fillId="7" borderId="8" xfId="0" applyFont="1" applyFill="1" applyBorder="1" applyAlignment="1">
      <alignment horizontal="right"/>
    </xf>
    <xf numFmtId="43" fontId="7" fillId="7" borderId="8" xfId="1" applyFont="1" applyFill="1" applyBorder="1" applyAlignment="1">
      <alignment vertical="center"/>
    </xf>
    <xf numFmtId="0" fontId="7" fillId="0" borderId="8" xfId="0" quotePrefix="1" applyFont="1" applyFill="1" applyBorder="1" applyAlignment="1">
      <alignment horizontal="center" vertical="center"/>
    </xf>
    <xf numFmtId="0" fontId="7" fillId="9" borderId="8" xfId="0" applyFont="1" applyFill="1" applyBorder="1"/>
    <xf numFmtId="0" fontId="7" fillId="9" borderId="8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43" fontId="7" fillId="9" borderId="8" xfId="1" applyFont="1" applyFill="1" applyBorder="1"/>
    <xf numFmtId="0" fontId="8" fillId="9" borderId="8" xfId="0" applyFont="1" applyFill="1" applyBorder="1"/>
    <xf numFmtId="43" fontId="8" fillId="9" borderId="8" xfId="1" applyFont="1" applyFill="1" applyBorder="1"/>
    <xf numFmtId="0" fontId="7" fillId="9" borderId="8" xfId="0" applyFont="1" applyFill="1" applyBorder="1" applyAlignment="1">
      <alignment horizontal="right"/>
    </xf>
    <xf numFmtId="43" fontId="7" fillId="9" borderId="8" xfId="1" applyFont="1" applyFill="1" applyBorder="1" applyAlignment="1">
      <alignment vertical="center"/>
    </xf>
    <xf numFmtId="0" fontId="7" fillId="10" borderId="8" xfId="0" applyFont="1" applyFill="1" applyBorder="1"/>
    <xf numFmtId="0" fontId="7" fillId="10" borderId="8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/>
    </xf>
    <xf numFmtId="43" fontId="7" fillId="10" borderId="8" xfId="1" applyFont="1" applyFill="1" applyBorder="1"/>
    <xf numFmtId="0" fontId="8" fillId="10" borderId="8" xfId="0" applyFont="1" applyFill="1" applyBorder="1"/>
    <xf numFmtId="43" fontId="8" fillId="10" borderId="8" xfId="1" applyFont="1" applyFill="1" applyBorder="1"/>
    <xf numFmtId="0" fontId="7" fillId="10" borderId="8" xfId="0" applyFont="1" applyFill="1" applyBorder="1" applyAlignment="1">
      <alignment horizontal="right"/>
    </xf>
    <xf numFmtId="43" fontId="7" fillId="10" borderId="8" xfId="1" applyFont="1" applyFill="1" applyBorder="1" applyAlignment="1">
      <alignment vertical="center"/>
    </xf>
    <xf numFmtId="0" fontId="7" fillId="0" borderId="0" xfId="0" applyFont="1" applyFill="1" applyAlignment="1">
      <alignment horizontal="center"/>
    </xf>
    <xf numFmtId="0" fontId="8" fillId="0" borderId="0" xfId="0" applyFont="1" applyFill="1"/>
    <xf numFmtId="43" fontId="8" fillId="0" borderId="0" xfId="1" applyFont="1" applyFill="1"/>
    <xf numFmtId="0" fontId="7" fillId="0" borderId="0" xfId="0" applyFont="1" applyFill="1" applyAlignment="1">
      <alignment horizontal="right"/>
    </xf>
    <xf numFmtId="43" fontId="7" fillId="2" borderId="0" xfId="1" applyFont="1" applyFill="1"/>
    <xf numFmtId="43" fontId="7" fillId="0" borderId="0" xfId="1" applyFont="1" applyFill="1" applyAlignment="1">
      <alignment horizontal="center" vertical="center"/>
    </xf>
    <xf numFmtId="43" fontId="7" fillId="0" borderId="0" xfId="1" applyFont="1" applyFill="1" applyAlignment="1">
      <alignment horizontal="center"/>
    </xf>
    <xf numFmtId="0" fontId="7" fillId="0" borderId="8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11" fillId="0" borderId="8" xfId="0" applyFont="1" applyFill="1" applyBorder="1" applyAlignment="1">
      <alignment vertical="center"/>
    </xf>
    <xf numFmtId="14" fontId="7" fillId="0" borderId="10" xfId="0" applyNumberFormat="1" applyFont="1" applyFill="1" applyBorder="1" applyAlignment="1">
      <alignment horizontal="right" vertical="center"/>
    </xf>
    <xf numFmtId="14" fontId="7" fillId="11" borderId="8" xfId="1" applyNumberFormat="1" applyFont="1" applyFill="1" applyBorder="1" applyAlignment="1">
      <alignment vertical="center"/>
    </xf>
    <xf numFmtId="0" fontId="7" fillId="11" borderId="8" xfId="0" applyFont="1" applyFill="1" applyBorder="1" applyAlignment="1">
      <alignment vertical="center"/>
    </xf>
    <xf numFmtId="0" fontId="7" fillId="11" borderId="8" xfId="0" applyFont="1" applyFill="1" applyBorder="1"/>
    <xf numFmtId="0" fontId="7" fillId="0" borderId="0" xfId="0" applyFont="1" applyFill="1" applyAlignment="1">
      <alignment horizontal="left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12" borderId="8" xfId="0" applyFont="1" applyFill="1" applyBorder="1"/>
    <xf numFmtId="0" fontId="2" fillId="12" borderId="8" xfId="0" applyFont="1" applyFill="1" applyBorder="1" applyAlignment="1">
      <alignment horizontal="center" vertical="center"/>
    </xf>
    <xf numFmtId="43" fontId="2" fillId="12" borderId="8" xfId="1" applyFont="1" applyFill="1" applyBorder="1"/>
    <xf numFmtId="0" fontId="2" fillId="12" borderId="8" xfId="0" applyFont="1" applyFill="1" applyBorder="1" applyAlignment="1">
      <alignment horizontal="center"/>
    </xf>
    <xf numFmtId="0" fontId="3" fillId="12" borderId="8" xfId="0" applyFont="1" applyFill="1" applyBorder="1"/>
    <xf numFmtId="43" fontId="3" fillId="12" borderId="8" xfId="1" applyFont="1" applyFill="1" applyBorder="1"/>
    <xf numFmtId="0" fontId="2" fillId="12" borderId="8" xfId="0" applyFont="1" applyFill="1" applyBorder="1" applyAlignment="1">
      <alignment horizontal="right"/>
    </xf>
    <xf numFmtId="43" fontId="2" fillId="12" borderId="8" xfId="1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13" borderId="8" xfId="0" applyFont="1" applyFill="1" applyBorder="1"/>
    <xf numFmtId="0" fontId="2" fillId="13" borderId="8" xfId="0" applyFont="1" applyFill="1" applyBorder="1" applyAlignment="1">
      <alignment horizontal="center" vertical="center"/>
    </xf>
    <xf numFmtId="43" fontId="2" fillId="13" borderId="8" xfId="1" applyFont="1" applyFill="1" applyBorder="1"/>
    <xf numFmtId="0" fontId="2" fillId="13" borderId="8" xfId="0" applyFont="1" applyFill="1" applyBorder="1" applyAlignment="1">
      <alignment horizontal="center"/>
    </xf>
    <xf numFmtId="0" fontId="3" fillId="13" borderId="8" xfId="0" applyFont="1" applyFill="1" applyBorder="1"/>
    <xf numFmtId="43" fontId="3" fillId="13" borderId="8" xfId="1" applyFont="1" applyFill="1" applyBorder="1"/>
    <xf numFmtId="0" fontId="2" fillId="13" borderId="8" xfId="0" applyFont="1" applyFill="1" applyBorder="1" applyAlignment="1">
      <alignment horizontal="right"/>
    </xf>
    <xf numFmtId="43" fontId="2" fillId="13" borderId="8" xfId="1" applyFont="1" applyFill="1" applyBorder="1" applyAlignment="1">
      <alignment vertical="center"/>
    </xf>
    <xf numFmtId="14" fontId="2" fillId="0" borderId="8" xfId="0" applyNumberFormat="1" applyFont="1" applyFill="1" applyBorder="1" applyAlignment="1">
      <alignment horizontal="center" vertical="center" wrapText="1"/>
    </xf>
    <xf numFmtId="43" fontId="2" fillId="7" borderId="8" xfId="1" applyFont="1" applyFill="1" applyBorder="1" applyAlignment="1">
      <alignment horizontal="right" vertical="center"/>
    </xf>
    <xf numFmtId="0" fontId="2" fillId="7" borderId="8" xfId="0" applyFont="1" applyFill="1" applyBorder="1" applyAlignment="1">
      <alignment horizontal="righ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43" fontId="2" fillId="0" borderId="10" xfId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 wrapText="1"/>
    </xf>
    <xf numFmtId="43" fontId="17" fillId="0" borderId="10" xfId="1" applyFont="1" applyFill="1" applyBorder="1" applyAlignment="1">
      <alignment vertical="center"/>
    </xf>
    <xf numFmtId="43" fontId="17" fillId="0" borderId="10" xfId="1" applyFont="1" applyFill="1" applyBorder="1" applyAlignment="1">
      <alignment horizontal="center" vertical="center" wrapText="1"/>
    </xf>
    <xf numFmtId="43" fontId="11" fillId="0" borderId="10" xfId="1" applyFont="1" applyFill="1" applyBorder="1" applyAlignment="1">
      <alignment horizontal="center" vertical="center" wrapText="1"/>
    </xf>
    <xf numFmtId="43" fontId="18" fillId="0" borderId="10" xfId="1" applyFont="1" applyFill="1" applyBorder="1" applyAlignment="1">
      <alignment vertical="center"/>
    </xf>
    <xf numFmtId="0" fontId="16" fillId="0" borderId="11" xfId="0" applyFont="1" applyFill="1" applyBorder="1" applyAlignment="1">
      <alignment horizontal="center" vertical="center"/>
    </xf>
    <xf numFmtId="43" fontId="13" fillId="0" borderId="3" xfId="1" applyFont="1" applyFill="1" applyBorder="1"/>
    <xf numFmtId="0" fontId="13" fillId="0" borderId="2" xfId="0" applyFont="1" applyFill="1" applyBorder="1" applyAlignment="1"/>
    <xf numFmtId="0" fontId="14" fillId="0" borderId="11" xfId="0" applyFont="1" applyFill="1" applyBorder="1" applyAlignment="1">
      <alignment horizontal="left" vertical="center"/>
    </xf>
    <xf numFmtId="0" fontId="15" fillId="0" borderId="11" xfId="0" applyFont="1" applyFill="1" applyBorder="1" applyAlignment="1">
      <alignment horizontal="left" vertical="center"/>
    </xf>
    <xf numFmtId="0" fontId="17" fillId="0" borderId="1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14" fontId="2" fillId="7" borderId="8" xfId="0" applyNumberFormat="1" applyFont="1" applyFill="1" applyBorder="1" applyAlignment="1">
      <alignment vertical="center"/>
    </xf>
    <xf numFmtId="14" fontId="2" fillId="7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6" borderId="8" xfId="0" applyFont="1" applyFill="1" applyBorder="1"/>
    <xf numFmtId="0" fontId="2" fillId="6" borderId="8" xfId="0" applyFont="1" applyFill="1" applyBorder="1" applyAlignment="1">
      <alignment horizontal="center" vertical="center"/>
    </xf>
    <xf numFmtId="43" fontId="2" fillId="6" borderId="8" xfId="1" applyFont="1" applyFill="1" applyBorder="1"/>
    <xf numFmtId="0" fontId="2" fillId="6" borderId="8" xfId="0" applyFont="1" applyFill="1" applyBorder="1" applyAlignment="1">
      <alignment horizontal="center"/>
    </xf>
    <xf numFmtId="0" fontId="3" fillId="6" borderId="8" xfId="0" applyFont="1" applyFill="1" applyBorder="1"/>
    <xf numFmtId="43" fontId="3" fillId="6" borderId="8" xfId="1" applyFont="1" applyFill="1" applyBorder="1"/>
    <xf numFmtId="0" fontId="2" fillId="6" borderId="8" xfId="0" applyFont="1" applyFill="1" applyBorder="1" applyAlignment="1">
      <alignment horizontal="right"/>
    </xf>
    <xf numFmtId="43" fontId="2" fillId="6" borderId="8" xfId="1" applyFont="1" applyFill="1" applyBorder="1" applyAlignment="1">
      <alignment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5" borderId="10" xfId="0" applyFont="1" applyFill="1" applyBorder="1" applyAlignment="1">
      <alignment horizontal="center" vertical="center" wrapText="1"/>
    </xf>
    <xf numFmtId="43" fontId="2" fillId="16" borderId="8" xfId="1" applyFont="1" applyFill="1" applyBorder="1"/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0" fillId="7" borderId="0" xfId="0" applyFill="1"/>
    <xf numFmtId="44" fontId="2" fillId="0" borderId="8" xfId="3" applyFont="1" applyFill="1" applyBorder="1" applyAlignment="1">
      <alignment vertical="center"/>
    </xf>
    <xf numFmtId="0" fontId="0" fillId="0" borderId="8" xfId="0" applyBorder="1"/>
    <xf numFmtId="44" fontId="0" fillId="0" borderId="8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1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8" xfId="0" applyFont="1" applyFill="1" applyBorder="1" applyAlignment="1">
      <alignment horizontal="center" vertical="center" wrapText="1"/>
    </xf>
    <xf numFmtId="43" fontId="2" fillId="0" borderId="10" xfId="1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vertical="center" wrapText="1"/>
    </xf>
    <xf numFmtId="0" fontId="2" fillId="7" borderId="10" xfId="0" quotePrefix="1" applyFont="1" applyFill="1" applyBorder="1" applyAlignment="1">
      <alignment horizontal="center" vertical="center"/>
    </xf>
    <xf numFmtId="14" fontId="2" fillId="7" borderId="10" xfId="0" applyNumberFormat="1" applyFont="1" applyFill="1" applyBorder="1" applyAlignment="1">
      <alignment horizontal="center" vertical="center"/>
    </xf>
    <xf numFmtId="164" fontId="2" fillId="7" borderId="10" xfId="1" applyNumberFormat="1" applyFont="1" applyFill="1" applyBorder="1" applyAlignment="1">
      <alignment horizontal="center" vertical="center"/>
    </xf>
    <xf numFmtId="0" fontId="2" fillId="7" borderId="10" xfId="0" quotePrefix="1" applyFont="1" applyFill="1" applyBorder="1" applyAlignment="1">
      <alignment horizontal="center" vertical="center" wrapText="1"/>
    </xf>
    <xf numFmtId="164" fontId="2" fillId="7" borderId="8" xfId="1" applyNumberFormat="1" applyFont="1" applyFill="1" applyBorder="1" applyAlignment="1">
      <alignment vertical="center"/>
    </xf>
    <xf numFmtId="43" fontId="2" fillId="7" borderId="10" xfId="1" applyFont="1" applyFill="1" applyBorder="1" applyAlignment="1">
      <alignment horizontal="center" vertical="center"/>
    </xf>
    <xf numFmtId="164" fontId="3" fillId="7" borderId="10" xfId="1" applyNumberFormat="1" applyFont="1" applyFill="1" applyBorder="1" applyAlignment="1">
      <alignment horizontal="center" vertical="center"/>
    </xf>
    <xf numFmtId="43" fontId="3" fillId="7" borderId="10" xfId="1" applyFont="1" applyFill="1" applyBorder="1" applyAlignment="1">
      <alignment horizontal="center" vertical="center"/>
    </xf>
    <xf numFmtId="14" fontId="2" fillId="7" borderId="10" xfId="0" applyNumberFormat="1" applyFont="1" applyFill="1" applyBorder="1" applyAlignment="1">
      <alignment vertical="center"/>
    </xf>
    <xf numFmtId="0" fontId="2" fillId="7" borderId="8" xfId="0" applyFont="1" applyFill="1" applyBorder="1" applyAlignment="1">
      <alignment vertical="center"/>
    </xf>
    <xf numFmtId="0" fontId="2" fillId="7" borderId="8" xfId="0" applyFont="1" applyFill="1" applyBorder="1" applyAlignment="1">
      <alignment vertical="center" wrapText="1"/>
    </xf>
    <xf numFmtId="0" fontId="2" fillId="7" borderId="10" xfId="0" applyFont="1" applyFill="1" applyBorder="1" applyAlignment="1">
      <alignment horizontal="right" vertical="center" wrapText="1"/>
    </xf>
    <xf numFmtId="43" fontId="2" fillId="7" borderId="10" xfId="1" applyFont="1" applyFill="1" applyBorder="1" applyAlignment="1">
      <alignment horizontal="center" vertical="center" wrapText="1"/>
    </xf>
    <xf numFmtId="0" fontId="2" fillId="7" borderId="11" xfId="0" quotePrefix="1" applyFont="1" applyFill="1" applyBorder="1" applyAlignment="1">
      <alignment horizontal="right" vertical="center"/>
    </xf>
    <xf numFmtId="0" fontId="2" fillId="7" borderId="12" xfId="0" applyFont="1" applyFill="1" applyBorder="1" applyAlignment="1">
      <alignment vertical="center"/>
    </xf>
    <xf numFmtId="43" fontId="2" fillId="7" borderId="8" xfId="1" applyFont="1" applyFill="1" applyBorder="1" applyAlignment="1">
      <alignment horizontal="center" vertical="center"/>
    </xf>
    <xf numFmtId="43" fontId="2" fillId="7" borderId="8" xfId="1" applyFont="1" applyFill="1" applyBorder="1" applyAlignment="1">
      <alignment horizontal="center"/>
    </xf>
    <xf numFmtId="43" fontId="2" fillId="7" borderId="8" xfId="1" applyFont="1" applyFill="1" applyBorder="1" applyAlignment="1">
      <alignment horizontal="right"/>
    </xf>
    <xf numFmtId="0" fontId="2" fillId="7" borderId="8" xfId="0" applyFont="1" applyFill="1" applyBorder="1" applyAlignment="1">
      <alignment horizontal="center" vertical="center" wrapText="1"/>
    </xf>
    <xf numFmtId="14" fontId="2" fillId="7" borderId="8" xfId="0" quotePrefix="1" applyNumberFormat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vertical="center"/>
    </xf>
    <xf numFmtId="43" fontId="3" fillId="7" borderId="8" xfId="1" applyFont="1" applyFill="1" applyBorder="1" applyAlignment="1">
      <alignment vertical="center"/>
    </xf>
    <xf numFmtId="0" fontId="5" fillId="7" borderId="8" xfId="2" applyFill="1" applyBorder="1" applyAlignment="1">
      <alignment vertical="center"/>
    </xf>
    <xf numFmtId="43" fontId="2" fillId="0" borderId="8" xfId="1" applyFont="1" applyFill="1" applyBorder="1" applyAlignment="1">
      <alignment horizontal="right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43" fontId="2" fillId="0" borderId="10" xfId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43" fontId="2" fillId="0" borderId="8" xfId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43" fontId="3" fillId="0" borderId="8" xfId="1" applyFont="1" applyFill="1" applyBorder="1" applyAlignment="1">
      <alignment horizontal="center" vertical="center"/>
    </xf>
    <xf numFmtId="43" fontId="2" fillId="2" borderId="8" xfId="1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43" fontId="2" fillId="17" borderId="8" xfId="1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43" fontId="3" fillId="17" borderId="8" xfId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43" fontId="3" fillId="7" borderId="8" xfId="1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18" borderId="8" xfId="0" applyFont="1" applyFill="1" applyBorder="1"/>
    <xf numFmtId="0" fontId="2" fillId="18" borderId="8" xfId="0" applyFont="1" applyFill="1" applyBorder="1" applyAlignment="1">
      <alignment horizontal="center" vertical="center"/>
    </xf>
    <xf numFmtId="43" fontId="2" fillId="18" borderId="8" xfId="1" applyFont="1" applyFill="1" applyBorder="1"/>
    <xf numFmtId="0" fontId="2" fillId="18" borderId="8" xfId="0" applyFont="1" applyFill="1" applyBorder="1" applyAlignment="1">
      <alignment horizontal="center"/>
    </xf>
    <xf numFmtId="0" fontId="3" fillId="18" borderId="8" xfId="0" applyFont="1" applyFill="1" applyBorder="1"/>
    <xf numFmtId="43" fontId="3" fillId="18" borderId="8" xfId="1" applyFont="1" applyFill="1" applyBorder="1"/>
    <xf numFmtId="0" fontId="2" fillId="18" borderId="8" xfId="0" applyFont="1" applyFill="1" applyBorder="1" applyAlignment="1">
      <alignment horizontal="right"/>
    </xf>
    <xf numFmtId="43" fontId="2" fillId="18" borderId="8" xfId="1" applyFont="1" applyFill="1" applyBorder="1" applyAlignment="1">
      <alignment vertical="center"/>
    </xf>
    <xf numFmtId="14" fontId="2" fillId="7" borderId="8" xfId="0" applyNumberFormat="1" applyFont="1" applyFill="1" applyBorder="1" applyAlignment="1">
      <alignment horizontal="center" vertical="center" wrapText="1"/>
    </xf>
    <xf numFmtId="0" fontId="5" fillId="7" borderId="8" xfId="2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0" fillId="0" borderId="0" xfId="0" applyFont="1"/>
    <xf numFmtId="43" fontId="21" fillId="0" borderId="0" xfId="1" applyFont="1" applyAlignment="1">
      <alignment vertical="center"/>
    </xf>
    <xf numFmtId="0" fontId="2" fillId="19" borderId="8" xfId="0" applyFont="1" applyFill="1" applyBorder="1" applyAlignment="1">
      <alignment vertical="center" wrapText="1"/>
    </xf>
    <xf numFmtId="0" fontId="2" fillId="19" borderId="8" xfId="0" quotePrefix="1" applyFont="1" applyFill="1" applyBorder="1" applyAlignment="1">
      <alignment vertical="center"/>
    </xf>
    <xf numFmtId="0" fontId="2" fillId="19" borderId="8" xfId="0" applyFont="1" applyFill="1" applyBorder="1" applyAlignment="1">
      <alignment horizontal="center" vertical="center" wrapText="1"/>
    </xf>
    <xf numFmtId="0" fontId="2" fillId="19" borderId="8" xfId="0" applyFont="1" applyFill="1" applyBorder="1" applyAlignment="1">
      <alignment vertical="center"/>
    </xf>
    <xf numFmtId="14" fontId="2" fillId="19" borderId="8" xfId="0" quotePrefix="1" applyNumberFormat="1" applyFont="1" applyFill="1" applyBorder="1" applyAlignment="1">
      <alignment horizontal="center" vertical="center"/>
    </xf>
    <xf numFmtId="14" fontId="2" fillId="19" borderId="8" xfId="0" applyNumberFormat="1" applyFont="1" applyFill="1" applyBorder="1" applyAlignment="1">
      <alignment horizontal="center" vertical="center"/>
    </xf>
    <xf numFmtId="43" fontId="2" fillId="19" borderId="8" xfId="1" applyFont="1" applyFill="1" applyBorder="1" applyAlignment="1">
      <alignment vertical="center"/>
    </xf>
    <xf numFmtId="0" fontId="2" fillId="19" borderId="8" xfId="0" applyFont="1" applyFill="1" applyBorder="1" applyAlignment="1">
      <alignment horizontal="center" vertical="center"/>
    </xf>
    <xf numFmtId="14" fontId="2" fillId="19" borderId="8" xfId="0" applyNumberFormat="1" applyFont="1" applyFill="1" applyBorder="1" applyAlignment="1">
      <alignment vertical="center"/>
    </xf>
    <xf numFmtId="0" fontId="3" fillId="19" borderId="8" xfId="0" applyFont="1" applyFill="1" applyBorder="1" applyAlignment="1">
      <alignment vertical="center"/>
    </xf>
    <xf numFmtId="43" fontId="3" fillId="19" borderId="8" xfId="1" applyFont="1" applyFill="1" applyBorder="1" applyAlignment="1">
      <alignment vertical="center"/>
    </xf>
    <xf numFmtId="0" fontId="2" fillId="19" borderId="8" xfId="0" applyFont="1" applyFill="1" applyBorder="1" applyAlignment="1">
      <alignment horizontal="right" vertical="center"/>
    </xf>
    <xf numFmtId="0" fontId="5" fillId="19" borderId="8" xfId="2" applyFill="1" applyBorder="1" applyAlignment="1">
      <alignment vertical="center"/>
    </xf>
    <xf numFmtId="0" fontId="2" fillId="19" borderId="0" xfId="0" applyFont="1" applyFill="1" applyAlignment="1">
      <alignment vertical="center"/>
    </xf>
    <xf numFmtId="0" fontId="2" fillId="0" borderId="0" xfId="0" applyFont="1" applyFill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43" fontId="2" fillId="0" borderId="10" xfId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 wrapText="1"/>
    </xf>
    <xf numFmtId="43" fontId="2" fillId="0" borderId="10" xfId="1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right" vertical="center"/>
    </xf>
    <xf numFmtId="0" fontId="7" fillId="0" borderId="8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43" fontId="7" fillId="0" borderId="10" xfId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vertical="center" wrapText="1"/>
    </xf>
    <xf numFmtId="0" fontId="7" fillId="7" borderId="8" xfId="0" applyFont="1" applyFill="1" applyBorder="1" applyAlignment="1">
      <alignment vertical="center"/>
    </xf>
    <xf numFmtId="0" fontId="7" fillId="7" borderId="8" xfId="0" applyFont="1" applyFill="1" applyBorder="1" applyAlignment="1">
      <alignment horizontal="center" vertical="center" wrapText="1"/>
    </xf>
    <xf numFmtId="14" fontId="7" fillId="7" borderId="8" xfId="0" quotePrefix="1" applyNumberFormat="1" applyFont="1" applyFill="1" applyBorder="1" applyAlignment="1">
      <alignment horizontal="center" vertical="center"/>
    </xf>
    <xf numFmtId="14" fontId="7" fillId="7" borderId="8" xfId="0" applyNumberFormat="1" applyFont="1" applyFill="1" applyBorder="1" applyAlignment="1">
      <alignment horizontal="center" vertical="center"/>
    </xf>
    <xf numFmtId="14" fontId="7" fillId="7" borderId="8" xfId="0" applyNumberFormat="1" applyFont="1" applyFill="1" applyBorder="1" applyAlignment="1">
      <alignment vertical="center"/>
    </xf>
    <xf numFmtId="0" fontId="8" fillId="7" borderId="8" xfId="0" applyFont="1" applyFill="1" applyBorder="1" applyAlignment="1">
      <alignment vertical="center"/>
    </xf>
    <xf numFmtId="43" fontId="8" fillId="7" borderId="8" xfId="1" applyFont="1" applyFill="1" applyBorder="1" applyAlignment="1">
      <alignment vertical="center"/>
    </xf>
    <xf numFmtId="0" fontId="7" fillId="7" borderId="8" xfId="0" applyFont="1" applyFill="1" applyBorder="1" applyAlignment="1">
      <alignment horizontal="right" vertical="center"/>
    </xf>
    <xf numFmtId="14" fontId="7" fillId="0" borderId="8" xfId="0" applyNumberFormat="1" applyFont="1" applyFill="1" applyBorder="1" applyAlignment="1">
      <alignment horizontal="center" vertical="center" wrapText="1"/>
    </xf>
    <xf numFmtId="43" fontId="7" fillId="0" borderId="8" xfId="1" applyFont="1" applyFill="1" applyBorder="1" applyAlignment="1">
      <alignment horizontal="right" vertical="center" wrapText="1"/>
    </xf>
    <xf numFmtId="0" fontId="7" fillId="12" borderId="8" xfId="0" applyFont="1" applyFill="1" applyBorder="1"/>
    <xf numFmtId="0" fontId="7" fillId="12" borderId="8" xfId="0" applyFont="1" applyFill="1" applyBorder="1" applyAlignment="1">
      <alignment horizontal="center" vertical="center"/>
    </xf>
    <xf numFmtId="43" fontId="7" fillId="12" borderId="8" xfId="1" applyFont="1" applyFill="1" applyBorder="1"/>
    <xf numFmtId="0" fontId="7" fillId="12" borderId="8" xfId="0" applyFont="1" applyFill="1" applyBorder="1" applyAlignment="1">
      <alignment horizontal="center"/>
    </xf>
    <xf numFmtId="0" fontId="8" fillId="12" borderId="8" xfId="0" applyFont="1" applyFill="1" applyBorder="1"/>
    <xf numFmtId="43" fontId="8" fillId="12" borderId="8" xfId="1" applyFont="1" applyFill="1" applyBorder="1"/>
    <xf numFmtId="0" fontId="7" fillId="12" borderId="8" xfId="0" applyFont="1" applyFill="1" applyBorder="1" applyAlignment="1">
      <alignment horizontal="right"/>
    </xf>
    <xf numFmtId="43" fontId="7" fillId="12" borderId="8" xfId="1" applyFont="1" applyFill="1" applyBorder="1" applyAlignment="1">
      <alignment vertical="center"/>
    </xf>
    <xf numFmtId="0" fontId="7" fillId="13" borderId="8" xfId="0" applyFont="1" applyFill="1" applyBorder="1"/>
    <xf numFmtId="0" fontId="7" fillId="13" borderId="8" xfId="0" applyFont="1" applyFill="1" applyBorder="1" applyAlignment="1">
      <alignment horizontal="center" vertical="center"/>
    </xf>
    <xf numFmtId="43" fontId="7" fillId="13" borderId="8" xfId="1" applyFont="1" applyFill="1" applyBorder="1"/>
    <xf numFmtId="0" fontId="7" fillId="13" borderId="8" xfId="0" applyFont="1" applyFill="1" applyBorder="1" applyAlignment="1">
      <alignment horizontal="center"/>
    </xf>
    <xf numFmtId="0" fontId="8" fillId="13" borderId="8" xfId="0" applyFont="1" applyFill="1" applyBorder="1"/>
    <xf numFmtId="43" fontId="8" fillId="13" borderId="8" xfId="1" applyFont="1" applyFill="1" applyBorder="1"/>
    <xf numFmtId="0" fontId="7" fillId="13" borderId="8" xfId="0" applyFont="1" applyFill="1" applyBorder="1" applyAlignment="1">
      <alignment horizontal="right"/>
    </xf>
    <xf numFmtId="43" fontId="7" fillId="13" borderId="8" xfId="1" applyFont="1" applyFill="1" applyBorder="1" applyAlignment="1">
      <alignment vertical="center"/>
    </xf>
    <xf numFmtId="43" fontId="23" fillId="0" borderId="0" xfId="1" applyFont="1" applyAlignment="1">
      <alignment vertical="center"/>
    </xf>
    <xf numFmtId="0" fontId="24" fillId="0" borderId="0" xfId="0" applyFont="1"/>
    <xf numFmtId="0" fontId="7" fillId="6" borderId="8" xfId="0" applyFont="1" applyFill="1" applyBorder="1"/>
    <xf numFmtId="0" fontId="7" fillId="6" borderId="8" xfId="0" applyFont="1" applyFill="1" applyBorder="1" applyAlignment="1">
      <alignment horizontal="center" vertical="center"/>
    </xf>
    <xf numFmtId="43" fontId="7" fillId="6" borderId="8" xfId="1" applyFont="1" applyFill="1" applyBorder="1"/>
    <xf numFmtId="0" fontId="7" fillId="6" borderId="8" xfId="0" applyFont="1" applyFill="1" applyBorder="1" applyAlignment="1">
      <alignment horizontal="center"/>
    </xf>
    <xf numFmtId="0" fontId="8" fillId="6" borderId="8" xfId="0" applyFont="1" applyFill="1" applyBorder="1"/>
    <xf numFmtId="43" fontId="8" fillId="6" borderId="8" xfId="1" applyFont="1" applyFill="1" applyBorder="1"/>
    <xf numFmtId="0" fontId="7" fillId="6" borderId="8" xfId="0" applyFont="1" applyFill="1" applyBorder="1" applyAlignment="1">
      <alignment horizontal="right"/>
    </xf>
    <xf numFmtId="43" fontId="7" fillId="6" borderId="8" xfId="1" applyFont="1" applyFill="1" applyBorder="1" applyAlignment="1">
      <alignment vertical="center"/>
    </xf>
    <xf numFmtId="0" fontId="7" fillId="0" borderId="8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center" vertical="center"/>
    </xf>
    <xf numFmtId="43" fontId="8" fillId="0" borderId="8" xfId="1" applyFont="1" applyFill="1" applyBorder="1" applyAlignment="1">
      <alignment horizontal="center" vertical="center"/>
    </xf>
    <xf numFmtId="43" fontId="7" fillId="2" borderId="8" xfId="1" applyFont="1" applyFill="1" applyBorder="1" applyAlignment="1">
      <alignment horizontal="center" vertical="center"/>
    </xf>
    <xf numFmtId="43" fontId="7" fillId="7" borderId="8" xfId="1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43" fontId="8" fillId="7" borderId="8" xfId="1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left" vertical="center" wrapText="1"/>
    </xf>
    <xf numFmtId="0" fontId="7" fillId="17" borderId="8" xfId="0" applyFont="1" applyFill="1" applyBorder="1" applyAlignment="1">
      <alignment horizontal="center" vertical="center"/>
    </xf>
    <xf numFmtId="43" fontId="7" fillId="17" borderId="8" xfId="1" applyFont="1" applyFill="1" applyBorder="1" applyAlignment="1">
      <alignment horizontal="center" vertical="center"/>
    </xf>
    <xf numFmtId="0" fontId="8" fillId="17" borderId="8" xfId="0" applyFont="1" applyFill="1" applyBorder="1" applyAlignment="1">
      <alignment horizontal="center" vertical="center"/>
    </xf>
    <xf numFmtId="43" fontId="8" fillId="17" borderId="8" xfId="1" applyFont="1" applyFill="1" applyBorder="1" applyAlignment="1">
      <alignment horizontal="center" vertical="center"/>
    </xf>
    <xf numFmtId="14" fontId="7" fillId="7" borderId="8" xfId="0" applyNumberFormat="1" applyFont="1" applyFill="1" applyBorder="1" applyAlignment="1">
      <alignment horizontal="center" vertical="center" wrapText="1"/>
    </xf>
    <xf numFmtId="43" fontId="7" fillId="0" borderId="8" xfId="1" applyFont="1" applyFill="1" applyBorder="1" applyAlignment="1">
      <alignment horizontal="center" vertical="center" wrapText="1"/>
    </xf>
    <xf numFmtId="49" fontId="7" fillId="0" borderId="8" xfId="0" applyNumberFormat="1" applyFont="1" applyFill="1" applyBorder="1" applyAlignment="1">
      <alignment horizontal="right" vertical="center"/>
    </xf>
    <xf numFmtId="0" fontId="7" fillId="6" borderId="8" xfId="0" applyFont="1" applyFill="1" applyBorder="1" applyAlignment="1">
      <alignment vertical="center"/>
    </xf>
    <xf numFmtId="0" fontId="26" fillId="0" borderId="8" xfId="2" applyFont="1" applyFill="1" applyBorder="1" applyAlignment="1">
      <alignment horizontal="center" vertical="center"/>
    </xf>
    <xf numFmtId="0" fontId="26" fillId="0" borderId="8" xfId="2" applyFont="1" applyFill="1" applyBorder="1" applyAlignment="1">
      <alignment vertical="center" wrapText="1"/>
    </xf>
    <xf numFmtId="43" fontId="26" fillId="0" borderId="8" xfId="2" applyNumberFormat="1" applyFont="1" applyFill="1" applyBorder="1" applyAlignment="1">
      <alignment vertical="center" wrapText="1"/>
    </xf>
    <xf numFmtId="0" fontId="26" fillId="0" borderId="8" xfId="2" applyFont="1" applyFill="1" applyBorder="1" applyAlignment="1">
      <alignment vertical="center"/>
    </xf>
    <xf numFmtId="0" fontId="26" fillId="7" borderId="8" xfId="2" applyFont="1" applyFill="1" applyBorder="1" applyAlignment="1">
      <alignment vertical="center"/>
    </xf>
    <xf numFmtId="0" fontId="26" fillId="7" borderId="8" xfId="2" applyFont="1" applyFill="1" applyBorder="1" applyAlignment="1">
      <alignment horizontal="center" vertical="center"/>
    </xf>
    <xf numFmtId="0" fontId="7" fillId="0" borderId="9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43" fontId="8" fillId="0" borderId="0" xfId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3" fontId="7" fillId="0" borderId="0" xfId="1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43" fontId="3" fillId="0" borderId="8" xfId="0" applyNumberFormat="1" applyFont="1" applyFill="1" applyBorder="1" applyAlignment="1">
      <alignment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5" fillId="0" borderId="9" xfId="2" applyFill="1" applyBorder="1" applyAlignment="1">
      <alignment horizontal="center" vertical="center"/>
    </xf>
    <xf numFmtId="0" fontId="5" fillId="0" borderId="10" xfId="2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14" fontId="2" fillId="0" borderId="9" xfId="0" applyNumberFormat="1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5" fillId="0" borderId="9" xfId="2" applyFill="1" applyBorder="1" applyAlignment="1">
      <alignment horizontal="center" vertical="center" wrapText="1"/>
    </xf>
    <xf numFmtId="0" fontId="5" fillId="0" borderId="10" xfId="2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43" fontId="2" fillId="0" borderId="9" xfId="1" applyFont="1" applyFill="1" applyBorder="1" applyAlignment="1">
      <alignment horizontal="center" vertical="center" wrapText="1"/>
    </xf>
    <xf numFmtId="43" fontId="2" fillId="0" borderId="10" xfId="1" applyFont="1" applyFill="1" applyBorder="1" applyAlignment="1">
      <alignment horizontal="center" vertical="center" wrapText="1"/>
    </xf>
    <xf numFmtId="43" fontId="3" fillId="0" borderId="8" xfId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43" fontId="2" fillId="0" borderId="9" xfId="1" applyFont="1" applyFill="1" applyBorder="1" applyAlignment="1">
      <alignment horizontal="center" vertical="center"/>
    </xf>
    <xf numFmtId="43" fontId="2" fillId="0" borderId="10" xfId="1" applyFont="1" applyFill="1" applyBorder="1" applyAlignment="1">
      <alignment horizontal="center" vertical="center"/>
    </xf>
    <xf numFmtId="43" fontId="2" fillId="0" borderId="15" xfId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43" fontId="2" fillId="0" borderId="15" xfId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14" fontId="2" fillId="0" borderId="9" xfId="1" applyNumberFormat="1" applyFont="1" applyFill="1" applyBorder="1" applyAlignment="1">
      <alignment horizontal="center" vertical="center"/>
    </xf>
    <xf numFmtId="14" fontId="2" fillId="0" borderId="15" xfId="1" applyNumberFormat="1" applyFont="1" applyFill="1" applyBorder="1" applyAlignment="1">
      <alignment horizontal="center" vertical="center"/>
    </xf>
    <xf numFmtId="14" fontId="2" fillId="0" borderId="10" xfId="1" applyNumberFormat="1" applyFont="1" applyFill="1" applyBorder="1" applyAlignment="1">
      <alignment horizontal="center" vertical="center"/>
    </xf>
    <xf numFmtId="14" fontId="2" fillId="0" borderId="15" xfId="0" applyNumberFormat="1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43" fontId="2" fillId="0" borderId="9" xfId="1" applyFont="1" applyFill="1" applyBorder="1" applyAlignment="1">
      <alignment horizontal="left" vertical="center" wrapText="1"/>
    </xf>
    <xf numFmtId="43" fontId="2" fillId="0" borderId="10" xfId="1" applyFont="1" applyFill="1" applyBorder="1" applyAlignment="1">
      <alignment horizontal="left" vertical="center" wrapText="1"/>
    </xf>
    <xf numFmtId="0" fontId="2" fillId="0" borderId="9" xfId="0" quotePrefix="1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0" fontId="2" fillId="0" borderId="9" xfId="0" quotePrefix="1" applyFont="1" applyFill="1" applyBorder="1" applyAlignment="1">
      <alignment horizontal="center" vertical="center" wrapText="1"/>
    </xf>
    <xf numFmtId="0" fontId="2" fillId="0" borderId="10" xfId="0" quotePrefix="1" applyFont="1" applyFill="1" applyBorder="1" applyAlignment="1">
      <alignment horizontal="center" vertical="center" wrapText="1"/>
    </xf>
    <xf numFmtId="0" fontId="5" fillId="0" borderId="15" xfId="2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43" fontId="8" fillId="0" borderId="8" xfId="1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43" fontId="7" fillId="0" borderId="9" xfId="1" applyFont="1" applyFill="1" applyBorder="1" applyAlignment="1">
      <alignment horizontal="center" vertical="center" wrapText="1"/>
    </xf>
    <xf numFmtId="43" fontId="7" fillId="0" borderId="10" xfId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 vertical="center" wrapText="1"/>
    </xf>
    <xf numFmtId="43" fontId="14" fillId="0" borderId="6" xfId="1" applyFont="1" applyFill="1" applyBorder="1" applyAlignment="1">
      <alignment horizontal="center"/>
    </xf>
    <xf numFmtId="43" fontId="14" fillId="0" borderId="7" xfId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14" fontId="7" fillId="0" borderId="9" xfId="0" applyNumberFormat="1" applyFont="1" applyFill="1" applyBorder="1" applyAlignment="1">
      <alignment horizontal="center" vertical="center"/>
    </xf>
    <xf numFmtId="0" fontId="26" fillId="0" borderId="9" xfId="2" applyFont="1" applyFill="1" applyBorder="1" applyAlignment="1">
      <alignment horizontal="center" vertical="center" wrapText="1"/>
    </xf>
    <xf numFmtId="0" fontId="26" fillId="0" borderId="10" xfId="2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26" fillId="0" borderId="9" xfId="2" applyFont="1" applyFill="1" applyBorder="1" applyAlignment="1">
      <alignment horizontal="center" vertical="center"/>
    </xf>
    <xf numFmtId="0" fontId="26" fillId="0" borderId="10" xfId="2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14" fontId="7" fillId="0" borderId="9" xfId="1" applyNumberFormat="1" applyFont="1" applyFill="1" applyBorder="1" applyAlignment="1">
      <alignment horizontal="center" vertical="center"/>
    </xf>
    <xf numFmtId="43" fontId="7" fillId="0" borderId="15" xfId="1" applyFont="1" applyFill="1" applyBorder="1" applyAlignment="1">
      <alignment horizontal="center" vertical="center"/>
    </xf>
    <xf numFmtId="43" fontId="7" fillId="0" borderId="10" xfId="1" applyFont="1" applyFill="1" applyBorder="1" applyAlignment="1">
      <alignment horizontal="center" vertical="center"/>
    </xf>
    <xf numFmtId="14" fontId="7" fillId="0" borderId="10" xfId="0" applyNumberFormat="1" applyFont="1" applyFill="1" applyBorder="1" applyAlignment="1">
      <alignment horizontal="center" vertical="center"/>
    </xf>
  </cellXfs>
  <cellStyles count="4">
    <cellStyle name="Hipervínculo" xfId="2" builtinId="8"/>
    <cellStyle name="Millares" xfId="1" builtinId="3"/>
    <cellStyle name="Moneda" xfId="3" builtinId="4"/>
    <cellStyle name="Normal" xfId="0" builtinId="0"/>
  </cellStyles>
  <dxfs count="0"/>
  <tableStyles count="0" defaultTableStyle="TableStyleMedium9" defaultPivotStyle="PivotStyleLight16"/>
  <colors>
    <mruColors>
      <color rgb="FFCC00CC"/>
      <color rgb="FFFFFFCC"/>
      <color rgb="FFCC66FF"/>
      <color rgb="FFFF99FF"/>
      <color rgb="FF00FF99"/>
      <color rgb="FF00FFCC"/>
      <color rgb="FF66FFFF"/>
      <color rgb="FFF6F9F1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genierialbsas@gmail.com" TargetMode="External"/><Relationship Id="rId13" Type="http://schemas.openxmlformats.org/officeDocument/2006/relationships/hyperlink" Target="mailto:mario_mueses@hotmail.com" TargetMode="External"/><Relationship Id="rId18" Type="http://schemas.openxmlformats.org/officeDocument/2006/relationships/hyperlink" Target="mailto:andres.jaramillo83@yahoo.com.co" TargetMode="External"/><Relationship Id="rId26" Type="http://schemas.openxmlformats.org/officeDocument/2006/relationships/hyperlink" Target="mailto:ingenieriasassarca@gmail.com" TargetMode="External"/><Relationship Id="rId39" Type="http://schemas.openxmlformats.org/officeDocument/2006/relationships/hyperlink" Target="mailto:edslagaitana@gmail.com" TargetMode="External"/><Relationship Id="rId3" Type="http://schemas.openxmlformats.org/officeDocument/2006/relationships/hyperlink" Target="mailto:energyservices2008@hotmail.com" TargetMode="External"/><Relationship Id="rId21" Type="http://schemas.openxmlformats.org/officeDocument/2006/relationships/hyperlink" Target="mailto:alfa.ingms@gmail.com" TargetMode="External"/><Relationship Id="rId34" Type="http://schemas.openxmlformats.org/officeDocument/2006/relationships/hyperlink" Target="mailto:obrasasor2014@hotmail.com" TargetMode="External"/><Relationship Id="rId42" Type="http://schemas.openxmlformats.org/officeDocument/2006/relationships/hyperlink" Target="mailto:catinngenieriasas@gmail.com" TargetMode="External"/><Relationship Id="rId7" Type="http://schemas.openxmlformats.org/officeDocument/2006/relationships/hyperlink" Target="mailto:catingenieriasas@gmail.com" TargetMode="External"/><Relationship Id="rId12" Type="http://schemas.openxmlformats.org/officeDocument/2006/relationships/hyperlink" Target="mailto:info@maxserin.com" TargetMode="External"/><Relationship Id="rId17" Type="http://schemas.openxmlformats.org/officeDocument/2006/relationships/hyperlink" Target="mailto:obrasasor2014@hotmail.com" TargetMode="External"/><Relationship Id="rId25" Type="http://schemas.openxmlformats.org/officeDocument/2006/relationships/hyperlink" Target="mailto:csaservicioscol.ltda@gmail.com" TargetMode="External"/><Relationship Id="rId33" Type="http://schemas.openxmlformats.org/officeDocument/2006/relationships/hyperlink" Target="mailto:sicprogress@hotmail.com" TargetMode="External"/><Relationship Id="rId38" Type="http://schemas.openxmlformats.org/officeDocument/2006/relationships/hyperlink" Target="mailto:pedrooyola@hotmail.com" TargetMode="External"/><Relationship Id="rId2" Type="http://schemas.openxmlformats.org/officeDocument/2006/relationships/hyperlink" Target="mailto:msiputumayosas@outlook.com" TargetMode="External"/><Relationship Id="rId16" Type="http://schemas.openxmlformats.org/officeDocument/2006/relationships/hyperlink" Target="mailto:alfa.ingms@gmail.com" TargetMode="External"/><Relationship Id="rId20" Type="http://schemas.openxmlformats.org/officeDocument/2006/relationships/hyperlink" Target="mailto:alfa.ingms@gmail.com" TargetMode="External"/><Relationship Id="rId29" Type="http://schemas.openxmlformats.org/officeDocument/2006/relationships/hyperlink" Target="mailto:csaservicioscol.ltda@gmail.com" TargetMode="External"/><Relationship Id="rId41" Type="http://schemas.openxmlformats.org/officeDocument/2006/relationships/hyperlink" Target="mailto:4erator@gmail.com" TargetMode="External"/><Relationship Id="rId1" Type="http://schemas.openxmlformats.org/officeDocument/2006/relationships/hyperlink" Target="mailto:ingecolservices@gmail.com" TargetMode="External"/><Relationship Id="rId6" Type="http://schemas.openxmlformats.org/officeDocument/2006/relationships/hyperlink" Target="mailto:catingenieriasas@gmail.com" TargetMode="External"/><Relationship Id="rId11" Type="http://schemas.openxmlformats.org/officeDocument/2006/relationships/hyperlink" Target="mailto:javiermauriciovera@hotmail.com" TargetMode="External"/><Relationship Id="rId24" Type="http://schemas.openxmlformats.org/officeDocument/2006/relationships/hyperlink" Target="mailto:innovarqsas@gmail.com" TargetMode="External"/><Relationship Id="rId32" Type="http://schemas.openxmlformats.org/officeDocument/2006/relationships/hyperlink" Target="mailto:alfa.ingms@gmail.com" TargetMode="External"/><Relationship Id="rId37" Type="http://schemas.openxmlformats.org/officeDocument/2006/relationships/hyperlink" Target="mailto:alfa.ingms@gmail.com" TargetMode="External"/><Relationship Id="rId40" Type="http://schemas.openxmlformats.org/officeDocument/2006/relationships/hyperlink" Target="mailto:contratacionesjbll@yahoo.com" TargetMode="External"/><Relationship Id="rId5" Type="http://schemas.openxmlformats.org/officeDocument/2006/relationships/hyperlink" Target="mailto:luyetobon@hotmail.com" TargetMode="External"/><Relationship Id="rId15" Type="http://schemas.openxmlformats.org/officeDocument/2006/relationships/hyperlink" Target="mailto:satelitalesdecolombia@outlook.com" TargetMode="External"/><Relationship Id="rId23" Type="http://schemas.openxmlformats.org/officeDocument/2006/relationships/hyperlink" Target="mailto:ocarlosedinson@yahoo.com" TargetMode="External"/><Relationship Id="rId28" Type="http://schemas.openxmlformats.org/officeDocument/2006/relationships/hyperlink" Target="mailto:luhebu@gmail.com" TargetMode="External"/><Relationship Id="rId36" Type="http://schemas.openxmlformats.org/officeDocument/2006/relationships/hyperlink" Target="mailto:alfa.ingms@gmail.com" TargetMode="External"/><Relationship Id="rId10" Type="http://schemas.openxmlformats.org/officeDocument/2006/relationships/hyperlink" Target="mailto:ingenierialbsas@gmail.com" TargetMode="External"/><Relationship Id="rId19" Type="http://schemas.openxmlformats.org/officeDocument/2006/relationships/hyperlink" Target="mailto:tallercentrodieselorito@yahoo.com" TargetMode="External"/><Relationship Id="rId31" Type="http://schemas.openxmlformats.org/officeDocument/2006/relationships/hyperlink" Target="mailto:conyser_sas@yahoo.co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mailto:msiputumayosas@outlook.com" TargetMode="External"/><Relationship Id="rId9" Type="http://schemas.openxmlformats.org/officeDocument/2006/relationships/hyperlink" Target="mailto:jopear76@hotmail.com" TargetMode="External"/><Relationship Id="rId14" Type="http://schemas.openxmlformats.org/officeDocument/2006/relationships/hyperlink" Target="mailto:joseorito@yahoo.es" TargetMode="External"/><Relationship Id="rId22" Type="http://schemas.openxmlformats.org/officeDocument/2006/relationships/hyperlink" Target="mailto:jose-galindez@hotmail.com" TargetMode="External"/><Relationship Id="rId27" Type="http://schemas.openxmlformats.org/officeDocument/2006/relationships/hyperlink" Target="mailto:alfa.ingms@gmail.com" TargetMode="External"/><Relationship Id="rId30" Type="http://schemas.openxmlformats.org/officeDocument/2006/relationships/hyperlink" Target="mailto:benjaminobandod@yahoo.es" TargetMode="External"/><Relationship Id="rId35" Type="http://schemas.openxmlformats.org/officeDocument/2006/relationships/hyperlink" Target="mailto:luyetobon@hotmail.com" TargetMode="External"/><Relationship Id="rId43" Type="http://schemas.openxmlformats.org/officeDocument/2006/relationships/hyperlink" Target="mailto:contratacionesjbll@yahoo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ingenierialbsas@gmail.com" TargetMode="External"/><Relationship Id="rId13" Type="http://schemas.openxmlformats.org/officeDocument/2006/relationships/hyperlink" Target="mailto:mario_mueses@hotmail.com" TargetMode="External"/><Relationship Id="rId18" Type="http://schemas.openxmlformats.org/officeDocument/2006/relationships/hyperlink" Target="mailto:andres.jaramillo83@yahoo.com.co" TargetMode="External"/><Relationship Id="rId26" Type="http://schemas.openxmlformats.org/officeDocument/2006/relationships/printerSettings" Target="../printerSettings/printerSettings11.bin"/><Relationship Id="rId3" Type="http://schemas.openxmlformats.org/officeDocument/2006/relationships/hyperlink" Target="mailto:energyservices2008@hotmail.com" TargetMode="External"/><Relationship Id="rId21" Type="http://schemas.openxmlformats.org/officeDocument/2006/relationships/hyperlink" Target="mailto:alfa.ingms@gmail.com" TargetMode="External"/><Relationship Id="rId7" Type="http://schemas.openxmlformats.org/officeDocument/2006/relationships/hyperlink" Target="mailto:catingenieriasas@gmail.com" TargetMode="External"/><Relationship Id="rId12" Type="http://schemas.openxmlformats.org/officeDocument/2006/relationships/hyperlink" Target="mailto:info@maxserin.com" TargetMode="External"/><Relationship Id="rId17" Type="http://schemas.openxmlformats.org/officeDocument/2006/relationships/hyperlink" Target="mailto:obrasasor2014@hotmail.com" TargetMode="External"/><Relationship Id="rId25" Type="http://schemas.openxmlformats.org/officeDocument/2006/relationships/hyperlink" Target="mailto:csaservicioscol.ltda@gmail.com" TargetMode="External"/><Relationship Id="rId2" Type="http://schemas.openxmlformats.org/officeDocument/2006/relationships/hyperlink" Target="mailto:msiputumayosas@outlook.com" TargetMode="External"/><Relationship Id="rId16" Type="http://schemas.openxmlformats.org/officeDocument/2006/relationships/hyperlink" Target="mailto:alfa.ingms@gmail.com" TargetMode="External"/><Relationship Id="rId20" Type="http://schemas.openxmlformats.org/officeDocument/2006/relationships/hyperlink" Target="mailto:alfa.ingms@gmail.com" TargetMode="External"/><Relationship Id="rId1" Type="http://schemas.openxmlformats.org/officeDocument/2006/relationships/hyperlink" Target="mailto:ingecolservices@gmail.com" TargetMode="External"/><Relationship Id="rId6" Type="http://schemas.openxmlformats.org/officeDocument/2006/relationships/hyperlink" Target="mailto:catingenieriasas@gmail.com" TargetMode="External"/><Relationship Id="rId11" Type="http://schemas.openxmlformats.org/officeDocument/2006/relationships/hyperlink" Target="mailto:javiermauriciovera@hotmail.com" TargetMode="External"/><Relationship Id="rId24" Type="http://schemas.openxmlformats.org/officeDocument/2006/relationships/hyperlink" Target="mailto:innovarqsas@gmail.com" TargetMode="External"/><Relationship Id="rId5" Type="http://schemas.openxmlformats.org/officeDocument/2006/relationships/hyperlink" Target="mailto:luyetobon@hotmail.com" TargetMode="External"/><Relationship Id="rId15" Type="http://schemas.openxmlformats.org/officeDocument/2006/relationships/hyperlink" Target="mailto:satelitalesdecolombia@outlook.com" TargetMode="External"/><Relationship Id="rId23" Type="http://schemas.openxmlformats.org/officeDocument/2006/relationships/hyperlink" Target="mailto:ocarlosedinson@yahoo.com" TargetMode="External"/><Relationship Id="rId10" Type="http://schemas.openxmlformats.org/officeDocument/2006/relationships/hyperlink" Target="mailto:ingenierialbsas@gmail.com" TargetMode="External"/><Relationship Id="rId19" Type="http://schemas.openxmlformats.org/officeDocument/2006/relationships/hyperlink" Target="mailto:tallercentrodieselorito@yahoo.com" TargetMode="External"/><Relationship Id="rId4" Type="http://schemas.openxmlformats.org/officeDocument/2006/relationships/hyperlink" Target="mailto:msiputumayosas@outlook.com" TargetMode="External"/><Relationship Id="rId9" Type="http://schemas.openxmlformats.org/officeDocument/2006/relationships/hyperlink" Target="mailto:jopear76@hotmail.com" TargetMode="External"/><Relationship Id="rId14" Type="http://schemas.openxmlformats.org/officeDocument/2006/relationships/hyperlink" Target="mailto:joseorito@yahoo.es" TargetMode="External"/><Relationship Id="rId22" Type="http://schemas.openxmlformats.org/officeDocument/2006/relationships/hyperlink" Target="mailto:jose-galindez@hotmail.com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csaservicioscol.ltda@gmail.com" TargetMode="External"/><Relationship Id="rId13" Type="http://schemas.openxmlformats.org/officeDocument/2006/relationships/hyperlink" Target="mailto:benjaminobandod@yahoo.es" TargetMode="External"/><Relationship Id="rId18" Type="http://schemas.openxmlformats.org/officeDocument/2006/relationships/hyperlink" Target="mailto:luyetobon@hotmail.com" TargetMode="External"/><Relationship Id="rId3" Type="http://schemas.openxmlformats.org/officeDocument/2006/relationships/hyperlink" Target="mailto:javiermauriciovera@hotmail.com" TargetMode="External"/><Relationship Id="rId21" Type="http://schemas.openxmlformats.org/officeDocument/2006/relationships/hyperlink" Target="mailto:pedrooyola@hotmail.com" TargetMode="External"/><Relationship Id="rId7" Type="http://schemas.openxmlformats.org/officeDocument/2006/relationships/hyperlink" Target="mailto:innovarqsas@gmail.com" TargetMode="External"/><Relationship Id="rId12" Type="http://schemas.openxmlformats.org/officeDocument/2006/relationships/hyperlink" Target="mailto:csaservicioscol.ltda@gmail.com" TargetMode="External"/><Relationship Id="rId17" Type="http://schemas.openxmlformats.org/officeDocument/2006/relationships/hyperlink" Target="mailto:obrasasor2014@hotmail.com" TargetMode="External"/><Relationship Id="rId2" Type="http://schemas.openxmlformats.org/officeDocument/2006/relationships/hyperlink" Target="mailto:jopear76@hotmail.com" TargetMode="External"/><Relationship Id="rId16" Type="http://schemas.openxmlformats.org/officeDocument/2006/relationships/hyperlink" Target="mailto:sicprogress@hotmail.com" TargetMode="External"/><Relationship Id="rId20" Type="http://schemas.openxmlformats.org/officeDocument/2006/relationships/hyperlink" Target="mailto:alfa.ingms@gmail.com" TargetMode="External"/><Relationship Id="rId1" Type="http://schemas.openxmlformats.org/officeDocument/2006/relationships/hyperlink" Target="mailto:luyetobon@hotmail.com" TargetMode="External"/><Relationship Id="rId6" Type="http://schemas.openxmlformats.org/officeDocument/2006/relationships/hyperlink" Target="mailto:tallercentrodieselorito@yahoo.com" TargetMode="External"/><Relationship Id="rId11" Type="http://schemas.openxmlformats.org/officeDocument/2006/relationships/hyperlink" Target="mailto:luhebu@gmail.com" TargetMode="External"/><Relationship Id="rId5" Type="http://schemas.openxmlformats.org/officeDocument/2006/relationships/hyperlink" Target="mailto:andres.jaramillo83@yahoo.com.co" TargetMode="External"/><Relationship Id="rId15" Type="http://schemas.openxmlformats.org/officeDocument/2006/relationships/hyperlink" Target="mailto:alfa.ingms@gmail.com" TargetMode="External"/><Relationship Id="rId23" Type="http://schemas.openxmlformats.org/officeDocument/2006/relationships/printerSettings" Target="../printerSettings/printerSettings12.bin"/><Relationship Id="rId10" Type="http://schemas.openxmlformats.org/officeDocument/2006/relationships/hyperlink" Target="mailto:alfa.ingms@gmail.com" TargetMode="External"/><Relationship Id="rId19" Type="http://schemas.openxmlformats.org/officeDocument/2006/relationships/hyperlink" Target="mailto:alfa.ingms@gmail.com" TargetMode="External"/><Relationship Id="rId4" Type="http://schemas.openxmlformats.org/officeDocument/2006/relationships/hyperlink" Target="mailto:info@maxserin.com" TargetMode="External"/><Relationship Id="rId9" Type="http://schemas.openxmlformats.org/officeDocument/2006/relationships/hyperlink" Target="mailto:ingenieriasassarca@gmail.com" TargetMode="External"/><Relationship Id="rId14" Type="http://schemas.openxmlformats.org/officeDocument/2006/relationships/hyperlink" Target="mailto:conyser_sas@yahoo.co" TargetMode="External"/><Relationship Id="rId22" Type="http://schemas.openxmlformats.org/officeDocument/2006/relationships/hyperlink" Target="mailto:edslagaitana@g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.bin"/><Relationship Id="rId3" Type="http://schemas.openxmlformats.org/officeDocument/2006/relationships/hyperlink" Target="mailto:andres.jaramillo83@yahoo.com.co" TargetMode="External"/><Relationship Id="rId7" Type="http://schemas.openxmlformats.org/officeDocument/2006/relationships/hyperlink" Target="mailto:contratacionesjbll@yahoo.com" TargetMode="External"/><Relationship Id="rId2" Type="http://schemas.openxmlformats.org/officeDocument/2006/relationships/hyperlink" Target="mailto:info@maxserin.com" TargetMode="External"/><Relationship Id="rId1" Type="http://schemas.openxmlformats.org/officeDocument/2006/relationships/hyperlink" Target="mailto:javiermauriciovera@hotmail.com" TargetMode="External"/><Relationship Id="rId6" Type="http://schemas.openxmlformats.org/officeDocument/2006/relationships/hyperlink" Target="mailto:engycol@gmail.com" TargetMode="External"/><Relationship Id="rId5" Type="http://schemas.openxmlformats.org/officeDocument/2006/relationships/hyperlink" Target="mailto:catinngenieriasas@gmail.com" TargetMode="External"/><Relationship Id="rId4" Type="http://schemas.openxmlformats.org/officeDocument/2006/relationships/hyperlink" Target="mailto:tallercentrodieselorito@yahoo.com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ingenierialbsas@gmail.com" TargetMode="External"/><Relationship Id="rId13" Type="http://schemas.openxmlformats.org/officeDocument/2006/relationships/hyperlink" Target="mailto:mario_mueses@hotmail.com" TargetMode="External"/><Relationship Id="rId18" Type="http://schemas.openxmlformats.org/officeDocument/2006/relationships/hyperlink" Target="mailto:andres.jaramillo83@yahoo.com.co" TargetMode="External"/><Relationship Id="rId26" Type="http://schemas.openxmlformats.org/officeDocument/2006/relationships/hyperlink" Target="mailto:ingenieriasassarca@gmail.com" TargetMode="External"/><Relationship Id="rId39" Type="http://schemas.openxmlformats.org/officeDocument/2006/relationships/hyperlink" Target="mailto:edslagaitana@gmail.com" TargetMode="External"/><Relationship Id="rId3" Type="http://schemas.openxmlformats.org/officeDocument/2006/relationships/hyperlink" Target="mailto:energyservices2008@hotmail.com" TargetMode="External"/><Relationship Id="rId21" Type="http://schemas.openxmlformats.org/officeDocument/2006/relationships/hyperlink" Target="mailto:alfa.ingms@gmail.com" TargetMode="External"/><Relationship Id="rId34" Type="http://schemas.openxmlformats.org/officeDocument/2006/relationships/hyperlink" Target="mailto:obrasasor2014@hotmail.com" TargetMode="External"/><Relationship Id="rId42" Type="http://schemas.openxmlformats.org/officeDocument/2006/relationships/hyperlink" Target="mailto:catinngenieriasas@gmail.com" TargetMode="External"/><Relationship Id="rId7" Type="http://schemas.openxmlformats.org/officeDocument/2006/relationships/hyperlink" Target="mailto:catingenieriasas@gmail.com" TargetMode="External"/><Relationship Id="rId12" Type="http://schemas.openxmlformats.org/officeDocument/2006/relationships/hyperlink" Target="mailto:info@maxserin.com" TargetMode="External"/><Relationship Id="rId17" Type="http://schemas.openxmlformats.org/officeDocument/2006/relationships/hyperlink" Target="mailto:obrasasor2014@hotmail.com" TargetMode="External"/><Relationship Id="rId25" Type="http://schemas.openxmlformats.org/officeDocument/2006/relationships/hyperlink" Target="mailto:csaservicioscol.ltda@gmail.com" TargetMode="External"/><Relationship Id="rId33" Type="http://schemas.openxmlformats.org/officeDocument/2006/relationships/hyperlink" Target="mailto:sicprogress@hotmail.com" TargetMode="External"/><Relationship Id="rId38" Type="http://schemas.openxmlformats.org/officeDocument/2006/relationships/hyperlink" Target="mailto:pedrooyola@hotmail.com" TargetMode="External"/><Relationship Id="rId2" Type="http://schemas.openxmlformats.org/officeDocument/2006/relationships/hyperlink" Target="mailto:msiputumayosas@outlook.com" TargetMode="External"/><Relationship Id="rId16" Type="http://schemas.openxmlformats.org/officeDocument/2006/relationships/hyperlink" Target="mailto:alfa.ingms@gmail.com" TargetMode="External"/><Relationship Id="rId20" Type="http://schemas.openxmlformats.org/officeDocument/2006/relationships/hyperlink" Target="mailto:alfa.ingms@gmail.com" TargetMode="External"/><Relationship Id="rId29" Type="http://schemas.openxmlformats.org/officeDocument/2006/relationships/hyperlink" Target="mailto:csaservicioscol.ltda@gmail.com" TargetMode="External"/><Relationship Id="rId41" Type="http://schemas.openxmlformats.org/officeDocument/2006/relationships/hyperlink" Target="mailto:4erator@gmail.com" TargetMode="External"/><Relationship Id="rId1" Type="http://schemas.openxmlformats.org/officeDocument/2006/relationships/hyperlink" Target="mailto:ingecolservices@gmail.com" TargetMode="External"/><Relationship Id="rId6" Type="http://schemas.openxmlformats.org/officeDocument/2006/relationships/hyperlink" Target="mailto:catingenieriasas@gmail.com" TargetMode="External"/><Relationship Id="rId11" Type="http://schemas.openxmlformats.org/officeDocument/2006/relationships/hyperlink" Target="mailto:javiermauriciovera@hotmail.com" TargetMode="External"/><Relationship Id="rId24" Type="http://schemas.openxmlformats.org/officeDocument/2006/relationships/hyperlink" Target="mailto:innovarqsas@gmail.com" TargetMode="External"/><Relationship Id="rId32" Type="http://schemas.openxmlformats.org/officeDocument/2006/relationships/hyperlink" Target="mailto:alfa.ingms@gmail.com" TargetMode="External"/><Relationship Id="rId37" Type="http://schemas.openxmlformats.org/officeDocument/2006/relationships/hyperlink" Target="mailto:alfa.ingms@gmail.com" TargetMode="External"/><Relationship Id="rId40" Type="http://schemas.openxmlformats.org/officeDocument/2006/relationships/hyperlink" Target="mailto:contratacionesjbll@yahoo.com" TargetMode="External"/><Relationship Id="rId45" Type="http://schemas.openxmlformats.org/officeDocument/2006/relationships/printerSettings" Target="../printerSettings/printerSettings15.bin"/><Relationship Id="rId5" Type="http://schemas.openxmlformats.org/officeDocument/2006/relationships/hyperlink" Target="mailto:luyetobon@hotmail.com" TargetMode="External"/><Relationship Id="rId15" Type="http://schemas.openxmlformats.org/officeDocument/2006/relationships/hyperlink" Target="mailto:satelitalesdecolombia@outlook.com" TargetMode="External"/><Relationship Id="rId23" Type="http://schemas.openxmlformats.org/officeDocument/2006/relationships/hyperlink" Target="mailto:ocarlosedinson@yahoo.com" TargetMode="External"/><Relationship Id="rId28" Type="http://schemas.openxmlformats.org/officeDocument/2006/relationships/hyperlink" Target="mailto:luhebu@gmail.com" TargetMode="External"/><Relationship Id="rId36" Type="http://schemas.openxmlformats.org/officeDocument/2006/relationships/hyperlink" Target="mailto:alfa.ingms@gmail.com" TargetMode="External"/><Relationship Id="rId10" Type="http://schemas.openxmlformats.org/officeDocument/2006/relationships/hyperlink" Target="mailto:ingenierialbsas@gmail.com" TargetMode="External"/><Relationship Id="rId19" Type="http://schemas.openxmlformats.org/officeDocument/2006/relationships/hyperlink" Target="mailto:tallercentrodieselorito@yahoo.com" TargetMode="External"/><Relationship Id="rId31" Type="http://schemas.openxmlformats.org/officeDocument/2006/relationships/hyperlink" Target="mailto:conyser_sas@yahoo.co" TargetMode="External"/><Relationship Id="rId44" Type="http://schemas.openxmlformats.org/officeDocument/2006/relationships/hyperlink" Target="mailto:contratacionesjbll@yahoo.com" TargetMode="External"/><Relationship Id="rId4" Type="http://schemas.openxmlformats.org/officeDocument/2006/relationships/hyperlink" Target="mailto:msiputumayosas@outlook.com" TargetMode="External"/><Relationship Id="rId9" Type="http://schemas.openxmlformats.org/officeDocument/2006/relationships/hyperlink" Target="mailto:jopear76@hotmail.com" TargetMode="External"/><Relationship Id="rId14" Type="http://schemas.openxmlformats.org/officeDocument/2006/relationships/hyperlink" Target="mailto:joseorito@yahoo.es" TargetMode="External"/><Relationship Id="rId22" Type="http://schemas.openxmlformats.org/officeDocument/2006/relationships/hyperlink" Target="mailto:jose-galindez@hotmail.com" TargetMode="External"/><Relationship Id="rId27" Type="http://schemas.openxmlformats.org/officeDocument/2006/relationships/hyperlink" Target="mailto:alfa.ingms@gmail.com" TargetMode="External"/><Relationship Id="rId30" Type="http://schemas.openxmlformats.org/officeDocument/2006/relationships/hyperlink" Target="mailto:benjaminobandod@yahoo.es" TargetMode="External"/><Relationship Id="rId35" Type="http://schemas.openxmlformats.org/officeDocument/2006/relationships/hyperlink" Target="mailto:luyetobon@hotmail.com" TargetMode="External"/><Relationship Id="rId43" Type="http://schemas.openxmlformats.org/officeDocument/2006/relationships/hyperlink" Target="mailto:engycol@gmail.com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ingenierialbsas@gmail.com" TargetMode="External"/><Relationship Id="rId13" Type="http://schemas.openxmlformats.org/officeDocument/2006/relationships/hyperlink" Target="mailto:mario_mueses@hotmail.com" TargetMode="External"/><Relationship Id="rId18" Type="http://schemas.openxmlformats.org/officeDocument/2006/relationships/hyperlink" Target="mailto:andres.jaramillo83@yahoo.com.co" TargetMode="External"/><Relationship Id="rId26" Type="http://schemas.openxmlformats.org/officeDocument/2006/relationships/hyperlink" Target="mailto:ingenieriasassarca@gmail.com" TargetMode="External"/><Relationship Id="rId39" Type="http://schemas.openxmlformats.org/officeDocument/2006/relationships/hyperlink" Target="mailto:edslagaitana@gmail.com" TargetMode="External"/><Relationship Id="rId3" Type="http://schemas.openxmlformats.org/officeDocument/2006/relationships/hyperlink" Target="mailto:energyservices2008@hotmail.com" TargetMode="External"/><Relationship Id="rId21" Type="http://schemas.openxmlformats.org/officeDocument/2006/relationships/hyperlink" Target="mailto:alfa.ingms@gmail.com" TargetMode="External"/><Relationship Id="rId34" Type="http://schemas.openxmlformats.org/officeDocument/2006/relationships/hyperlink" Target="mailto:obrasasor2014@hotmail.com" TargetMode="External"/><Relationship Id="rId42" Type="http://schemas.openxmlformats.org/officeDocument/2006/relationships/hyperlink" Target="mailto:catinngenieriasas@gmail.com" TargetMode="External"/><Relationship Id="rId7" Type="http://schemas.openxmlformats.org/officeDocument/2006/relationships/hyperlink" Target="mailto:catingenieriasas@gmail.com" TargetMode="External"/><Relationship Id="rId12" Type="http://schemas.openxmlformats.org/officeDocument/2006/relationships/hyperlink" Target="mailto:info@maxserin.com" TargetMode="External"/><Relationship Id="rId17" Type="http://schemas.openxmlformats.org/officeDocument/2006/relationships/hyperlink" Target="mailto:obrasasor2014@hotmail.com" TargetMode="External"/><Relationship Id="rId25" Type="http://schemas.openxmlformats.org/officeDocument/2006/relationships/hyperlink" Target="mailto:csaservicioscol.ltda@gmail.com" TargetMode="External"/><Relationship Id="rId33" Type="http://schemas.openxmlformats.org/officeDocument/2006/relationships/hyperlink" Target="mailto:sicprogress@hotmail.com" TargetMode="External"/><Relationship Id="rId38" Type="http://schemas.openxmlformats.org/officeDocument/2006/relationships/hyperlink" Target="mailto:pedrooyola@hotmail.com" TargetMode="External"/><Relationship Id="rId2" Type="http://schemas.openxmlformats.org/officeDocument/2006/relationships/hyperlink" Target="mailto:msiputumayosas@outlook.com" TargetMode="External"/><Relationship Id="rId16" Type="http://schemas.openxmlformats.org/officeDocument/2006/relationships/hyperlink" Target="mailto:alfa.ingms@gmail.com" TargetMode="External"/><Relationship Id="rId20" Type="http://schemas.openxmlformats.org/officeDocument/2006/relationships/hyperlink" Target="mailto:alfa.ingms@gmail.com" TargetMode="External"/><Relationship Id="rId29" Type="http://schemas.openxmlformats.org/officeDocument/2006/relationships/hyperlink" Target="mailto:csaservicioscol.ltda@gmail.com" TargetMode="External"/><Relationship Id="rId41" Type="http://schemas.openxmlformats.org/officeDocument/2006/relationships/hyperlink" Target="mailto:4erator@gmail.com" TargetMode="External"/><Relationship Id="rId1" Type="http://schemas.openxmlformats.org/officeDocument/2006/relationships/hyperlink" Target="mailto:ingecolservices@gmail.com" TargetMode="External"/><Relationship Id="rId6" Type="http://schemas.openxmlformats.org/officeDocument/2006/relationships/hyperlink" Target="mailto:catingenieriasas@gmail.com" TargetMode="External"/><Relationship Id="rId11" Type="http://schemas.openxmlformats.org/officeDocument/2006/relationships/hyperlink" Target="mailto:javiermauriciovera@hotmail.com" TargetMode="External"/><Relationship Id="rId24" Type="http://schemas.openxmlformats.org/officeDocument/2006/relationships/hyperlink" Target="mailto:innovarqsas@gmail.com" TargetMode="External"/><Relationship Id="rId32" Type="http://schemas.openxmlformats.org/officeDocument/2006/relationships/hyperlink" Target="mailto:alfa.ingms@gmail.com" TargetMode="External"/><Relationship Id="rId37" Type="http://schemas.openxmlformats.org/officeDocument/2006/relationships/hyperlink" Target="mailto:alfa.ingms@gmail.com" TargetMode="External"/><Relationship Id="rId40" Type="http://schemas.openxmlformats.org/officeDocument/2006/relationships/hyperlink" Target="mailto:contratacionesjbll@yahoo.com" TargetMode="External"/><Relationship Id="rId5" Type="http://schemas.openxmlformats.org/officeDocument/2006/relationships/hyperlink" Target="mailto:luyetobon@hotmail.com" TargetMode="External"/><Relationship Id="rId15" Type="http://schemas.openxmlformats.org/officeDocument/2006/relationships/hyperlink" Target="mailto:satelitalesdecolombia@outlook.com" TargetMode="External"/><Relationship Id="rId23" Type="http://schemas.openxmlformats.org/officeDocument/2006/relationships/hyperlink" Target="mailto:ocarlosedinson@yahoo.com" TargetMode="External"/><Relationship Id="rId28" Type="http://schemas.openxmlformats.org/officeDocument/2006/relationships/hyperlink" Target="mailto:luhebu@gmail.com" TargetMode="External"/><Relationship Id="rId36" Type="http://schemas.openxmlformats.org/officeDocument/2006/relationships/hyperlink" Target="mailto:alfa.ingms@gmail.com" TargetMode="External"/><Relationship Id="rId10" Type="http://schemas.openxmlformats.org/officeDocument/2006/relationships/hyperlink" Target="mailto:ingenierialbsas@gmail.com" TargetMode="External"/><Relationship Id="rId19" Type="http://schemas.openxmlformats.org/officeDocument/2006/relationships/hyperlink" Target="mailto:tallercentrodieselorito@yahoo.com" TargetMode="External"/><Relationship Id="rId31" Type="http://schemas.openxmlformats.org/officeDocument/2006/relationships/hyperlink" Target="mailto:conyser_sas@yahoo.co" TargetMode="External"/><Relationship Id="rId44" Type="http://schemas.openxmlformats.org/officeDocument/2006/relationships/printerSettings" Target="../printerSettings/printerSettings16.bin"/><Relationship Id="rId4" Type="http://schemas.openxmlformats.org/officeDocument/2006/relationships/hyperlink" Target="mailto:msiputumayosas@outlook.com" TargetMode="External"/><Relationship Id="rId9" Type="http://schemas.openxmlformats.org/officeDocument/2006/relationships/hyperlink" Target="mailto:jopear76@hotmail.com" TargetMode="External"/><Relationship Id="rId14" Type="http://schemas.openxmlformats.org/officeDocument/2006/relationships/hyperlink" Target="mailto:joseorito@yahoo.es" TargetMode="External"/><Relationship Id="rId22" Type="http://schemas.openxmlformats.org/officeDocument/2006/relationships/hyperlink" Target="mailto:jose-galindez@hotmail.com" TargetMode="External"/><Relationship Id="rId27" Type="http://schemas.openxmlformats.org/officeDocument/2006/relationships/hyperlink" Target="mailto:alfa.ingms@gmail.com" TargetMode="External"/><Relationship Id="rId30" Type="http://schemas.openxmlformats.org/officeDocument/2006/relationships/hyperlink" Target="mailto:benjaminobandod@yahoo.es" TargetMode="External"/><Relationship Id="rId35" Type="http://schemas.openxmlformats.org/officeDocument/2006/relationships/hyperlink" Target="mailto:luyetobon@hotmail.com" TargetMode="External"/><Relationship Id="rId43" Type="http://schemas.openxmlformats.org/officeDocument/2006/relationships/hyperlink" Target="mailto:contratacionesjbll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emporito_esp@hotmail.com" TargetMode="External"/><Relationship Id="rId1" Type="http://schemas.openxmlformats.org/officeDocument/2006/relationships/hyperlink" Target="mailto:emporito_esp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ingenierialbsas@gmail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energyservices2008@hotmail.com" TargetMode="External"/><Relationship Id="rId7" Type="http://schemas.openxmlformats.org/officeDocument/2006/relationships/hyperlink" Target="mailto:catingenieriasas@gmail.com" TargetMode="External"/><Relationship Id="rId12" Type="http://schemas.openxmlformats.org/officeDocument/2006/relationships/hyperlink" Target="mailto:info@maxserin.com" TargetMode="External"/><Relationship Id="rId2" Type="http://schemas.openxmlformats.org/officeDocument/2006/relationships/hyperlink" Target="mailto:msiputumayosas@outlook.com" TargetMode="External"/><Relationship Id="rId1" Type="http://schemas.openxmlformats.org/officeDocument/2006/relationships/hyperlink" Target="mailto:ingecolservices@gmail.com" TargetMode="External"/><Relationship Id="rId6" Type="http://schemas.openxmlformats.org/officeDocument/2006/relationships/hyperlink" Target="mailto:catingenieriasas@gmail.com" TargetMode="External"/><Relationship Id="rId11" Type="http://schemas.openxmlformats.org/officeDocument/2006/relationships/hyperlink" Target="mailto:javiermauriciovera@hotmail.com" TargetMode="External"/><Relationship Id="rId5" Type="http://schemas.openxmlformats.org/officeDocument/2006/relationships/hyperlink" Target="mailto:luyetobon@hotmail.com" TargetMode="External"/><Relationship Id="rId10" Type="http://schemas.openxmlformats.org/officeDocument/2006/relationships/hyperlink" Target="mailto:ingenierialbsas@gmail.com" TargetMode="External"/><Relationship Id="rId4" Type="http://schemas.openxmlformats.org/officeDocument/2006/relationships/hyperlink" Target="mailto:msiputumayosas@outlook.com" TargetMode="External"/><Relationship Id="rId9" Type="http://schemas.openxmlformats.org/officeDocument/2006/relationships/hyperlink" Target="mailto:jopear76@hot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ingenierialbsas@gmail.com" TargetMode="External"/><Relationship Id="rId13" Type="http://schemas.openxmlformats.org/officeDocument/2006/relationships/hyperlink" Target="mailto:mario_mueses@hotmail.com" TargetMode="External"/><Relationship Id="rId3" Type="http://schemas.openxmlformats.org/officeDocument/2006/relationships/hyperlink" Target="mailto:energyservices2008@hotmail.com" TargetMode="External"/><Relationship Id="rId7" Type="http://schemas.openxmlformats.org/officeDocument/2006/relationships/hyperlink" Target="mailto:catingenieriasas@gmail.com" TargetMode="External"/><Relationship Id="rId12" Type="http://schemas.openxmlformats.org/officeDocument/2006/relationships/hyperlink" Target="mailto:info@maxserin.com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mailto:msiputumayosas@outlook.com" TargetMode="External"/><Relationship Id="rId16" Type="http://schemas.openxmlformats.org/officeDocument/2006/relationships/hyperlink" Target="mailto:alfa.ingms@gmail.com" TargetMode="External"/><Relationship Id="rId1" Type="http://schemas.openxmlformats.org/officeDocument/2006/relationships/hyperlink" Target="mailto:ingecolservices@gmail.com" TargetMode="External"/><Relationship Id="rId6" Type="http://schemas.openxmlformats.org/officeDocument/2006/relationships/hyperlink" Target="mailto:catingenieriasas@gmail.com" TargetMode="External"/><Relationship Id="rId11" Type="http://schemas.openxmlformats.org/officeDocument/2006/relationships/hyperlink" Target="mailto:javiermauriciovera@hotmail.com" TargetMode="External"/><Relationship Id="rId5" Type="http://schemas.openxmlformats.org/officeDocument/2006/relationships/hyperlink" Target="mailto:luyetobon@hotmail.com" TargetMode="External"/><Relationship Id="rId15" Type="http://schemas.openxmlformats.org/officeDocument/2006/relationships/hyperlink" Target="mailto:satelitalesdecolombia@outlook.com" TargetMode="External"/><Relationship Id="rId10" Type="http://schemas.openxmlformats.org/officeDocument/2006/relationships/hyperlink" Target="mailto:ingenierialbsas@gmail.com" TargetMode="External"/><Relationship Id="rId4" Type="http://schemas.openxmlformats.org/officeDocument/2006/relationships/hyperlink" Target="mailto:msiputumayosas@outlook.com" TargetMode="External"/><Relationship Id="rId9" Type="http://schemas.openxmlformats.org/officeDocument/2006/relationships/hyperlink" Target="mailto:jopear76@hotmail.com" TargetMode="External"/><Relationship Id="rId14" Type="http://schemas.openxmlformats.org/officeDocument/2006/relationships/hyperlink" Target="mailto:joseorito@yahoo.e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allercentrodieselorito@yahoo.com" TargetMode="External"/><Relationship Id="rId2" Type="http://schemas.openxmlformats.org/officeDocument/2006/relationships/hyperlink" Target="mailto:jopear76@hotmail.com" TargetMode="External"/><Relationship Id="rId1" Type="http://schemas.openxmlformats.org/officeDocument/2006/relationships/hyperlink" Target="mailto:info@maxserin.com" TargetMode="Externa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C97"/>
  <sheetViews>
    <sheetView tabSelected="1" zoomScaleNormal="100" workbookViewId="0">
      <pane xSplit="2" ySplit="4" topLeftCell="W17" activePane="bottomRight" state="frozen"/>
      <selection pane="topRight" activeCell="C1" sqref="C1"/>
      <selection pane="bottomLeft" activeCell="A6" sqref="A6"/>
      <selection pane="bottomRight" activeCell="Z24" sqref="Z24:AA24"/>
    </sheetView>
  </sheetViews>
  <sheetFormatPr baseColWidth="10" defaultRowHeight="11.25" x14ac:dyDescent="0.2"/>
  <cols>
    <col min="1" max="1" width="11.42578125" style="2"/>
    <col min="2" max="2" width="17.7109375" style="2" customWidth="1"/>
    <col min="3" max="3" width="28.28515625" style="2" customWidth="1"/>
    <col min="4" max="5" width="11.42578125" style="2"/>
    <col min="6" max="6" width="12.85546875" style="2" customWidth="1"/>
    <col min="7" max="7" width="19" style="2" customWidth="1"/>
    <col min="8" max="8" width="15" style="9" bestFit="1" customWidth="1"/>
    <col min="9" max="9" width="15.28515625" style="9" customWidth="1"/>
    <col min="10" max="10" width="17.85546875" style="2" bestFit="1" customWidth="1"/>
    <col min="11" max="11" width="18.85546875" style="56" bestFit="1" customWidth="1"/>
    <col min="12" max="12" width="15" style="9" bestFit="1" customWidth="1"/>
    <col min="13" max="13" width="18.85546875" style="9" customWidth="1"/>
    <col min="14" max="14" width="15" style="9" customWidth="1"/>
    <col min="15" max="15" width="12.85546875" style="2" bestFit="1" customWidth="1"/>
    <col min="16" max="16" width="15.85546875" style="2" bestFit="1" customWidth="1"/>
    <col min="17" max="17" width="12" style="2" bestFit="1" customWidth="1"/>
    <col min="18" max="18" width="15.7109375" style="9" bestFit="1" customWidth="1"/>
    <col min="19" max="19" width="11.42578125" style="23"/>
    <col min="20" max="20" width="16.7109375" style="21" bestFit="1" customWidth="1"/>
    <col min="21" max="21" width="15.7109375" style="13" customWidth="1"/>
    <col min="22" max="22" width="16.85546875" style="13" customWidth="1"/>
    <col min="23" max="24" width="15.7109375" style="13" customWidth="1"/>
    <col min="25" max="25" width="19" style="22" bestFit="1" customWidth="1"/>
    <col min="26" max="26" width="13.140625" style="2" customWidth="1"/>
    <col min="27" max="29" width="11.42578125" style="2"/>
    <col min="30" max="30" width="14.5703125" style="2" customWidth="1"/>
    <col min="31" max="31" width="13.140625" style="2" customWidth="1"/>
    <col min="32" max="32" width="11.42578125" style="2"/>
    <col min="33" max="33" width="16.85546875" style="21" customWidth="1"/>
    <col min="34" max="34" width="11.42578125" style="2"/>
    <col min="35" max="35" width="13.28515625" style="60" bestFit="1" customWidth="1"/>
    <col min="36" max="36" width="16.42578125" style="21" customWidth="1"/>
    <col min="37" max="37" width="9.5703125" style="2" customWidth="1"/>
    <col min="38" max="38" width="8.85546875" style="2" customWidth="1"/>
    <col min="39" max="39" width="15.7109375" style="2" bestFit="1" customWidth="1"/>
    <col min="40" max="41" width="8.85546875" style="2" customWidth="1"/>
    <col min="42" max="42" width="13.28515625" style="2" bestFit="1" customWidth="1"/>
    <col min="43" max="44" width="8.85546875" style="2" customWidth="1"/>
    <col min="45" max="45" width="12.85546875" style="2" customWidth="1"/>
    <col min="46" max="47" width="8.85546875" style="2" customWidth="1"/>
    <col min="48" max="48" width="15" style="25" bestFit="1" customWidth="1"/>
    <col min="49" max="49" width="12.7109375" style="2" customWidth="1"/>
    <col min="50" max="50" width="12" style="60" customWidth="1"/>
    <col min="51" max="51" width="16.28515625" style="12" customWidth="1"/>
    <col min="52" max="52" width="5.85546875" style="2" customWidth="1"/>
    <col min="53" max="54" width="11.42578125" style="2"/>
    <col min="55" max="55" width="32.7109375" style="2" customWidth="1"/>
    <col min="56" max="16384" width="11.42578125" style="2"/>
  </cols>
  <sheetData>
    <row r="1" spans="1:55" x14ac:dyDescent="0.2">
      <c r="A1" s="681" t="s">
        <v>0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3"/>
      <c r="R1" s="666" t="s">
        <v>0</v>
      </c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7"/>
      <c r="AN1" s="667"/>
      <c r="AO1" s="667"/>
      <c r="AP1" s="667"/>
      <c r="AQ1" s="667"/>
      <c r="AR1" s="667"/>
      <c r="AS1" s="667"/>
      <c r="AT1" s="667"/>
      <c r="AU1" s="667"/>
      <c r="AV1" s="667"/>
      <c r="AW1" s="667"/>
      <c r="AX1" s="667"/>
      <c r="AY1" s="667"/>
      <c r="AZ1" s="667"/>
    </row>
    <row r="2" spans="1:55" x14ac:dyDescent="0.2">
      <c r="A2" s="668" t="s">
        <v>39</v>
      </c>
      <c r="B2" s="669"/>
      <c r="C2" s="669"/>
      <c r="D2" s="669"/>
      <c r="E2" s="669"/>
      <c r="F2" s="669"/>
      <c r="G2" s="669"/>
      <c r="H2" s="669"/>
      <c r="I2" s="669"/>
      <c r="J2" s="669"/>
      <c r="K2" s="669"/>
      <c r="L2" s="669"/>
      <c r="M2" s="669"/>
      <c r="N2" s="669"/>
      <c r="O2" s="669"/>
      <c r="P2" s="669"/>
      <c r="Q2" s="670"/>
      <c r="R2" s="668" t="s">
        <v>1</v>
      </c>
      <c r="S2" s="669"/>
      <c r="T2" s="669"/>
      <c r="U2" s="669"/>
      <c r="V2" s="669"/>
      <c r="W2" s="669"/>
      <c r="X2" s="669"/>
      <c r="Y2" s="669"/>
      <c r="Z2" s="669"/>
      <c r="AA2" s="669"/>
      <c r="AB2" s="669"/>
      <c r="AC2" s="669"/>
      <c r="AD2" s="669"/>
      <c r="AE2" s="669"/>
      <c r="AF2" s="669"/>
      <c r="AG2" s="669"/>
      <c r="AH2" s="669"/>
      <c r="AI2" s="669"/>
      <c r="AJ2" s="669"/>
      <c r="AK2" s="669"/>
      <c r="AL2" s="669"/>
      <c r="AM2" s="669"/>
      <c r="AN2" s="669"/>
      <c r="AO2" s="669"/>
      <c r="AP2" s="669"/>
      <c r="AQ2" s="669"/>
      <c r="AR2" s="669"/>
      <c r="AS2" s="669"/>
      <c r="AT2" s="669"/>
      <c r="AU2" s="669"/>
      <c r="AV2" s="669"/>
      <c r="AW2" s="669"/>
      <c r="AX2" s="669"/>
      <c r="AY2" s="669"/>
      <c r="AZ2" s="669"/>
    </row>
    <row r="3" spans="1:55" ht="36.75" customHeight="1" x14ac:dyDescent="0.2">
      <c r="A3" s="658" t="s">
        <v>2</v>
      </c>
      <c r="B3" s="654" t="s">
        <v>32</v>
      </c>
      <c r="C3" s="658" t="s">
        <v>3</v>
      </c>
      <c r="D3" s="654" t="s">
        <v>37</v>
      </c>
      <c r="E3" s="671" t="s">
        <v>4</v>
      </c>
      <c r="F3" s="671"/>
      <c r="G3" s="673" t="s">
        <v>27</v>
      </c>
      <c r="H3" s="674"/>
      <c r="I3" s="674"/>
      <c r="J3" s="675"/>
      <c r="K3" s="672" t="s">
        <v>5</v>
      </c>
      <c r="L3" s="673" t="s">
        <v>6</v>
      </c>
      <c r="M3" s="674"/>
      <c r="N3" s="674"/>
      <c r="O3" s="674"/>
      <c r="P3" s="675"/>
      <c r="Q3" s="672" t="s">
        <v>7</v>
      </c>
      <c r="R3" s="672" t="s">
        <v>8</v>
      </c>
      <c r="S3" s="672" t="s">
        <v>9</v>
      </c>
      <c r="T3" s="676" t="s">
        <v>10</v>
      </c>
      <c r="U3" s="679" t="s">
        <v>34</v>
      </c>
      <c r="V3" s="679" t="s">
        <v>31</v>
      </c>
      <c r="W3" s="679" t="s">
        <v>35</v>
      </c>
      <c r="X3" s="679" t="s">
        <v>38</v>
      </c>
      <c r="Y3" s="678" t="s">
        <v>36</v>
      </c>
      <c r="Z3" s="654" t="s">
        <v>11</v>
      </c>
      <c r="AA3" s="654" t="s">
        <v>12</v>
      </c>
      <c r="AB3" s="3" t="s">
        <v>13</v>
      </c>
      <c r="AC3" s="4" t="s">
        <v>28</v>
      </c>
      <c r="AD3" s="674" t="s">
        <v>14</v>
      </c>
      <c r="AE3" s="674"/>
      <c r="AF3" s="674"/>
      <c r="AG3" s="674"/>
      <c r="AH3" s="674"/>
      <c r="AI3" s="674"/>
      <c r="AJ3" s="674"/>
      <c r="AK3" s="674"/>
      <c r="AL3" s="674"/>
      <c r="AM3" s="674"/>
      <c r="AN3" s="674"/>
      <c r="AO3" s="674"/>
      <c r="AP3" s="674"/>
      <c r="AQ3" s="674"/>
      <c r="AR3" s="674"/>
      <c r="AS3" s="674"/>
      <c r="AT3" s="674"/>
      <c r="AU3" s="674"/>
      <c r="AV3" s="674"/>
      <c r="AW3" s="674"/>
      <c r="AX3" s="675"/>
      <c r="AY3" s="673" t="s">
        <v>15</v>
      </c>
      <c r="AZ3" s="675"/>
      <c r="BA3" s="684" t="s">
        <v>47</v>
      </c>
      <c r="BB3" s="684" t="s">
        <v>48</v>
      </c>
      <c r="BC3" s="658" t="s">
        <v>51</v>
      </c>
    </row>
    <row r="4" spans="1:55" s="10" customFormat="1" ht="21" customHeight="1" x14ac:dyDescent="0.25">
      <c r="A4" s="659"/>
      <c r="B4" s="655"/>
      <c r="C4" s="659"/>
      <c r="D4" s="655"/>
      <c r="E4" s="15" t="s">
        <v>16</v>
      </c>
      <c r="F4" s="15" t="s">
        <v>17</v>
      </c>
      <c r="G4" s="15" t="s">
        <v>31</v>
      </c>
      <c r="H4" s="15" t="s">
        <v>18</v>
      </c>
      <c r="I4" s="15" t="s">
        <v>19</v>
      </c>
      <c r="J4" s="15" t="s">
        <v>20</v>
      </c>
      <c r="K4" s="672"/>
      <c r="L4" s="15" t="s">
        <v>21</v>
      </c>
      <c r="M4" s="15" t="s">
        <v>31</v>
      </c>
      <c r="N4" s="15" t="s">
        <v>33</v>
      </c>
      <c r="O4" s="15" t="s">
        <v>19</v>
      </c>
      <c r="P4" s="15" t="s">
        <v>22</v>
      </c>
      <c r="Q4" s="672"/>
      <c r="R4" s="672"/>
      <c r="S4" s="672"/>
      <c r="T4" s="677"/>
      <c r="U4" s="680"/>
      <c r="V4" s="680"/>
      <c r="W4" s="680"/>
      <c r="X4" s="680"/>
      <c r="Y4" s="678"/>
      <c r="Z4" s="655"/>
      <c r="AA4" s="655"/>
      <c r="AB4" s="15"/>
      <c r="AC4" s="15"/>
      <c r="AD4" s="15" t="s">
        <v>23</v>
      </c>
      <c r="AE4" s="15" t="s">
        <v>19</v>
      </c>
      <c r="AF4" s="62" t="s">
        <v>26</v>
      </c>
      <c r="AG4" s="5" t="s">
        <v>24</v>
      </c>
      <c r="AH4" s="15" t="s">
        <v>19</v>
      </c>
      <c r="AI4" s="71" t="s">
        <v>26</v>
      </c>
      <c r="AJ4" s="5" t="s">
        <v>24</v>
      </c>
      <c r="AK4" s="15" t="s">
        <v>19</v>
      </c>
      <c r="AL4" s="62" t="s">
        <v>26</v>
      </c>
      <c r="AM4" s="15" t="s">
        <v>24</v>
      </c>
      <c r="AN4" s="15" t="s">
        <v>19</v>
      </c>
      <c r="AO4" s="62" t="s">
        <v>26</v>
      </c>
      <c r="AP4" s="15" t="s">
        <v>24</v>
      </c>
      <c r="AQ4" s="15" t="s">
        <v>19</v>
      </c>
      <c r="AR4" s="62" t="s">
        <v>26</v>
      </c>
      <c r="AS4" s="15" t="s">
        <v>24</v>
      </c>
      <c r="AT4" s="15" t="s">
        <v>19</v>
      </c>
      <c r="AU4" s="62" t="s">
        <v>26</v>
      </c>
      <c r="AV4" s="5" t="s">
        <v>25</v>
      </c>
      <c r="AW4" s="15" t="s">
        <v>19</v>
      </c>
      <c r="AX4" s="71" t="s">
        <v>26</v>
      </c>
      <c r="AY4" s="72" t="s">
        <v>29</v>
      </c>
      <c r="AZ4" s="15"/>
      <c r="BA4" s="684"/>
      <c r="BB4" s="684"/>
      <c r="BC4" s="659"/>
    </row>
    <row r="5" spans="1:55" s="9" customFormat="1" ht="111.75" customHeight="1" x14ac:dyDescent="0.25">
      <c r="A5" s="146" t="s">
        <v>91</v>
      </c>
      <c r="B5" s="5" t="s">
        <v>42</v>
      </c>
      <c r="C5" s="76" t="s">
        <v>40</v>
      </c>
      <c r="D5" s="67" t="s">
        <v>43</v>
      </c>
      <c r="E5" s="64" t="s">
        <v>44</v>
      </c>
      <c r="F5" s="15" t="s">
        <v>45</v>
      </c>
      <c r="G5" s="66" t="s">
        <v>41</v>
      </c>
      <c r="H5" s="66">
        <v>2016000107</v>
      </c>
      <c r="I5" s="63">
        <v>42398</v>
      </c>
      <c r="J5" s="24">
        <v>19280612</v>
      </c>
      <c r="K5" s="63">
        <v>42429</v>
      </c>
      <c r="L5" s="29">
        <v>2016000257</v>
      </c>
      <c r="M5" s="66" t="s">
        <v>41</v>
      </c>
      <c r="N5" s="73" t="s">
        <v>46</v>
      </c>
      <c r="O5" s="63">
        <v>42429</v>
      </c>
      <c r="P5" s="74">
        <v>19150513</v>
      </c>
      <c r="Q5" s="63">
        <v>42433</v>
      </c>
      <c r="R5" s="63">
        <v>42433</v>
      </c>
      <c r="S5" s="65">
        <v>1</v>
      </c>
      <c r="T5" s="69">
        <v>19150513</v>
      </c>
      <c r="U5" s="27"/>
      <c r="V5" s="27"/>
      <c r="W5" s="27"/>
      <c r="X5" s="27"/>
      <c r="Y5" s="28"/>
      <c r="Z5" s="63">
        <v>42464</v>
      </c>
      <c r="AA5" s="14">
        <v>42541</v>
      </c>
      <c r="AB5" s="67" t="s">
        <v>46</v>
      </c>
      <c r="AC5" s="67" t="s">
        <v>30</v>
      </c>
      <c r="AD5" s="5">
        <v>9575256.5</v>
      </c>
      <c r="AE5" s="63">
        <v>42459</v>
      </c>
      <c r="AF5" s="65">
        <v>2016000281</v>
      </c>
      <c r="AG5" s="69"/>
      <c r="AH5" s="64"/>
      <c r="AI5" s="64"/>
      <c r="AJ5" s="70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70">
        <v>9575256.5</v>
      </c>
      <c r="AW5" s="14">
        <v>42551</v>
      </c>
      <c r="AX5" s="201">
        <v>2016000800</v>
      </c>
      <c r="AY5" s="5">
        <v>0</v>
      </c>
      <c r="AZ5" s="68"/>
      <c r="BA5" s="67" t="s">
        <v>49</v>
      </c>
      <c r="BB5" s="67" t="s">
        <v>50</v>
      </c>
      <c r="BC5" s="75" t="s">
        <v>52</v>
      </c>
    </row>
    <row r="6" spans="1:55" ht="4.5" customHeight="1" x14ac:dyDescent="0.2">
      <c r="A6" s="147"/>
      <c r="B6" s="36"/>
      <c r="C6" s="37"/>
      <c r="D6" s="36"/>
      <c r="E6" s="36"/>
      <c r="F6" s="38"/>
      <c r="G6" s="39"/>
      <c r="H6" s="40"/>
      <c r="I6" s="41"/>
      <c r="J6" s="42"/>
      <c r="K6" s="41"/>
      <c r="L6" s="43"/>
      <c r="M6" s="43"/>
      <c r="N6" s="43"/>
      <c r="O6" s="41"/>
      <c r="P6" s="44"/>
      <c r="Q6" s="41"/>
      <c r="R6" s="41"/>
      <c r="S6" s="39"/>
      <c r="T6" s="52"/>
      <c r="U6" s="45"/>
      <c r="V6" s="45"/>
      <c r="W6" s="45"/>
      <c r="X6" s="45"/>
      <c r="Y6" s="46"/>
      <c r="Z6" s="47"/>
      <c r="AA6" s="48"/>
      <c r="AB6" s="49"/>
      <c r="AC6" s="50"/>
      <c r="AD6" s="51"/>
      <c r="AE6" s="39"/>
      <c r="AF6" s="39"/>
      <c r="AG6" s="52"/>
      <c r="AH6" s="36"/>
      <c r="AI6" s="61"/>
      <c r="AJ6" s="53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53"/>
      <c r="AW6" s="54"/>
      <c r="AX6" s="57"/>
      <c r="AY6" s="51"/>
      <c r="AZ6" s="55"/>
      <c r="BA6" s="6"/>
      <c r="BB6" s="6"/>
      <c r="BC6" s="6"/>
    </row>
    <row r="7" spans="1:55" s="10" customFormat="1" ht="73.5" customHeight="1" x14ac:dyDescent="0.25">
      <c r="A7" s="146" t="s">
        <v>92</v>
      </c>
      <c r="B7" s="82" t="s">
        <v>57</v>
      </c>
      <c r="C7" s="92" t="s">
        <v>58</v>
      </c>
      <c r="D7" s="80" t="s">
        <v>59</v>
      </c>
      <c r="E7" s="82" t="s">
        <v>60</v>
      </c>
      <c r="F7" s="83" t="s">
        <v>61</v>
      </c>
      <c r="G7" s="84" t="s">
        <v>55</v>
      </c>
      <c r="H7" s="66">
        <v>2016000268</v>
      </c>
      <c r="I7" s="63">
        <v>42429</v>
      </c>
      <c r="J7" s="24">
        <v>18209048</v>
      </c>
      <c r="K7" s="63">
        <v>42465</v>
      </c>
      <c r="L7" s="98">
        <v>2016000503</v>
      </c>
      <c r="M7" s="29" t="s">
        <v>55</v>
      </c>
      <c r="N7" s="29" t="s">
        <v>62</v>
      </c>
      <c r="O7" s="63">
        <v>42465</v>
      </c>
      <c r="P7" s="93">
        <v>18208837</v>
      </c>
      <c r="Q7" s="63">
        <v>42473</v>
      </c>
      <c r="R7" s="63">
        <v>42473</v>
      </c>
      <c r="S7" s="84">
        <v>1</v>
      </c>
      <c r="T7" s="69">
        <v>18208837</v>
      </c>
      <c r="U7" s="27"/>
      <c r="V7" s="27"/>
      <c r="W7" s="27"/>
      <c r="X7" s="27"/>
      <c r="Y7" s="28"/>
      <c r="Z7" s="94">
        <v>42503</v>
      </c>
      <c r="AA7" s="95">
        <v>42523</v>
      </c>
      <c r="AB7" s="29" t="s">
        <v>62</v>
      </c>
      <c r="AC7" s="1" t="s">
        <v>63</v>
      </c>
      <c r="AD7" s="7"/>
      <c r="AE7" s="84"/>
      <c r="AF7" s="84"/>
      <c r="AG7" s="69"/>
      <c r="AH7" s="82"/>
      <c r="AI7" s="96"/>
      <c r="AJ7" s="81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1">
        <v>18208837</v>
      </c>
      <c r="AW7" s="14">
        <v>42549</v>
      </c>
      <c r="AX7" s="197">
        <v>2016000734</v>
      </c>
      <c r="AY7" s="7"/>
      <c r="AZ7" s="97"/>
      <c r="BA7" s="1" t="s">
        <v>66</v>
      </c>
      <c r="BB7" s="1" t="s">
        <v>64</v>
      </c>
      <c r="BC7" s="123" t="s">
        <v>65</v>
      </c>
    </row>
    <row r="8" spans="1:55" ht="3.75" customHeight="1" x14ac:dyDescent="0.2">
      <c r="A8" s="147"/>
      <c r="B8" s="99"/>
      <c r="C8" s="100"/>
      <c r="D8" s="99"/>
      <c r="E8" s="99"/>
      <c r="F8" s="101"/>
      <c r="G8" s="102"/>
      <c r="H8" s="103"/>
      <c r="I8" s="104"/>
      <c r="J8" s="105"/>
      <c r="K8" s="104"/>
      <c r="L8" s="106"/>
      <c r="M8" s="106"/>
      <c r="N8" s="106"/>
      <c r="O8" s="104"/>
      <c r="P8" s="107"/>
      <c r="Q8" s="104"/>
      <c r="R8" s="104"/>
      <c r="S8" s="102"/>
      <c r="T8" s="108"/>
      <c r="U8" s="109"/>
      <c r="V8" s="109"/>
      <c r="W8" s="109"/>
      <c r="X8" s="109"/>
      <c r="Y8" s="110"/>
      <c r="Z8" s="111"/>
      <c r="AA8" s="112"/>
      <c r="AB8" s="113"/>
      <c r="AC8" s="114"/>
      <c r="AD8" s="34"/>
      <c r="AE8" s="102"/>
      <c r="AF8" s="102"/>
      <c r="AG8" s="108"/>
      <c r="AH8" s="99"/>
      <c r="AI8" s="115"/>
      <c r="AJ8" s="116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116"/>
      <c r="AW8" s="117"/>
      <c r="AX8" s="118"/>
      <c r="AY8" s="34"/>
      <c r="AZ8" s="119"/>
      <c r="BA8" s="120"/>
      <c r="BB8" s="120"/>
      <c r="BC8" s="120"/>
    </row>
    <row r="9" spans="1:55" s="25" customFormat="1" ht="100.5" customHeight="1" x14ac:dyDescent="0.25">
      <c r="A9" s="146" t="s">
        <v>93</v>
      </c>
      <c r="B9" s="7" t="s">
        <v>67</v>
      </c>
      <c r="C9" s="35" t="s">
        <v>53</v>
      </c>
      <c r="D9" s="77" t="s">
        <v>68</v>
      </c>
      <c r="E9" s="35" t="s">
        <v>69</v>
      </c>
      <c r="F9" s="7" t="s">
        <v>70</v>
      </c>
      <c r="G9" s="18" t="s">
        <v>71</v>
      </c>
      <c r="H9" s="17">
        <v>2016000387</v>
      </c>
      <c r="I9" s="16">
        <v>42457</v>
      </c>
      <c r="J9" s="7">
        <v>9000000</v>
      </c>
      <c r="K9" s="16">
        <v>42473</v>
      </c>
      <c r="L9" s="98">
        <v>2016000558</v>
      </c>
      <c r="M9" s="18" t="s">
        <v>71</v>
      </c>
      <c r="N9" s="121" t="s">
        <v>72</v>
      </c>
      <c r="O9" s="20">
        <v>42473</v>
      </c>
      <c r="P9" s="7">
        <v>7600000</v>
      </c>
      <c r="Q9" s="20">
        <v>42478</v>
      </c>
      <c r="R9" s="16">
        <v>42478</v>
      </c>
      <c r="S9" s="19" t="s">
        <v>73</v>
      </c>
      <c r="T9" s="7">
        <v>7600000</v>
      </c>
      <c r="U9" s="26"/>
      <c r="V9" s="26"/>
      <c r="W9" s="26"/>
      <c r="X9" s="26"/>
      <c r="Y9" s="26"/>
      <c r="Z9" s="20">
        <v>42508</v>
      </c>
      <c r="AA9" s="20">
        <v>42587</v>
      </c>
      <c r="AB9" s="121" t="s">
        <v>72</v>
      </c>
      <c r="AC9" s="1" t="s">
        <v>63</v>
      </c>
      <c r="AD9" s="7"/>
      <c r="AE9" s="7"/>
      <c r="AF9" s="7"/>
      <c r="AG9" s="7"/>
      <c r="AH9" s="7"/>
      <c r="AI9" s="58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>
        <v>7600000</v>
      </c>
      <c r="AW9" s="20">
        <v>42650</v>
      </c>
      <c r="AX9" s="91">
        <v>2016001195</v>
      </c>
      <c r="AY9" s="11"/>
      <c r="AZ9" s="7"/>
      <c r="BA9" s="35" t="s">
        <v>74</v>
      </c>
      <c r="BB9" s="35" t="s">
        <v>75</v>
      </c>
      <c r="BC9" s="122" t="s">
        <v>76</v>
      </c>
    </row>
    <row r="10" spans="1:55" s="21" customFormat="1" ht="3" customHeight="1" x14ac:dyDescent="0.2">
      <c r="A10" s="148"/>
      <c r="B10" s="30"/>
      <c r="C10" s="30"/>
      <c r="D10" s="30"/>
      <c r="E10" s="30"/>
      <c r="F10" s="30"/>
      <c r="G10" s="30"/>
      <c r="H10" s="31"/>
      <c r="I10" s="31"/>
      <c r="J10" s="30"/>
      <c r="K10" s="32"/>
      <c r="L10" s="31"/>
      <c r="M10" s="31"/>
      <c r="N10" s="31"/>
      <c r="O10" s="30"/>
      <c r="P10" s="30"/>
      <c r="Q10" s="30"/>
      <c r="R10" s="31"/>
      <c r="S10" s="32"/>
      <c r="T10" s="30"/>
      <c r="U10" s="33"/>
      <c r="V10" s="33"/>
      <c r="W10" s="33"/>
      <c r="X10" s="33"/>
      <c r="Y10" s="33"/>
      <c r="Z10" s="30"/>
      <c r="AA10" s="30"/>
      <c r="AB10" s="30"/>
      <c r="AC10" s="30"/>
      <c r="AD10" s="30"/>
      <c r="AE10" s="30"/>
      <c r="AF10" s="30"/>
      <c r="AG10" s="30"/>
      <c r="AH10" s="30"/>
      <c r="AI10" s="59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4"/>
      <c r="AW10" s="30"/>
      <c r="AX10" s="59"/>
      <c r="AY10" s="30"/>
      <c r="AZ10" s="30"/>
      <c r="BA10" s="30"/>
      <c r="BB10" s="30"/>
      <c r="BC10" s="30"/>
    </row>
    <row r="11" spans="1:55" s="10" customFormat="1" ht="58.5" customHeight="1" x14ac:dyDescent="0.25">
      <c r="A11" s="146" t="s">
        <v>94</v>
      </c>
      <c r="B11" s="89" t="s">
        <v>54</v>
      </c>
      <c r="C11" s="1" t="s">
        <v>77</v>
      </c>
      <c r="D11" s="79" t="s">
        <v>78</v>
      </c>
      <c r="E11" s="124" t="s">
        <v>60</v>
      </c>
      <c r="F11" s="89" t="s">
        <v>61</v>
      </c>
      <c r="G11" s="89" t="s">
        <v>55</v>
      </c>
      <c r="H11" s="78">
        <v>2016000489</v>
      </c>
      <c r="I11" s="14">
        <v>42460</v>
      </c>
      <c r="J11" s="7">
        <v>19097527</v>
      </c>
      <c r="K11" s="14">
        <v>42480</v>
      </c>
      <c r="L11" s="89">
        <v>2016000565</v>
      </c>
      <c r="M11" s="89" t="s">
        <v>55</v>
      </c>
      <c r="N11" s="79" t="s">
        <v>56</v>
      </c>
      <c r="O11" s="95">
        <v>42480</v>
      </c>
      <c r="P11" s="7">
        <v>19095240</v>
      </c>
      <c r="Q11" s="95">
        <v>42516</v>
      </c>
      <c r="R11" s="14">
        <v>42516</v>
      </c>
      <c r="S11" s="78">
        <v>1</v>
      </c>
      <c r="T11" s="7">
        <v>19095240</v>
      </c>
      <c r="U11" s="90"/>
      <c r="V11" s="90"/>
      <c r="W11" s="90"/>
      <c r="X11" s="90"/>
      <c r="Y11" s="26"/>
      <c r="Z11" s="95">
        <v>42502</v>
      </c>
      <c r="AA11" s="95">
        <v>42523</v>
      </c>
      <c r="AB11" s="79" t="s">
        <v>56</v>
      </c>
      <c r="AC11" s="1" t="s">
        <v>63</v>
      </c>
      <c r="AD11" s="89"/>
      <c r="AE11" s="89"/>
      <c r="AF11" s="89"/>
      <c r="AG11" s="7"/>
      <c r="AH11" s="89"/>
      <c r="AI11" s="91"/>
      <c r="AJ11" s="7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7">
        <v>19095240</v>
      </c>
      <c r="AW11" s="95">
        <v>42549</v>
      </c>
      <c r="AX11" s="91">
        <v>2016000733</v>
      </c>
      <c r="AY11" s="11">
        <v>0</v>
      </c>
      <c r="AZ11" s="89"/>
      <c r="BA11" s="1" t="s">
        <v>66</v>
      </c>
      <c r="BB11" s="1" t="s">
        <v>64</v>
      </c>
      <c r="BC11" s="123" t="s">
        <v>65</v>
      </c>
    </row>
    <row r="12" spans="1:55" ht="3.75" customHeight="1" x14ac:dyDescent="0.2">
      <c r="A12" s="126"/>
      <c r="B12" s="126"/>
      <c r="C12" s="126"/>
      <c r="D12" s="126"/>
      <c r="E12" s="126"/>
      <c r="F12" s="126"/>
      <c r="G12" s="126"/>
      <c r="H12" s="127"/>
      <c r="I12" s="127"/>
      <c r="J12" s="126"/>
      <c r="K12" s="128"/>
      <c r="L12" s="127"/>
      <c r="M12" s="127"/>
      <c r="N12" s="127"/>
      <c r="O12" s="126"/>
      <c r="P12" s="129"/>
      <c r="Q12" s="126"/>
      <c r="R12" s="127"/>
      <c r="S12" s="128"/>
      <c r="T12" s="129"/>
      <c r="U12" s="130"/>
      <c r="V12" s="130"/>
      <c r="W12" s="130"/>
      <c r="X12" s="130"/>
      <c r="Y12" s="131"/>
      <c r="Z12" s="126"/>
      <c r="AA12" s="126"/>
      <c r="AB12" s="126"/>
      <c r="AC12" s="126"/>
      <c r="AD12" s="126"/>
      <c r="AE12" s="126"/>
      <c r="AF12" s="126"/>
      <c r="AG12" s="129"/>
      <c r="AH12" s="126"/>
      <c r="AI12" s="132"/>
      <c r="AJ12" s="129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33"/>
      <c r="AW12" s="126"/>
      <c r="AX12" s="132"/>
      <c r="AY12" s="129"/>
      <c r="AZ12" s="126"/>
      <c r="BA12" s="126"/>
      <c r="BB12" s="126"/>
      <c r="BC12" s="126"/>
    </row>
    <row r="13" spans="1:55" s="10" customFormat="1" ht="92.25" customHeight="1" x14ac:dyDescent="0.25">
      <c r="A13" s="146" t="s">
        <v>105</v>
      </c>
      <c r="B13" s="89" t="s">
        <v>84</v>
      </c>
      <c r="C13" s="1" t="s">
        <v>86</v>
      </c>
      <c r="D13" s="143" t="s">
        <v>85</v>
      </c>
      <c r="E13" s="1" t="s">
        <v>87</v>
      </c>
      <c r="F13" s="89" t="s">
        <v>88</v>
      </c>
      <c r="G13" s="89" t="s">
        <v>55</v>
      </c>
      <c r="H13" s="144">
        <v>2016000383</v>
      </c>
      <c r="I13" s="14">
        <v>42444</v>
      </c>
      <c r="J13" s="89">
        <v>18031648</v>
      </c>
      <c r="K13" s="14">
        <v>42481</v>
      </c>
      <c r="L13" s="89">
        <v>2016000577</v>
      </c>
      <c r="M13" s="89" t="s">
        <v>55</v>
      </c>
      <c r="N13" s="143" t="s">
        <v>56</v>
      </c>
      <c r="O13" s="95">
        <v>42481</v>
      </c>
      <c r="P13" s="7">
        <v>16245753</v>
      </c>
      <c r="Q13" s="95">
        <v>42486</v>
      </c>
      <c r="R13" s="14">
        <v>42486</v>
      </c>
      <c r="S13" s="142">
        <v>1</v>
      </c>
      <c r="T13" s="7">
        <v>16245753</v>
      </c>
      <c r="U13" s="90"/>
      <c r="V13" s="90"/>
      <c r="W13" s="90"/>
      <c r="X13" s="90"/>
      <c r="Y13" s="26"/>
      <c r="Z13" s="95">
        <v>42514</v>
      </c>
      <c r="AA13" s="95">
        <v>42570</v>
      </c>
      <c r="AB13" s="143" t="s">
        <v>56</v>
      </c>
      <c r="AC13" s="1" t="s">
        <v>63</v>
      </c>
      <c r="AD13" s="89"/>
      <c r="AE13" s="89"/>
      <c r="AF13" s="89"/>
      <c r="AG13" s="7"/>
      <c r="AH13" s="89"/>
      <c r="AI13" s="91"/>
      <c r="AJ13" s="7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7">
        <v>16054420</v>
      </c>
      <c r="AW13" s="95">
        <v>42572</v>
      </c>
      <c r="AX13" s="91">
        <v>2016000836</v>
      </c>
      <c r="AY13" s="7">
        <v>191333</v>
      </c>
      <c r="AZ13" s="89"/>
      <c r="BA13" s="1" t="s">
        <v>89</v>
      </c>
      <c r="BB13" s="89">
        <v>3112325271</v>
      </c>
      <c r="BC13" s="145" t="s">
        <v>90</v>
      </c>
    </row>
    <row r="14" spans="1:55" ht="3.75" customHeight="1" x14ac:dyDescent="0.2">
      <c r="A14" s="126"/>
      <c r="B14" s="126"/>
      <c r="C14" s="126"/>
      <c r="D14" s="126"/>
      <c r="E14" s="126"/>
      <c r="F14" s="126"/>
      <c r="G14" s="126"/>
      <c r="H14" s="127"/>
      <c r="I14" s="127"/>
      <c r="J14" s="126"/>
      <c r="K14" s="128"/>
      <c r="L14" s="127"/>
      <c r="M14" s="127"/>
      <c r="N14" s="127"/>
      <c r="O14" s="126"/>
      <c r="P14" s="129"/>
      <c r="Q14" s="126"/>
      <c r="R14" s="127"/>
      <c r="S14" s="128"/>
      <c r="T14" s="129"/>
      <c r="U14" s="130"/>
      <c r="V14" s="130"/>
      <c r="W14" s="130"/>
      <c r="X14" s="130"/>
      <c r="Y14" s="131"/>
      <c r="Z14" s="126"/>
      <c r="AA14" s="126"/>
      <c r="AB14" s="126"/>
      <c r="AC14" s="126"/>
      <c r="AD14" s="126"/>
      <c r="AE14" s="126"/>
      <c r="AF14" s="126"/>
      <c r="AG14" s="129"/>
      <c r="AH14" s="126"/>
      <c r="AI14" s="132"/>
      <c r="AJ14" s="129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33"/>
      <c r="AW14" s="126"/>
      <c r="AX14" s="132"/>
      <c r="AY14" s="129"/>
      <c r="AZ14" s="126"/>
      <c r="BA14" s="126"/>
      <c r="BB14" s="126"/>
      <c r="BC14" s="126"/>
    </row>
    <row r="15" spans="1:55" s="10" customFormat="1" ht="78" customHeight="1" x14ac:dyDescent="0.25">
      <c r="A15" s="146" t="s">
        <v>95</v>
      </c>
      <c r="B15" s="89" t="s">
        <v>82</v>
      </c>
      <c r="C15" s="1" t="s">
        <v>80</v>
      </c>
      <c r="D15" s="156" t="s">
        <v>104</v>
      </c>
      <c r="E15" s="1" t="s">
        <v>97</v>
      </c>
      <c r="F15" s="89" t="s">
        <v>98</v>
      </c>
      <c r="G15" s="89" t="s">
        <v>55</v>
      </c>
      <c r="H15" s="136">
        <v>2016000556</v>
      </c>
      <c r="I15" s="14">
        <v>42475</v>
      </c>
      <c r="J15" s="7">
        <v>19191267</v>
      </c>
      <c r="K15" s="14">
        <v>42508</v>
      </c>
      <c r="L15" s="89">
        <v>2016000727</v>
      </c>
      <c r="M15" s="89" t="s">
        <v>55</v>
      </c>
      <c r="N15" s="137" t="s">
        <v>56</v>
      </c>
      <c r="O15" s="95">
        <v>42508</v>
      </c>
      <c r="P15" s="7">
        <v>19189009</v>
      </c>
      <c r="Q15" s="95">
        <v>42516</v>
      </c>
      <c r="R15" s="14">
        <v>42516</v>
      </c>
      <c r="S15" s="136">
        <v>1</v>
      </c>
      <c r="T15" s="7">
        <v>19189009</v>
      </c>
      <c r="U15" s="90"/>
      <c r="V15" s="90"/>
      <c r="W15" s="90"/>
      <c r="X15" s="90"/>
      <c r="Y15" s="26"/>
      <c r="Z15" s="95">
        <v>42545</v>
      </c>
      <c r="AA15" s="95">
        <v>42604</v>
      </c>
      <c r="AB15" s="137" t="s">
        <v>56</v>
      </c>
      <c r="AC15" s="1" t="s">
        <v>63</v>
      </c>
      <c r="AD15" s="89"/>
      <c r="AE15" s="89"/>
      <c r="AF15" s="89"/>
      <c r="AG15" s="7"/>
      <c r="AH15" s="89"/>
      <c r="AI15" s="91"/>
      <c r="AJ15" s="7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7">
        <v>19189009</v>
      </c>
      <c r="AW15" s="95">
        <v>42621</v>
      </c>
      <c r="AX15" s="91">
        <v>2016001078</v>
      </c>
      <c r="AY15" s="11"/>
      <c r="AZ15" s="89"/>
      <c r="BA15" s="1" t="s">
        <v>106</v>
      </c>
      <c r="BB15" s="89">
        <v>3114969429</v>
      </c>
      <c r="BC15" s="145" t="s">
        <v>107</v>
      </c>
    </row>
    <row r="16" spans="1:55" ht="3.75" customHeight="1" x14ac:dyDescent="0.2">
      <c r="A16" s="126"/>
      <c r="B16" s="126"/>
      <c r="C16" s="126"/>
      <c r="D16" s="126"/>
      <c r="E16" s="126"/>
      <c r="F16" s="126"/>
      <c r="G16" s="126"/>
      <c r="H16" s="127"/>
      <c r="I16" s="127"/>
      <c r="J16" s="126"/>
      <c r="K16" s="126"/>
      <c r="L16" s="127"/>
      <c r="M16" s="127"/>
      <c r="N16" s="127"/>
      <c r="O16" s="126"/>
      <c r="P16" s="129"/>
      <c r="Q16" s="126"/>
      <c r="R16" s="127"/>
      <c r="S16" s="128"/>
      <c r="T16" s="129"/>
      <c r="U16" s="130"/>
      <c r="V16" s="130"/>
      <c r="W16" s="130"/>
      <c r="X16" s="130"/>
      <c r="Y16" s="131"/>
      <c r="Z16" s="126"/>
      <c r="AA16" s="126"/>
      <c r="AB16" s="126"/>
      <c r="AC16" s="126"/>
      <c r="AD16" s="126"/>
      <c r="AE16" s="126"/>
      <c r="AF16" s="126"/>
      <c r="AG16" s="129"/>
      <c r="AH16" s="126"/>
      <c r="AI16" s="132"/>
      <c r="AJ16" s="129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33"/>
      <c r="AW16" s="126"/>
      <c r="AX16" s="132"/>
      <c r="AY16" s="129"/>
      <c r="AZ16" s="126"/>
      <c r="BA16" s="126"/>
      <c r="BB16" s="126"/>
      <c r="BC16" s="126"/>
    </row>
    <row r="17" spans="1:55" ht="92.25" customHeight="1" x14ac:dyDescent="0.2">
      <c r="A17" s="146" t="s">
        <v>96</v>
      </c>
      <c r="B17" s="89" t="s">
        <v>79</v>
      </c>
      <c r="C17" s="1" t="s">
        <v>81</v>
      </c>
      <c r="D17" s="156" t="s">
        <v>103</v>
      </c>
      <c r="E17" s="1" t="s">
        <v>97</v>
      </c>
      <c r="F17" s="89" t="s">
        <v>98</v>
      </c>
      <c r="G17" s="89" t="s">
        <v>55</v>
      </c>
      <c r="H17" s="139">
        <v>2016000490</v>
      </c>
      <c r="I17" s="14">
        <v>42460</v>
      </c>
      <c r="J17" s="7">
        <v>18970276</v>
      </c>
      <c r="K17" s="14">
        <v>42508</v>
      </c>
      <c r="L17" s="155">
        <v>2016000728</v>
      </c>
      <c r="M17" s="89" t="s">
        <v>55</v>
      </c>
      <c r="N17" s="138" t="s">
        <v>56</v>
      </c>
      <c r="O17" s="95">
        <v>42508</v>
      </c>
      <c r="P17" s="7">
        <v>18952677</v>
      </c>
      <c r="Q17" s="95">
        <v>42516</v>
      </c>
      <c r="R17" s="14">
        <v>42516</v>
      </c>
      <c r="S17" s="155">
        <v>1</v>
      </c>
      <c r="T17" s="7">
        <v>18952677</v>
      </c>
      <c r="U17" s="85"/>
      <c r="V17" s="85"/>
      <c r="W17" s="85"/>
      <c r="X17" s="85"/>
      <c r="Y17" s="86"/>
      <c r="Z17" s="95">
        <v>42545</v>
      </c>
      <c r="AA17" s="95">
        <v>42611</v>
      </c>
      <c r="AB17" s="138" t="s">
        <v>56</v>
      </c>
      <c r="AC17" s="1" t="s">
        <v>63</v>
      </c>
      <c r="AD17" s="6"/>
      <c r="AE17" s="6"/>
      <c r="AF17" s="6"/>
      <c r="AG17" s="8"/>
      <c r="AH17" s="6"/>
      <c r="AI17" s="87"/>
      <c r="AJ17" s="8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7">
        <v>18952677</v>
      </c>
      <c r="AW17" s="95">
        <v>42621</v>
      </c>
      <c r="AX17" s="91">
        <v>2016001077</v>
      </c>
      <c r="AY17" s="8"/>
      <c r="AZ17" s="6"/>
      <c r="BA17" s="1" t="s">
        <v>106</v>
      </c>
      <c r="BB17" s="89">
        <v>3114969429</v>
      </c>
      <c r="BC17" s="145" t="s">
        <v>107</v>
      </c>
    </row>
    <row r="18" spans="1:55" ht="3.75" customHeight="1" x14ac:dyDescent="0.2">
      <c r="A18" s="126"/>
      <c r="B18" s="126"/>
      <c r="C18" s="126"/>
      <c r="D18" s="126"/>
      <c r="E18" s="126"/>
      <c r="F18" s="126"/>
      <c r="G18" s="126"/>
      <c r="H18" s="127"/>
      <c r="I18" s="127"/>
      <c r="J18" s="126"/>
      <c r="K18" s="128"/>
      <c r="L18" s="127"/>
      <c r="M18" s="127"/>
      <c r="N18" s="127"/>
      <c r="O18" s="126"/>
      <c r="P18" s="129"/>
      <c r="Q18" s="126"/>
      <c r="R18" s="127"/>
      <c r="S18" s="128"/>
      <c r="T18" s="129"/>
      <c r="U18" s="130"/>
      <c r="V18" s="130"/>
      <c r="W18" s="130"/>
      <c r="X18" s="130"/>
      <c r="Y18" s="131"/>
      <c r="Z18" s="126"/>
      <c r="AA18" s="126"/>
      <c r="AB18" s="126"/>
      <c r="AC18" s="126"/>
      <c r="AD18" s="126"/>
      <c r="AE18" s="126"/>
      <c r="AF18" s="126"/>
      <c r="AG18" s="129"/>
      <c r="AH18" s="126"/>
      <c r="AI18" s="132"/>
      <c r="AJ18" s="129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33"/>
      <c r="AW18" s="126"/>
      <c r="AX18" s="132"/>
      <c r="AY18" s="129"/>
      <c r="AZ18" s="126"/>
      <c r="BA18" s="126"/>
      <c r="BB18" s="126"/>
      <c r="BC18" s="126"/>
    </row>
    <row r="19" spans="1:55" s="10" customFormat="1" ht="105.75" customHeight="1" x14ac:dyDescent="0.25">
      <c r="A19" s="146" t="s">
        <v>108</v>
      </c>
      <c r="B19" s="89" t="s">
        <v>109</v>
      </c>
      <c r="C19" s="1" t="s">
        <v>110</v>
      </c>
      <c r="D19" s="159" t="s">
        <v>111</v>
      </c>
      <c r="E19" s="1" t="s">
        <v>112</v>
      </c>
      <c r="F19" s="89" t="s">
        <v>113</v>
      </c>
      <c r="G19" s="89" t="s">
        <v>114</v>
      </c>
      <c r="H19" s="158">
        <v>2016000573</v>
      </c>
      <c r="I19" s="14">
        <v>42482</v>
      </c>
      <c r="J19" s="7">
        <v>19175000</v>
      </c>
      <c r="K19" s="14">
        <v>42514</v>
      </c>
      <c r="L19" s="158">
        <v>2016000750</v>
      </c>
      <c r="M19" s="89" t="s">
        <v>114</v>
      </c>
      <c r="N19" s="159" t="s">
        <v>115</v>
      </c>
      <c r="O19" s="95">
        <v>42514</v>
      </c>
      <c r="P19" s="7">
        <v>18201306</v>
      </c>
      <c r="Q19" s="95">
        <v>42524</v>
      </c>
      <c r="R19" s="14">
        <v>42524</v>
      </c>
      <c r="S19" s="158">
        <v>1</v>
      </c>
      <c r="T19" s="7">
        <v>18201306</v>
      </c>
      <c r="U19" s="90"/>
      <c r="V19" s="90"/>
      <c r="W19" s="90"/>
      <c r="X19" s="90"/>
      <c r="Y19" s="26"/>
      <c r="Z19" s="95">
        <v>42552</v>
      </c>
      <c r="AA19" s="95">
        <v>42592</v>
      </c>
      <c r="AB19" s="1" t="s">
        <v>116</v>
      </c>
      <c r="AC19" s="1" t="s">
        <v>63</v>
      </c>
      <c r="AD19" s="89"/>
      <c r="AE19" s="89"/>
      <c r="AF19" s="89"/>
      <c r="AG19" s="7"/>
      <c r="AH19" s="89"/>
      <c r="AI19" s="91"/>
      <c r="AJ19" s="7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7">
        <v>18201306</v>
      </c>
      <c r="AW19" s="95">
        <v>42619</v>
      </c>
      <c r="AX19" s="91">
        <v>2016001062</v>
      </c>
      <c r="AY19" s="7"/>
      <c r="AZ19" s="89"/>
      <c r="BA19" s="1" t="s">
        <v>117</v>
      </c>
      <c r="BB19" s="1" t="s">
        <v>118</v>
      </c>
      <c r="BC19" s="145" t="s">
        <v>119</v>
      </c>
    </row>
    <row r="20" spans="1:55" ht="6" customHeight="1" x14ac:dyDescent="0.2">
      <c r="A20" s="120"/>
      <c r="B20" s="120"/>
      <c r="C20" s="120"/>
      <c r="D20" s="120"/>
      <c r="E20" s="120"/>
      <c r="F20" s="120"/>
      <c r="G20" s="120"/>
      <c r="H20" s="101"/>
      <c r="I20" s="101"/>
      <c r="J20" s="120"/>
      <c r="K20" s="162"/>
      <c r="L20" s="101"/>
      <c r="M20" s="101"/>
      <c r="N20" s="101"/>
      <c r="O20" s="120"/>
      <c r="P20" s="30"/>
      <c r="Q20" s="120"/>
      <c r="R20" s="101"/>
      <c r="S20" s="162"/>
      <c r="T20" s="30"/>
      <c r="U20" s="163"/>
      <c r="V20" s="163"/>
      <c r="W20" s="163"/>
      <c r="X20" s="163"/>
      <c r="Y20" s="33"/>
      <c r="Z20" s="120"/>
      <c r="AA20" s="120"/>
      <c r="AB20" s="120"/>
      <c r="AC20" s="120"/>
      <c r="AD20" s="120"/>
      <c r="AE20" s="120"/>
      <c r="AF20" s="120"/>
      <c r="AG20" s="30"/>
      <c r="AH20" s="120"/>
      <c r="AI20" s="164"/>
      <c r="AJ20" s="3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34"/>
      <c r="AW20" s="120"/>
      <c r="AX20" s="164"/>
      <c r="AY20" s="30"/>
      <c r="AZ20" s="120"/>
      <c r="BA20" s="120"/>
      <c r="BB20" s="120"/>
      <c r="BC20" s="120"/>
    </row>
    <row r="21" spans="1:55" s="10" customFormat="1" ht="67.5" customHeight="1" x14ac:dyDescent="0.25">
      <c r="A21" s="1" t="s">
        <v>131</v>
      </c>
      <c r="B21" s="89" t="s">
        <v>124</v>
      </c>
      <c r="C21" s="660" t="s">
        <v>120</v>
      </c>
      <c r="D21" s="165" t="s">
        <v>121</v>
      </c>
      <c r="E21" s="660" t="s">
        <v>122</v>
      </c>
      <c r="F21" s="658" t="s">
        <v>123</v>
      </c>
      <c r="G21" s="89" t="s">
        <v>125</v>
      </c>
      <c r="H21" s="169" t="s">
        <v>126</v>
      </c>
      <c r="I21" s="14">
        <v>42467</v>
      </c>
      <c r="J21" s="7">
        <v>100000000</v>
      </c>
      <c r="K21" s="14">
        <v>42522</v>
      </c>
      <c r="L21" s="166">
        <v>2016000837</v>
      </c>
      <c r="M21" s="89" t="s">
        <v>125</v>
      </c>
      <c r="N21" s="165" t="s">
        <v>127</v>
      </c>
      <c r="O21" s="95">
        <v>42522</v>
      </c>
      <c r="P21" s="7">
        <v>99990904</v>
      </c>
      <c r="Q21" s="95">
        <v>42530</v>
      </c>
      <c r="R21" s="662">
        <v>42531</v>
      </c>
      <c r="S21" s="658">
        <v>30</v>
      </c>
      <c r="T21" s="7">
        <v>99990904</v>
      </c>
      <c r="U21" s="90"/>
      <c r="V21" s="90"/>
      <c r="W21" s="90"/>
      <c r="X21" s="90"/>
      <c r="Y21" s="26"/>
      <c r="Z21" s="662">
        <v>42657</v>
      </c>
      <c r="AA21" s="662">
        <v>42727</v>
      </c>
      <c r="AB21" s="1" t="s">
        <v>127</v>
      </c>
      <c r="AC21" s="654" t="s">
        <v>128</v>
      </c>
      <c r="AD21" s="89"/>
      <c r="AE21" s="89"/>
      <c r="AF21" s="89"/>
      <c r="AG21" s="7">
        <v>89981030.700000003</v>
      </c>
      <c r="AH21" s="95">
        <v>42585</v>
      </c>
      <c r="AI21" s="91">
        <v>2016000888</v>
      </c>
      <c r="AJ21" s="7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7">
        <f>T21-AG21</f>
        <v>10009873.299999997</v>
      </c>
      <c r="AW21" s="89"/>
      <c r="AX21" s="91"/>
      <c r="AY21" s="7"/>
      <c r="AZ21" s="89"/>
      <c r="BA21" s="1" t="s">
        <v>129</v>
      </c>
      <c r="BB21" s="89">
        <v>3204931673</v>
      </c>
      <c r="BC21" s="145" t="s">
        <v>130</v>
      </c>
    </row>
    <row r="22" spans="1:55" s="10" customFormat="1" ht="67.5" customHeight="1" x14ac:dyDescent="0.25">
      <c r="A22" s="1" t="s">
        <v>290</v>
      </c>
      <c r="B22" s="89"/>
      <c r="C22" s="661"/>
      <c r="D22" s="425" t="s">
        <v>291</v>
      </c>
      <c r="E22" s="661"/>
      <c r="F22" s="659"/>
      <c r="G22" s="89" t="s">
        <v>292</v>
      </c>
      <c r="H22" s="169" t="s">
        <v>293</v>
      </c>
      <c r="I22" s="14">
        <v>42620</v>
      </c>
      <c r="J22" s="7">
        <v>10000000</v>
      </c>
      <c r="K22" s="14">
        <v>42647</v>
      </c>
      <c r="L22" s="424">
        <v>2016001501</v>
      </c>
      <c r="M22" s="89" t="s">
        <v>292</v>
      </c>
      <c r="N22" s="425" t="s">
        <v>116</v>
      </c>
      <c r="O22" s="95">
        <v>42647</v>
      </c>
      <c r="P22" s="7">
        <v>9999978</v>
      </c>
      <c r="Q22" s="95">
        <v>42716</v>
      </c>
      <c r="R22" s="663"/>
      <c r="S22" s="659"/>
      <c r="T22" s="7">
        <v>9999978</v>
      </c>
      <c r="U22" s="90"/>
      <c r="V22" s="90"/>
      <c r="W22" s="90"/>
      <c r="X22" s="90"/>
      <c r="Y22" s="26"/>
      <c r="Z22" s="659"/>
      <c r="AA22" s="659"/>
      <c r="AB22" s="1" t="s">
        <v>72</v>
      </c>
      <c r="AC22" s="655"/>
      <c r="AD22" s="89"/>
      <c r="AE22" s="89"/>
      <c r="AF22" s="89"/>
      <c r="AG22" s="7"/>
      <c r="AH22" s="89"/>
      <c r="AI22" s="91"/>
      <c r="AJ22" s="7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7">
        <f>T22</f>
        <v>9999978</v>
      </c>
      <c r="AW22" s="89"/>
      <c r="AX22" s="91"/>
      <c r="AY22" s="7"/>
      <c r="AZ22" s="89"/>
      <c r="BA22" s="1"/>
      <c r="BB22" s="89"/>
      <c r="BC22" s="145"/>
    </row>
    <row r="23" spans="1:55" s="10" customFormat="1" ht="3.75" customHeight="1" x14ac:dyDescent="0.25">
      <c r="A23" s="477"/>
      <c r="B23" s="476"/>
      <c r="C23" s="477"/>
      <c r="D23" s="485"/>
      <c r="E23" s="477"/>
      <c r="F23" s="476"/>
      <c r="G23" s="476"/>
      <c r="H23" s="486"/>
      <c r="I23" s="428"/>
      <c r="J23" s="476"/>
      <c r="K23" s="428"/>
      <c r="L23" s="141"/>
      <c r="M23" s="476"/>
      <c r="N23" s="485"/>
      <c r="O23" s="427"/>
      <c r="P23" s="140"/>
      <c r="Q23" s="427"/>
      <c r="R23" s="428"/>
      <c r="S23" s="141"/>
      <c r="T23" s="140"/>
      <c r="U23" s="487"/>
      <c r="V23" s="487"/>
      <c r="W23" s="487"/>
      <c r="X23" s="487"/>
      <c r="Y23" s="488"/>
      <c r="Z23" s="476"/>
      <c r="AA23" s="476"/>
      <c r="AB23" s="477"/>
      <c r="AC23" s="477"/>
      <c r="AD23" s="476"/>
      <c r="AE23" s="476"/>
      <c r="AF23" s="476"/>
      <c r="AG23" s="140"/>
      <c r="AH23" s="476"/>
      <c r="AI23" s="402"/>
      <c r="AJ23" s="140"/>
      <c r="AK23" s="476"/>
      <c r="AL23" s="476"/>
      <c r="AM23" s="476"/>
      <c r="AN23" s="476"/>
      <c r="AO23" s="476"/>
      <c r="AP23" s="476"/>
      <c r="AQ23" s="476"/>
      <c r="AR23" s="476"/>
      <c r="AS23" s="476"/>
      <c r="AT23" s="476"/>
      <c r="AU23" s="476"/>
      <c r="AV23" s="140"/>
      <c r="AW23" s="476"/>
      <c r="AX23" s="402"/>
      <c r="AY23" s="140"/>
      <c r="AZ23" s="476"/>
      <c r="BA23" s="477"/>
      <c r="BB23" s="476"/>
      <c r="BC23" s="489"/>
    </row>
    <row r="24" spans="1:55" s="551" customFormat="1" ht="98.25" customHeight="1" x14ac:dyDescent="0.25">
      <c r="A24" s="538" t="s">
        <v>144</v>
      </c>
      <c r="B24" s="539" t="s">
        <v>213</v>
      </c>
      <c r="C24" s="538" t="s">
        <v>145</v>
      </c>
      <c r="D24" s="540" t="s">
        <v>146</v>
      </c>
      <c r="E24" s="538" t="s">
        <v>147</v>
      </c>
      <c r="F24" s="541" t="s">
        <v>148</v>
      </c>
      <c r="G24" s="539" t="s">
        <v>135</v>
      </c>
      <c r="H24" s="542" t="s">
        <v>151</v>
      </c>
      <c r="I24" s="543">
        <v>42522</v>
      </c>
      <c r="J24" s="544">
        <v>1205366970.3900001</v>
      </c>
      <c r="K24" s="543">
        <v>42522</v>
      </c>
      <c r="L24" s="545">
        <v>2016000049</v>
      </c>
      <c r="M24" s="539" t="s">
        <v>135</v>
      </c>
      <c r="N24" s="540" t="s">
        <v>152</v>
      </c>
      <c r="O24" s="546">
        <v>42522</v>
      </c>
      <c r="P24" s="544">
        <v>1205366970.3900001</v>
      </c>
      <c r="Q24" s="546">
        <v>42531</v>
      </c>
      <c r="R24" s="543">
        <v>42545</v>
      </c>
      <c r="S24" s="545">
        <v>120</v>
      </c>
      <c r="T24" s="544">
        <v>1205366970.3900001</v>
      </c>
      <c r="U24" s="547"/>
      <c r="V24" s="547"/>
      <c r="W24" s="547"/>
      <c r="X24" s="547"/>
      <c r="Y24" s="548"/>
      <c r="Z24" s="95">
        <v>42687</v>
      </c>
      <c r="AA24" s="95">
        <v>42788</v>
      </c>
      <c r="AB24" s="540" t="s">
        <v>152</v>
      </c>
      <c r="AC24" s="538" t="s">
        <v>555</v>
      </c>
      <c r="AD24" s="541"/>
      <c r="AE24" s="541"/>
      <c r="AF24" s="541"/>
      <c r="AG24" s="544">
        <v>619186560.5</v>
      </c>
      <c r="AH24" s="541"/>
      <c r="AI24" s="549"/>
      <c r="AJ24" s="544">
        <v>377166429.38</v>
      </c>
      <c r="AK24" s="541"/>
      <c r="AL24" s="541"/>
      <c r="AM24" s="541"/>
      <c r="AN24" s="541"/>
      <c r="AO24" s="541"/>
      <c r="AP24" s="541"/>
      <c r="AQ24" s="541"/>
      <c r="AR24" s="541"/>
      <c r="AS24" s="541"/>
      <c r="AT24" s="541"/>
      <c r="AU24" s="541"/>
      <c r="AV24" s="544"/>
      <c r="AW24" s="541"/>
      <c r="AX24" s="549"/>
      <c r="AY24" s="544"/>
      <c r="AZ24" s="541"/>
      <c r="BA24" s="538" t="s">
        <v>149</v>
      </c>
      <c r="BB24" s="541">
        <v>4291061</v>
      </c>
      <c r="BC24" s="550" t="s">
        <v>150</v>
      </c>
    </row>
    <row r="25" spans="1:55" ht="6" customHeight="1" x14ac:dyDescent="0.2">
      <c r="A25" s="170"/>
      <c r="B25" s="170"/>
      <c r="C25" s="170"/>
      <c r="D25" s="170"/>
      <c r="E25" s="170"/>
      <c r="F25" s="170"/>
      <c r="G25" s="170"/>
      <c r="H25" s="141"/>
      <c r="I25" s="141"/>
      <c r="J25" s="170"/>
      <c r="K25" s="171"/>
      <c r="L25" s="141"/>
      <c r="M25" s="141"/>
      <c r="N25" s="141"/>
      <c r="O25" s="170"/>
      <c r="P25" s="172"/>
      <c r="Q25" s="170"/>
      <c r="R25" s="141"/>
      <c r="S25" s="171"/>
      <c r="T25" s="172"/>
      <c r="U25" s="173"/>
      <c r="V25" s="173"/>
      <c r="W25" s="173"/>
      <c r="X25" s="173"/>
      <c r="Y25" s="174"/>
      <c r="Z25" s="170"/>
      <c r="AA25" s="170"/>
      <c r="AB25" s="170"/>
      <c r="AC25" s="170"/>
      <c r="AD25" s="170"/>
      <c r="AE25" s="170"/>
      <c r="AF25" s="170"/>
      <c r="AG25" s="172"/>
      <c r="AH25" s="170"/>
      <c r="AI25" s="175"/>
      <c r="AJ25" s="172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0"/>
      <c r="AV25" s="140"/>
      <c r="AW25" s="170"/>
      <c r="AX25" s="175"/>
      <c r="AY25" s="172"/>
      <c r="AZ25" s="170"/>
      <c r="BA25" s="170"/>
      <c r="BB25" s="170"/>
      <c r="BC25" s="170"/>
    </row>
    <row r="26" spans="1:55" s="10" customFormat="1" ht="95.25" customHeight="1" x14ac:dyDescent="0.25">
      <c r="A26" s="149" t="s">
        <v>133</v>
      </c>
      <c r="B26" s="89" t="s">
        <v>101</v>
      </c>
      <c r="C26" s="1" t="s">
        <v>102</v>
      </c>
      <c r="D26" s="149" t="s">
        <v>132</v>
      </c>
      <c r="E26" s="1" t="s">
        <v>112</v>
      </c>
      <c r="F26" s="89" t="s">
        <v>113</v>
      </c>
      <c r="G26" s="89" t="s">
        <v>55</v>
      </c>
      <c r="H26" s="150">
        <v>2016000684</v>
      </c>
      <c r="I26" s="14">
        <v>42493</v>
      </c>
      <c r="J26" s="7">
        <v>19027382</v>
      </c>
      <c r="K26" s="14">
        <v>42529</v>
      </c>
      <c r="L26" s="167">
        <v>2016000855</v>
      </c>
      <c r="M26" s="150" t="s">
        <v>55</v>
      </c>
      <c r="N26" s="149" t="s">
        <v>56</v>
      </c>
      <c r="O26" s="95">
        <v>42529</v>
      </c>
      <c r="P26" s="7">
        <v>18977286</v>
      </c>
      <c r="Q26" s="95">
        <v>42530</v>
      </c>
      <c r="R26" s="14">
        <v>42531</v>
      </c>
      <c r="S26" s="150">
        <v>1</v>
      </c>
      <c r="T26" s="7">
        <v>18977286</v>
      </c>
      <c r="U26" s="90"/>
      <c r="V26" s="90"/>
      <c r="W26" s="90"/>
      <c r="X26" s="90"/>
      <c r="Y26" s="26"/>
      <c r="Z26" s="95">
        <v>42559</v>
      </c>
      <c r="AA26" s="95">
        <v>42594</v>
      </c>
      <c r="AB26" s="149" t="s">
        <v>56</v>
      </c>
      <c r="AC26" s="1" t="s">
        <v>63</v>
      </c>
      <c r="AD26" s="89"/>
      <c r="AE26" s="89"/>
      <c r="AF26" s="89"/>
      <c r="AG26" s="7"/>
      <c r="AH26" s="89"/>
      <c r="AI26" s="91"/>
      <c r="AJ26" s="7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7">
        <v>18977286</v>
      </c>
      <c r="AW26" s="95">
        <v>42612</v>
      </c>
      <c r="AX26" s="91">
        <v>2016001026</v>
      </c>
      <c r="AY26" s="11"/>
      <c r="AZ26" s="89"/>
      <c r="BA26" s="1" t="s">
        <v>117</v>
      </c>
      <c r="BB26" s="1" t="s">
        <v>118</v>
      </c>
      <c r="BC26" s="145" t="s">
        <v>119</v>
      </c>
    </row>
    <row r="27" spans="1:55" ht="4.5" customHeight="1" x14ac:dyDescent="0.2">
      <c r="A27" s="126"/>
      <c r="B27" s="126"/>
      <c r="C27" s="126"/>
      <c r="D27" s="126"/>
      <c r="E27" s="126"/>
      <c r="F27" s="126"/>
      <c r="G27" s="126"/>
      <c r="H27" s="127"/>
      <c r="I27" s="127"/>
      <c r="J27" s="126"/>
      <c r="K27" s="128"/>
      <c r="L27" s="127"/>
      <c r="M27" s="127"/>
      <c r="N27" s="127"/>
      <c r="O27" s="126"/>
      <c r="P27" s="129"/>
      <c r="Q27" s="126"/>
      <c r="R27" s="127"/>
      <c r="S27" s="128"/>
      <c r="T27" s="129"/>
      <c r="U27" s="130"/>
      <c r="V27" s="130"/>
      <c r="W27" s="130"/>
      <c r="X27" s="130"/>
      <c r="Y27" s="131"/>
      <c r="Z27" s="126"/>
      <c r="AA27" s="126"/>
      <c r="AB27" s="126"/>
      <c r="AC27" s="126"/>
      <c r="AD27" s="126"/>
      <c r="AE27" s="126"/>
      <c r="AF27" s="126"/>
      <c r="AG27" s="129"/>
      <c r="AH27" s="126"/>
      <c r="AI27" s="132"/>
      <c r="AJ27" s="129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33"/>
      <c r="AW27" s="126"/>
      <c r="AX27" s="132"/>
      <c r="AY27" s="129"/>
      <c r="AZ27" s="126"/>
      <c r="BA27" s="126"/>
      <c r="BB27" s="126"/>
      <c r="BC27" s="126"/>
    </row>
    <row r="28" spans="1:55" s="10" customFormat="1" ht="108" customHeight="1" x14ac:dyDescent="0.25">
      <c r="A28" s="1" t="s">
        <v>134</v>
      </c>
      <c r="B28" s="176" t="s">
        <v>213</v>
      </c>
      <c r="C28" s="1" t="s">
        <v>139</v>
      </c>
      <c r="D28" s="1" t="s">
        <v>140</v>
      </c>
      <c r="E28" s="1" t="s">
        <v>141</v>
      </c>
      <c r="F28" s="89" t="s">
        <v>142</v>
      </c>
      <c r="G28" s="176" t="s">
        <v>135</v>
      </c>
      <c r="H28" s="167">
        <v>2016000051</v>
      </c>
      <c r="I28" s="14">
        <v>42431</v>
      </c>
      <c r="J28" s="7">
        <v>60301961</v>
      </c>
      <c r="K28" s="14">
        <v>42529</v>
      </c>
      <c r="L28" s="167">
        <v>2016000051</v>
      </c>
      <c r="M28" s="177" t="s">
        <v>135</v>
      </c>
      <c r="N28" s="168" t="s">
        <v>136</v>
      </c>
      <c r="O28" s="95">
        <v>42529</v>
      </c>
      <c r="P28" s="7">
        <v>60134400</v>
      </c>
      <c r="Q28" s="95">
        <v>42535</v>
      </c>
      <c r="R28" s="14">
        <v>42535</v>
      </c>
      <c r="S28" s="167">
        <v>4</v>
      </c>
      <c r="T28" s="7">
        <v>60134400</v>
      </c>
      <c r="U28" s="90"/>
      <c r="V28" s="90"/>
      <c r="W28" s="90"/>
      <c r="X28" s="90"/>
      <c r="Y28" s="26"/>
      <c r="Z28" s="89"/>
      <c r="AA28" s="89"/>
      <c r="AB28" s="168" t="s">
        <v>136</v>
      </c>
      <c r="AC28" s="1" t="s">
        <v>137</v>
      </c>
      <c r="AD28" s="89"/>
      <c r="AE28" s="89"/>
      <c r="AF28" s="89"/>
      <c r="AG28" s="7"/>
      <c r="AH28" s="89"/>
      <c r="AI28" s="91"/>
      <c r="AJ28" s="7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7"/>
      <c r="AW28" s="89"/>
      <c r="AX28" s="91"/>
      <c r="AY28" s="11"/>
      <c r="AZ28" s="89"/>
      <c r="BA28" s="1" t="s">
        <v>143</v>
      </c>
      <c r="BB28" s="89">
        <v>3112778104</v>
      </c>
      <c r="BC28" s="145" t="s">
        <v>138</v>
      </c>
    </row>
    <row r="29" spans="1:55" ht="4.5" customHeight="1" x14ac:dyDescent="0.2">
      <c r="A29" s="170"/>
      <c r="B29" s="170"/>
      <c r="C29" s="170"/>
      <c r="D29" s="170"/>
      <c r="E29" s="170"/>
      <c r="F29" s="170"/>
      <c r="G29" s="170"/>
      <c r="H29" s="141"/>
      <c r="I29" s="141"/>
      <c r="J29" s="170"/>
      <c r="K29" s="171"/>
      <c r="L29" s="141"/>
      <c r="M29" s="141"/>
      <c r="N29" s="141"/>
      <c r="O29" s="170"/>
      <c r="P29" s="172"/>
      <c r="Q29" s="170"/>
      <c r="R29" s="141"/>
      <c r="S29" s="171"/>
      <c r="T29" s="172"/>
      <c r="U29" s="173"/>
      <c r="V29" s="173"/>
      <c r="W29" s="173"/>
      <c r="X29" s="173"/>
      <c r="Y29" s="174"/>
      <c r="Z29" s="170"/>
      <c r="AA29" s="170"/>
      <c r="AB29" s="170"/>
      <c r="AC29" s="170"/>
      <c r="AD29" s="170"/>
      <c r="AE29" s="170"/>
      <c r="AF29" s="170"/>
      <c r="AG29" s="172"/>
      <c r="AH29" s="170"/>
      <c r="AI29" s="175"/>
      <c r="AJ29" s="172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40"/>
      <c r="AW29" s="170"/>
      <c r="AX29" s="175"/>
      <c r="AY29" s="172"/>
      <c r="AZ29" s="170"/>
      <c r="BA29" s="170"/>
      <c r="BB29" s="170"/>
      <c r="BC29" s="170"/>
    </row>
    <row r="30" spans="1:55" s="10" customFormat="1" ht="63" customHeight="1" x14ac:dyDescent="0.25">
      <c r="A30" s="146" t="s">
        <v>154</v>
      </c>
      <c r="B30" s="89" t="s">
        <v>155</v>
      </c>
      <c r="C30" s="1" t="s">
        <v>159</v>
      </c>
      <c r="D30" s="1" t="s">
        <v>160</v>
      </c>
      <c r="E30" s="1" t="s">
        <v>161</v>
      </c>
      <c r="F30" s="89" t="s">
        <v>162</v>
      </c>
      <c r="G30" s="89" t="s">
        <v>55</v>
      </c>
      <c r="H30" s="187">
        <v>2016000683</v>
      </c>
      <c r="I30" s="14">
        <v>42493</v>
      </c>
      <c r="J30" s="7">
        <v>18181711</v>
      </c>
      <c r="K30" s="14">
        <v>42537</v>
      </c>
      <c r="L30" s="187">
        <v>2016000874</v>
      </c>
      <c r="M30" s="89" t="s">
        <v>55</v>
      </c>
      <c r="N30" s="186" t="s">
        <v>156</v>
      </c>
      <c r="O30" s="95">
        <v>42537</v>
      </c>
      <c r="P30" s="7">
        <v>18181711</v>
      </c>
      <c r="Q30" s="95">
        <v>42543</v>
      </c>
      <c r="R30" s="14">
        <v>42543</v>
      </c>
      <c r="S30" s="187">
        <v>1</v>
      </c>
      <c r="T30" s="7">
        <v>18181711</v>
      </c>
      <c r="U30" s="90"/>
      <c r="V30" s="90"/>
      <c r="W30" s="90"/>
      <c r="X30" s="90"/>
      <c r="Y30" s="26"/>
      <c r="Z30" s="95">
        <v>42573</v>
      </c>
      <c r="AA30" s="95">
        <v>42592</v>
      </c>
      <c r="AB30" s="1" t="s">
        <v>156</v>
      </c>
      <c r="AC30" s="1" t="s">
        <v>63</v>
      </c>
      <c r="AD30" s="89"/>
      <c r="AE30" s="89"/>
      <c r="AF30" s="89"/>
      <c r="AG30" s="7"/>
      <c r="AH30" s="89"/>
      <c r="AI30" s="91"/>
      <c r="AJ30" s="7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7">
        <v>18076855</v>
      </c>
      <c r="AW30" s="95">
        <v>42619</v>
      </c>
      <c r="AX30" s="91">
        <v>2016001060</v>
      </c>
      <c r="AY30" s="11">
        <v>104856</v>
      </c>
      <c r="AZ30" s="89"/>
      <c r="BA30" s="1" t="s">
        <v>157</v>
      </c>
      <c r="BB30" s="1">
        <v>3152947371</v>
      </c>
      <c r="BC30" s="145" t="s">
        <v>158</v>
      </c>
    </row>
    <row r="31" spans="1:55" ht="3.75" customHeight="1" x14ac:dyDescent="0.2">
      <c r="A31" s="189"/>
      <c r="B31" s="189"/>
      <c r="C31" s="189"/>
      <c r="D31" s="189"/>
      <c r="E31" s="189"/>
      <c r="F31" s="189"/>
      <c r="G31" s="189"/>
      <c r="H31" s="190"/>
      <c r="I31" s="190"/>
      <c r="J31" s="189"/>
      <c r="K31" s="191"/>
      <c r="L31" s="190"/>
      <c r="M31" s="190"/>
      <c r="N31" s="190"/>
      <c r="O31" s="189"/>
      <c r="P31" s="192"/>
      <c r="Q31" s="189"/>
      <c r="R31" s="190"/>
      <c r="S31" s="191"/>
      <c r="T31" s="192"/>
      <c r="U31" s="193"/>
      <c r="V31" s="193"/>
      <c r="W31" s="193"/>
      <c r="X31" s="193"/>
      <c r="Y31" s="194"/>
      <c r="Z31" s="189"/>
      <c r="AA31" s="189"/>
      <c r="AB31" s="189"/>
      <c r="AC31" s="189"/>
      <c r="AD31" s="189"/>
      <c r="AE31" s="189"/>
      <c r="AF31" s="189"/>
      <c r="AG31" s="192"/>
      <c r="AH31" s="189"/>
      <c r="AI31" s="195"/>
      <c r="AJ31" s="192"/>
      <c r="AK31" s="189"/>
      <c r="AL31" s="189"/>
      <c r="AM31" s="189"/>
      <c r="AN31" s="189"/>
      <c r="AO31" s="189"/>
      <c r="AP31" s="189"/>
      <c r="AQ31" s="189"/>
      <c r="AR31" s="189"/>
      <c r="AS31" s="189"/>
      <c r="AT31" s="189"/>
      <c r="AU31" s="189"/>
      <c r="AV31" s="196"/>
      <c r="AW31" s="189"/>
      <c r="AX31" s="195"/>
      <c r="AY31" s="192"/>
      <c r="AZ31" s="189"/>
      <c r="BA31" s="189"/>
      <c r="BB31" s="189"/>
      <c r="BC31" s="189"/>
    </row>
    <row r="32" spans="1:55" s="10" customFormat="1" ht="72" x14ac:dyDescent="0.25">
      <c r="A32" s="146" t="s">
        <v>163</v>
      </c>
      <c r="B32" s="89" t="s">
        <v>164</v>
      </c>
      <c r="C32" s="202" t="s">
        <v>165</v>
      </c>
      <c r="D32" s="1" t="s">
        <v>166</v>
      </c>
      <c r="E32" s="1" t="s">
        <v>167</v>
      </c>
      <c r="F32" s="89" t="s">
        <v>168</v>
      </c>
      <c r="G32" s="198" t="s">
        <v>169</v>
      </c>
      <c r="H32" s="198">
        <v>2016000674</v>
      </c>
      <c r="I32" s="14">
        <v>42489</v>
      </c>
      <c r="J32" s="7">
        <v>19135300</v>
      </c>
      <c r="K32" s="14">
        <v>42538</v>
      </c>
      <c r="L32" s="10">
        <v>2016000881</v>
      </c>
      <c r="M32" s="198" t="s">
        <v>169</v>
      </c>
      <c r="N32" s="200" t="s">
        <v>170</v>
      </c>
      <c r="O32" s="95">
        <v>42538</v>
      </c>
      <c r="P32" s="7">
        <v>19132167</v>
      </c>
      <c r="Q32" s="95">
        <v>42544</v>
      </c>
      <c r="R32" s="14">
        <v>42544</v>
      </c>
      <c r="S32" s="198">
        <v>1</v>
      </c>
      <c r="T32" s="7">
        <v>19132167</v>
      </c>
      <c r="U32" s="90"/>
      <c r="V32" s="90"/>
      <c r="W32" s="90"/>
      <c r="X32" s="90"/>
      <c r="Y32" s="26"/>
      <c r="Z32" s="95">
        <v>42573</v>
      </c>
      <c r="AA32" s="95">
        <v>42604</v>
      </c>
      <c r="AB32" s="1" t="s">
        <v>116</v>
      </c>
      <c r="AC32" s="1" t="s">
        <v>63</v>
      </c>
      <c r="AD32" s="89"/>
      <c r="AE32" s="89"/>
      <c r="AF32" s="89"/>
      <c r="AG32" s="7"/>
      <c r="AH32" s="89"/>
      <c r="AI32" s="91"/>
      <c r="AJ32" s="7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7">
        <v>19132167</v>
      </c>
      <c r="AW32" s="95">
        <v>42612</v>
      </c>
      <c r="AX32" s="91">
        <v>2016001027</v>
      </c>
      <c r="AY32" s="11"/>
      <c r="AZ32" s="89"/>
      <c r="BA32" s="1" t="s">
        <v>171</v>
      </c>
      <c r="BB32" s="1" t="s">
        <v>172</v>
      </c>
      <c r="BC32" s="145" t="s">
        <v>173</v>
      </c>
    </row>
    <row r="33" spans="1:55" ht="5.25" customHeight="1" x14ac:dyDescent="0.2">
      <c r="A33" s="170"/>
      <c r="B33" s="170"/>
      <c r="C33" s="170"/>
      <c r="D33" s="170"/>
      <c r="E33" s="170"/>
      <c r="F33" s="170"/>
      <c r="G33" s="170"/>
      <c r="H33" s="141"/>
      <c r="I33" s="141"/>
      <c r="J33" s="170"/>
      <c r="K33" s="171"/>
      <c r="L33" s="141"/>
      <c r="M33" s="141"/>
      <c r="N33" s="141"/>
      <c r="O33" s="170"/>
      <c r="P33" s="172"/>
      <c r="Q33" s="170"/>
      <c r="R33" s="141"/>
      <c r="S33" s="171"/>
      <c r="T33" s="172"/>
      <c r="U33" s="173"/>
      <c r="V33" s="173"/>
      <c r="W33" s="173"/>
      <c r="X33" s="173"/>
      <c r="Y33" s="174"/>
      <c r="Z33" s="170"/>
      <c r="AA33" s="170"/>
      <c r="AB33" s="170"/>
      <c r="AC33" s="170"/>
      <c r="AD33" s="170"/>
      <c r="AE33" s="170"/>
      <c r="AF33" s="170"/>
      <c r="AG33" s="172"/>
      <c r="AH33" s="170"/>
      <c r="AI33" s="175"/>
      <c r="AJ33" s="172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170"/>
      <c r="AV33" s="140"/>
      <c r="AW33" s="170"/>
      <c r="AX33" s="175"/>
      <c r="AY33" s="172"/>
      <c r="AZ33" s="170"/>
      <c r="BA33" s="170"/>
      <c r="BB33" s="170"/>
      <c r="BC33" s="170"/>
    </row>
    <row r="34" spans="1:55" s="10" customFormat="1" ht="95.25" customHeight="1" x14ac:dyDescent="0.25">
      <c r="A34" s="203" t="s">
        <v>178</v>
      </c>
      <c r="B34" s="89" t="s">
        <v>179</v>
      </c>
      <c r="C34" s="660" t="s">
        <v>180</v>
      </c>
      <c r="D34" s="1" t="s">
        <v>181</v>
      </c>
      <c r="E34" s="654" t="s">
        <v>182</v>
      </c>
      <c r="F34" s="658" t="s">
        <v>183</v>
      </c>
      <c r="G34" s="89" t="s">
        <v>184</v>
      </c>
      <c r="H34" s="204">
        <v>2016000709</v>
      </c>
      <c r="I34" s="14">
        <v>42507</v>
      </c>
      <c r="J34" s="89">
        <v>19216000</v>
      </c>
      <c r="K34" s="14">
        <v>42556</v>
      </c>
      <c r="L34" s="204">
        <v>2016000983</v>
      </c>
      <c r="M34" s="89" t="s">
        <v>184</v>
      </c>
      <c r="N34" s="203" t="s">
        <v>185</v>
      </c>
      <c r="O34" s="95">
        <v>42556</v>
      </c>
      <c r="P34" s="7">
        <v>19216000</v>
      </c>
      <c r="Q34" s="95">
        <v>42573</v>
      </c>
      <c r="R34" s="14">
        <v>42573</v>
      </c>
      <c r="S34" s="204">
        <v>1</v>
      </c>
      <c r="T34" s="7">
        <v>19216000</v>
      </c>
      <c r="U34" s="90"/>
      <c r="V34" s="90"/>
      <c r="W34" s="90"/>
      <c r="X34" s="90"/>
      <c r="Y34" s="26"/>
      <c r="Z34" s="662">
        <v>42625</v>
      </c>
      <c r="AA34" s="662">
        <v>42642</v>
      </c>
      <c r="AB34" s="1" t="s">
        <v>186</v>
      </c>
      <c r="AC34" s="654" t="s">
        <v>63</v>
      </c>
      <c r="AD34" s="89"/>
      <c r="AE34" s="89"/>
      <c r="AF34" s="89"/>
      <c r="AG34" s="7"/>
      <c r="AH34" s="89"/>
      <c r="AI34" s="91"/>
      <c r="AJ34" s="7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7">
        <v>24930820</v>
      </c>
      <c r="AW34" s="662">
        <v>42674</v>
      </c>
      <c r="AX34" s="91">
        <v>2016001253</v>
      </c>
      <c r="AY34" s="11"/>
      <c r="AZ34" s="89"/>
      <c r="BA34" s="654" t="s">
        <v>187</v>
      </c>
      <c r="BB34" s="658">
        <v>4292063</v>
      </c>
      <c r="BC34" s="664" t="s">
        <v>188</v>
      </c>
    </row>
    <row r="35" spans="1:55" s="10" customFormat="1" ht="95.25" customHeight="1" x14ac:dyDescent="0.25">
      <c r="A35" s="380" t="s">
        <v>227</v>
      </c>
      <c r="B35" s="89"/>
      <c r="C35" s="661"/>
      <c r="D35" s="1"/>
      <c r="E35" s="655"/>
      <c r="F35" s="659"/>
      <c r="G35" s="89" t="s">
        <v>184</v>
      </c>
      <c r="H35" s="381">
        <v>2016001164</v>
      </c>
      <c r="I35" s="14">
        <v>42594</v>
      </c>
      <c r="J35" s="7">
        <v>5714820</v>
      </c>
      <c r="K35" s="14">
        <v>42601</v>
      </c>
      <c r="L35" s="381">
        <v>2016001203</v>
      </c>
      <c r="M35" s="89" t="s">
        <v>184</v>
      </c>
      <c r="N35" s="380" t="s">
        <v>116</v>
      </c>
      <c r="O35" s="95">
        <v>42601</v>
      </c>
      <c r="P35" s="7">
        <v>5714820</v>
      </c>
      <c r="Q35" s="95">
        <v>42627</v>
      </c>
      <c r="R35" s="400" t="s">
        <v>260</v>
      </c>
      <c r="S35" s="381">
        <v>15</v>
      </c>
      <c r="T35" s="7">
        <v>5714820</v>
      </c>
      <c r="U35" s="90"/>
      <c r="V35" s="90"/>
      <c r="W35" s="90"/>
      <c r="X35" s="90"/>
      <c r="Y35" s="26"/>
      <c r="Z35" s="659"/>
      <c r="AA35" s="659"/>
      <c r="AB35" s="1" t="s">
        <v>186</v>
      </c>
      <c r="AC35" s="655"/>
      <c r="AD35" s="89"/>
      <c r="AE35" s="89"/>
      <c r="AF35" s="89"/>
      <c r="AG35" s="7"/>
      <c r="AH35" s="89"/>
      <c r="AI35" s="91"/>
      <c r="AJ35" s="7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7">
        <v>5714820</v>
      </c>
      <c r="AW35" s="659"/>
      <c r="AX35" s="91">
        <v>2016001254</v>
      </c>
      <c r="AY35" s="11"/>
      <c r="AZ35" s="89"/>
      <c r="BA35" s="655"/>
      <c r="BB35" s="659"/>
      <c r="BC35" s="665"/>
    </row>
    <row r="36" spans="1:55" ht="6" customHeight="1" x14ac:dyDescent="0.2">
      <c r="A36" s="205"/>
      <c r="B36" s="205"/>
      <c r="C36" s="205"/>
      <c r="D36" s="205"/>
      <c r="E36" s="205"/>
      <c r="F36" s="205"/>
      <c r="G36" s="205"/>
      <c r="H36" s="206"/>
      <c r="I36" s="206"/>
      <c r="J36" s="205"/>
      <c r="K36" s="207"/>
      <c r="L36" s="206"/>
      <c r="M36" s="206"/>
      <c r="N36" s="206"/>
      <c r="O36" s="205"/>
      <c r="P36" s="208"/>
      <c r="Q36" s="205"/>
      <c r="R36" s="206"/>
      <c r="S36" s="207"/>
      <c r="T36" s="208"/>
      <c r="U36" s="209"/>
      <c r="V36" s="209"/>
      <c r="W36" s="209"/>
      <c r="X36" s="209"/>
      <c r="Y36" s="210"/>
      <c r="Z36" s="205"/>
      <c r="AA36" s="205"/>
      <c r="AB36" s="205"/>
      <c r="AC36" s="205"/>
      <c r="AD36" s="205"/>
      <c r="AE36" s="205"/>
      <c r="AF36" s="205"/>
      <c r="AG36" s="208"/>
      <c r="AH36" s="205"/>
      <c r="AI36" s="211"/>
      <c r="AJ36" s="208"/>
      <c r="AK36" s="205"/>
      <c r="AL36" s="205"/>
      <c r="AM36" s="205"/>
      <c r="AN36" s="205"/>
      <c r="AO36" s="205"/>
      <c r="AP36" s="205"/>
      <c r="AQ36" s="205"/>
      <c r="AR36" s="205"/>
      <c r="AS36" s="205"/>
      <c r="AT36" s="205"/>
      <c r="AU36" s="205"/>
      <c r="AV36" s="212"/>
      <c r="AW36" s="205"/>
      <c r="AX36" s="211"/>
      <c r="AY36" s="208"/>
      <c r="AZ36" s="205"/>
      <c r="BA36" s="205"/>
      <c r="BB36" s="205"/>
      <c r="BC36" s="205"/>
    </row>
    <row r="37" spans="1:55" s="10" customFormat="1" ht="66" customHeight="1" x14ac:dyDescent="0.25">
      <c r="A37" s="200" t="s">
        <v>195</v>
      </c>
      <c r="B37" s="89" t="s">
        <v>174</v>
      </c>
      <c r="C37" s="1" t="s">
        <v>175</v>
      </c>
      <c r="D37" s="214" t="s">
        <v>189</v>
      </c>
      <c r="E37" s="1" t="s">
        <v>190</v>
      </c>
      <c r="F37" s="89" t="s">
        <v>191</v>
      </c>
      <c r="G37" s="89" t="s">
        <v>176</v>
      </c>
      <c r="H37" s="199">
        <v>2016000840</v>
      </c>
      <c r="I37" s="14">
        <v>42535</v>
      </c>
      <c r="J37" s="7">
        <v>19096974</v>
      </c>
      <c r="K37" s="14">
        <v>42564</v>
      </c>
      <c r="L37" s="215">
        <v>2016001056</v>
      </c>
      <c r="M37" s="89" t="s">
        <v>176</v>
      </c>
      <c r="N37" s="200" t="s">
        <v>177</v>
      </c>
      <c r="O37" s="95">
        <v>42564</v>
      </c>
      <c r="P37" s="7">
        <v>18688055</v>
      </c>
      <c r="Q37" s="95">
        <v>42573</v>
      </c>
      <c r="R37" s="14">
        <v>42573</v>
      </c>
      <c r="S37" s="213">
        <v>1</v>
      </c>
      <c r="T37" s="7">
        <v>18688055</v>
      </c>
      <c r="U37" s="90"/>
      <c r="V37" s="90"/>
      <c r="W37" s="90"/>
      <c r="X37" s="90"/>
      <c r="Y37" s="26"/>
      <c r="Z37" s="95">
        <v>42604</v>
      </c>
      <c r="AA37" s="95">
        <v>42683</v>
      </c>
      <c r="AB37" s="200" t="s">
        <v>177</v>
      </c>
      <c r="AC37" s="1" t="s">
        <v>63</v>
      </c>
      <c r="AD37" s="89"/>
      <c r="AE37" s="89"/>
      <c r="AF37" s="89"/>
      <c r="AG37" s="7"/>
      <c r="AH37" s="89"/>
      <c r="AI37" s="91"/>
      <c r="AJ37" s="7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490" t="s">
        <v>318</v>
      </c>
      <c r="AW37" s="95">
        <v>42684</v>
      </c>
      <c r="AX37" s="71" t="s">
        <v>317</v>
      </c>
      <c r="AY37" s="11"/>
      <c r="AZ37" s="89"/>
      <c r="BA37" s="1" t="s">
        <v>192</v>
      </c>
      <c r="BB37" s="1" t="s">
        <v>193</v>
      </c>
      <c r="BC37" s="145" t="s">
        <v>194</v>
      </c>
    </row>
    <row r="38" spans="1:55" ht="5.25" customHeight="1" x14ac:dyDescent="0.2">
      <c r="A38" s="170"/>
      <c r="B38" s="170"/>
      <c r="C38" s="170"/>
      <c r="D38" s="170"/>
      <c r="E38" s="170"/>
      <c r="F38" s="170"/>
      <c r="G38" s="170"/>
      <c r="H38" s="141"/>
      <c r="I38" s="141"/>
      <c r="J38" s="172"/>
      <c r="K38" s="171"/>
      <c r="L38" s="141"/>
      <c r="M38" s="141"/>
      <c r="N38" s="141"/>
      <c r="O38" s="170"/>
      <c r="P38" s="172"/>
      <c r="Q38" s="170"/>
      <c r="R38" s="141"/>
      <c r="S38" s="171"/>
      <c r="T38" s="172"/>
      <c r="U38" s="173"/>
      <c r="V38" s="173"/>
      <c r="W38" s="173"/>
      <c r="X38" s="173"/>
      <c r="Y38" s="174"/>
      <c r="Z38" s="170"/>
      <c r="AA38" s="170"/>
      <c r="AB38" s="170"/>
      <c r="AC38" s="170"/>
      <c r="AD38" s="170"/>
      <c r="AE38" s="170"/>
      <c r="AF38" s="170"/>
      <c r="AG38" s="172"/>
      <c r="AH38" s="170"/>
      <c r="AI38" s="175"/>
      <c r="AJ38" s="172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40"/>
      <c r="AW38" s="170"/>
      <c r="AX38" s="175"/>
      <c r="AY38" s="172"/>
      <c r="AZ38" s="170"/>
      <c r="BA38" s="170"/>
      <c r="BB38" s="170"/>
      <c r="BC38" s="170"/>
    </row>
    <row r="39" spans="1:55" s="10" customFormat="1" ht="56.25" x14ac:dyDescent="0.25">
      <c r="A39" s="379" t="s">
        <v>217</v>
      </c>
      <c r="B39" s="89" t="s">
        <v>218</v>
      </c>
      <c r="C39" s="1" t="s">
        <v>219</v>
      </c>
      <c r="D39" s="379" t="s">
        <v>220</v>
      </c>
      <c r="E39" s="1" t="s">
        <v>221</v>
      </c>
      <c r="F39" s="89" t="s">
        <v>222</v>
      </c>
      <c r="G39" s="89" t="s">
        <v>223</v>
      </c>
      <c r="H39" s="213">
        <v>2016001013</v>
      </c>
      <c r="I39" s="14">
        <v>42557</v>
      </c>
      <c r="J39" s="7">
        <v>19123356</v>
      </c>
      <c r="K39" s="14">
        <v>42585</v>
      </c>
      <c r="L39" s="213">
        <v>2016001169</v>
      </c>
      <c r="M39" s="89" t="s">
        <v>223</v>
      </c>
      <c r="N39" s="379" t="s">
        <v>224</v>
      </c>
      <c r="O39" s="95">
        <v>42585</v>
      </c>
      <c r="P39" s="7">
        <v>19113451</v>
      </c>
      <c r="Q39" s="95">
        <v>42607</v>
      </c>
      <c r="R39" s="14">
        <v>42607</v>
      </c>
      <c r="S39" s="213">
        <v>1</v>
      </c>
      <c r="T39" s="7">
        <v>19113451</v>
      </c>
      <c r="U39" s="90"/>
      <c r="V39" s="90"/>
      <c r="W39" s="90"/>
      <c r="X39" s="90"/>
      <c r="Y39" s="26"/>
      <c r="Z39" s="95">
        <v>42636</v>
      </c>
      <c r="AA39" s="95">
        <v>42685</v>
      </c>
      <c r="AB39" s="379" t="s">
        <v>224</v>
      </c>
      <c r="AC39" s="1" t="s">
        <v>63</v>
      </c>
      <c r="AD39" s="89"/>
      <c r="AE39" s="89"/>
      <c r="AF39" s="89"/>
      <c r="AG39" s="7"/>
      <c r="AH39" s="89"/>
      <c r="AI39" s="91"/>
      <c r="AJ39" s="7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7">
        <v>19113451</v>
      </c>
      <c r="AW39" s="95">
        <v>42695</v>
      </c>
      <c r="AX39" s="91">
        <v>2016001361</v>
      </c>
      <c r="AY39" s="11"/>
      <c r="AZ39" s="89"/>
      <c r="BA39" s="1" t="s">
        <v>225</v>
      </c>
      <c r="BB39" s="89">
        <v>3202741006</v>
      </c>
      <c r="BC39" s="145" t="s">
        <v>226</v>
      </c>
    </row>
    <row r="40" spans="1:55" ht="4.5" customHeight="1" x14ac:dyDescent="0.2">
      <c r="A40" s="170"/>
      <c r="B40" s="170"/>
      <c r="C40" s="170"/>
      <c r="D40" s="170"/>
      <c r="E40" s="170"/>
      <c r="F40" s="170"/>
      <c r="G40" s="170"/>
      <c r="H40" s="141"/>
      <c r="I40" s="141"/>
      <c r="J40" s="172"/>
      <c r="K40" s="171"/>
      <c r="L40" s="141"/>
      <c r="M40" s="141"/>
      <c r="N40" s="141"/>
      <c r="O40" s="170"/>
      <c r="P40" s="172"/>
      <c r="Q40" s="170"/>
      <c r="R40" s="141"/>
      <c r="S40" s="171"/>
      <c r="T40" s="172"/>
      <c r="U40" s="173"/>
      <c r="V40" s="173"/>
      <c r="W40" s="173"/>
      <c r="X40" s="173"/>
      <c r="Y40" s="174"/>
      <c r="Z40" s="170"/>
      <c r="AA40" s="170"/>
      <c r="AB40" s="170"/>
      <c r="AC40" s="170"/>
      <c r="AD40" s="170"/>
      <c r="AE40" s="170"/>
      <c r="AF40" s="170"/>
      <c r="AG40" s="172"/>
      <c r="AH40" s="170"/>
      <c r="AI40" s="175"/>
      <c r="AJ40" s="172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170"/>
      <c r="AV40" s="140"/>
      <c r="AW40" s="170"/>
      <c r="AX40" s="175"/>
      <c r="AY40" s="172"/>
      <c r="AZ40" s="170"/>
      <c r="BA40" s="170"/>
      <c r="BB40" s="170"/>
      <c r="BC40" s="170"/>
    </row>
    <row r="41" spans="1:55" s="10" customFormat="1" ht="110.25" customHeight="1" x14ac:dyDescent="0.25">
      <c r="A41" s="652" t="s">
        <v>233</v>
      </c>
      <c r="B41" s="89"/>
      <c r="C41" s="1" t="s">
        <v>228</v>
      </c>
      <c r="D41" s="1" t="s">
        <v>229</v>
      </c>
      <c r="E41" s="1" t="s">
        <v>230</v>
      </c>
      <c r="F41" s="89" t="s">
        <v>231</v>
      </c>
      <c r="G41" s="89" t="s">
        <v>232</v>
      </c>
      <c r="H41" s="651">
        <v>2016001024</v>
      </c>
      <c r="I41" s="14">
        <v>42565</v>
      </c>
      <c r="J41" s="7">
        <v>233852666</v>
      </c>
      <c r="K41" s="14">
        <v>42592</v>
      </c>
      <c r="L41" s="651">
        <v>2016001184</v>
      </c>
      <c r="M41" s="89" t="s">
        <v>232</v>
      </c>
      <c r="N41" s="652" t="s">
        <v>234</v>
      </c>
      <c r="O41" s="95">
        <v>42592</v>
      </c>
      <c r="P41" s="7">
        <v>233852666</v>
      </c>
      <c r="Q41" s="95">
        <v>42606</v>
      </c>
      <c r="R41" s="14">
        <v>42611</v>
      </c>
      <c r="S41" s="651">
        <v>2</v>
      </c>
      <c r="T41" s="7">
        <v>233852666</v>
      </c>
      <c r="U41" s="90"/>
      <c r="V41" s="90"/>
      <c r="W41" s="90"/>
      <c r="X41" s="90"/>
      <c r="Y41" s="26"/>
      <c r="Z41" s="89"/>
      <c r="AA41" s="89"/>
      <c r="AB41" s="652" t="s">
        <v>234</v>
      </c>
      <c r="AC41" s="1" t="s">
        <v>239</v>
      </c>
      <c r="AD41" s="7">
        <v>116926333</v>
      </c>
      <c r="AE41" s="95">
        <v>42621</v>
      </c>
      <c r="AF41" s="89">
        <v>2016001076</v>
      </c>
      <c r="AG41" s="7"/>
      <c r="AH41" s="89"/>
      <c r="AI41" s="91"/>
      <c r="AJ41" s="7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7">
        <v>74004211</v>
      </c>
      <c r="AW41" s="95">
        <v>43007</v>
      </c>
      <c r="AX41" s="91">
        <v>2017001237</v>
      </c>
      <c r="AY41" s="7"/>
      <c r="AZ41" s="89"/>
      <c r="BA41" s="1" t="s">
        <v>243</v>
      </c>
      <c r="BB41" s="89">
        <v>3134028129</v>
      </c>
      <c r="BC41" s="145" t="s">
        <v>244</v>
      </c>
    </row>
    <row r="42" spans="1:55" ht="3.75" customHeight="1" x14ac:dyDescent="0.2">
      <c r="A42" s="170"/>
      <c r="B42" s="170"/>
      <c r="C42" s="170"/>
      <c r="D42" s="170"/>
      <c r="E42" s="170"/>
      <c r="F42" s="170"/>
      <c r="G42" s="170"/>
      <c r="H42" s="141"/>
      <c r="I42" s="141"/>
      <c r="J42" s="172"/>
      <c r="K42" s="171"/>
      <c r="L42" s="141"/>
      <c r="M42" s="141"/>
      <c r="N42" s="141"/>
      <c r="O42" s="170"/>
      <c r="P42" s="172"/>
      <c r="Q42" s="170"/>
      <c r="R42" s="141"/>
      <c r="S42" s="171"/>
      <c r="T42" s="172"/>
      <c r="U42" s="173"/>
      <c r="V42" s="173"/>
      <c r="W42" s="173"/>
      <c r="X42" s="173"/>
      <c r="Y42" s="174"/>
      <c r="Z42" s="170"/>
      <c r="AA42" s="170"/>
      <c r="AB42" s="170"/>
      <c r="AC42" s="170"/>
      <c r="AD42" s="170"/>
      <c r="AE42" s="170"/>
      <c r="AF42" s="170"/>
      <c r="AG42" s="172"/>
      <c r="AH42" s="170"/>
      <c r="AI42" s="175"/>
      <c r="AJ42" s="172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170"/>
      <c r="AV42" s="140"/>
      <c r="AW42" s="170"/>
      <c r="AX42" s="175"/>
      <c r="AY42" s="172"/>
      <c r="AZ42" s="170"/>
      <c r="BA42" s="170"/>
      <c r="BB42" s="170"/>
      <c r="BC42" s="170"/>
    </row>
    <row r="43" spans="1:55" s="10" customFormat="1" ht="125.25" customHeight="1" x14ac:dyDescent="0.25">
      <c r="A43" s="1" t="s">
        <v>235</v>
      </c>
      <c r="B43" s="89"/>
      <c r="C43" s="1" t="s">
        <v>236</v>
      </c>
      <c r="D43" s="1" t="s">
        <v>229</v>
      </c>
      <c r="E43" s="1" t="s">
        <v>237</v>
      </c>
      <c r="F43" s="89" t="s">
        <v>238</v>
      </c>
      <c r="G43" s="89" t="s">
        <v>232</v>
      </c>
      <c r="H43" s="651">
        <v>2016001025</v>
      </c>
      <c r="I43" s="14">
        <v>42565</v>
      </c>
      <c r="J43" s="7">
        <v>14031160</v>
      </c>
      <c r="K43" s="14">
        <v>42593</v>
      </c>
      <c r="L43" s="651">
        <v>2016001201</v>
      </c>
      <c r="M43" s="89" t="s">
        <v>232</v>
      </c>
      <c r="N43" s="652" t="s">
        <v>234</v>
      </c>
      <c r="O43" s="95">
        <v>42599</v>
      </c>
      <c r="P43" s="7">
        <v>14031160</v>
      </c>
      <c r="Q43" s="95">
        <v>42614</v>
      </c>
      <c r="R43" s="14">
        <v>42614</v>
      </c>
      <c r="S43" s="651">
        <v>2</v>
      </c>
      <c r="T43" s="7">
        <v>14031160</v>
      </c>
      <c r="U43" s="653">
        <f>T43/2</f>
        <v>7015580</v>
      </c>
      <c r="V43" s="90"/>
      <c r="W43" s="90"/>
      <c r="X43" s="90"/>
      <c r="Y43" s="26"/>
      <c r="Z43" s="89"/>
      <c r="AA43" s="89"/>
      <c r="AB43" s="652" t="s">
        <v>234</v>
      </c>
      <c r="AC43" s="1" t="s">
        <v>240</v>
      </c>
      <c r="AD43" s="7">
        <v>7015580</v>
      </c>
      <c r="AE43" s="95">
        <v>42632</v>
      </c>
      <c r="AF43" s="89">
        <v>2016001101</v>
      </c>
      <c r="AG43" s="7"/>
      <c r="AH43" s="89"/>
      <c r="AI43" s="91"/>
      <c r="AJ43" s="7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7">
        <v>7015580</v>
      </c>
      <c r="AW43" s="476"/>
      <c r="AX43" s="402"/>
      <c r="AY43" s="7"/>
      <c r="AZ43" s="89"/>
      <c r="BA43" s="1" t="s">
        <v>241</v>
      </c>
      <c r="BB43" s="89">
        <v>3155385584</v>
      </c>
      <c r="BC43" s="145" t="s">
        <v>242</v>
      </c>
    </row>
    <row r="44" spans="1:55" ht="3.75" customHeight="1" x14ac:dyDescent="0.2">
      <c r="A44" s="382"/>
      <c r="B44" s="382"/>
      <c r="C44" s="382"/>
      <c r="D44" s="382"/>
      <c r="E44" s="382"/>
      <c r="F44" s="382"/>
      <c r="G44" s="382"/>
      <c r="H44" s="383"/>
      <c r="I44" s="383"/>
      <c r="J44" s="384"/>
      <c r="K44" s="385"/>
      <c r="L44" s="383"/>
      <c r="M44" s="383"/>
      <c r="N44" s="383"/>
      <c r="O44" s="382"/>
      <c r="P44" s="384"/>
      <c r="Q44" s="382"/>
      <c r="R44" s="383"/>
      <c r="S44" s="385"/>
      <c r="T44" s="384"/>
      <c r="U44" s="386"/>
      <c r="V44" s="386"/>
      <c r="W44" s="386"/>
      <c r="X44" s="386"/>
      <c r="Y44" s="387"/>
      <c r="Z44" s="382"/>
      <c r="AA44" s="382"/>
      <c r="AB44" s="382"/>
      <c r="AC44" s="382"/>
      <c r="AD44" s="382"/>
      <c r="AE44" s="382"/>
      <c r="AF44" s="382"/>
      <c r="AG44" s="384"/>
      <c r="AH44" s="382"/>
      <c r="AI44" s="388"/>
      <c r="AJ44" s="384"/>
      <c r="AK44" s="382"/>
      <c r="AL44" s="382"/>
      <c r="AM44" s="382"/>
      <c r="AN44" s="382"/>
      <c r="AO44" s="382"/>
      <c r="AP44" s="382"/>
      <c r="AQ44" s="382"/>
      <c r="AR44" s="382"/>
      <c r="AS44" s="382"/>
      <c r="AT44" s="382"/>
      <c r="AU44" s="382"/>
      <c r="AV44" s="389"/>
      <c r="AW44" s="382"/>
      <c r="AX44" s="388"/>
      <c r="AY44" s="384"/>
      <c r="AZ44" s="382"/>
      <c r="BA44" s="382"/>
      <c r="BB44" s="382"/>
      <c r="BC44" s="382"/>
    </row>
    <row r="45" spans="1:55" s="10" customFormat="1" ht="56.25" x14ac:dyDescent="0.25">
      <c r="A45" s="1" t="s">
        <v>245</v>
      </c>
      <c r="B45" s="89" t="s">
        <v>246</v>
      </c>
      <c r="C45" s="1" t="s">
        <v>247</v>
      </c>
      <c r="D45" s="390" t="s">
        <v>248</v>
      </c>
      <c r="E45" s="1" t="s">
        <v>249</v>
      </c>
      <c r="F45" s="89" t="s">
        <v>250</v>
      </c>
      <c r="G45" s="89" t="s">
        <v>55</v>
      </c>
      <c r="H45" s="391">
        <v>2016001017</v>
      </c>
      <c r="I45" s="14">
        <v>42562</v>
      </c>
      <c r="J45" s="7">
        <v>18943409</v>
      </c>
      <c r="K45" s="14">
        <v>42601</v>
      </c>
      <c r="L45" s="391">
        <v>2016001204</v>
      </c>
      <c r="M45" s="89" t="s">
        <v>55</v>
      </c>
      <c r="N45" s="390" t="s">
        <v>251</v>
      </c>
      <c r="O45" s="95">
        <v>42601</v>
      </c>
      <c r="P45" s="7">
        <v>16940951</v>
      </c>
      <c r="Q45" s="95">
        <v>42619</v>
      </c>
      <c r="R45" s="14">
        <v>42619</v>
      </c>
      <c r="S45" s="391">
        <v>1</v>
      </c>
      <c r="T45" s="7">
        <v>16940951</v>
      </c>
      <c r="U45" s="90"/>
      <c r="V45" s="90"/>
      <c r="W45" s="90"/>
      <c r="X45" s="90"/>
      <c r="Y45" s="26"/>
      <c r="Z45" s="95">
        <v>42649</v>
      </c>
      <c r="AA45" s="95">
        <v>42689</v>
      </c>
      <c r="AB45" s="390" t="s">
        <v>251</v>
      </c>
      <c r="AC45" s="1" t="s">
        <v>63</v>
      </c>
      <c r="AD45" s="89"/>
      <c r="AE45" s="89"/>
      <c r="AF45" s="89"/>
      <c r="AG45" s="7"/>
      <c r="AH45" s="89"/>
      <c r="AI45" s="91"/>
      <c r="AJ45" s="7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7">
        <v>16940951</v>
      </c>
      <c r="AW45" s="95">
        <v>42704</v>
      </c>
      <c r="AX45" s="91">
        <v>2016001387</v>
      </c>
      <c r="AY45" s="11"/>
      <c r="AZ45" s="89"/>
      <c r="BA45" s="1" t="s">
        <v>252</v>
      </c>
      <c r="BB45" s="1" t="s">
        <v>253</v>
      </c>
      <c r="BC45" s="145" t="s">
        <v>254</v>
      </c>
    </row>
    <row r="46" spans="1:55" ht="3.75" customHeight="1" x14ac:dyDescent="0.2">
      <c r="A46" s="392"/>
      <c r="B46" s="392"/>
      <c r="C46" s="392"/>
      <c r="D46" s="392"/>
      <c r="E46" s="392"/>
      <c r="F46" s="392"/>
      <c r="G46" s="392"/>
      <c r="H46" s="393"/>
      <c r="I46" s="393"/>
      <c r="J46" s="394"/>
      <c r="K46" s="395"/>
      <c r="L46" s="393"/>
      <c r="M46" s="393"/>
      <c r="N46" s="393"/>
      <c r="O46" s="392"/>
      <c r="P46" s="394"/>
      <c r="Q46" s="392"/>
      <c r="R46" s="393"/>
      <c r="S46" s="395"/>
      <c r="T46" s="394"/>
      <c r="U46" s="396"/>
      <c r="V46" s="396"/>
      <c r="W46" s="396"/>
      <c r="X46" s="396"/>
      <c r="Y46" s="397"/>
      <c r="Z46" s="392"/>
      <c r="AA46" s="392"/>
      <c r="AB46" s="392"/>
      <c r="AC46" s="392"/>
      <c r="AD46" s="392"/>
      <c r="AE46" s="392"/>
      <c r="AF46" s="392"/>
      <c r="AG46" s="394"/>
      <c r="AH46" s="392"/>
      <c r="AI46" s="398"/>
      <c r="AJ46" s="394"/>
      <c r="AK46" s="392"/>
      <c r="AL46" s="392"/>
      <c r="AM46" s="392"/>
      <c r="AN46" s="392"/>
      <c r="AO46" s="392"/>
      <c r="AP46" s="392"/>
      <c r="AQ46" s="392"/>
      <c r="AR46" s="392"/>
      <c r="AS46" s="392"/>
      <c r="AT46" s="392"/>
      <c r="AU46" s="392"/>
      <c r="AV46" s="399"/>
      <c r="AW46" s="392"/>
      <c r="AX46" s="398"/>
      <c r="AY46" s="394"/>
      <c r="AZ46" s="392"/>
      <c r="BA46" s="392"/>
      <c r="BB46" s="392"/>
      <c r="BC46" s="392"/>
    </row>
    <row r="47" spans="1:55" s="10" customFormat="1" ht="55.5" customHeight="1" x14ac:dyDescent="0.25">
      <c r="A47" s="1" t="s">
        <v>255</v>
      </c>
      <c r="B47" s="89" t="s">
        <v>256</v>
      </c>
      <c r="C47" s="1" t="s">
        <v>257</v>
      </c>
      <c r="D47" s="390" t="s">
        <v>258</v>
      </c>
      <c r="E47" s="1" t="s">
        <v>249</v>
      </c>
      <c r="F47" s="89" t="s">
        <v>250</v>
      </c>
      <c r="G47" s="89" t="s">
        <v>259</v>
      </c>
      <c r="H47" s="391">
        <v>2016001016</v>
      </c>
      <c r="I47" s="14">
        <v>42562</v>
      </c>
      <c r="J47" s="7">
        <v>17388774</v>
      </c>
      <c r="K47" s="14">
        <v>42601</v>
      </c>
      <c r="L47" s="391">
        <v>2016001205</v>
      </c>
      <c r="M47" s="89" t="s">
        <v>259</v>
      </c>
      <c r="N47" s="390" t="s">
        <v>251</v>
      </c>
      <c r="O47" s="95">
        <v>42601</v>
      </c>
      <c r="P47" s="7">
        <v>16649036</v>
      </c>
      <c r="Q47" s="95">
        <v>42619</v>
      </c>
      <c r="R47" s="14">
        <v>42619</v>
      </c>
      <c r="S47" s="391">
        <v>1</v>
      </c>
      <c r="T47" s="7">
        <v>16649036</v>
      </c>
      <c r="U47" s="90"/>
      <c r="V47" s="90"/>
      <c r="W47" s="90"/>
      <c r="X47" s="90"/>
      <c r="Y47" s="26"/>
      <c r="Z47" s="95">
        <v>42649</v>
      </c>
      <c r="AA47" s="95">
        <v>42727</v>
      </c>
      <c r="AB47" s="390" t="s">
        <v>251</v>
      </c>
      <c r="AC47" s="1" t="s">
        <v>63</v>
      </c>
      <c r="AD47" s="89"/>
      <c r="AE47" s="89"/>
      <c r="AF47" s="89"/>
      <c r="AG47" s="7"/>
      <c r="AH47" s="89"/>
      <c r="AI47" s="91"/>
      <c r="AJ47" s="7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537">
        <v>16649036</v>
      </c>
      <c r="AW47" s="95">
        <v>42734</v>
      </c>
      <c r="AX47" s="91">
        <v>2016001595</v>
      </c>
      <c r="AY47" s="11"/>
      <c r="AZ47" s="89"/>
      <c r="BA47" s="1" t="s">
        <v>252</v>
      </c>
      <c r="BB47" s="1" t="s">
        <v>253</v>
      </c>
      <c r="BC47" s="145" t="s">
        <v>254</v>
      </c>
    </row>
    <row r="48" spans="1:55" ht="3" customHeight="1" x14ac:dyDescent="0.2">
      <c r="A48" s="120"/>
      <c r="B48" s="120"/>
      <c r="C48" s="120"/>
      <c r="D48" s="120"/>
      <c r="E48" s="120"/>
      <c r="F48" s="120"/>
      <c r="G48" s="120"/>
      <c r="H48" s="101"/>
      <c r="I48" s="101"/>
      <c r="J48" s="30"/>
      <c r="K48" s="162"/>
      <c r="L48" s="101"/>
      <c r="M48" s="101"/>
      <c r="N48" s="101"/>
      <c r="O48" s="120"/>
      <c r="P48" s="30"/>
      <c r="Q48" s="120"/>
      <c r="R48" s="101"/>
      <c r="S48" s="162"/>
      <c r="T48" s="30"/>
      <c r="U48" s="163"/>
      <c r="V48" s="163"/>
      <c r="W48" s="163"/>
      <c r="X48" s="163"/>
      <c r="Y48" s="33"/>
      <c r="Z48" s="120"/>
      <c r="AA48" s="120"/>
      <c r="AB48" s="120"/>
      <c r="AC48" s="120"/>
      <c r="AD48" s="120"/>
      <c r="AE48" s="120"/>
      <c r="AF48" s="120"/>
      <c r="AG48" s="30"/>
      <c r="AH48" s="120"/>
      <c r="AI48" s="164"/>
      <c r="AJ48" s="3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34"/>
      <c r="AW48" s="120"/>
      <c r="AX48" s="164"/>
      <c r="AY48" s="30"/>
      <c r="AZ48" s="120"/>
      <c r="BA48" s="120"/>
      <c r="BB48" s="120"/>
      <c r="BC48" s="120"/>
    </row>
    <row r="49" spans="1:55" s="10" customFormat="1" ht="90" x14ac:dyDescent="0.2">
      <c r="A49" s="1" t="s">
        <v>268</v>
      </c>
      <c r="B49" s="89" t="s">
        <v>269</v>
      </c>
      <c r="C49" s="1" t="s">
        <v>270</v>
      </c>
      <c r="D49" s="422" t="s">
        <v>271</v>
      </c>
      <c r="E49" s="1" t="s">
        <v>272</v>
      </c>
      <c r="F49" s="89" t="s">
        <v>273</v>
      </c>
      <c r="G49" s="89" t="s">
        <v>259</v>
      </c>
      <c r="H49" s="421">
        <v>2016001163</v>
      </c>
      <c r="I49" s="14">
        <v>42594</v>
      </c>
      <c r="J49" s="7">
        <v>19186935</v>
      </c>
      <c r="K49" s="14">
        <v>42626</v>
      </c>
      <c r="L49" s="421">
        <v>2016001341</v>
      </c>
      <c r="M49" s="89" t="s">
        <v>259</v>
      </c>
      <c r="N49" s="422" t="s">
        <v>274</v>
      </c>
      <c r="O49" s="95">
        <v>42626</v>
      </c>
      <c r="P49" s="7">
        <v>16124795</v>
      </c>
      <c r="Q49" s="95">
        <v>42642</v>
      </c>
      <c r="R49" s="14">
        <v>42642</v>
      </c>
      <c r="S49" s="421">
        <v>1</v>
      </c>
      <c r="T49" s="7">
        <v>16124795</v>
      </c>
      <c r="U49" s="90"/>
      <c r="V49" s="90"/>
      <c r="W49" s="90"/>
      <c r="X49" s="90"/>
      <c r="Y49" s="26"/>
      <c r="Z49" s="95">
        <v>42671</v>
      </c>
      <c r="AA49" s="95">
        <v>42699</v>
      </c>
      <c r="AB49" s="422" t="s">
        <v>251</v>
      </c>
      <c r="AC49" s="1" t="s">
        <v>63</v>
      </c>
      <c r="AD49" s="89"/>
      <c r="AE49" s="89"/>
      <c r="AF49" s="89"/>
      <c r="AG49" s="7"/>
      <c r="AH49" s="89"/>
      <c r="AI49" s="91"/>
      <c r="AJ49" s="7"/>
      <c r="AK49" s="89"/>
      <c r="AL49" s="89"/>
      <c r="AM49" s="89"/>
      <c r="AN49" s="89"/>
      <c r="AO49" s="89"/>
      <c r="AP49" s="89"/>
      <c r="AQ49" s="89"/>
      <c r="AR49" s="89"/>
      <c r="AS49" s="536"/>
      <c r="AT49" s="89"/>
      <c r="AU49" s="89"/>
      <c r="AV49" s="7">
        <v>16124795</v>
      </c>
      <c r="AW49" s="95">
        <v>42717</v>
      </c>
      <c r="AX49" s="91">
        <v>2016001495</v>
      </c>
      <c r="AY49" s="11"/>
      <c r="AZ49" s="89"/>
      <c r="BA49" s="1" t="s">
        <v>275</v>
      </c>
      <c r="BB49" s="89">
        <v>3142378682</v>
      </c>
      <c r="BC49" s="145" t="s">
        <v>276</v>
      </c>
    </row>
    <row r="50" spans="1:55" x14ac:dyDescent="0.2">
      <c r="A50" s="170"/>
      <c r="B50" s="170"/>
      <c r="C50" s="170"/>
      <c r="D50" s="170"/>
      <c r="E50" s="170"/>
      <c r="F50" s="170"/>
      <c r="G50" s="170"/>
      <c r="H50" s="141"/>
      <c r="I50" s="141"/>
      <c r="J50" s="172"/>
      <c r="K50" s="171"/>
      <c r="L50" s="141"/>
      <c r="M50" s="141"/>
      <c r="N50" s="141"/>
      <c r="O50" s="170"/>
      <c r="P50" s="172"/>
      <c r="Q50" s="170"/>
      <c r="R50" s="141"/>
      <c r="S50" s="171"/>
      <c r="T50" s="172"/>
      <c r="U50" s="173"/>
      <c r="V50" s="173"/>
      <c r="W50" s="173"/>
      <c r="X50" s="173"/>
      <c r="Y50" s="174"/>
      <c r="Z50" s="170"/>
      <c r="AA50" s="170"/>
      <c r="AB50" s="170"/>
      <c r="AC50" s="170"/>
      <c r="AD50" s="170"/>
      <c r="AE50" s="170"/>
      <c r="AF50" s="170"/>
      <c r="AG50" s="172"/>
      <c r="AH50" s="170"/>
      <c r="AI50" s="175"/>
      <c r="AJ50" s="172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40"/>
      <c r="AW50" s="170"/>
      <c r="AX50" s="175"/>
      <c r="AY50" s="172"/>
      <c r="AZ50" s="170"/>
      <c r="BA50" s="170"/>
      <c r="BB50" s="170"/>
      <c r="BC50" s="170"/>
    </row>
    <row r="51" spans="1:55" s="10" customFormat="1" ht="117.75" customHeight="1" x14ac:dyDescent="0.25">
      <c r="A51" s="1" t="s">
        <v>277</v>
      </c>
      <c r="B51" s="89" t="s">
        <v>278</v>
      </c>
      <c r="C51" s="1" t="s">
        <v>279</v>
      </c>
      <c r="D51" s="422" t="s">
        <v>280</v>
      </c>
      <c r="E51" s="1" t="s">
        <v>281</v>
      </c>
      <c r="F51" s="89" t="s">
        <v>282</v>
      </c>
      <c r="G51" s="89" t="s">
        <v>55</v>
      </c>
      <c r="H51" s="421">
        <v>2016001160</v>
      </c>
      <c r="I51" s="14">
        <v>42591</v>
      </c>
      <c r="J51" s="7">
        <v>19178050</v>
      </c>
      <c r="K51" s="14">
        <v>42626</v>
      </c>
      <c r="L51" s="421">
        <v>2016001342</v>
      </c>
      <c r="M51" s="89" t="s">
        <v>55</v>
      </c>
      <c r="N51" s="422" t="s">
        <v>274</v>
      </c>
      <c r="O51" s="95">
        <v>42626</v>
      </c>
      <c r="P51" s="7">
        <v>18440433</v>
      </c>
      <c r="Q51" s="95">
        <v>42646</v>
      </c>
      <c r="R51" s="14">
        <v>42646</v>
      </c>
      <c r="S51" s="421">
        <v>1</v>
      </c>
      <c r="T51" s="7">
        <v>18440433</v>
      </c>
      <c r="U51" s="90"/>
      <c r="V51" s="90"/>
      <c r="W51" s="90"/>
      <c r="X51" s="90"/>
      <c r="Y51" s="26"/>
      <c r="Z51" s="95">
        <v>42676</v>
      </c>
      <c r="AA51" s="95">
        <v>42699</v>
      </c>
      <c r="AB51" s="422" t="s">
        <v>251</v>
      </c>
      <c r="AC51" s="1" t="s">
        <v>63</v>
      </c>
      <c r="AD51" s="89"/>
      <c r="AE51" s="89"/>
      <c r="AF51" s="89"/>
      <c r="AG51" s="7"/>
      <c r="AH51" s="89"/>
      <c r="AI51" s="91"/>
      <c r="AJ51" s="7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7">
        <v>18440301</v>
      </c>
      <c r="AW51" s="95"/>
      <c r="AX51" s="91"/>
      <c r="AY51" s="11"/>
      <c r="AZ51" s="89"/>
      <c r="BA51" s="1" t="s">
        <v>283</v>
      </c>
      <c r="BB51" s="89">
        <v>3115433574</v>
      </c>
      <c r="BC51" s="145" t="s">
        <v>284</v>
      </c>
    </row>
    <row r="52" spans="1:55" ht="3.75" customHeight="1" x14ac:dyDescent="0.2">
      <c r="A52" s="170"/>
      <c r="B52" s="170"/>
      <c r="C52" s="170"/>
      <c r="D52" s="170"/>
      <c r="E52" s="170"/>
      <c r="F52" s="170"/>
      <c r="G52" s="170"/>
      <c r="H52" s="141"/>
      <c r="I52" s="141"/>
      <c r="J52" s="172"/>
      <c r="K52" s="171"/>
      <c r="L52" s="141"/>
      <c r="M52" s="141"/>
      <c r="N52" s="141"/>
      <c r="O52" s="170"/>
      <c r="P52" s="172"/>
      <c r="Q52" s="170"/>
      <c r="R52" s="141"/>
      <c r="S52" s="171"/>
      <c r="T52" s="172"/>
      <c r="U52" s="173"/>
      <c r="V52" s="173"/>
      <c r="W52" s="173"/>
      <c r="X52" s="173"/>
      <c r="Y52" s="174"/>
      <c r="Z52" s="170"/>
      <c r="AA52" s="170"/>
      <c r="AB52" s="170"/>
      <c r="AC52" s="170"/>
      <c r="AD52" s="170"/>
      <c r="AE52" s="170"/>
      <c r="AF52" s="170"/>
      <c r="AG52" s="172"/>
      <c r="AH52" s="170"/>
      <c r="AI52" s="175"/>
      <c r="AJ52" s="172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40"/>
      <c r="AW52" s="170"/>
      <c r="AX52" s="175"/>
      <c r="AY52" s="172"/>
      <c r="AZ52" s="170"/>
      <c r="BA52" s="170"/>
      <c r="BB52" s="170"/>
      <c r="BC52" s="170"/>
    </row>
    <row r="53" spans="1:55" s="10" customFormat="1" ht="109.5" customHeight="1" x14ac:dyDescent="0.25">
      <c r="A53" s="1" t="s">
        <v>285</v>
      </c>
      <c r="B53" s="89" t="s">
        <v>294</v>
      </c>
      <c r="C53" s="1" t="s">
        <v>287</v>
      </c>
      <c r="D53" s="1" t="s">
        <v>286</v>
      </c>
      <c r="E53" s="1" t="s">
        <v>288</v>
      </c>
      <c r="F53" s="89" t="s">
        <v>289</v>
      </c>
      <c r="G53" s="89" t="s">
        <v>55</v>
      </c>
      <c r="H53" s="423">
        <v>2016001158</v>
      </c>
      <c r="I53" s="14">
        <v>42591</v>
      </c>
      <c r="J53" s="7">
        <v>19254638</v>
      </c>
      <c r="K53" s="14">
        <v>42639</v>
      </c>
      <c r="L53" s="423">
        <v>2016001362</v>
      </c>
      <c r="M53" s="423" t="s">
        <v>55</v>
      </c>
      <c r="N53" s="426" t="s">
        <v>295</v>
      </c>
      <c r="O53" s="95">
        <v>42639</v>
      </c>
      <c r="P53" s="7">
        <v>14067392</v>
      </c>
      <c r="Q53" s="95">
        <v>42650</v>
      </c>
      <c r="R53" s="14">
        <v>42650</v>
      </c>
      <c r="S53" s="423">
        <v>1</v>
      </c>
      <c r="T53" s="7">
        <v>14067392</v>
      </c>
      <c r="U53" s="90"/>
      <c r="V53" s="90"/>
      <c r="W53" s="90"/>
      <c r="X53" s="90"/>
      <c r="Y53" s="26"/>
      <c r="Z53" s="95">
        <v>42677</v>
      </c>
      <c r="AA53" s="95">
        <v>42385</v>
      </c>
      <c r="AB53" s="1" t="s">
        <v>274</v>
      </c>
      <c r="AC53" s="1" t="s">
        <v>63</v>
      </c>
      <c r="AD53" s="89"/>
      <c r="AE53" s="89"/>
      <c r="AF53" s="89"/>
      <c r="AG53" s="7"/>
      <c r="AH53" s="89"/>
      <c r="AI53" s="91"/>
      <c r="AJ53" s="7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7"/>
      <c r="AW53" s="89"/>
      <c r="AX53" s="91"/>
      <c r="AY53" s="11"/>
      <c r="AZ53" s="89"/>
      <c r="BA53" s="1" t="s">
        <v>296</v>
      </c>
      <c r="BB53" s="89">
        <v>3108651866</v>
      </c>
      <c r="BC53" s="145" t="s">
        <v>297</v>
      </c>
    </row>
    <row r="54" spans="1:55" ht="4.5" customHeight="1" x14ac:dyDescent="0.2">
      <c r="A54" s="431"/>
      <c r="B54" s="431"/>
      <c r="C54" s="431"/>
      <c r="D54" s="431"/>
      <c r="E54" s="431"/>
      <c r="F54" s="431"/>
      <c r="G54" s="431"/>
      <c r="H54" s="432"/>
      <c r="I54" s="432"/>
      <c r="J54" s="433"/>
      <c r="K54" s="434"/>
      <c r="L54" s="432"/>
      <c r="M54" s="432"/>
      <c r="N54" s="432"/>
      <c r="O54" s="431"/>
      <c r="P54" s="433"/>
      <c r="Q54" s="431"/>
      <c r="R54" s="432"/>
      <c r="S54" s="434"/>
      <c r="T54" s="433"/>
      <c r="U54" s="435"/>
      <c r="V54" s="435"/>
      <c r="W54" s="435"/>
      <c r="X54" s="435"/>
      <c r="Y54" s="436"/>
      <c r="Z54" s="431"/>
      <c r="AA54" s="431"/>
      <c r="AB54" s="431"/>
      <c r="AC54" s="431"/>
      <c r="AD54" s="431"/>
      <c r="AE54" s="431"/>
      <c r="AF54" s="431"/>
      <c r="AG54" s="433"/>
      <c r="AH54" s="431"/>
      <c r="AI54" s="437"/>
      <c r="AJ54" s="433"/>
      <c r="AK54" s="431"/>
      <c r="AL54" s="431"/>
      <c r="AM54" s="431"/>
      <c r="AN54" s="431"/>
      <c r="AO54" s="431"/>
      <c r="AP54" s="431"/>
      <c r="AQ54" s="431"/>
      <c r="AR54" s="431"/>
      <c r="AS54" s="431"/>
      <c r="AT54" s="431"/>
      <c r="AU54" s="431"/>
      <c r="AV54" s="438"/>
      <c r="AW54" s="431"/>
      <c r="AX54" s="437"/>
      <c r="AY54" s="433"/>
      <c r="AZ54" s="431"/>
      <c r="BA54" s="431"/>
      <c r="BB54" s="431"/>
      <c r="BC54" s="431"/>
    </row>
    <row r="55" spans="1:55" s="10" customFormat="1" ht="96.75" customHeight="1" x14ac:dyDescent="0.25">
      <c r="A55" s="1" t="s">
        <v>298</v>
      </c>
      <c r="B55" s="89" t="s">
        <v>299</v>
      </c>
      <c r="C55" s="1" t="s">
        <v>300</v>
      </c>
      <c r="D55" s="1" t="s">
        <v>301</v>
      </c>
      <c r="E55" s="1" t="s">
        <v>302</v>
      </c>
      <c r="F55" s="89" t="s">
        <v>303</v>
      </c>
      <c r="G55" s="89" t="s">
        <v>304</v>
      </c>
      <c r="H55" s="429">
        <v>2016001295</v>
      </c>
      <c r="I55" s="14">
        <v>42615</v>
      </c>
      <c r="J55" s="7">
        <v>18994951</v>
      </c>
      <c r="K55" s="14">
        <v>42661</v>
      </c>
      <c r="L55" s="429">
        <v>2016001520</v>
      </c>
      <c r="M55" s="429" t="s">
        <v>259</v>
      </c>
      <c r="N55" s="430" t="s">
        <v>295</v>
      </c>
      <c r="O55" s="95">
        <v>42661</v>
      </c>
      <c r="P55" s="7">
        <v>18994951</v>
      </c>
      <c r="Q55" s="95">
        <v>42676</v>
      </c>
      <c r="R55" s="14">
        <v>42682</v>
      </c>
      <c r="S55" s="429">
        <v>1</v>
      </c>
      <c r="T55" s="7">
        <v>18994951</v>
      </c>
      <c r="U55" s="90"/>
      <c r="V55" s="90"/>
      <c r="W55" s="90"/>
      <c r="X55" s="90"/>
      <c r="Y55" s="26"/>
      <c r="Z55" s="95">
        <v>42709</v>
      </c>
      <c r="AA55" s="95">
        <v>42730</v>
      </c>
      <c r="AB55" s="1" t="s">
        <v>274</v>
      </c>
      <c r="AC55" s="1" t="s">
        <v>63</v>
      </c>
      <c r="AD55" s="89"/>
      <c r="AE55" s="89"/>
      <c r="AF55" s="89"/>
      <c r="AG55" s="7"/>
      <c r="AH55" s="89"/>
      <c r="AI55" s="91"/>
      <c r="AJ55" s="7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7">
        <v>18994951</v>
      </c>
      <c r="AW55" s="95">
        <v>42733</v>
      </c>
      <c r="AX55" s="91">
        <v>2016001690</v>
      </c>
      <c r="AY55" s="11"/>
      <c r="AZ55" s="89"/>
      <c r="BA55" s="1" t="s">
        <v>305</v>
      </c>
      <c r="BB55" s="89">
        <v>3202505780</v>
      </c>
      <c r="BC55" s="145" t="s">
        <v>306</v>
      </c>
    </row>
    <row r="56" spans="1:55" ht="3" customHeight="1" x14ac:dyDescent="0.2">
      <c r="A56" s="392"/>
      <c r="B56" s="392"/>
      <c r="C56" s="392"/>
      <c r="D56" s="392"/>
      <c r="E56" s="392"/>
      <c r="F56" s="392"/>
      <c r="G56" s="392"/>
      <c r="H56" s="393"/>
      <c r="I56" s="393"/>
      <c r="J56" s="394"/>
      <c r="K56" s="395"/>
      <c r="L56" s="393"/>
      <c r="M56" s="393"/>
      <c r="N56" s="393"/>
      <c r="O56" s="392"/>
      <c r="P56" s="392"/>
      <c r="Q56" s="392"/>
      <c r="R56" s="393"/>
      <c r="S56" s="395"/>
      <c r="T56" s="394"/>
      <c r="U56" s="396"/>
      <c r="V56" s="396"/>
      <c r="W56" s="396"/>
      <c r="X56" s="396"/>
      <c r="Y56" s="397"/>
      <c r="Z56" s="392"/>
      <c r="AA56" s="392"/>
      <c r="AB56" s="392"/>
      <c r="AC56" s="392"/>
      <c r="AD56" s="392"/>
      <c r="AE56" s="392"/>
      <c r="AF56" s="392"/>
      <c r="AG56" s="394"/>
      <c r="AH56" s="392"/>
      <c r="AI56" s="398"/>
      <c r="AJ56" s="394"/>
      <c r="AK56" s="392"/>
      <c r="AL56" s="392"/>
      <c r="AM56" s="392"/>
      <c r="AN56" s="392"/>
      <c r="AO56" s="392"/>
      <c r="AP56" s="392"/>
      <c r="AQ56" s="392"/>
      <c r="AR56" s="392"/>
      <c r="AS56" s="392"/>
      <c r="AT56" s="392"/>
      <c r="AU56" s="392"/>
      <c r="AV56" s="399"/>
      <c r="AW56" s="392"/>
      <c r="AX56" s="398"/>
      <c r="AY56" s="394"/>
      <c r="AZ56" s="392"/>
      <c r="BA56" s="392"/>
      <c r="BB56" s="392"/>
      <c r="BC56" s="392"/>
    </row>
    <row r="57" spans="1:55" s="10" customFormat="1" ht="89.25" customHeight="1" x14ac:dyDescent="0.25">
      <c r="A57" s="1" t="s">
        <v>429</v>
      </c>
      <c r="B57" s="89" t="s">
        <v>179</v>
      </c>
      <c r="C57" s="1" t="s">
        <v>431</v>
      </c>
      <c r="D57" s="1" t="s">
        <v>432</v>
      </c>
      <c r="E57" s="1" t="s">
        <v>433</v>
      </c>
      <c r="F57" s="89" t="s">
        <v>434</v>
      </c>
      <c r="G57" s="89" t="s">
        <v>430</v>
      </c>
      <c r="H57" s="517">
        <v>2016001638</v>
      </c>
      <c r="I57" s="14">
        <v>42702</v>
      </c>
      <c r="J57" s="7">
        <v>19259900</v>
      </c>
      <c r="K57" s="14">
        <v>42711</v>
      </c>
      <c r="L57" s="517">
        <v>2016001788</v>
      </c>
      <c r="M57" s="89" t="s">
        <v>430</v>
      </c>
      <c r="N57" s="516" t="s">
        <v>170</v>
      </c>
      <c r="O57" s="95">
        <v>42711</v>
      </c>
      <c r="P57" s="7">
        <v>18923000</v>
      </c>
      <c r="Q57" s="95">
        <v>42720</v>
      </c>
      <c r="R57" s="14">
        <v>42720</v>
      </c>
      <c r="S57" s="516" t="s">
        <v>426</v>
      </c>
      <c r="T57" s="7">
        <v>18923000</v>
      </c>
      <c r="U57" s="90"/>
      <c r="V57" s="90"/>
      <c r="W57" s="90"/>
      <c r="X57" s="90"/>
      <c r="Y57" s="26"/>
      <c r="Z57" s="476"/>
      <c r="AA57" s="476"/>
      <c r="AB57" s="1" t="s">
        <v>170</v>
      </c>
      <c r="AC57" s="1" t="s">
        <v>63</v>
      </c>
      <c r="AD57" s="89"/>
      <c r="AE57" s="89"/>
      <c r="AF57" s="89"/>
      <c r="AG57" s="7"/>
      <c r="AH57" s="89"/>
      <c r="AI57" s="91"/>
      <c r="AJ57" s="7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7"/>
      <c r="AW57" s="89"/>
      <c r="AX57" s="91"/>
      <c r="AY57" s="7"/>
      <c r="AZ57" s="89"/>
      <c r="BA57" s="1" t="s">
        <v>435</v>
      </c>
      <c r="BB57" s="89">
        <v>4290721</v>
      </c>
      <c r="BC57" s="145" t="s">
        <v>436</v>
      </c>
    </row>
    <row r="58" spans="1:55" ht="4.5" customHeight="1" x14ac:dyDescent="0.2">
      <c r="A58" s="392"/>
      <c r="B58" s="392"/>
      <c r="C58" s="392"/>
      <c r="D58" s="392"/>
      <c r="E58" s="392"/>
      <c r="F58" s="392"/>
      <c r="G58" s="392"/>
      <c r="H58" s="393"/>
      <c r="I58" s="393"/>
      <c r="J58" s="394"/>
      <c r="K58" s="395"/>
      <c r="L58" s="393"/>
      <c r="M58" s="393"/>
      <c r="N58" s="393"/>
      <c r="O58" s="392"/>
      <c r="P58" s="392"/>
      <c r="Q58" s="392"/>
      <c r="R58" s="393"/>
      <c r="S58" s="395"/>
      <c r="T58" s="394"/>
      <c r="U58" s="396"/>
      <c r="V58" s="396"/>
      <c r="W58" s="396"/>
      <c r="X58" s="396"/>
      <c r="Y58" s="397"/>
      <c r="Z58" s="170"/>
      <c r="AA58" s="170"/>
      <c r="AB58" s="392"/>
      <c r="AC58" s="392"/>
      <c r="AD58" s="392"/>
      <c r="AE58" s="392"/>
      <c r="AF58" s="392"/>
      <c r="AG58" s="394"/>
      <c r="AH58" s="392"/>
      <c r="AI58" s="398"/>
      <c r="AJ58" s="394"/>
      <c r="AK58" s="392"/>
      <c r="AL58" s="392"/>
      <c r="AM58" s="392"/>
      <c r="AN58" s="392"/>
      <c r="AO58" s="392"/>
      <c r="AP58" s="392"/>
      <c r="AQ58" s="392"/>
      <c r="AR58" s="392"/>
      <c r="AS58" s="392"/>
      <c r="AT58" s="392"/>
      <c r="AU58" s="392"/>
      <c r="AV58" s="399"/>
      <c r="AW58" s="392"/>
      <c r="AX58" s="398"/>
      <c r="AY58" s="394"/>
      <c r="AZ58" s="392"/>
      <c r="BA58" s="392"/>
      <c r="BB58" s="392"/>
      <c r="BC58" s="392"/>
    </row>
    <row r="59" spans="1:55" s="10" customFormat="1" ht="84.75" customHeight="1" x14ac:dyDescent="0.25">
      <c r="A59" s="1" t="s">
        <v>419</v>
      </c>
      <c r="B59" s="89" t="s">
        <v>179</v>
      </c>
      <c r="C59" s="1" t="s">
        <v>420</v>
      </c>
      <c r="D59" s="1" t="s">
        <v>421</v>
      </c>
      <c r="E59" s="89" t="s">
        <v>422</v>
      </c>
      <c r="F59" s="89" t="s">
        <v>423</v>
      </c>
      <c r="G59" s="89" t="s">
        <v>424</v>
      </c>
      <c r="H59" s="517">
        <v>2016001639</v>
      </c>
      <c r="I59" s="14">
        <v>42702</v>
      </c>
      <c r="J59" s="7">
        <v>19299000</v>
      </c>
      <c r="K59" s="14">
        <v>42711</v>
      </c>
      <c r="L59" s="517">
        <v>2016001790</v>
      </c>
      <c r="M59" s="89" t="s">
        <v>424</v>
      </c>
      <c r="N59" s="516" t="s">
        <v>425</v>
      </c>
      <c r="O59" s="95">
        <v>42711</v>
      </c>
      <c r="P59" s="7">
        <v>19299000</v>
      </c>
      <c r="Q59" s="95">
        <v>42725</v>
      </c>
      <c r="R59" s="14">
        <v>42725</v>
      </c>
      <c r="S59" s="516" t="s">
        <v>426</v>
      </c>
      <c r="T59" s="7">
        <v>19299000</v>
      </c>
      <c r="U59" s="90"/>
      <c r="V59" s="90"/>
      <c r="W59" s="90"/>
      <c r="X59" s="90"/>
      <c r="Y59" s="26"/>
      <c r="Z59" s="476"/>
      <c r="AA59" s="476"/>
      <c r="AB59" s="516" t="s">
        <v>425</v>
      </c>
      <c r="AC59" s="1" t="s">
        <v>63</v>
      </c>
      <c r="AD59" s="89"/>
      <c r="AE59" s="89"/>
      <c r="AF59" s="89"/>
      <c r="AG59" s="7"/>
      <c r="AH59" s="89"/>
      <c r="AI59" s="91"/>
      <c r="AJ59" s="7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7"/>
      <c r="AW59" s="89"/>
      <c r="AX59" s="91"/>
      <c r="AY59" s="7"/>
      <c r="AZ59" s="89"/>
      <c r="BA59" s="1" t="s">
        <v>427</v>
      </c>
      <c r="BB59" s="89">
        <v>3118534757</v>
      </c>
      <c r="BC59" s="145" t="s">
        <v>428</v>
      </c>
    </row>
    <row r="60" spans="1:55" ht="7.5" customHeight="1" x14ac:dyDescent="0.2">
      <c r="A60" s="205"/>
      <c r="B60" s="205"/>
      <c r="C60" s="205"/>
      <c r="D60" s="205"/>
      <c r="E60" s="205"/>
      <c r="F60" s="205"/>
      <c r="G60" s="205"/>
      <c r="H60" s="206"/>
      <c r="I60" s="206"/>
      <c r="J60" s="208"/>
      <c r="K60" s="207"/>
      <c r="L60" s="206"/>
      <c r="M60" s="206"/>
      <c r="N60" s="206"/>
      <c r="O60" s="205"/>
      <c r="P60" s="205"/>
      <c r="Q60" s="205"/>
      <c r="R60" s="206"/>
      <c r="S60" s="207"/>
      <c r="T60" s="208"/>
      <c r="U60" s="209"/>
      <c r="V60" s="209"/>
      <c r="W60" s="209"/>
      <c r="X60" s="209"/>
      <c r="Y60" s="210"/>
      <c r="Z60" s="205"/>
      <c r="AA60" s="205"/>
      <c r="AB60" s="205"/>
      <c r="AC60" s="205"/>
      <c r="AD60" s="205"/>
      <c r="AE60" s="205"/>
      <c r="AF60" s="205"/>
      <c r="AG60" s="208"/>
      <c r="AH60" s="205"/>
      <c r="AI60" s="211"/>
      <c r="AJ60" s="208"/>
      <c r="AK60" s="205"/>
      <c r="AL60" s="205"/>
      <c r="AM60" s="205"/>
      <c r="AN60" s="205"/>
      <c r="AO60" s="205"/>
      <c r="AP60" s="205"/>
      <c r="AQ60" s="205"/>
      <c r="AR60" s="205"/>
      <c r="AS60" s="205"/>
      <c r="AT60" s="205"/>
      <c r="AU60" s="205"/>
      <c r="AV60" s="212"/>
      <c r="AW60" s="205"/>
      <c r="AX60" s="211"/>
      <c r="AY60" s="208"/>
      <c r="AZ60" s="205"/>
      <c r="BA60" s="205"/>
      <c r="BB60" s="205"/>
      <c r="BC60" s="205"/>
    </row>
    <row r="61" spans="1:55" s="10" customFormat="1" ht="72.75" customHeight="1" x14ac:dyDescent="0.25">
      <c r="A61" s="1" t="s">
        <v>397</v>
      </c>
      <c r="B61" s="89" t="s">
        <v>398</v>
      </c>
      <c r="C61" s="1" t="s">
        <v>399</v>
      </c>
      <c r="D61" s="1" t="s">
        <v>400</v>
      </c>
      <c r="E61" s="1" t="s">
        <v>401</v>
      </c>
      <c r="F61" s="89" t="s">
        <v>402</v>
      </c>
      <c r="G61" s="89" t="s">
        <v>403</v>
      </c>
      <c r="H61" s="517">
        <v>2016001626</v>
      </c>
      <c r="I61" s="14">
        <v>42698</v>
      </c>
      <c r="J61" s="7">
        <v>19138408</v>
      </c>
      <c r="K61" s="14">
        <v>42719</v>
      </c>
      <c r="L61" s="517">
        <v>2016001808</v>
      </c>
      <c r="M61" s="89" t="s">
        <v>403</v>
      </c>
      <c r="N61" s="516" t="s">
        <v>404</v>
      </c>
      <c r="O61" s="95">
        <v>42719</v>
      </c>
      <c r="P61" s="7">
        <v>19138408</v>
      </c>
      <c r="Q61" s="95">
        <v>42723</v>
      </c>
      <c r="R61" s="14">
        <v>42723</v>
      </c>
      <c r="S61" s="14">
        <v>42733</v>
      </c>
      <c r="T61" s="7">
        <v>19138408</v>
      </c>
      <c r="U61" s="90"/>
      <c r="V61" s="90"/>
      <c r="W61" s="90"/>
      <c r="X61" s="90"/>
      <c r="Y61" s="26"/>
      <c r="Z61" s="95">
        <v>42733</v>
      </c>
      <c r="AA61" s="95">
        <v>42734</v>
      </c>
      <c r="AB61" s="516" t="s">
        <v>404</v>
      </c>
      <c r="AC61" s="1" t="s">
        <v>63</v>
      </c>
      <c r="AD61" s="89"/>
      <c r="AE61" s="89"/>
      <c r="AF61" s="89"/>
      <c r="AG61" s="7"/>
      <c r="AH61" s="89"/>
      <c r="AI61" s="91"/>
      <c r="AJ61" s="7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7">
        <v>19138408</v>
      </c>
      <c r="AW61" s="95">
        <v>42804</v>
      </c>
      <c r="AX61" s="91">
        <v>2017000392</v>
      </c>
      <c r="AY61" s="7"/>
      <c r="AZ61" s="89"/>
      <c r="BA61" s="1" t="s">
        <v>405</v>
      </c>
      <c r="BB61" s="89">
        <v>3112325271</v>
      </c>
      <c r="BC61" s="145" t="s">
        <v>90</v>
      </c>
    </row>
    <row r="62" spans="1:55" ht="4.5" customHeight="1" x14ac:dyDescent="0.2">
      <c r="A62" s="170"/>
      <c r="B62" s="170"/>
      <c r="C62" s="170"/>
      <c r="D62" s="170"/>
      <c r="E62" s="170"/>
      <c r="F62" s="170"/>
      <c r="G62" s="170"/>
      <c r="H62" s="141"/>
      <c r="I62" s="141"/>
      <c r="J62" s="172"/>
      <c r="K62" s="171"/>
      <c r="L62" s="141"/>
      <c r="M62" s="141"/>
      <c r="N62" s="141"/>
      <c r="O62" s="170"/>
      <c r="P62" s="170"/>
      <c r="Q62" s="170"/>
      <c r="R62" s="141"/>
      <c r="S62" s="171"/>
      <c r="T62" s="172"/>
      <c r="U62" s="173"/>
      <c r="V62" s="173"/>
      <c r="W62" s="173"/>
      <c r="X62" s="173"/>
      <c r="Y62" s="174"/>
      <c r="Z62" s="170"/>
      <c r="AA62" s="170"/>
      <c r="AB62" s="170"/>
      <c r="AC62" s="170"/>
      <c r="AD62" s="170"/>
      <c r="AE62" s="170"/>
      <c r="AF62" s="170"/>
      <c r="AG62" s="172"/>
      <c r="AH62" s="170"/>
      <c r="AI62" s="175"/>
      <c r="AJ62" s="172"/>
      <c r="AK62" s="170"/>
      <c r="AL62" s="170"/>
      <c r="AM62" s="170"/>
      <c r="AN62" s="170"/>
      <c r="AO62" s="170"/>
      <c r="AP62" s="170"/>
      <c r="AQ62" s="170"/>
      <c r="AR62" s="170"/>
      <c r="AS62" s="170"/>
      <c r="AT62" s="170"/>
      <c r="AU62" s="170"/>
      <c r="AV62" s="140"/>
      <c r="AW62" s="170"/>
      <c r="AX62" s="175"/>
      <c r="AY62" s="172"/>
      <c r="AZ62" s="170"/>
      <c r="BA62" s="170"/>
      <c r="BB62" s="170"/>
      <c r="BC62" s="170"/>
    </row>
    <row r="63" spans="1:55" s="10" customFormat="1" ht="64.5" customHeight="1" x14ac:dyDescent="0.25">
      <c r="A63" s="1" t="s">
        <v>406</v>
      </c>
      <c r="B63" s="89" t="s">
        <v>407</v>
      </c>
      <c r="C63" s="1" t="s">
        <v>408</v>
      </c>
      <c r="D63" s="1" t="s">
        <v>409</v>
      </c>
      <c r="E63" s="1" t="s">
        <v>344</v>
      </c>
      <c r="F63" s="89" t="s">
        <v>345</v>
      </c>
      <c r="G63" s="89" t="s">
        <v>410</v>
      </c>
      <c r="H63" s="517">
        <v>2016001568</v>
      </c>
      <c r="I63" s="14">
        <v>42675</v>
      </c>
      <c r="J63" s="7">
        <v>10000000</v>
      </c>
      <c r="K63" s="14">
        <v>42719</v>
      </c>
      <c r="L63" s="517">
        <v>2016001809</v>
      </c>
      <c r="M63" s="89" t="s">
        <v>410</v>
      </c>
      <c r="N63" s="516" t="s">
        <v>411</v>
      </c>
      <c r="O63" s="95">
        <v>42719</v>
      </c>
      <c r="P63" s="7">
        <v>9999988</v>
      </c>
      <c r="Q63" s="95">
        <v>42730</v>
      </c>
      <c r="R63" s="14">
        <v>42730</v>
      </c>
      <c r="S63" s="14">
        <v>42733</v>
      </c>
      <c r="T63" s="7">
        <v>9999988</v>
      </c>
      <c r="U63" s="90"/>
      <c r="V63" s="90"/>
      <c r="W63" s="90"/>
      <c r="X63" s="90"/>
      <c r="Y63" s="26"/>
      <c r="Z63" s="95">
        <v>42733</v>
      </c>
      <c r="AA63" s="95">
        <v>42734</v>
      </c>
      <c r="AB63" s="516" t="s">
        <v>411</v>
      </c>
      <c r="AC63" s="1" t="s">
        <v>63</v>
      </c>
      <c r="AD63" s="89"/>
      <c r="AE63" s="89"/>
      <c r="AF63" s="89"/>
      <c r="AG63" s="7"/>
      <c r="AH63" s="89"/>
      <c r="AI63" s="91"/>
      <c r="AJ63" s="7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7">
        <v>9999988</v>
      </c>
      <c r="AW63" s="95">
        <v>42782</v>
      </c>
      <c r="AX63" s="91">
        <v>2017000150</v>
      </c>
      <c r="AY63" s="7"/>
      <c r="AZ63" s="89"/>
      <c r="BA63" s="1" t="s">
        <v>412</v>
      </c>
      <c r="BB63" s="89">
        <v>3108209213</v>
      </c>
      <c r="BC63" s="145" t="s">
        <v>254</v>
      </c>
    </row>
    <row r="64" spans="1:55" ht="6.75" customHeight="1" x14ac:dyDescent="0.2">
      <c r="A64" s="170"/>
      <c r="B64" s="170"/>
      <c r="C64" s="170"/>
      <c r="D64" s="170"/>
      <c r="E64" s="170"/>
      <c r="F64" s="170"/>
      <c r="G64" s="170"/>
      <c r="H64" s="141"/>
      <c r="I64" s="141"/>
      <c r="J64" s="172"/>
      <c r="K64" s="171"/>
      <c r="L64" s="141"/>
      <c r="M64" s="141"/>
      <c r="N64" s="141"/>
      <c r="O64" s="170"/>
      <c r="P64" s="170"/>
      <c r="Q64" s="170"/>
      <c r="R64" s="141"/>
      <c r="S64" s="171"/>
      <c r="T64" s="172"/>
      <c r="U64" s="173"/>
      <c r="V64" s="173"/>
      <c r="W64" s="173"/>
      <c r="X64" s="173"/>
      <c r="Y64" s="174"/>
      <c r="Z64" s="170"/>
      <c r="AA64" s="170"/>
      <c r="AB64" s="170"/>
      <c r="AC64" s="170"/>
      <c r="AD64" s="170"/>
      <c r="AE64" s="170"/>
      <c r="AF64" s="170"/>
      <c r="AG64" s="172"/>
      <c r="AH64" s="170"/>
      <c r="AI64" s="175"/>
      <c r="AJ64" s="172"/>
      <c r="AK64" s="170"/>
      <c r="AL64" s="170"/>
      <c r="AM64" s="170"/>
      <c r="AN64" s="170"/>
      <c r="AO64" s="170"/>
      <c r="AP64" s="170"/>
      <c r="AQ64" s="170"/>
      <c r="AR64" s="170"/>
      <c r="AS64" s="170"/>
      <c r="AT64" s="170"/>
      <c r="AU64" s="170"/>
      <c r="AV64" s="140"/>
      <c r="AW64" s="170"/>
      <c r="AX64" s="175"/>
      <c r="AY64" s="172"/>
      <c r="AZ64" s="170"/>
      <c r="BA64" s="170"/>
      <c r="BB64" s="170"/>
      <c r="BC64" s="170"/>
    </row>
    <row r="65" spans="1:55" s="10" customFormat="1" ht="83.25" customHeight="1" x14ac:dyDescent="0.25">
      <c r="A65" s="1" t="s">
        <v>437</v>
      </c>
      <c r="B65" s="89" t="s">
        <v>438</v>
      </c>
      <c r="C65" s="1" t="s">
        <v>439</v>
      </c>
      <c r="D65" s="1" t="s">
        <v>440</v>
      </c>
      <c r="E65" s="1" t="s">
        <v>441</v>
      </c>
      <c r="F65" s="89" t="s">
        <v>442</v>
      </c>
      <c r="G65" s="89" t="s">
        <v>383</v>
      </c>
      <c r="H65" s="518">
        <v>2016001592</v>
      </c>
      <c r="I65" s="14">
        <v>42678</v>
      </c>
      <c r="J65" s="7">
        <v>18113208</v>
      </c>
      <c r="K65" s="14">
        <v>42719</v>
      </c>
      <c r="L65" s="169" t="s">
        <v>443</v>
      </c>
      <c r="M65" s="89" t="s">
        <v>383</v>
      </c>
      <c r="N65" s="519" t="s">
        <v>274</v>
      </c>
      <c r="O65" s="95">
        <v>42719</v>
      </c>
      <c r="P65" s="89">
        <v>18113208</v>
      </c>
      <c r="Q65" s="95">
        <v>42719</v>
      </c>
      <c r="R65" s="14">
        <v>42719</v>
      </c>
      <c r="S65" s="519" t="s">
        <v>426</v>
      </c>
      <c r="T65" s="7">
        <v>18113208</v>
      </c>
      <c r="U65" s="90"/>
      <c r="V65" s="90"/>
      <c r="W65" s="90"/>
      <c r="X65" s="90"/>
      <c r="Y65" s="26"/>
      <c r="Z65" s="95">
        <v>42733</v>
      </c>
      <c r="AA65" s="95">
        <v>42734</v>
      </c>
      <c r="AB65" s="519" t="s">
        <v>274</v>
      </c>
      <c r="AC65" s="1" t="s">
        <v>63</v>
      </c>
      <c r="AD65" s="89"/>
      <c r="AE65" s="89"/>
      <c r="AF65" s="89"/>
      <c r="AG65" s="7"/>
      <c r="AH65" s="89"/>
      <c r="AI65" s="91"/>
      <c r="AJ65" s="7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7">
        <v>18113208</v>
      </c>
      <c r="AW65" s="476"/>
      <c r="AX65" s="402"/>
      <c r="AY65" s="7"/>
      <c r="AZ65" s="89"/>
      <c r="BA65" s="1" t="s">
        <v>444</v>
      </c>
      <c r="BB65" s="89">
        <v>3174512993</v>
      </c>
      <c r="BC65" s="145" t="s">
        <v>445</v>
      </c>
    </row>
    <row r="66" spans="1:55" ht="6.75" customHeight="1" x14ac:dyDescent="0.2">
      <c r="A66" s="431"/>
      <c r="B66" s="431"/>
      <c r="C66" s="431"/>
      <c r="D66" s="431"/>
      <c r="E66" s="431"/>
      <c r="F66" s="431"/>
      <c r="G66" s="431"/>
      <c r="H66" s="432"/>
      <c r="I66" s="432"/>
      <c r="J66" s="433"/>
      <c r="K66" s="434"/>
      <c r="L66" s="432"/>
      <c r="M66" s="432"/>
      <c r="N66" s="432"/>
      <c r="O66" s="431"/>
      <c r="P66" s="431"/>
      <c r="Q66" s="431"/>
      <c r="R66" s="432"/>
      <c r="S66" s="434"/>
      <c r="T66" s="433"/>
      <c r="U66" s="435"/>
      <c r="V66" s="435"/>
      <c r="W66" s="435"/>
      <c r="X66" s="435"/>
      <c r="Y66" s="436"/>
      <c r="Z66" s="431"/>
      <c r="AA66" s="431"/>
      <c r="AB66" s="431"/>
      <c r="AC66" s="431"/>
      <c r="AD66" s="431"/>
      <c r="AE66" s="431"/>
      <c r="AF66" s="431"/>
      <c r="AG66" s="433"/>
      <c r="AH66" s="431"/>
      <c r="AI66" s="437"/>
      <c r="AJ66" s="433"/>
      <c r="AK66" s="431"/>
      <c r="AL66" s="431"/>
      <c r="AM66" s="431"/>
      <c r="AN66" s="431"/>
      <c r="AO66" s="431"/>
      <c r="AP66" s="431"/>
      <c r="AQ66" s="431"/>
      <c r="AR66" s="431"/>
      <c r="AS66" s="431"/>
      <c r="AT66" s="431"/>
      <c r="AU66" s="431"/>
      <c r="AV66" s="438"/>
      <c r="AW66" s="431"/>
      <c r="AX66" s="437"/>
      <c r="AY66" s="433"/>
      <c r="AZ66" s="431"/>
      <c r="BA66" s="431"/>
      <c r="BB66" s="431"/>
      <c r="BC66" s="431"/>
    </row>
    <row r="67" spans="1:55" s="10" customFormat="1" ht="76.5" customHeight="1" x14ac:dyDescent="0.25">
      <c r="A67" s="1" t="s">
        <v>413</v>
      </c>
      <c r="B67" s="89" t="s">
        <v>417</v>
      </c>
      <c r="C67" s="1" t="s">
        <v>418</v>
      </c>
      <c r="D67" s="1" t="s">
        <v>414</v>
      </c>
      <c r="E67" s="1" t="s">
        <v>344</v>
      </c>
      <c r="F67" s="89" t="s">
        <v>345</v>
      </c>
      <c r="G67" s="89" t="s">
        <v>415</v>
      </c>
      <c r="H67" s="517">
        <v>2016001600</v>
      </c>
      <c r="I67" s="14">
        <v>42684</v>
      </c>
      <c r="J67" s="7">
        <v>9995020</v>
      </c>
      <c r="K67" s="14">
        <v>42719</v>
      </c>
      <c r="L67" s="517">
        <v>2016001811</v>
      </c>
      <c r="M67" s="89" t="s">
        <v>415</v>
      </c>
      <c r="N67" s="516" t="s">
        <v>416</v>
      </c>
      <c r="O67" s="95">
        <v>42719</v>
      </c>
      <c r="P67" s="35">
        <v>9995020</v>
      </c>
      <c r="Q67" s="95">
        <v>42730</v>
      </c>
      <c r="R67" s="14">
        <v>42730</v>
      </c>
      <c r="S67" s="14">
        <v>42733</v>
      </c>
      <c r="T67" s="7">
        <v>9995020</v>
      </c>
      <c r="U67" s="90"/>
      <c r="V67" s="90"/>
      <c r="W67" s="90"/>
      <c r="X67" s="90"/>
      <c r="Y67" s="26"/>
      <c r="Z67" s="95">
        <v>42733</v>
      </c>
      <c r="AA67" s="95">
        <v>42734</v>
      </c>
      <c r="AB67" s="516" t="s">
        <v>416</v>
      </c>
      <c r="AC67" s="1" t="s">
        <v>63</v>
      </c>
      <c r="AD67" s="89"/>
      <c r="AE67" s="89"/>
      <c r="AF67" s="89"/>
      <c r="AG67" s="7"/>
      <c r="AH67" s="89"/>
      <c r="AI67" s="91"/>
      <c r="AJ67" s="7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7">
        <v>9995020</v>
      </c>
      <c r="AW67" s="95">
        <v>42782</v>
      </c>
      <c r="AX67" s="91">
        <v>2017000146</v>
      </c>
      <c r="AY67" s="7"/>
      <c r="AZ67" s="89"/>
      <c r="BA67" s="1" t="s">
        <v>412</v>
      </c>
      <c r="BB67" s="89">
        <v>3108209213</v>
      </c>
      <c r="BC67" s="145" t="s">
        <v>254</v>
      </c>
    </row>
    <row r="68" spans="1:55" ht="4.5" customHeight="1" x14ac:dyDescent="0.2">
      <c r="A68" s="170"/>
      <c r="B68" s="170"/>
      <c r="C68" s="170"/>
      <c r="D68" s="170"/>
      <c r="E68" s="170"/>
      <c r="F68" s="170"/>
      <c r="G68" s="170"/>
      <c r="H68" s="141"/>
      <c r="I68" s="141"/>
      <c r="J68" s="172"/>
      <c r="K68" s="171"/>
      <c r="L68" s="141"/>
      <c r="M68" s="141"/>
      <c r="N68" s="141"/>
      <c r="O68" s="170"/>
      <c r="P68" s="170"/>
      <c r="Q68" s="170"/>
      <c r="R68" s="141"/>
      <c r="S68" s="171"/>
      <c r="T68" s="172"/>
      <c r="U68" s="173"/>
      <c r="V68" s="173"/>
      <c r="W68" s="173"/>
      <c r="X68" s="173"/>
      <c r="Y68" s="174"/>
      <c r="Z68" s="170"/>
      <c r="AA68" s="170"/>
      <c r="AB68" s="170"/>
      <c r="AC68" s="170"/>
      <c r="AD68" s="170"/>
      <c r="AE68" s="170"/>
      <c r="AF68" s="170"/>
      <c r="AG68" s="172"/>
      <c r="AH68" s="170"/>
      <c r="AI68" s="175"/>
      <c r="AJ68" s="172"/>
      <c r="AK68" s="170"/>
      <c r="AL68" s="170"/>
      <c r="AM68" s="170"/>
      <c r="AN68" s="170"/>
      <c r="AO68" s="170"/>
      <c r="AP68" s="170"/>
      <c r="AQ68" s="170"/>
      <c r="AR68" s="170"/>
      <c r="AS68" s="170"/>
      <c r="AT68" s="170"/>
      <c r="AU68" s="170"/>
      <c r="AV68" s="140"/>
      <c r="AW68" s="170"/>
      <c r="AX68" s="175"/>
      <c r="AY68" s="172"/>
      <c r="AZ68" s="170"/>
      <c r="BA68" s="170"/>
      <c r="BB68" s="170"/>
      <c r="BC68" s="170"/>
    </row>
    <row r="69" spans="1:55" s="10" customFormat="1" ht="96" customHeight="1" x14ac:dyDescent="0.25">
      <c r="A69" s="1" t="s">
        <v>465</v>
      </c>
      <c r="B69" s="658" t="s">
        <v>466</v>
      </c>
      <c r="C69" s="654" t="s">
        <v>489</v>
      </c>
      <c r="D69" s="1" t="s">
        <v>492</v>
      </c>
      <c r="E69" s="660" t="s">
        <v>490</v>
      </c>
      <c r="F69" s="658" t="s">
        <v>491</v>
      </c>
      <c r="G69" s="89" t="s">
        <v>467</v>
      </c>
      <c r="H69" s="533">
        <v>2016001560</v>
      </c>
      <c r="I69" s="14">
        <v>42675</v>
      </c>
      <c r="J69" s="7">
        <v>54063368</v>
      </c>
      <c r="K69" s="14">
        <v>42724</v>
      </c>
      <c r="L69" s="533">
        <v>2016001834</v>
      </c>
      <c r="M69" s="89" t="s">
        <v>467</v>
      </c>
      <c r="N69" s="534" t="s">
        <v>468</v>
      </c>
      <c r="O69" s="95">
        <v>42724</v>
      </c>
      <c r="P69" s="7">
        <v>53420911</v>
      </c>
      <c r="Q69" s="662">
        <v>42734</v>
      </c>
      <c r="R69" s="662">
        <v>42734</v>
      </c>
      <c r="S69" s="533" t="s">
        <v>469</v>
      </c>
      <c r="T69" s="7">
        <v>53420911</v>
      </c>
      <c r="U69" s="90"/>
      <c r="V69" s="90"/>
      <c r="W69" s="90"/>
      <c r="X69" s="90"/>
      <c r="Y69" s="26"/>
      <c r="Z69" s="662">
        <v>42881</v>
      </c>
      <c r="AA69" s="662">
        <v>42979</v>
      </c>
      <c r="AB69" s="534" t="s">
        <v>468</v>
      </c>
      <c r="AC69" s="1" t="s">
        <v>311</v>
      </c>
      <c r="AD69" s="89"/>
      <c r="AE69" s="89"/>
      <c r="AF69" s="89"/>
      <c r="AG69" s="7">
        <v>46953974</v>
      </c>
      <c r="AH69" s="95">
        <v>42885</v>
      </c>
      <c r="AI69" s="91">
        <v>2017000637</v>
      </c>
      <c r="AJ69" s="7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7">
        <v>6466937</v>
      </c>
      <c r="AW69" s="662">
        <v>43004</v>
      </c>
      <c r="AX69" s="91">
        <v>2017001200</v>
      </c>
      <c r="AY69" s="7"/>
      <c r="AZ69" s="89"/>
      <c r="BA69" s="654" t="s">
        <v>470</v>
      </c>
      <c r="BB69" s="654" t="s">
        <v>471</v>
      </c>
      <c r="BC69" s="656" t="s">
        <v>472</v>
      </c>
    </row>
    <row r="70" spans="1:55" s="10" customFormat="1" ht="96" customHeight="1" x14ac:dyDescent="0.25">
      <c r="A70" s="1" t="s">
        <v>511</v>
      </c>
      <c r="B70" s="659"/>
      <c r="C70" s="655"/>
      <c r="D70" s="1"/>
      <c r="E70" s="661"/>
      <c r="F70" s="659"/>
      <c r="G70" s="89" t="s">
        <v>506</v>
      </c>
      <c r="H70" s="571">
        <v>2017000478</v>
      </c>
      <c r="I70" s="14">
        <v>42816</v>
      </c>
      <c r="J70" s="7">
        <v>25686559</v>
      </c>
      <c r="K70" s="14">
        <v>42816</v>
      </c>
      <c r="L70" s="14">
        <v>42816</v>
      </c>
      <c r="M70" s="89" t="s">
        <v>506</v>
      </c>
      <c r="N70" s="570" t="s">
        <v>507</v>
      </c>
      <c r="O70" s="95">
        <v>42816</v>
      </c>
      <c r="P70" s="7">
        <v>25686559</v>
      </c>
      <c r="Q70" s="663"/>
      <c r="R70" s="663"/>
      <c r="S70" s="571" t="s">
        <v>508</v>
      </c>
      <c r="T70" s="7">
        <v>25686559</v>
      </c>
      <c r="U70" s="90"/>
      <c r="V70" s="90"/>
      <c r="W70" s="90"/>
      <c r="X70" s="90"/>
      <c r="Y70" s="26"/>
      <c r="Z70" s="659"/>
      <c r="AA70" s="659"/>
      <c r="AB70" s="570" t="s">
        <v>509</v>
      </c>
      <c r="AC70" s="1" t="s">
        <v>311</v>
      </c>
      <c r="AD70" s="89"/>
      <c r="AE70" s="89"/>
      <c r="AF70" s="89"/>
      <c r="AG70" s="7"/>
      <c r="AH70" s="89"/>
      <c r="AI70" s="91"/>
      <c r="AJ70" s="7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7">
        <v>25683559</v>
      </c>
      <c r="AW70" s="663"/>
      <c r="AX70" s="91">
        <v>2017001201</v>
      </c>
      <c r="AY70" s="7"/>
      <c r="AZ70" s="89"/>
      <c r="BA70" s="655"/>
      <c r="BB70" s="655"/>
      <c r="BC70" s="657"/>
    </row>
    <row r="71" spans="1:55" ht="6.75" customHeight="1" x14ac:dyDescent="0.2">
      <c r="A71" s="170"/>
      <c r="B71" s="170"/>
      <c r="C71" s="170"/>
      <c r="D71" s="170"/>
      <c r="E71" s="170"/>
      <c r="F71" s="170"/>
      <c r="G71" s="170"/>
      <c r="H71" s="141"/>
      <c r="I71" s="141"/>
      <c r="J71" s="172"/>
      <c r="K71" s="171"/>
      <c r="L71" s="141"/>
      <c r="M71" s="141"/>
      <c r="N71" s="141"/>
      <c r="O71" s="170"/>
      <c r="P71" s="170"/>
      <c r="Q71" s="170"/>
      <c r="R71" s="141"/>
      <c r="S71" s="171"/>
      <c r="T71" s="172"/>
      <c r="U71" s="173"/>
      <c r="V71" s="173"/>
      <c r="W71" s="173"/>
      <c r="X71" s="173"/>
      <c r="Y71" s="174"/>
      <c r="Z71" s="170"/>
      <c r="AA71" s="170"/>
      <c r="AB71" s="170"/>
      <c r="AC71" s="170"/>
      <c r="AD71" s="170"/>
      <c r="AE71" s="170"/>
      <c r="AF71" s="170"/>
      <c r="AG71" s="172"/>
      <c r="AH71" s="170"/>
      <c r="AI71" s="175"/>
      <c r="AJ71" s="172"/>
      <c r="AK71" s="170"/>
      <c r="AL71" s="170"/>
      <c r="AM71" s="170"/>
      <c r="AN71" s="170"/>
      <c r="AO71" s="170"/>
      <c r="AP71" s="170"/>
      <c r="AQ71" s="170"/>
      <c r="AR71" s="170"/>
      <c r="AS71" s="170"/>
      <c r="AT71" s="170"/>
      <c r="AU71" s="170"/>
      <c r="AV71" s="140"/>
      <c r="AW71" s="170"/>
      <c r="AX71" s="175"/>
      <c r="AY71" s="172"/>
      <c r="AZ71" s="170"/>
      <c r="BA71" s="170"/>
      <c r="BB71" s="170"/>
      <c r="BC71" s="170"/>
    </row>
    <row r="72" spans="1:55" s="9" customFormat="1" ht="80.25" customHeight="1" x14ac:dyDescent="0.25">
      <c r="A72" s="500" t="s">
        <v>451</v>
      </c>
      <c r="B72" s="499" t="s">
        <v>348</v>
      </c>
      <c r="C72" s="151" t="s">
        <v>349</v>
      </c>
      <c r="D72" s="500" t="s">
        <v>350</v>
      </c>
      <c r="E72" s="500" t="s">
        <v>351</v>
      </c>
      <c r="F72" s="499" t="s">
        <v>352</v>
      </c>
      <c r="G72" s="499" t="s">
        <v>353</v>
      </c>
      <c r="H72" s="499">
        <v>2016001742</v>
      </c>
      <c r="I72" s="14">
        <v>42710</v>
      </c>
      <c r="J72" s="5">
        <v>19282433</v>
      </c>
      <c r="K72" s="14">
        <v>42727</v>
      </c>
      <c r="L72" s="530">
        <v>2016001852</v>
      </c>
      <c r="M72" s="499" t="s">
        <v>353</v>
      </c>
      <c r="N72" s="500" t="s">
        <v>325</v>
      </c>
      <c r="O72" s="14">
        <v>42727</v>
      </c>
      <c r="P72" s="5">
        <v>19246879</v>
      </c>
      <c r="Q72" s="14">
        <v>42731</v>
      </c>
      <c r="R72" s="14">
        <v>42731</v>
      </c>
      <c r="S72" s="500" t="s">
        <v>328</v>
      </c>
      <c r="T72" s="5">
        <v>19246879</v>
      </c>
      <c r="U72" s="503"/>
      <c r="V72" s="503"/>
      <c r="W72" s="503"/>
      <c r="X72" s="503"/>
      <c r="Y72" s="504"/>
      <c r="Z72" s="14">
        <v>42734</v>
      </c>
      <c r="AA72" s="14">
        <v>42734</v>
      </c>
      <c r="AB72" s="500" t="s">
        <v>337</v>
      </c>
      <c r="AC72" s="500" t="s">
        <v>338</v>
      </c>
      <c r="AD72" s="499"/>
      <c r="AE72" s="499"/>
      <c r="AF72" s="499"/>
      <c r="AG72" s="5"/>
      <c r="AH72" s="499"/>
      <c r="AI72" s="499"/>
      <c r="AJ72" s="5"/>
      <c r="AK72" s="499"/>
      <c r="AL72" s="499"/>
      <c r="AM72" s="499"/>
      <c r="AN72" s="499"/>
      <c r="AO72" s="499"/>
      <c r="AP72" s="499"/>
      <c r="AQ72" s="499"/>
      <c r="AR72" s="499"/>
      <c r="AS72" s="499"/>
      <c r="AT72" s="499"/>
      <c r="AU72" s="499"/>
      <c r="AV72" s="5">
        <v>19246879</v>
      </c>
      <c r="AW72" s="141"/>
      <c r="AX72" s="141"/>
      <c r="AY72" s="505"/>
      <c r="AZ72" s="499"/>
      <c r="BA72" s="500" t="s">
        <v>354</v>
      </c>
      <c r="BB72" s="499">
        <v>3134433533</v>
      </c>
      <c r="BC72" s="75" t="s">
        <v>355</v>
      </c>
    </row>
    <row r="73" spans="1:55" s="9" customFormat="1" x14ac:dyDescent="0.25">
      <c r="A73" s="141"/>
      <c r="B73" s="141"/>
      <c r="C73" s="141"/>
      <c r="D73" s="141"/>
      <c r="E73" s="141"/>
      <c r="F73" s="141"/>
      <c r="G73" s="141"/>
      <c r="H73" s="141"/>
      <c r="I73" s="141"/>
      <c r="J73" s="482"/>
      <c r="K73" s="141"/>
      <c r="L73" s="141"/>
      <c r="M73" s="141"/>
      <c r="N73" s="141"/>
      <c r="O73" s="141"/>
      <c r="P73" s="482"/>
      <c r="Q73" s="141"/>
      <c r="R73" s="141"/>
      <c r="S73" s="141"/>
      <c r="T73" s="482"/>
      <c r="U73" s="510"/>
      <c r="V73" s="510"/>
      <c r="W73" s="510"/>
      <c r="X73" s="510"/>
      <c r="Y73" s="511"/>
      <c r="Z73" s="141"/>
      <c r="AA73" s="141"/>
      <c r="AB73" s="141"/>
      <c r="AC73" s="141"/>
      <c r="AD73" s="141"/>
      <c r="AE73" s="141"/>
      <c r="AF73" s="141"/>
      <c r="AG73" s="482"/>
      <c r="AH73" s="141"/>
      <c r="AI73" s="141"/>
      <c r="AJ73" s="482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482"/>
      <c r="AW73" s="141"/>
      <c r="AX73" s="141"/>
      <c r="AY73" s="482"/>
      <c r="AZ73" s="141"/>
      <c r="BA73" s="141"/>
      <c r="BB73" s="141"/>
      <c r="BC73" s="141"/>
    </row>
    <row r="74" spans="1:55" s="9" customFormat="1" ht="60" customHeight="1" x14ac:dyDescent="0.25">
      <c r="A74" s="500" t="s">
        <v>452</v>
      </c>
      <c r="B74" s="499" t="s">
        <v>363</v>
      </c>
      <c r="C74" s="151" t="s">
        <v>364</v>
      </c>
      <c r="D74" s="500" t="s">
        <v>365</v>
      </c>
      <c r="E74" s="500" t="s">
        <v>366</v>
      </c>
      <c r="F74" s="499" t="s">
        <v>367</v>
      </c>
      <c r="G74" s="499" t="s">
        <v>353</v>
      </c>
      <c r="H74" s="499">
        <v>2016001740</v>
      </c>
      <c r="I74" s="14">
        <v>42710</v>
      </c>
      <c r="J74" s="5">
        <v>19155726</v>
      </c>
      <c r="K74" s="14">
        <v>42727</v>
      </c>
      <c r="L74" s="530">
        <v>2016001853</v>
      </c>
      <c r="M74" s="499" t="s">
        <v>353</v>
      </c>
      <c r="N74" s="500" t="s">
        <v>325</v>
      </c>
      <c r="O74" s="14">
        <v>42727</v>
      </c>
      <c r="P74" s="5">
        <v>19155726</v>
      </c>
      <c r="Q74" s="141"/>
      <c r="R74" s="14">
        <v>42731</v>
      </c>
      <c r="S74" s="500" t="s">
        <v>328</v>
      </c>
      <c r="T74" s="5">
        <v>19155726</v>
      </c>
      <c r="U74" s="503"/>
      <c r="V74" s="503"/>
      <c r="W74" s="503"/>
      <c r="X74" s="503"/>
      <c r="Y74" s="569" t="s">
        <v>505</v>
      </c>
      <c r="Z74" s="569"/>
      <c r="AA74" s="499"/>
      <c r="AB74" s="500" t="s">
        <v>337</v>
      </c>
      <c r="AC74" s="500" t="s">
        <v>338</v>
      </c>
      <c r="AD74" s="499"/>
      <c r="AE74" s="499"/>
      <c r="AF74" s="499"/>
      <c r="AG74" s="5"/>
      <c r="AH74" s="499"/>
      <c r="AI74" s="499"/>
      <c r="AJ74" s="5"/>
      <c r="AK74" s="499"/>
      <c r="AL74" s="499"/>
      <c r="AM74" s="499"/>
      <c r="AN74" s="499"/>
      <c r="AO74" s="499"/>
      <c r="AP74" s="499"/>
      <c r="AQ74" s="499"/>
      <c r="AR74" s="499"/>
      <c r="AS74" s="499"/>
      <c r="AT74" s="499"/>
      <c r="AU74" s="499"/>
      <c r="AV74" s="5"/>
      <c r="AW74" s="499"/>
      <c r="AX74" s="499"/>
      <c r="AY74" s="505"/>
      <c r="AZ74" s="499"/>
      <c r="BA74" s="500" t="s">
        <v>368</v>
      </c>
      <c r="BB74" s="499">
        <v>4290400</v>
      </c>
      <c r="BC74" s="75" t="s">
        <v>369</v>
      </c>
    </row>
    <row r="75" spans="1:55" s="9" customFormat="1" x14ac:dyDescent="0.25">
      <c r="A75" s="141"/>
      <c r="B75" s="141"/>
      <c r="C75" s="512"/>
      <c r="D75" s="141"/>
      <c r="E75" s="141"/>
      <c r="F75" s="141"/>
      <c r="G75" s="141"/>
      <c r="H75" s="141"/>
      <c r="I75" s="141"/>
      <c r="J75" s="482"/>
      <c r="K75" s="141"/>
      <c r="L75" s="141"/>
      <c r="M75" s="141"/>
      <c r="N75" s="141"/>
      <c r="O75" s="141"/>
      <c r="P75" s="482"/>
      <c r="Q75" s="141"/>
      <c r="R75" s="141"/>
      <c r="S75" s="141"/>
      <c r="T75" s="482"/>
      <c r="U75" s="510"/>
      <c r="V75" s="510"/>
      <c r="W75" s="510"/>
      <c r="X75" s="510"/>
      <c r="Y75" s="511"/>
      <c r="Z75" s="141"/>
      <c r="AA75" s="141"/>
      <c r="AB75" s="141"/>
      <c r="AC75" s="141"/>
      <c r="AD75" s="141"/>
      <c r="AE75" s="141"/>
      <c r="AF75" s="141"/>
      <c r="AG75" s="482"/>
      <c r="AH75" s="141"/>
      <c r="AI75" s="141"/>
      <c r="AJ75" s="482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482"/>
      <c r="AW75" s="141"/>
      <c r="AX75" s="141"/>
      <c r="AY75" s="482"/>
      <c r="AZ75" s="141"/>
      <c r="BA75" s="141"/>
      <c r="BB75" s="141"/>
      <c r="BC75" s="141"/>
    </row>
    <row r="76" spans="1:55" s="9" customFormat="1" ht="75" customHeight="1" x14ac:dyDescent="0.25">
      <c r="A76" s="501" t="s">
        <v>453</v>
      </c>
      <c r="B76" s="499" t="s">
        <v>378</v>
      </c>
      <c r="C76" s="151" t="s">
        <v>379</v>
      </c>
      <c r="D76" s="501" t="s">
        <v>380</v>
      </c>
      <c r="E76" s="501" t="s">
        <v>381</v>
      </c>
      <c r="F76" s="499" t="s">
        <v>382</v>
      </c>
      <c r="G76" s="499" t="s">
        <v>383</v>
      </c>
      <c r="H76" s="499">
        <v>2016001752</v>
      </c>
      <c r="I76" s="14">
        <v>42716</v>
      </c>
      <c r="J76" s="5">
        <v>18687837</v>
      </c>
      <c r="K76" s="14">
        <v>42727</v>
      </c>
      <c r="L76" s="530">
        <v>2016001854</v>
      </c>
      <c r="M76" s="502" t="s">
        <v>383</v>
      </c>
      <c r="N76" s="501" t="s">
        <v>384</v>
      </c>
      <c r="O76" s="14">
        <v>42727</v>
      </c>
      <c r="P76" s="5">
        <v>18687285</v>
      </c>
      <c r="Q76" s="14">
        <v>42730</v>
      </c>
      <c r="R76" s="14">
        <v>42731</v>
      </c>
      <c r="S76" s="514" t="s">
        <v>328</v>
      </c>
      <c r="T76" s="5">
        <v>16687285</v>
      </c>
      <c r="U76" s="503"/>
      <c r="V76" s="503"/>
      <c r="W76" s="503"/>
      <c r="X76" s="503"/>
      <c r="Y76" s="504"/>
      <c r="Z76" s="14">
        <v>42734</v>
      </c>
      <c r="AA76" s="14">
        <v>42734</v>
      </c>
      <c r="AB76" s="514" t="s">
        <v>384</v>
      </c>
      <c r="AC76" s="514" t="s">
        <v>338</v>
      </c>
      <c r="AD76" s="499"/>
      <c r="AE76" s="499"/>
      <c r="AF76" s="499"/>
      <c r="AG76" s="5"/>
      <c r="AH76" s="499"/>
      <c r="AI76" s="499"/>
      <c r="AJ76" s="5"/>
      <c r="AK76" s="499"/>
      <c r="AL76" s="499"/>
      <c r="AM76" s="499"/>
      <c r="AN76" s="499"/>
      <c r="AO76" s="499"/>
      <c r="AP76" s="499"/>
      <c r="AQ76" s="499"/>
      <c r="AR76" s="499"/>
      <c r="AS76" s="499"/>
      <c r="AT76" s="499"/>
      <c r="AU76" s="499"/>
      <c r="AV76" s="5">
        <v>18687285</v>
      </c>
      <c r="AW76" s="141"/>
      <c r="AX76" s="141"/>
      <c r="AY76" s="505"/>
      <c r="AZ76" s="499"/>
      <c r="BA76" s="514" t="s">
        <v>390</v>
      </c>
      <c r="BB76" s="499">
        <v>3123900643</v>
      </c>
      <c r="BC76" s="75" t="s">
        <v>391</v>
      </c>
    </row>
    <row r="77" spans="1:55" s="9" customFormat="1" x14ac:dyDescent="0.25">
      <c r="A77" s="141"/>
      <c r="B77" s="141"/>
      <c r="C77" s="512"/>
      <c r="D77" s="141"/>
      <c r="E77" s="141"/>
      <c r="F77" s="141"/>
      <c r="G77" s="141"/>
      <c r="H77" s="141"/>
      <c r="I77" s="141"/>
      <c r="J77" s="482"/>
      <c r="K77" s="141"/>
      <c r="L77" s="141"/>
      <c r="M77" s="141"/>
      <c r="N77" s="141"/>
      <c r="O77" s="141"/>
      <c r="P77" s="482"/>
      <c r="Q77" s="141"/>
      <c r="R77" s="141"/>
      <c r="S77" s="141"/>
      <c r="T77" s="482"/>
      <c r="U77" s="510"/>
      <c r="V77" s="510"/>
      <c r="W77" s="510"/>
      <c r="X77" s="510"/>
      <c r="Y77" s="511"/>
      <c r="Z77" s="141"/>
      <c r="AA77" s="141"/>
      <c r="AB77" s="141"/>
      <c r="AC77" s="141"/>
      <c r="AD77" s="141"/>
      <c r="AE77" s="141"/>
      <c r="AF77" s="141"/>
      <c r="AG77" s="482"/>
      <c r="AH77" s="141"/>
      <c r="AI77" s="141"/>
      <c r="AJ77" s="482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482"/>
      <c r="AW77" s="141"/>
      <c r="AX77" s="141"/>
      <c r="AY77" s="482"/>
      <c r="AZ77" s="141"/>
      <c r="BA77" s="141"/>
      <c r="BB77" s="141"/>
      <c r="BC77" s="141"/>
    </row>
    <row r="78" spans="1:55" s="9" customFormat="1" ht="74.25" customHeight="1" x14ac:dyDescent="0.25">
      <c r="A78" s="514" t="s">
        <v>447</v>
      </c>
      <c r="B78" s="499" t="s">
        <v>392</v>
      </c>
      <c r="C78" s="151" t="s">
        <v>393</v>
      </c>
      <c r="D78" s="514" t="s">
        <v>394</v>
      </c>
      <c r="E78" s="514" t="s">
        <v>395</v>
      </c>
      <c r="F78" s="499" t="s">
        <v>222</v>
      </c>
      <c r="G78" s="499" t="s">
        <v>346</v>
      </c>
      <c r="H78" s="499">
        <v>2016001761</v>
      </c>
      <c r="I78" s="14">
        <v>42716</v>
      </c>
      <c r="J78" s="5">
        <v>12736994</v>
      </c>
      <c r="K78" s="14">
        <v>42727</v>
      </c>
      <c r="L78" s="530">
        <v>2016001855</v>
      </c>
      <c r="M78" s="513" t="s">
        <v>346</v>
      </c>
      <c r="N78" s="514" t="s">
        <v>325</v>
      </c>
      <c r="O78" s="14">
        <v>42727</v>
      </c>
      <c r="P78" s="5">
        <v>12736568</v>
      </c>
      <c r="Q78" s="14">
        <v>42730</v>
      </c>
      <c r="R78" s="14">
        <v>42730</v>
      </c>
      <c r="S78" s="514" t="s">
        <v>328</v>
      </c>
      <c r="T78" s="5">
        <v>12736568</v>
      </c>
      <c r="U78" s="503"/>
      <c r="V78" s="503"/>
      <c r="W78" s="503"/>
      <c r="X78" s="503"/>
      <c r="Y78" s="504"/>
      <c r="Z78" s="14">
        <v>42734</v>
      </c>
      <c r="AA78" s="14">
        <v>42734</v>
      </c>
      <c r="AB78" s="514" t="s">
        <v>337</v>
      </c>
      <c r="AC78" s="514" t="s">
        <v>338</v>
      </c>
      <c r="AD78" s="499"/>
      <c r="AE78" s="499"/>
      <c r="AF78" s="499"/>
      <c r="AG78" s="5"/>
      <c r="AH78" s="499"/>
      <c r="AI78" s="499"/>
      <c r="AJ78" s="5"/>
      <c r="AK78" s="499"/>
      <c r="AL78" s="499"/>
      <c r="AM78" s="499"/>
      <c r="AN78" s="499"/>
      <c r="AO78" s="499"/>
      <c r="AP78" s="499"/>
      <c r="AQ78" s="499"/>
      <c r="AR78" s="499"/>
      <c r="AS78" s="499"/>
      <c r="AT78" s="499"/>
      <c r="AU78" s="499"/>
      <c r="AV78" s="5">
        <v>12736568</v>
      </c>
      <c r="AW78" s="141"/>
      <c r="AX78" s="141"/>
      <c r="AY78" s="505"/>
      <c r="AZ78" s="499"/>
      <c r="BA78" s="514" t="s">
        <v>396</v>
      </c>
      <c r="BB78" s="499">
        <v>3202741006</v>
      </c>
      <c r="BC78" s="75" t="s">
        <v>226</v>
      </c>
    </row>
    <row r="79" spans="1:55" s="9" customFormat="1" ht="7.5" customHeight="1" x14ac:dyDescent="0.25">
      <c r="A79" s="485"/>
      <c r="B79" s="141"/>
      <c r="C79" s="512"/>
      <c r="D79" s="485"/>
      <c r="E79" s="485"/>
      <c r="F79" s="141"/>
      <c r="G79" s="141"/>
      <c r="H79" s="141"/>
      <c r="I79" s="428"/>
      <c r="J79" s="482"/>
      <c r="K79" s="428"/>
      <c r="L79" s="141"/>
      <c r="M79" s="141"/>
      <c r="N79" s="485"/>
      <c r="O79" s="428"/>
      <c r="P79" s="482"/>
      <c r="Q79" s="141"/>
      <c r="R79" s="141"/>
      <c r="S79" s="485"/>
      <c r="T79" s="482"/>
      <c r="U79" s="510"/>
      <c r="V79" s="510"/>
      <c r="W79" s="510"/>
      <c r="X79" s="510"/>
      <c r="Y79" s="511"/>
      <c r="Z79" s="141"/>
      <c r="AA79" s="141"/>
      <c r="AB79" s="485"/>
      <c r="AC79" s="485"/>
      <c r="AD79" s="141"/>
      <c r="AE79" s="141"/>
      <c r="AF79" s="141"/>
      <c r="AG79" s="482"/>
      <c r="AH79" s="141"/>
      <c r="AI79" s="141"/>
      <c r="AJ79" s="482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482"/>
      <c r="AW79" s="141"/>
      <c r="AX79" s="141"/>
      <c r="AY79" s="482"/>
      <c r="AZ79" s="141"/>
      <c r="BA79" s="485"/>
      <c r="BB79" s="141"/>
      <c r="BC79" s="529"/>
    </row>
    <row r="80" spans="1:55" s="9" customFormat="1" ht="75.75" customHeight="1" x14ac:dyDescent="0.25">
      <c r="A80" s="500" t="s">
        <v>464</v>
      </c>
      <c r="B80" s="499" t="s">
        <v>341</v>
      </c>
      <c r="C80" s="151" t="s">
        <v>342</v>
      </c>
      <c r="D80" s="500" t="s">
        <v>343</v>
      </c>
      <c r="E80" s="500" t="s">
        <v>344</v>
      </c>
      <c r="F80" s="499" t="s">
        <v>345</v>
      </c>
      <c r="G80" s="499" t="s">
        <v>346</v>
      </c>
      <c r="H80" s="499">
        <v>2016001741</v>
      </c>
      <c r="I80" s="14">
        <v>42710</v>
      </c>
      <c r="J80" s="5">
        <v>19182235</v>
      </c>
      <c r="K80" s="14">
        <v>42727</v>
      </c>
      <c r="L80" s="533">
        <v>2016001856</v>
      </c>
      <c r="M80" s="499" t="s">
        <v>346</v>
      </c>
      <c r="N80" s="500" t="s">
        <v>325</v>
      </c>
      <c r="O80" s="14">
        <v>42727</v>
      </c>
      <c r="P80" s="5">
        <v>19181055</v>
      </c>
      <c r="Q80" s="14">
        <v>42731</v>
      </c>
      <c r="R80" s="14">
        <v>42731</v>
      </c>
      <c r="S80" s="500" t="s">
        <v>328</v>
      </c>
      <c r="T80" s="5">
        <v>19181055</v>
      </c>
      <c r="U80" s="503"/>
      <c r="V80" s="503"/>
      <c r="W80" s="503"/>
      <c r="X80" s="503"/>
      <c r="Y80" s="504"/>
      <c r="Z80" s="14">
        <v>42734</v>
      </c>
      <c r="AA80" s="14">
        <v>42734</v>
      </c>
      <c r="AB80" s="500" t="s">
        <v>337</v>
      </c>
      <c r="AC80" s="500" t="s">
        <v>338</v>
      </c>
      <c r="AD80" s="499"/>
      <c r="AE80" s="499"/>
      <c r="AF80" s="499"/>
      <c r="AG80" s="5"/>
      <c r="AH80" s="499"/>
      <c r="AI80" s="499"/>
      <c r="AJ80" s="5"/>
      <c r="AK80" s="499"/>
      <c r="AL80" s="499"/>
      <c r="AM80" s="499"/>
      <c r="AN80" s="499"/>
      <c r="AO80" s="499"/>
      <c r="AP80" s="499"/>
      <c r="AQ80" s="499"/>
      <c r="AR80" s="499"/>
      <c r="AS80" s="499"/>
      <c r="AT80" s="499"/>
      <c r="AU80" s="499"/>
      <c r="AV80" s="5">
        <v>19181055</v>
      </c>
      <c r="AW80" s="14">
        <v>42804</v>
      </c>
      <c r="AX80" s="499">
        <v>2017000391</v>
      </c>
      <c r="AY80" s="505"/>
      <c r="AZ80" s="499"/>
      <c r="BA80" s="500" t="s">
        <v>347</v>
      </c>
      <c r="BB80" s="499">
        <v>3108209213</v>
      </c>
      <c r="BC80" s="75" t="s">
        <v>254</v>
      </c>
    </row>
    <row r="81" spans="1:55" s="9" customFormat="1" ht="7.5" customHeight="1" x14ac:dyDescent="0.25">
      <c r="A81" s="485"/>
      <c r="B81" s="141"/>
      <c r="C81" s="512"/>
      <c r="D81" s="485"/>
      <c r="E81" s="485"/>
      <c r="F81" s="141"/>
      <c r="G81" s="141"/>
      <c r="H81" s="141"/>
      <c r="I81" s="428"/>
      <c r="J81" s="482"/>
      <c r="K81" s="428"/>
      <c r="L81" s="141"/>
      <c r="M81" s="141"/>
      <c r="N81" s="485"/>
      <c r="O81" s="428"/>
      <c r="P81" s="482"/>
      <c r="Q81" s="141"/>
      <c r="R81" s="141"/>
      <c r="S81" s="485"/>
      <c r="T81" s="482"/>
      <c r="U81" s="510"/>
      <c r="V81" s="510"/>
      <c r="W81" s="510"/>
      <c r="X81" s="510"/>
      <c r="Y81" s="511"/>
      <c r="Z81" s="141"/>
      <c r="AA81" s="141"/>
      <c r="AB81" s="485"/>
      <c r="AC81" s="485"/>
      <c r="AD81" s="141"/>
      <c r="AE81" s="141"/>
      <c r="AF81" s="141"/>
      <c r="AG81" s="482"/>
      <c r="AH81" s="141"/>
      <c r="AI81" s="141"/>
      <c r="AJ81" s="482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482"/>
      <c r="AW81" s="141"/>
      <c r="AX81" s="141"/>
      <c r="AY81" s="482"/>
      <c r="AZ81" s="141"/>
      <c r="BA81" s="485"/>
      <c r="BB81" s="141"/>
      <c r="BC81" s="529"/>
    </row>
    <row r="82" spans="1:55" s="9" customFormat="1" ht="75.75" customHeight="1" x14ac:dyDescent="0.25">
      <c r="A82" s="514" t="s">
        <v>448</v>
      </c>
      <c r="B82" s="499" t="s">
        <v>385</v>
      </c>
      <c r="C82" s="151" t="s">
        <v>386</v>
      </c>
      <c r="D82" s="514" t="s">
        <v>387</v>
      </c>
      <c r="E82" s="514" t="s">
        <v>388</v>
      </c>
      <c r="F82" s="499" t="s">
        <v>345</v>
      </c>
      <c r="G82" s="499" t="s">
        <v>353</v>
      </c>
      <c r="H82" s="499">
        <v>2016001753</v>
      </c>
      <c r="I82" s="14">
        <v>42716</v>
      </c>
      <c r="J82" s="5">
        <v>19159272</v>
      </c>
      <c r="K82" s="14">
        <v>42727</v>
      </c>
      <c r="L82" s="530">
        <v>2016001857</v>
      </c>
      <c r="M82" s="513" t="s">
        <v>353</v>
      </c>
      <c r="N82" s="514" t="s">
        <v>325</v>
      </c>
      <c r="O82" s="14">
        <v>42727</v>
      </c>
      <c r="P82" s="5">
        <v>19156908</v>
      </c>
      <c r="Q82" s="14">
        <v>42731</v>
      </c>
      <c r="R82" s="14">
        <v>42731</v>
      </c>
      <c r="S82" s="514" t="s">
        <v>328</v>
      </c>
      <c r="T82" s="5">
        <v>19156908</v>
      </c>
      <c r="U82" s="503"/>
      <c r="V82" s="503"/>
      <c r="W82" s="503"/>
      <c r="X82" s="503"/>
      <c r="Y82" s="504"/>
      <c r="Z82" s="14">
        <v>42734</v>
      </c>
      <c r="AA82" s="14">
        <v>42734</v>
      </c>
      <c r="AB82" s="514" t="s">
        <v>337</v>
      </c>
      <c r="AC82" s="514" t="s">
        <v>338</v>
      </c>
      <c r="AD82" s="499"/>
      <c r="AE82" s="499"/>
      <c r="AF82" s="499"/>
      <c r="AG82" s="5"/>
      <c r="AH82" s="499"/>
      <c r="AI82" s="499"/>
      <c r="AJ82" s="5"/>
      <c r="AK82" s="499"/>
      <c r="AL82" s="499"/>
      <c r="AM82" s="499"/>
      <c r="AN82" s="499"/>
      <c r="AO82" s="499"/>
      <c r="AP82" s="499"/>
      <c r="AQ82" s="499"/>
      <c r="AR82" s="499"/>
      <c r="AS82" s="499"/>
      <c r="AT82" s="499"/>
      <c r="AU82" s="499"/>
      <c r="AV82" s="5">
        <v>19156908</v>
      </c>
      <c r="AW82" s="14">
        <v>42782</v>
      </c>
      <c r="AX82" s="499">
        <v>2017000151</v>
      </c>
      <c r="AY82" s="505"/>
      <c r="AZ82" s="499"/>
      <c r="BA82" s="514" t="s">
        <v>389</v>
      </c>
      <c r="BB82" s="499">
        <v>3108209213</v>
      </c>
      <c r="BC82" s="75" t="s">
        <v>254</v>
      </c>
    </row>
    <row r="83" spans="1:55" s="9" customFormat="1" ht="6" customHeight="1" x14ac:dyDescent="0.25">
      <c r="A83" s="141"/>
      <c r="B83" s="141"/>
      <c r="C83" s="512"/>
      <c r="D83" s="141"/>
      <c r="E83" s="485"/>
      <c r="F83" s="141"/>
      <c r="G83" s="141"/>
      <c r="H83" s="141"/>
      <c r="I83" s="141"/>
      <c r="J83" s="482"/>
      <c r="K83" s="141"/>
      <c r="L83" s="141"/>
      <c r="M83" s="141"/>
      <c r="N83" s="141"/>
      <c r="O83" s="141"/>
      <c r="P83" s="141"/>
      <c r="Q83" s="141"/>
      <c r="R83" s="141"/>
      <c r="S83" s="141"/>
      <c r="T83" s="482"/>
      <c r="U83" s="510"/>
      <c r="V83" s="510"/>
      <c r="W83" s="510"/>
      <c r="X83" s="510"/>
      <c r="Y83" s="511"/>
      <c r="Z83" s="141"/>
      <c r="AA83" s="141"/>
      <c r="AB83" s="141"/>
      <c r="AC83" s="141"/>
      <c r="AD83" s="141"/>
      <c r="AE83" s="141"/>
      <c r="AF83" s="141"/>
      <c r="AG83" s="482"/>
      <c r="AH83" s="141"/>
      <c r="AI83" s="141"/>
      <c r="AJ83" s="482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482"/>
      <c r="AW83" s="141"/>
      <c r="AX83" s="141"/>
      <c r="AY83" s="482"/>
      <c r="AZ83" s="141"/>
      <c r="BA83" s="141"/>
      <c r="BB83" s="141"/>
      <c r="BC83" s="141"/>
    </row>
    <row r="84" spans="1:55" s="9" customFormat="1" ht="88.5" customHeight="1" x14ac:dyDescent="0.25">
      <c r="A84" s="500" t="s">
        <v>449</v>
      </c>
      <c r="B84" s="499" t="s">
        <v>356</v>
      </c>
      <c r="C84" s="151" t="s">
        <v>357</v>
      </c>
      <c r="D84" s="500" t="s">
        <v>358</v>
      </c>
      <c r="E84" s="500" t="s">
        <v>359</v>
      </c>
      <c r="F84" s="499" t="s">
        <v>360</v>
      </c>
      <c r="G84" s="499" t="s">
        <v>353</v>
      </c>
      <c r="H84" s="499">
        <v>2016001739</v>
      </c>
      <c r="I84" s="14">
        <v>42710</v>
      </c>
      <c r="J84" s="5">
        <v>19126788</v>
      </c>
      <c r="K84" s="14">
        <v>42727</v>
      </c>
      <c r="L84" s="530">
        <v>2016001858</v>
      </c>
      <c r="M84" s="499" t="s">
        <v>353</v>
      </c>
      <c r="N84" s="500" t="s">
        <v>325</v>
      </c>
      <c r="O84" s="14">
        <v>42727</v>
      </c>
      <c r="P84" s="5">
        <v>19126788</v>
      </c>
      <c r="Q84" s="14">
        <v>42730</v>
      </c>
      <c r="R84" s="14">
        <v>42730</v>
      </c>
      <c r="S84" s="500" t="s">
        <v>328</v>
      </c>
      <c r="T84" s="5">
        <v>19126788</v>
      </c>
      <c r="U84" s="503"/>
      <c r="V84" s="503"/>
      <c r="W84" s="503"/>
      <c r="X84" s="503"/>
      <c r="Y84" s="504"/>
      <c r="Z84" s="14">
        <v>42734</v>
      </c>
      <c r="AA84" s="14">
        <v>42734</v>
      </c>
      <c r="AB84" s="500" t="s">
        <v>337</v>
      </c>
      <c r="AC84" s="500" t="s">
        <v>338</v>
      </c>
      <c r="AD84" s="499"/>
      <c r="AE84" s="499"/>
      <c r="AF84" s="499"/>
      <c r="AG84" s="5"/>
      <c r="AH84" s="499"/>
      <c r="AI84" s="499"/>
      <c r="AJ84" s="5"/>
      <c r="AK84" s="499"/>
      <c r="AL84" s="499"/>
      <c r="AM84" s="499"/>
      <c r="AN84" s="499"/>
      <c r="AO84" s="499"/>
      <c r="AP84" s="499"/>
      <c r="AQ84" s="499"/>
      <c r="AR84" s="499"/>
      <c r="AS84" s="499"/>
      <c r="AT84" s="499"/>
      <c r="AU84" s="499"/>
      <c r="AV84" s="5">
        <v>19126788</v>
      </c>
      <c r="AW84" s="141"/>
      <c r="AX84" s="141"/>
      <c r="AY84" s="505"/>
      <c r="AZ84" s="499"/>
      <c r="BA84" s="500" t="s">
        <v>361</v>
      </c>
      <c r="BB84" s="499">
        <v>3108875656</v>
      </c>
      <c r="BC84" s="75" t="s">
        <v>362</v>
      </c>
    </row>
    <row r="85" spans="1:55" s="9" customFormat="1" ht="5.25" customHeight="1" x14ac:dyDescent="0.25">
      <c r="A85" s="141"/>
      <c r="B85" s="141"/>
      <c r="C85" s="512"/>
      <c r="D85" s="141"/>
      <c r="E85" s="141"/>
      <c r="F85" s="141"/>
      <c r="G85" s="141"/>
      <c r="H85" s="141"/>
      <c r="I85" s="141"/>
      <c r="J85" s="482"/>
      <c r="K85" s="141"/>
      <c r="L85" s="141"/>
      <c r="M85" s="141"/>
      <c r="N85" s="141"/>
      <c r="O85" s="141"/>
      <c r="P85" s="482"/>
      <c r="Q85" s="141"/>
      <c r="R85" s="141"/>
      <c r="S85" s="141"/>
      <c r="T85" s="482"/>
      <c r="U85" s="510"/>
      <c r="V85" s="510"/>
      <c r="W85" s="510"/>
      <c r="X85" s="510"/>
      <c r="Y85" s="511"/>
      <c r="Z85" s="141"/>
      <c r="AA85" s="141"/>
      <c r="AB85" s="141"/>
      <c r="AC85" s="141"/>
      <c r="AD85" s="141"/>
      <c r="AE85" s="141"/>
      <c r="AF85" s="141"/>
      <c r="AG85" s="482"/>
      <c r="AH85" s="141"/>
      <c r="AI85" s="141"/>
      <c r="AJ85" s="482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482"/>
      <c r="AW85" s="141"/>
      <c r="AX85" s="141"/>
      <c r="AY85" s="482"/>
      <c r="AZ85" s="141"/>
      <c r="BA85" s="141"/>
      <c r="BB85" s="141"/>
      <c r="BC85" s="141"/>
    </row>
    <row r="86" spans="1:55" s="9" customFormat="1" ht="65.25" customHeight="1" x14ac:dyDescent="0.25">
      <c r="A86" s="500" t="s">
        <v>450</v>
      </c>
      <c r="B86" s="499" t="s">
        <v>331</v>
      </c>
      <c r="C86" s="151" t="s">
        <v>332</v>
      </c>
      <c r="D86" s="500" t="s">
        <v>333</v>
      </c>
      <c r="E86" s="500" t="s">
        <v>334</v>
      </c>
      <c r="F86" s="499" t="s">
        <v>335</v>
      </c>
      <c r="G86" s="499" t="s">
        <v>336</v>
      </c>
      <c r="H86" s="499">
        <v>2016001747</v>
      </c>
      <c r="I86" s="14">
        <v>42710</v>
      </c>
      <c r="J86" s="5">
        <v>17921828</v>
      </c>
      <c r="K86" s="14">
        <v>42727</v>
      </c>
      <c r="L86" s="530">
        <v>2016001859</v>
      </c>
      <c r="M86" s="499" t="s">
        <v>336</v>
      </c>
      <c r="N86" s="500" t="s">
        <v>325</v>
      </c>
      <c r="O86" s="14">
        <v>42727</v>
      </c>
      <c r="P86" s="5">
        <v>17921132</v>
      </c>
      <c r="Q86" s="141"/>
      <c r="R86" s="14">
        <v>42730</v>
      </c>
      <c r="S86" s="500" t="s">
        <v>328</v>
      </c>
      <c r="T86" s="5">
        <v>17921132</v>
      </c>
      <c r="U86" s="503"/>
      <c r="V86" s="503"/>
      <c r="W86" s="503"/>
      <c r="X86" s="503"/>
      <c r="Y86" s="504"/>
      <c r="Z86" s="14">
        <v>43099</v>
      </c>
      <c r="AA86" s="499" t="s">
        <v>504</v>
      </c>
      <c r="AB86" s="500" t="s">
        <v>337</v>
      </c>
      <c r="AC86" s="500" t="s">
        <v>338</v>
      </c>
      <c r="AD86" s="499"/>
      <c r="AE86" s="499"/>
      <c r="AF86" s="499"/>
      <c r="AG86" s="5"/>
      <c r="AH86" s="499"/>
      <c r="AI86" s="499"/>
      <c r="AJ86" s="5"/>
      <c r="AK86" s="499"/>
      <c r="AL86" s="499"/>
      <c r="AM86" s="499"/>
      <c r="AN86" s="499"/>
      <c r="AO86" s="499"/>
      <c r="AP86" s="499"/>
      <c r="AQ86" s="499"/>
      <c r="AR86" s="499"/>
      <c r="AS86" s="499"/>
      <c r="AT86" s="499"/>
      <c r="AU86" s="499"/>
      <c r="AV86" s="5">
        <v>17921132</v>
      </c>
      <c r="AW86" s="14">
        <v>42790</v>
      </c>
      <c r="AX86" s="499">
        <v>2017000174</v>
      </c>
      <c r="AY86" s="505"/>
      <c r="AZ86" s="499"/>
      <c r="BA86" s="500" t="s">
        <v>339</v>
      </c>
      <c r="BB86" s="499">
        <v>3163308297</v>
      </c>
      <c r="BC86" s="75" t="s">
        <v>340</v>
      </c>
    </row>
    <row r="87" spans="1:55" s="9" customFormat="1" ht="4.5" customHeight="1" x14ac:dyDescent="0.25">
      <c r="A87" s="506"/>
      <c r="B87" s="506"/>
      <c r="C87" s="506"/>
      <c r="D87" s="506"/>
      <c r="E87" s="506"/>
      <c r="F87" s="506"/>
      <c r="G87" s="506"/>
      <c r="H87" s="506"/>
      <c r="I87" s="506"/>
      <c r="J87" s="507"/>
      <c r="K87" s="506"/>
      <c r="L87" s="506"/>
      <c r="M87" s="506"/>
      <c r="N87" s="506"/>
      <c r="O87" s="506"/>
      <c r="P87" s="506"/>
      <c r="Q87" s="506"/>
      <c r="R87" s="506"/>
      <c r="S87" s="506"/>
      <c r="T87" s="507"/>
      <c r="U87" s="508"/>
      <c r="V87" s="508"/>
      <c r="W87" s="508"/>
      <c r="X87" s="508"/>
      <c r="Y87" s="509"/>
      <c r="Z87" s="506"/>
      <c r="AA87" s="506"/>
      <c r="AB87" s="506"/>
      <c r="AC87" s="506"/>
      <c r="AD87" s="506"/>
      <c r="AE87" s="506"/>
      <c r="AF87" s="506"/>
      <c r="AG87" s="507"/>
      <c r="AH87" s="506"/>
      <c r="AI87" s="506"/>
      <c r="AJ87" s="507"/>
      <c r="AK87" s="506"/>
      <c r="AL87" s="506"/>
      <c r="AM87" s="506"/>
      <c r="AN87" s="506"/>
      <c r="AO87" s="506"/>
      <c r="AP87" s="506"/>
      <c r="AQ87" s="506"/>
      <c r="AR87" s="506"/>
      <c r="AS87" s="506"/>
      <c r="AT87" s="506"/>
      <c r="AU87" s="506"/>
      <c r="AV87" s="507"/>
      <c r="AW87" s="506"/>
      <c r="AX87" s="506"/>
      <c r="AY87" s="507"/>
      <c r="AZ87" s="506"/>
      <c r="BA87" s="506"/>
      <c r="BB87" s="506"/>
      <c r="BC87" s="506"/>
    </row>
    <row r="88" spans="1:55" s="9" customFormat="1" ht="84.75" customHeight="1" x14ac:dyDescent="0.25">
      <c r="A88" s="501" t="s">
        <v>446</v>
      </c>
      <c r="B88" s="499" t="s">
        <v>370</v>
      </c>
      <c r="C88" s="151" t="s">
        <v>371</v>
      </c>
      <c r="D88" s="501" t="s">
        <v>372</v>
      </c>
      <c r="E88" s="501" t="s">
        <v>373</v>
      </c>
      <c r="F88" s="499" t="s">
        <v>374</v>
      </c>
      <c r="G88" s="499" t="s">
        <v>375</v>
      </c>
      <c r="H88" s="499">
        <v>2016001746</v>
      </c>
      <c r="I88" s="14">
        <v>42710</v>
      </c>
      <c r="J88" s="5">
        <v>149998412</v>
      </c>
      <c r="K88" s="14">
        <v>42727</v>
      </c>
      <c r="L88" s="14">
        <v>42727</v>
      </c>
      <c r="M88" s="499" t="s">
        <v>375</v>
      </c>
      <c r="N88" s="501" t="s">
        <v>325</v>
      </c>
      <c r="O88" s="400">
        <v>42727</v>
      </c>
      <c r="P88" s="5">
        <v>14998412</v>
      </c>
      <c r="Q88" s="141"/>
      <c r="R88" s="14">
        <v>42727</v>
      </c>
      <c r="S88" s="501" t="s">
        <v>328</v>
      </c>
      <c r="T88" s="5">
        <v>14998412</v>
      </c>
      <c r="U88" s="503"/>
      <c r="V88" s="503"/>
      <c r="W88" s="503"/>
      <c r="X88" s="503"/>
      <c r="Y88" s="504"/>
      <c r="Z88" s="499"/>
      <c r="AA88" s="499"/>
      <c r="AB88" s="501" t="s">
        <v>337</v>
      </c>
      <c r="AC88" s="501" t="s">
        <v>338</v>
      </c>
      <c r="AD88" s="499"/>
      <c r="AE88" s="499"/>
      <c r="AF88" s="499"/>
      <c r="AG88" s="5"/>
      <c r="AH88" s="499"/>
      <c r="AI88" s="499"/>
      <c r="AJ88" s="5"/>
      <c r="AK88" s="499"/>
      <c r="AL88" s="499"/>
      <c r="AM88" s="499"/>
      <c r="AN88" s="499"/>
      <c r="AO88" s="499"/>
      <c r="AP88" s="499"/>
      <c r="AQ88" s="499"/>
      <c r="AR88" s="499"/>
      <c r="AS88" s="499"/>
      <c r="AT88" s="499"/>
      <c r="AU88" s="499"/>
      <c r="AV88" s="5"/>
      <c r="AW88" s="499"/>
      <c r="AX88" s="499"/>
      <c r="AY88" s="505"/>
      <c r="AZ88" s="499"/>
      <c r="BA88" s="514" t="s">
        <v>376</v>
      </c>
      <c r="BB88" s="499">
        <v>3192079276</v>
      </c>
      <c r="BC88" s="75" t="s">
        <v>377</v>
      </c>
    </row>
    <row r="89" spans="1:55" s="9" customFormat="1" ht="6.75" customHeight="1" x14ac:dyDescent="0.25">
      <c r="A89" s="485"/>
      <c r="B89" s="141"/>
      <c r="C89" s="512"/>
      <c r="D89" s="485"/>
      <c r="E89" s="485"/>
      <c r="F89" s="141"/>
      <c r="G89" s="141"/>
      <c r="H89" s="141"/>
      <c r="I89" s="428"/>
      <c r="J89" s="482"/>
      <c r="K89" s="428"/>
      <c r="L89" s="141"/>
      <c r="M89" s="141"/>
      <c r="N89" s="485"/>
      <c r="O89" s="528"/>
      <c r="P89" s="482"/>
      <c r="Q89" s="141"/>
      <c r="R89" s="141"/>
      <c r="S89" s="485"/>
      <c r="T89" s="482"/>
      <c r="U89" s="510"/>
      <c r="V89" s="510"/>
      <c r="W89" s="510"/>
      <c r="X89" s="510"/>
      <c r="Y89" s="511"/>
      <c r="Z89" s="141"/>
      <c r="AA89" s="141"/>
      <c r="AB89" s="485"/>
      <c r="AC89" s="485"/>
      <c r="AD89" s="141"/>
      <c r="AE89" s="141"/>
      <c r="AF89" s="141"/>
      <c r="AG89" s="482"/>
      <c r="AH89" s="141"/>
      <c r="AI89" s="141"/>
      <c r="AJ89" s="482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482"/>
      <c r="AW89" s="141"/>
      <c r="AX89" s="141"/>
      <c r="AY89" s="482"/>
      <c r="AZ89" s="141"/>
      <c r="BA89" s="485"/>
      <c r="BB89" s="141"/>
      <c r="BC89" s="529"/>
    </row>
    <row r="90" spans="1:55" s="10" customFormat="1" ht="92.25" customHeight="1" x14ac:dyDescent="0.25">
      <c r="A90" s="532" t="s">
        <v>454</v>
      </c>
      <c r="B90" s="89" t="s">
        <v>455</v>
      </c>
      <c r="C90" s="1" t="s">
        <v>456</v>
      </c>
      <c r="D90" s="532" t="s">
        <v>457</v>
      </c>
      <c r="E90" s="1" t="s">
        <v>458</v>
      </c>
      <c r="F90" s="89" t="s">
        <v>459</v>
      </c>
      <c r="G90" s="89" t="s">
        <v>460</v>
      </c>
      <c r="H90" s="91">
        <v>2016001794</v>
      </c>
      <c r="I90" s="14">
        <v>42727</v>
      </c>
      <c r="J90" s="7">
        <v>10952380</v>
      </c>
      <c r="K90" s="14">
        <v>42733</v>
      </c>
      <c r="L90" s="531">
        <v>2016001870</v>
      </c>
      <c r="M90" s="89" t="s">
        <v>460</v>
      </c>
      <c r="N90" s="532" t="s">
        <v>461</v>
      </c>
      <c r="O90" s="95">
        <v>42733</v>
      </c>
      <c r="P90" s="7">
        <v>10952380</v>
      </c>
      <c r="Q90" s="427"/>
      <c r="R90" s="428">
        <v>42733</v>
      </c>
      <c r="S90" s="531">
        <v>1</v>
      </c>
      <c r="T90" s="7">
        <v>10952380</v>
      </c>
      <c r="U90" s="90"/>
      <c r="V90" s="90"/>
      <c r="W90" s="90"/>
      <c r="X90" s="90"/>
      <c r="Y90" s="26"/>
      <c r="Z90" s="89"/>
      <c r="AA90" s="89"/>
      <c r="AB90" s="532" t="s">
        <v>461</v>
      </c>
      <c r="AC90" s="532" t="s">
        <v>338</v>
      </c>
      <c r="AD90" s="89"/>
      <c r="AE90" s="89"/>
      <c r="AF90" s="89"/>
      <c r="AG90" s="7"/>
      <c r="AH90" s="89"/>
      <c r="AI90" s="91"/>
      <c r="AJ90" s="7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7"/>
      <c r="AW90" s="89"/>
      <c r="AX90" s="91"/>
      <c r="AY90" s="11"/>
      <c r="AZ90" s="89"/>
      <c r="BA90" s="1" t="s">
        <v>462</v>
      </c>
      <c r="BB90" s="89">
        <v>3209019689</v>
      </c>
      <c r="BC90" s="145" t="s">
        <v>463</v>
      </c>
    </row>
    <row r="91" spans="1:55" ht="6.75" customHeight="1" x14ac:dyDescent="0.2">
      <c r="A91" s="485"/>
      <c r="B91" s="170"/>
      <c r="C91" s="170"/>
      <c r="D91" s="170"/>
      <c r="E91" s="170"/>
      <c r="F91" s="170"/>
      <c r="G91" s="170"/>
      <c r="H91" s="141"/>
      <c r="I91" s="141"/>
      <c r="J91" s="170"/>
      <c r="K91" s="171"/>
      <c r="L91" s="141"/>
      <c r="M91" s="141"/>
      <c r="N91" s="141"/>
      <c r="O91" s="170"/>
      <c r="P91" s="170"/>
      <c r="Q91" s="170"/>
      <c r="R91" s="141"/>
      <c r="S91" s="171"/>
      <c r="T91" s="172"/>
      <c r="U91" s="173"/>
      <c r="V91" s="173"/>
      <c r="W91" s="173"/>
      <c r="X91" s="173"/>
      <c r="Y91" s="174"/>
      <c r="Z91" s="170"/>
      <c r="AA91" s="170"/>
      <c r="AB91" s="170"/>
      <c r="AC91" s="170"/>
      <c r="AD91" s="170"/>
      <c r="AE91" s="170"/>
      <c r="AF91" s="170"/>
      <c r="AG91" s="172"/>
      <c r="AH91" s="170"/>
      <c r="AI91" s="175"/>
      <c r="AJ91" s="172"/>
      <c r="AK91" s="170"/>
      <c r="AL91" s="170"/>
      <c r="AM91" s="170"/>
      <c r="AN91" s="170"/>
      <c r="AO91" s="170"/>
      <c r="AP91" s="170"/>
      <c r="AQ91" s="170"/>
      <c r="AR91" s="170"/>
      <c r="AS91" s="170"/>
      <c r="AT91" s="170"/>
      <c r="AU91" s="170"/>
      <c r="AV91" s="140"/>
      <c r="AW91" s="170"/>
      <c r="AX91" s="175"/>
      <c r="AY91" s="172"/>
      <c r="AZ91" s="170"/>
      <c r="BA91" s="170"/>
      <c r="BB91" s="170"/>
      <c r="BC91" s="170"/>
    </row>
    <row r="92" spans="1:55" s="10" customFormat="1" ht="93" customHeight="1" x14ac:dyDescent="0.25">
      <c r="A92" s="1" t="s">
        <v>502</v>
      </c>
      <c r="B92" s="658" t="s">
        <v>483</v>
      </c>
      <c r="C92" s="654" t="s">
        <v>484</v>
      </c>
      <c r="D92" s="1" t="s">
        <v>485</v>
      </c>
      <c r="E92" s="654" t="s">
        <v>441</v>
      </c>
      <c r="F92" s="658" t="s">
        <v>486</v>
      </c>
      <c r="G92" s="89" t="s">
        <v>487</v>
      </c>
      <c r="H92" s="89">
        <v>2016000390</v>
      </c>
      <c r="I92" s="95">
        <v>42457</v>
      </c>
      <c r="J92" s="7">
        <v>30000000</v>
      </c>
      <c r="K92" s="16">
        <v>42734</v>
      </c>
      <c r="L92" s="19">
        <v>2016002100</v>
      </c>
      <c r="M92" s="572" t="s">
        <v>487</v>
      </c>
      <c r="N92" s="498" t="s">
        <v>170</v>
      </c>
      <c r="O92" s="20">
        <v>42734</v>
      </c>
      <c r="P92" s="7">
        <v>29999991</v>
      </c>
      <c r="Q92" s="95">
        <v>42761</v>
      </c>
      <c r="R92" s="662">
        <v>42761</v>
      </c>
      <c r="S92" s="89" t="s">
        <v>503</v>
      </c>
      <c r="T92" s="7">
        <v>29999991</v>
      </c>
      <c r="U92" s="89">
        <v>2017000614</v>
      </c>
      <c r="V92" s="89" t="s">
        <v>510</v>
      </c>
      <c r="W92" s="89">
        <v>2017000546</v>
      </c>
      <c r="X92" s="95">
        <v>42828</v>
      </c>
      <c r="Y92" s="7">
        <v>29999991</v>
      </c>
      <c r="Z92" s="662">
        <v>42895</v>
      </c>
      <c r="AA92" s="662">
        <v>42955</v>
      </c>
      <c r="AB92" s="1" t="s">
        <v>170</v>
      </c>
      <c r="AC92" s="1" t="s">
        <v>30</v>
      </c>
      <c r="AD92" s="89"/>
      <c r="AE92" s="89"/>
      <c r="AF92" s="89"/>
      <c r="AG92" s="7">
        <v>19778818</v>
      </c>
      <c r="AH92" s="95">
        <v>42832</v>
      </c>
      <c r="AI92" s="89">
        <v>2017000408</v>
      </c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685">
        <v>24959722</v>
      </c>
      <c r="AW92" s="662">
        <v>42977</v>
      </c>
      <c r="AX92" s="7">
        <v>9998802</v>
      </c>
      <c r="AY92" s="7">
        <v>222371</v>
      </c>
      <c r="AZ92" s="89"/>
      <c r="BA92" s="654" t="s">
        <v>488</v>
      </c>
      <c r="BB92" s="658">
        <v>3174512993</v>
      </c>
      <c r="BC92" s="656" t="s">
        <v>445</v>
      </c>
    </row>
    <row r="93" spans="1:55" s="10" customFormat="1" ht="45" x14ac:dyDescent="0.25">
      <c r="A93" s="573" t="s">
        <v>512</v>
      </c>
      <c r="B93" s="659"/>
      <c r="C93" s="655"/>
      <c r="D93" s="89" t="s">
        <v>291</v>
      </c>
      <c r="E93" s="655"/>
      <c r="F93" s="659"/>
      <c r="G93" s="89" t="s">
        <v>513</v>
      </c>
      <c r="H93" s="575">
        <v>2017000651</v>
      </c>
      <c r="I93" s="14">
        <v>42845</v>
      </c>
      <c r="J93" s="7">
        <v>14960920</v>
      </c>
      <c r="K93" s="14">
        <v>42857</v>
      </c>
      <c r="L93" s="574">
        <v>2017000712</v>
      </c>
      <c r="M93" s="572" t="s">
        <v>513</v>
      </c>
      <c r="N93" s="573" t="s">
        <v>325</v>
      </c>
      <c r="O93" s="95">
        <v>42857</v>
      </c>
      <c r="P93" s="7">
        <v>14960920</v>
      </c>
      <c r="Q93" s="157"/>
      <c r="R93" s="663"/>
      <c r="S93" s="572" t="s">
        <v>514</v>
      </c>
      <c r="T93" s="7">
        <v>14960920</v>
      </c>
      <c r="U93" s="90"/>
      <c r="V93" s="90"/>
      <c r="W93" s="90"/>
      <c r="X93" s="90"/>
      <c r="Y93" s="26"/>
      <c r="Z93" s="659"/>
      <c r="AA93" s="659"/>
      <c r="AB93" s="89">
        <v>68007</v>
      </c>
      <c r="AC93" s="89"/>
      <c r="AD93" s="89"/>
      <c r="AE93" s="89"/>
      <c r="AF93" s="89"/>
      <c r="AG93" s="7"/>
      <c r="AH93" s="89"/>
      <c r="AI93" s="91"/>
      <c r="AJ93" s="7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686"/>
      <c r="AW93" s="663"/>
      <c r="AX93" s="58">
        <v>14960920</v>
      </c>
      <c r="AY93" s="7"/>
      <c r="AZ93" s="89"/>
      <c r="BA93" s="655"/>
      <c r="BB93" s="659"/>
      <c r="BC93" s="657"/>
    </row>
    <row r="94" spans="1:55" x14ac:dyDescent="0.2">
      <c r="H94" s="2"/>
      <c r="I94" s="2"/>
      <c r="J94" s="21"/>
      <c r="K94" s="188"/>
      <c r="L94" s="125"/>
      <c r="M94" s="125"/>
      <c r="R94" s="2"/>
      <c r="S94" s="2"/>
      <c r="T94" s="2"/>
      <c r="U94" s="2"/>
      <c r="V94" s="2"/>
      <c r="W94" s="2"/>
      <c r="X94" s="2"/>
      <c r="Y94" s="2"/>
      <c r="AG94" s="2"/>
      <c r="AI94" s="2"/>
      <c r="AJ94" s="2"/>
      <c r="AV94" s="2"/>
      <c r="AX94" s="2"/>
      <c r="AY94" s="2"/>
    </row>
    <row r="95" spans="1:55" x14ac:dyDescent="0.2">
      <c r="H95" s="2"/>
      <c r="I95" s="2"/>
      <c r="J95" s="21"/>
      <c r="K95" s="188"/>
      <c r="L95" s="125"/>
      <c r="M95" s="125"/>
      <c r="R95" s="2"/>
      <c r="S95" s="2"/>
      <c r="T95" s="2"/>
      <c r="U95" s="2"/>
      <c r="V95" s="2"/>
      <c r="W95" s="2"/>
      <c r="X95" s="2"/>
      <c r="Y95" s="2"/>
      <c r="AG95" s="2"/>
      <c r="AI95" s="2"/>
      <c r="AJ95" s="2"/>
      <c r="AV95" s="2"/>
      <c r="AX95" s="2"/>
      <c r="AY95" s="2"/>
    </row>
    <row r="96" spans="1:55" x14ac:dyDescent="0.2">
      <c r="H96" s="2"/>
      <c r="I96" s="2"/>
      <c r="J96" s="21"/>
      <c r="K96" s="188"/>
      <c r="L96" s="125"/>
      <c r="M96" s="125"/>
      <c r="R96" s="2"/>
      <c r="S96" s="2"/>
      <c r="T96" s="2"/>
      <c r="U96" s="2"/>
      <c r="V96" s="2"/>
      <c r="W96" s="2"/>
      <c r="X96" s="2"/>
      <c r="Y96" s="2"/>
      <c r="AG96" s="2"/>
      <c r="AI96" s="2"/>
      <c r="AJ96" s="2"/>
      <c r="AV96" s="2"/>
      <c r="AX96" s="2"/>
      <c r="AY96" s="2"/>
    </row>
    <row r="97" spans="8:51" x14ac:dyDescent="0.2">
      <c r="H97" s="2"/>
      <c r="I97" s="2"/>
      <c r="J97" s="21"/>
      <c r="K97" s="188"/>
      <c r="L97" s="125"/>
      <c r="M97" s="125"/>
      <c r="R97" s="2"/>
      <c r="S97" s="2"/>
      <c r="T97" s="2"/>
      <c r="U97" s="2"/>
      <c r="V97" s="2"/>
      <c r="W97" s="2"/>
      <c r="X97" s="2"/>
      <c r="Y97" s="2"/>
      <c r="AG97" s="2"/>
      <c r="AI97" s="2"/>
      <c r="AJ97" s="2"/>
      <c r="AV97" s="2"/>
      <c r="AX97" s="2"/>
      <c r="AY97" s="2"/>
    </row>
  </sheetData>
  <mergeCells count="70">
    <mergeCell ref="BC92:BC93"/>
    <mergeCell ref="AW92:AW93"/>
    <mergeCell ref="AV92:AV93"/>
    <mergeCell ref="Z92:Z93"/>
    <mergeCell ref="AA92:AA93"/>
    <mergeCell ref="R92:R93"/>
    <mergeCell ref="BA92:BA93"/>
    <mergeCell ref="BB92:BB93"/>
    <mergeCell ref="B92:B93"/>
    <mergeCell ref="C92:C93"/>
    <mergeCell ref="E92:E93"/>
    <mergeCell ref="F92:F93"/>
    <mergeCell ref="C21:C22"/>
    <mergeCell ref="E21:E22"/>
    <mergeCell ref="F21:F22"/>
    <mergeCell ref="AC21:AC22"/>
    <mergeCell ref="BB3:BB4"/>
    <mergeCell ref="Z21:Z22"/>
    <mergeCell ref="AA21:AA22"/>
    <mergeCell ref="R21:R22"/>
    <mergeCell ref="S21:S22"/>
    <mergeCell ref="BC3:BC4"/>
    <mergeCell ref="AY3:AZ3"/>
    <mergeCell ref="AD3:AX3"/>
    <mergeCell ref="A3:A4"/>
    <mergeCell ref="Z3:Z4"/>
    <mergeCell ref="BA3:BA4"/>
    <mergeCell ref="B3:B4"/>
    <mergeCell ref="X3:X4"/>
    <mergeCell ref="D3:D4"/>
    <mergeCell ref="C3:C4"/>
    <mergeCell ref="G3:J3"/>
    <mergeCell ref="R1:AZ1"/>
    <mergeCell ref="A2:Q2"/>
    <mergeCell ref="R2:AZ2"/>
    <mergeCell ref="E3:F3"/>
    <mergeCell ref="K3:K4"/>
    <mergeCell ref="L3:P3"/>
    <mergeCell ref="Q3:Q4"/>
    <mergeCell ref="R3:R4"/>
    <mergeCell ref="S3:S4"/>
    <mergeCell ref="T3:T4"/>
    <mergeCell ref="Y3:Y4"/>
    <mergeCell ref="AA3:AA4"/>
    <mergeCell ref="U3:U4"/>
    <mergeCell ref="W3:W4"/>
    <mergeCell ref="A1:Q1"/>
    <mergeCell ref="V3:V4"/>
    <mergeCell ref="BB34:BB35"/>
    <mergeCell ref="BC34:BC35"/>
    <mergeCell ref="C34:C35"/>
    <mergeCell ref="E34:E35"/>
    <mergeCell ref="F34:F35"/>
    <mergeCell ref="AC34:AC35"/>
    <mergeCell ref="BA34:BA35"/>
    <mergeCell ref="Z34:Z35"/>
    <mergeCell ref="AA34:AA35"/>
    <mergeCell ref="AW34:AW35"/>
    <mergeCell ref="BB69:BB70"/>
    <mergeCell ref="BC69:BC70"/>
    <mergeCell ref="B69:B70"/>
    <mergeCell ref="C69:C70"/>
    <mergeCell ref="E69:E70"/>
    <mergeCell ref="F69:F70"/>
    <mergeCell ref="BA69:BA70"/>
    <mergeCell ref="Z69:Z70"/>
    <mergeCell ref="AA69:AA70"/>
    <mergeCell ref="AW69:AW70"/>
    <mergeCell ref="Q69:Q70"/>
    <mergeCell ref="R69:R70"/>
  </mergeCells>
  <hyperlinks>
    <hyperlink ref="BC5" r:id="rId1"/>
    <hyperlink ref="BC7" r:id="rId2"/>
    <hyperlink ref="BC9" r:id="rId3"/>
    <hyperlink ref="BC11" r:id="rId4"/>
    <hyperlink ref="BC13" r:id="rId5"/>
    <hyperlink ref="BC15" r:id="rId6"/>
    <hyperlink ref="BC17" r:id="rId7"/>
    <hyperlink ref="BC19" r:id="rId8"/>
    <hyperlink ref="BC21" r:id="rId9"/>
    <hyperlink ref="BC26" r:id="rId10"/>
    <hyperlink ref="BC28" r:id="rId11"/>
    <hyperlink ref="BC24" r:id="rId12"/>
    <hyperlink ref="BC30" r:id="rId13"/>
    <hyperlink ref="BC32" r:id="rId14"/>
    <hyperlink ref="BC34" r:id="rId15"/>
    <hyperlink ref="BC37" r:id="rId16"/>
    <hyperlink ref="BC39" r:id="rId17"/>
    <hyperlink ref="BC43" r:id="rId18"/>
    <hyperlink ref="BC41" r:id="rId19"/>
    <hyperlink ref="BC45" r:id="rId20"/>
    <hyperlink ref="BC47" r:id="rId21"/>
    <hyperlink ref="BC49" r:id="rId22"/>
    <hyperlink ref="BC51" r:id="rId23"/>
    <hyperlink ref="BC53" r:id="rId24"/>
    <hyperlink ref="BC55" r:id="rId25"/>
    <hyperlink ref="BC86" r:id="rId26"/>
    <hyperlink ref="BC80" r:id="rId27"/>
    <hyperlink ref="BC72" r:id="rId28"/>
    <hyperlink ref="BC84" r:id="rId29"/>
    <hyperlink ref="BC74" r:id="rId30"/>
    <hyperlink ref="BC88" r:id="rId31"/>
    <hyperlink ref="BC82" r:id="rId32"/>
    <hyperlink ref="BC76" r:id="rId33"/>
    <hyperlink ref="BC78" r:id="rId34"/>
    <hyperlink ref="BC61" r:id="rId35"/>
    <hyperlink ref="BC63" r:id="rId36"/>
    <hyperlink ref="BC67" r:id="rId37"/>
    <hyperlink ref="BC59" r:id="rId38"/>
    <hyperlink ref="BC57" r:id="rId39"/>
    <hyperlink ref="BC65" r:id="rId40"/>
    <hyperlink ref="BC90" r:id="rId41"/>
    <hyperlink ref="BC69" r:id="rId42"/>
    <hyperlink ref="BC92" r:id="rId43"/>
  </hyperlinks>
  <pageMargins left="0.70866141732283472" right="0.70866141732283472" top="0.74803149606299213" bottom="0.74803149606299213" header="0.31496062992125984" footer="0.31496062992125984"/>
  <pageSetup scale="75" orientation="landscape" r:id="rId4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E98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BG7" sqref="BG7"/>
    </sheetView>
  </sheetViews>
  <sheetFormatPr baseColWidth="10" defaultRowHeight="11.25" x14ac:dyDescent="0.2"/>
  <cols>
    <col min="1" max="1" width="11.42578125" style="2"/>
    <col min="2" max="2" width="17.7109375" style="2" hidden="1" customWidth="1"/>
    <col min="3" max="3" width="28.28515625" style="2" customWidth="1"/>
    <col min="4" max="5" width="0" style="2" hidden="1" customWidth="1"/>
    <col min="6" max="6" width="12.85546875" style="2" hidden="1" customWidth="1"/>
    <col min="7" max="7" width="19" style="2" hidden="1" customWidth="1"/>
    <col min="8" max="8" width="15" style="9" hidden="1" customWidth="1"/>
    <col min="9" max="9" width="15.28515625" style="9" hidden="1" customWidth="1"/>
    <col min="10" max="10" width="17.85546875" style="2" hidden="1" customWidth="1"/>
    <col min="11" max="11" width="18.85546875" style="461" hidden="1" customWidth="1"/>
    <col min="12" max="12" width="15" style="9" hidden="1" customWidth="1"/>
    <col min="13" max="13" width="18.85546875" style="9" hidden="1" customWidth="1"/>
    <col min="14" max="14" width="15" style="9" hidden="1" customWidth="1"/>
    <col min="15" max="15" width="12.85546875" style="2" hidden="1" customWidth="1"/>
    <col min="16" max="16" width="15.85546875" style="2" hidden="1" customWidth="1"/>
    <col min="17" max="17" width="12" style="2" hidden="1" customWidth="1"/>
    <col min="18" max="18" width="15.7109375" style="9" hidden="1" customWidth="1"/>
    <col min="19" max="19" width="0" style="461" hidden="1" customWidth="1"/>
    <col min="20" max="20" width="16.7109375" style="21" bestFit="1" customWidth="1"/>
    <col min="21" max="21" width="15.7109375" style="13" hidden="1" customWidth="1"/>
    <col min="22" max="22" width="16.85546875" style="13" hidden="1" customWidth="1"/>
    <col min="23" max="24" width="15.7109375" style="13" hidden="1" customWidth="1"/>
    <col min="25" max="25" width="19" style="22" hidden="1" customWidth="1"/>
    <col min="26" max="26" width="13.140625" style="2" hidden="1" customWidth="1"/>
    <col min="27" max="29" width="0" style="2" hidden="1" customWidth="1"/>
    <col min="30" max="30" width="14.5703125" style="2" hidden="1" customWidth="1"/>
    <col min="31" max="31" width="13.140625" style="2" hidden="1" customWidth="1"/>
    <col min="32" max="32" width="0" style="2" hidden="1" customWidth="1"/>
    <col min="33" max="33" width="16.85546875" style="21" hidden="1" customWidth="1"/>
    <col min="34" max="34" width="0" style="2" hidden="1" customWidth="1"/>
    <col min="35" max="35" width="13.28515625" style="60" hidden="1" customWidth="1"/>
    <col min="36" max="36" width="16.42578125" style="21" hidden="1" customWidth="1"/>
    <col min="37" max="37" width="9.5703125" style="2" hidden="1" customWidth="1"/>
    <col min="38" max="38" width="8.85546875" style="2" hidden="1" customWidth="1"/>
    <col min="39" max="39" width="15.7109375" style="2" hidden="1" customWidth="1"/>
    <col min="40" max="41" width="8.85546875" style="2" hidden="1" customWidth="1"/>
    <col min="42" max="42" width="13.28515625" style="2" hidden="1" customWidth="1"/>
    <col min="43" max="44" width="8.85546875" style="2" hidden="1" customWidth="1"/>
    <col min="45" max="45" width="12.85546875" style="2" hidden="1" customWidth="1"/>
    <col min="46" max="47" width="8.85546875" style="2" hidden="1" customWidth="1"/>
    <col min="48" max="48" width="15" style="25" hidden="1" customWidth="1"/>
    <col min="49" max="49" width="12.7109375" style="2" hidden="1" customWidth="1"/>
    <col min="50" max="50" width="10.28515625" style="60" hidden="1" customWidth="1"/>
    <col min="51" max="51" width="16.28515625" style="12" hidden="1" customWidth="1"/>
    <col min="52" max="52" width="5.85546875" style="2" hidden="1" customWidth="1"/>
    <col min="53" max="54" width="0" style="2" hidden="1" customWidth="1"/>
    <col min="55" max="55" width="32.7109375" style="2" hidden="1" customWidth="1"/>
    <col min="56" max="56" width="11.42578125" style="2"/>
    <col min="57" max="57" width="12.42578125" style="2" customWidth="1"/>
    <col min="58" max="16384" width="11.42578125" style="2"/>
  </cols>
  <sheetData>
    <row r="1" spans="1:57" x14ac:dyDescent="0.2">
      <c r="A1" s="681" t="s">
        <v>0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3"/>
      <c r="R1" s="666"/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7"/>
      <c r="AN1" s="667"/>
      <c r="AO1" s="667"/>
      <c r="AP1" s="667"/>
      <c r="AQ1" s="667"/>
      <c r="AR1" s="667"/>
      <c r="AS1" s="667"/>
      <c r="AT1" s="667"/>
      <c r="AU1" s="667"/>
      <c r="AV1" s="667"/>
      <c r="AW1" s="667"/>
      <c r="AX1" s="667"/>
      <c r="AY1" s="667"/>
      <c r="AZ1" s="667"/>
    </row>
    <row r="2" spans="1:57" x14ac:dyDescent="0.2">
      <c r="A2" s="668" t="s">
        <v>39</v>
      </c>
      <c r="B2" s="669"/>
      <c r="C2" s="669"/>
      <c r="D2" s="669"/>
      <c r="E2" s="669"/>
      <c r="F2" s="669"/>
      <c r="G2" s="669"/>
      <c r="H2" s="669"/>
      <c r="I2" s="669"/>
      <c r="J2" s="669"/>
      <c r="K2" s="669"/>
      <c r="L2" s="669"/>
      <c r="M2" s="669"/>
      <c r="N2" s="669"/>
      <c r="O2" s="669"/>
      <c r="P2" s="669"/>
      <c r="Q2" s="670"/>
      <c r="R2" s="668"/>
      <c r="S2" s="669"/>
      <c r="T2" s="669"/>
      <c r="U2" s="669"/>
      <c r="V2" s="669"/>
      <c r="W2" s="669"/>
      <c r="X2" s="669"/>
      <c r="Y2" s="669"/>
      <c r="Z2" s="669"/>
      <c r="AA2" s="669"/>
      <c r="AB2" s="669"/>
      <c r="AC2" s="669"/>
      <c r="AD2" s="669"/>
      <c r="AE2" s="669"/>
      <c r="AF2" s="669"/>
      <c r="AG2" s="669"/>
      <c r="AH2" s="669"/>
      <c r="AI2" s="669"/>
      <c r="AJ2" s="669"/>
      <c r="AK2" s="669"/>
      <c r="AL2" s="669"/>
      <c r="AM2" s="669"/>
      <c r="AN2" s="669"/>
      <c r="AO2" s="669"/>
      <c r="AP2" s="669"/>
      <c r="AQ2" s="669"/>
      <c r="AR2" s="669"/>
      <c r="AS2" s="669"/>
      <c r="AT2" s="669"/>
      <c r="AU2" s="669"/>
      <c r="AV2" s="669"/>
      <c r="AW2" s="669"/>
      <c r="AX2" s="669"/>
      <c r="AY2" s="669"/>
      <c r="AZ2" s="669"/>
    </row>
    <row r="3" spans="1:57" ht="36.75" customHeight="1" x14ac:dyDescent="0.2">
      <c r="A3" s="658" t="s">
        <v>2</v>
      </c>
      <c r="B3" s="654" t="s">
        <v>32</v>
      </c>
      <c r="C3" s="658" t="s">
        <v>3</v>
      </c>
      <c r="D3" s="654" t="s">
        <v>37</v>
      </c>
      <c r="E3" s="671" t="s">
        <v>4</v>
      </c>
      <c r="F3" s="671"/>
      <c r="G3" s="673" t="s">
        <v>27</v>
      </c>
      <c r="H3" s="674"/>
      <c r="I3" s="674"/>
      <c r="J3" s="675"/>
      <c r="K3" s="672" t="s">
        <v>5</v>
      </c>
      <c r="L3" s="673" t="s">
        <v>6</v>
      </c>
      <c r="M3" s="674"/>
      <c r="N3" s="674"/>
      <c r="O3" s="674"/>
      <c r="P3" s="675"/>
      <c r="Q3" s="672" t="s">
        <v>7</v>
      </c>
      <c r="R3" s="672" t="s">
        <v>8</v>
      </c>
      <c r="S3" s="672" t="s">
        <v>9</v>
      </c>
      <c r="T3" s="676" t="s">
        <v>10</v>
      </c>
      <c r="U3" s="679" t="s">
        <v>34</v>
      </c>
      <c r="V3" s="679" t="s">
        <v>31</v>
      </c>
      <c r="W3" s="679" t="s">
        <v>35</v>
      </c>
      <c r="X3" s="679" t="s">
        <v>38</v>
      </c>
      <c r="Y3" s="678" t="s">
        <v>36</v>
      </c>
      <c r="Z3" s="654" t="s">
        <v>11</v>
      </c>
      <c r="AA3" s="654" t="s">
        <v>12</v>
      </c>
      <c r="AB3" s="459" t="s">
        <v>13</v>
      </c>
      <c r="AC3" s="4" t="s">
        <v>28</v>
      </c>
      <c r="AD3" s="674" t="s">
        <v>14</v>
      </c>
      <c r="AE3" s="674"/>
      <c r="AF3" s="674"/>
      <c r="AG3" s="674"/>
      <c r="AH3" s="674"/>
      <c r="AI3" s="674"/>
      <c r="AJ3" s="674"/>
      <c r="AK3" s="674"/>
      <c r="AL3" s="674"/>
      <c r="AM3" s="674"/>
      <c r="AN3" s="674"/>
      <c r="AO3" s="674"/>
      <c r="AP3" s="674"/>
      <c r="AQ3" s="674"/>
      <c r="AR3" s="674"/>
      <c r="AS3" s="674"/>
      <c r="AT3" s="674"/>
      <c r="AU3" s="674"/>
      <c r="AV3" s="674"/>
      <c r="AW3" s="674"/>
      <c r="AX3" s="675"/>
      <c r="AY3" s="673" t="s">
        <v>15</v>
      </c>
      <c r="AZ3" s="675"/>
      <c r="BA3" s="684" t="s">
        <v>47</v>
      </c>
      <c r="BB3" s="684" t="s">
        <v>48</v>
      </c>
      <c r="BC3" s="658" t="s">
        <v>51</v>
      </c>
      <c r="BD3" s="673" t="s">
        <v>313</v>
      </c>
      <c r="BE3" s="675"/>
    </row>
    <row r="4" spans="1:57" s="10" customFormat="1" ht="21" customHeight="1" x14ac:dyDescent="0.25">
      <c r="A4" s="659"/>
      <c r="B4" s="655"/>
      <c r="C4" s="659"/>
      <c r="D4" s="655"/>
      <c r="E4" s="459" t="s">
        <v>16</v>
      </c>
      <c r="F4" s="459" t="s">
        <v>17</v>
      </c>
      <c r="G4" s="459" t="s">
        <v>31</v>
      </c>
      <c r="H4" s="459" t="s">
        <v>18</v>
      </c>
      <c r="I4" s="459" t="s">
        <v>19</v>
      </c>
      <c r="J4" s="459" t="s">
        <v>20</v>
      </c>
      <c r="K4" s="672"/>
      <c r="L4" s="459" t="s">
        <v>21</v>
      </c>
      <c r="M4" s="459" t="s">
        <v>31</v>
      </c>
      <c r="N4" s="459" t="s">
        <v>33</v>
      </c>
      <c r="O4" s="459" t="s">
        <v>19</v>
      </c>
      <c r="P4" s="459" t="s">
        <v>22</v>
      </c>
      <c r="Q4" s="672"/>
      <c r="R4" s="672"/>
      <c r="S4" s="672"/>
      <c r="T4" s="677"/>
      <c r="U4" s="680"/>
      <c r="V4" s="680"/>
      <c r="W4" s="680"/>
      <c r="X4" s="680"/>
      <c r="Y4" s="678"/>
      <c r="Z4" s="655"/>
      <c r="AA4" s="655"/>
      <c r="AB4" s="459"/>
      <c r="AC4" s="459"/>
      <c r="AD4" s="459" t="s">
        <v>23</v>
      </c>
      <c r="AE4" s="459" t="s">
        <v>19</v>
      </c>
      <c r="AF4" s="462" t="s">
        <v>26</v>
      </c>
      <c r="AG4" s="5" t="s">
        <v>24</v>
      </c>
      <c r="AH4" s="459" t="s">
        <v>19</v>
      </c>
      <c r="AI4" s="71" t="s">
        <v>26</v>
      </c>
      <c r="AJ4" s="5" t="s">
        <v>24</v>
      </c>
      <c r="AK4" s="459" t="s">
        <v>19</v>
      </c>
      <c r="AL4" s="462" t="s">
        <v>26</v>
      </c>
      <c r="AM4" s="459" t="s">
        <v>24</v>
      </c>
      <c r="AN4" s="459" t="s">
        <v>19</v>
      </c>
      <c r="AO4" s="462" t="s">
        <v>26</v>
      </c>
      <c r="AP4" s="459" t="s">
        <v>24</v>
      </c>
      <c r="AQ4" s="459" t="s">
        <v>19</v>
      </c>
      <c r="AR4" s="462" t="s">
        <v>26</v>
      </c>
      <c r="AS4" s="459" t="s">
        <v>24</v>
      </c>
      <c r="AT4" s="459" t="s">
        <v>19</v>
      </c>
      <c r="AU4" s="462" t="s">
        <v>26</v>
      </c>
      <c r="AV4" s="5" t="s">
        <v>25</v>
      </c>
      <c r="AW4" s="459" t="s">
        <v>19</v>
      </c>
      <c r="AX4" s="71" t="s">
        <v>26</v>
      </c>
      <c r="AY4" s="72" t="s">
        <v>29</v>
      </c>
      <c r="AZ4" s="459"/>
      <c r="BA4" s="684"/>
      <c r="BB4" s="684"/>
      <c r="BC4" s="659"/>
      <c r="BD4" s="89" t="s">
        <v>314</v>
      </c>
      <c r="BE4" s="89" t="s">
        <v>315</v>
      </c>
    </row>
    <row r="5" spans="1:57" s="9" customFormat="1" ht="111.75" customHeight="1" x14ac:dyDescent="0.25">
      <c r="A5" s="462" t="s">
        <v>91</v>
      </c>
      <c r="B5" s="5" t="s">
        <v>42</v>
      </c>
      <c r="C5" s="76" t="s">
        <v>40</v>
      </c>
      <c r="D5" s="462" t="s">
        <v>43</v>
      </c>
      <c r="E5" s="458" t="s">
        <v>44</v>
      </c>
      <c r="F5" s="459" t="s">
        <v>45</v>
      </c>
      <c r="G5" s="66" t="s">
        <v>41</v>
      </c>
      <c r="H5" s="66">
        <v>2016000107</v>
      </c>
      <c r="I5" s="63">
        <v>42398</v>
      </c>
      <c r="J5" s="24">
        <v>19280612</v>
      </c>
      <c r="K5" s="63">
        <v>42429</v>
      </c>
      <c r="L5" s="29">
        <v>2016000257</v>
      </c>
      <c r="M5" s="66" t="s">
        <v>41</v>
      </c>
      <c r="N5" s="73" t="s">
        <v>46</v>
      </c>
      <c r="O5" s="63">
        <v>42429</v>
      </c>
      <c r="P5" s="74">
        <v>19150513</v>
      </c>
      <c r="Q5" s="63">
        <v>42433</v>
      </c>
      <c r="R5" s="63">
        <v>42433</v>
      </c>
      <c r="S5" s="457">
        <v>1</v>
      </c>
      <c r="T5" s="69">
        <v>19150513</v>
      </c>
      <c r="U5" s="27"/>
      <c r="V5" s="27"/>
      <c r="W5" s="27"/>
      <c r="X5" s="27"/>
      <c r="Y5" s="28"/>
      <c r="Z5" s="63">
        <v>42464</v>
      </c>
      <c r="AA5" s="14">
        <v>42541</v>
      </c>
      <c r="AB5" s="462" t="s">
        <v>46</v>
      </c>
      <c r="AC5" s="462" t="s">
        <v>30</v>
      </c>
      <c r="AD5" s="5">
        <v>9575256.5</v>
      </c>
      <c r="AE5" s="63">
        <v>42459</v>
      </c>
      <c r="AF5" s="457">
        <v>2016000281</v>
      </c>
      <c r="AG5" s="69"/>
      <c r="AH5" s="458"/>
      <c r="AI5" s="458"/>
      <c r="AJ5" s="463"/>
      <c r="AK5" s="458"/>
      <c r="AL5" s="458"/>
      <c r="AM5" s="458"/>
      <c r="AN5" s="458"/>
      <c r="AO5" s="458"/>
      <c r="AP5" s="458"/>
      <c r="AQ5" s="458"/>
      <c r="AR5" s="458"/>
      <c r="AS5" s="458"/>
      <c r="AT5" s="458"/>
      <c r="AU5" s="458"/>
      <c r="AV5" s="463">
        <v>9575256.5</v>
      </c>
      <c r="AW5" s="14">
        <v>42551</v>
      </c>
      <c r="AX5" s="201">
        <v>2016000800</v>
      </c>
      <c r="AY5" s="5">
        <v>0</v>
      </c>
      <c r="AZ5" s="460"/>
      <c r="BA5" s="462" t="s">
        <v>49</v>
      </c>
      <c r="BB5" s="462" t="s">
        <v>50</v>
      </c>
      <c r="BC5" s="75" t="s">
        <v>52</v>
      </c>
      <c r="BD5" s="459" t="s">
        <v>316</v>
      </c>
      <c r="BE5" s="459"/>
    </row>
    <row r="6" spans="1:57" ht="4.5" customHeight="1" x14ac:dyDescent="0.2">
      <c r="A6" s="465"/>
      <c r="B6" s="465"/>
      <c r="C6" s="466"/>
      <c r="D6" s="465"/>
      <c r="E6" s="465"/>
      <c r="F6" s="141"/>
      <c r="G6" s="464"/>
      <c r="H6" s="467"/>
      <c r="I6" s="468"/>
      <c r="J6" s="469"/>
      <c r="K6" s="468"/>
      <c r="L6" s="470"/>
      <c r="M6" s="470"/>
      <c r="N6" s="470"/>
      <c r="O6" s="468"/>
      <c r="P6" s="471"/>
      <c r="Q6" s="468"/>
      <c r="R6" s="468"/>
      <c r="S6" s="464"/>
      <c r="T6" s="472"/>
      <c r="U6" s="473"/>
      <c r="V6" s="473"/>
      <c r="W6" s="473"/>
      <c r="X6" s="473"/>
      <c r="Y6" s="474"/>
      <c r="Z6" s="475"/>
      <c r="AA6" s="427"/>
      <c r="AB6" s="476"/>
      <c r="AC6" s="477"/>
      <c r="AD6" s="140"/>
      <c r="AE6" s="464"/>
      <c r="AF6" s="464"/>
      <c r="AG6" s="472"/>
      <c r="AH6" s="465"/>
      <c r="AI6" s="478"/>
      <c r="AJ6" s="479"/>
      <c r="AK6" s="465"/>
      <c r="AL6" s="465"/>
      <c r="AM6" s="465"/>
      <c r="AN6" s="465"/>
      <c r="AO6" s="465"/>
      <c r="AP6" s="465"/>
      <c r="AQ6" s="465"/>
      <c r="AR6" s="465"/>
      <c r="AS6" s="465"/>
      <c r="AT6" s="465"/>
      <c r="AU6" s="465"/>
      <c r="AV6" s="479"/>
      <c r="AW6" s="428"/>
      <c r="AX6" s="480"/>
      <c r="AY6" s="140"/>
      <c r="AZ6" s="481"/>
      <c r="BA6" s="170"/>
      <c r="BB6" s="170"/>
      <c r="BC6" s="170"/>
      <c r="BD6" s="141"/>
      <c r="BE6" s="141"/>
    </row>
    <row r="7" spans="1:57" s="10" customFormat="1" ht="73.5" customHeight="1" x14ac:dyDescent="0.25">
      <c r="A7" s="462" t="s">
        <v>92</v>
      </c>
      <c r="B7" s="458" t="s">
        <v>57</v>
      </c>
      <c r="C7" s="92" t="s">
        <v>58</v>
      </c>
      <c r="D7" s="462" t="s">
        <v>59</v>
      </c>
      <c r="E7" s="458" t="s">
        <v>60</v>
      </c>
      <c r="F7" s="459" t="s">
        <v>61</v>
      </c>
      <c r="G7" s="457" t="s">
        <v>55</v>
      </c>
      <c r="H7" s="66">
        <v>2016000268</v>
      </c>
      <c r="I7" s="63">
        <v>42429</v>
      </c>
      <c r="J7" s="24">
        <v>18209048</v>
      </c>
      <c r="K7" s="63">
        <v>42465</v>
      </c>
      <c r="L7" s="98">
        <v>2016000503</v>
      </c>
      <c r="M7" s="29" t="s">
        <v>55</v>
      </c>
      <c r="N7" s="29" t="s">
        <v>62</v>
      </c>
      <c r="O7" s="63">
        <v>42465</v>
      </c>
      <c r="P7" s="93">
        <v>18208837</v>
      </c>
      <c r="Q7" s="63">
        <v>42473</v>
      </c>
      <c r="R7" s="63">
        <v>42473</v>
      </c>
      <c r="S7" s="457">
        <v>1</v>
      </c>
      <c r="T7" s="69">
        <v>18208837</v>
      </c>
      <c r="U7" s="27"/>
      <c r="V7" s="27"/>
      <c r="W7" s="27"/>
      <c r="X7" s="27"/>
      <c r="Y7" s="28"/>
      <c r="Z7" s="94">
        <v>42503</v>
      </c>
      <c r="AA7" s="95">
        <v>42523</v>
      </c>
      <c r="AB7" s="29" t="s">
        <v>62</v>
      </c>
      <c r="AC7" s="1" t="s">
        <v>63</v>
      </c>
      <c r="AD7" s="7"/>
      <c r="AE7" s="457"/>
      <c r="AF7" s="457"/>
      <c r="AG7" s="69"/>
      <c r="AH7" s="458"/>
      <c r="AI7" s="96"/>
      <c r="AJ7" s="463"/>
      <c r="AK7" s="458"/>
      <c r="AL7" s="458"/>
      <c r="AM7" s="458"/>
      <c r="AN7" s="458"/>
      <c r="AO7" s="458"/>
      <c r="AP7" s="458"/>
      <c r="AQ7" s="458"/>
      <c r="AR7" s="458"/>
      <c r="AS7" s="458"/>
      <c r="AT7" s="458"/>
      <c r="AU7" s="458"/>
      <c r="AV7" s="463">
        <v>18208837</v>
      </c>
      <c r="AW7" s="14">
        <v>42549</v>
      </c>
      <c r="AX7" s="197">
        <v>2016000734</v>
      </c>
      <c r="AY7" s="7"/>
      <c r="AZ7" s="97"/>
      <c r="BA7" s="1" t="s">
        <v>66</v>
      </c>
      <c r="BB7" s="1" t="s">
        <v>64</v>
      </c>
      <c r="BC7" s="123" t="s">
        <v>65</v>
      </c>
      <c r="BD7" s="459" t="s">
        <v>316</v>
      </c>
      <c r="BE7" s="459"/>
    </row>
    <row r="8" spans="1:57" ht="3.75" customHeight="1" x14ac:dyDescent="0.2">
      <c r="A8" s="465"/>
      <c r="B8" s="465"/>
      <c r="C8" s="466"/>
      <c r="D8" s="465"/>
      <c r="E8" s="465"/>
      <c r="F8" s="141"/>
      <c r="G8" s="464"/>
      <c r="H8" s="467"/>
      <c r="I8" s="468"/>
      <c r="J8" s="469"/>
      <c r="K8" s="468"/>
      <c r="L8" s="470"/>
      <c r="M8" s="470"/>
      <c r="N8" s="470"/>
      <c r="O8" s="468"/>
      <c r="P8" s="471"/>
      <c r="Q8" s="468"/>
      <c r="R8" s="468"/>
      <c r="S8" s="464"/>
      <c r="T8" s="472"/>
      <c r="U8" s="473"/>
      <c r="V8" s="473"/>
      <c r="W8" s="473"/>
      <c r="X8" s="473"/>
      <c r="Y8" s="474"/>
      <c r="Z8" s="475"/>
      <c r="AA8" s="427"/>
      <c r="AB8" s="476"/>
      <c r="AC8" s="477"/>
      <c r="AD8" s="140"/>
      <c r="AE8" s="464"/>
      <c r="AF8" s="464"/>
      <c r="AG8" s="472"/>
      <c r="AH8" s="465"/>
      <c r="AI8" s="478"/>
      <c r="AJ8" s="479"/>
      <c r="AK8" s="465"/>
      <c r="AL8" s="465"/>
      <c r="AM8" s="465"/>
      <c r="AN8" s="465"/>
      <c r="AO8" s="465"/>
      <c r="AP8" s="465"/>
      <c r="AQ8" s="465"/>
      <c r="AR8" s="465"/>
      <c r="AS8" s="465"/>
      <c r="AT8" s="465"/>
      <c r="AU8" s="465"/>
      <c r="AV8" s="479"/>
      <c r="AW8" s="428"/>
      <c r="AX8" s="480"/>
      <c r="AY8" s="140"/>
      <c r="AZ8" s="481"/>
      <c r="BA8" s="170"/>
      <c r="BB8" s="170"/>
      <c r="BC8" s="170"/>
      <c r="BD8" s="141"/>
      <c r="BE8" s="141"/>
    </row>
    <row r="9" spans="1:57" s="25" customFormat="1" ht="100.5" customHeight="1" x14ac:dyDescent="0.25">
      <c r="A9" s="462" t="s">
        <v>93</v>
      </c>
      <c r="B9" s="7" t="s">
        <v>67</v>
      </c>
      <c r="C9" s="35" t="s">
        <v>53</v>
      </c>
      <c r="D9" s="462" t="s">
        <v>68</v>
      </c>
      <c r="E9" s="35" t="s">
        <v>69</v>
      </c>
      <c r="F9" s="7" t="s">
        <v>70</v>
      </c>
      <c r="G9" s="18" t="s">
        <v>71</v>
      </c>
      <c r="H9" s="17">
        <v>2016000387</v>
      </c>
      <c r="I9" s="16">
        <v>42457</v>
      </c>
      <c r="J9" s="7">
        <v>9000000</v>
      </c>
      <c r="K9" s="16">
        <v>42473</v>
      </c>
      <c r="L9" s="98">
        <v>2016000558</v>
      </c>
      <c r="M9" s="18" t="s">
        <v>71</v>
      </c>
      <c r="N9" s="121" t="s">
        <v>72</v>
      </c>
      <c r="O9" s="20">
        <v>42473</v>
      </c>
      <c r="P9" s="7">
        <v>7600000</v>
      </c>
      <c r="Q9" s="20">
        <v>42478</v>
      </c>
      <c r="R9" s="16">
        <v>42478</v>
      </c>
      <c r="S9" s="19" t="s">
        <v>73</v>
      </c>
      <c r="T9" s="7">
        <v>7600000</v>
      </c>
      <c r="U9" s="26"/>
      <c r="V9" s="26"/>
      <c r="W9" s="26"/>
      <c r="X9" s="26"/>
      <c r="Y9" s="26"/>
      <c r="Z9" s="20">
        <v>42508</v>
      </c>
      <c r="AA9" s="20">
        <v>42587</v>
      </c>
      <c r="AB9" s="121" t="s">
        <v>72</v>
      </c>
      <c r="AC9" s="1" t="s">
        <v>63</v>
      </c>
      <c r="AD9" s="7"/>
      <c r="AE9" s="7"/>
      <c r="AF9" s="7"/>
      <c r="AG9" s="7"/>
      <c r="AH9" s="7"/>
      <c r="AI9" s="58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>
        <v>7600000</v>
      </c>
      <c r="AW9" s="140"/>
      <c r="AX9" s="401"/>
      <c r="AY9" s="11"/>
      <c r="AZ9" s="7"/>
      <c r="BA9" s="35" t="s">
        <v>74</v>
      </c>
      <c r="BB9" s="35" t="s">
        <v>75</v>
      </c>
      <c r="BC9" s="122" t="s">
        <v>76</v>
      </c>
      <c r="BD9" s="5" t="s">
        <v>316</v>
      </c>
      <c r="BE9" s="5"/>
    </row>
    <row r="10" spans="1:57" s="21" customFormat="1" ht="3" customHeight="1" x14ac:dyDescent="0.2">
      <c r="A10" s="172"/>
      <c r="B10" s="172"/>
      <c r="C10" s="172"/>
      <c r="D10" s="172"/>
      <c r="E10" s="172"/>
      <c r="F10" s="172"/>
      <c r="G10" s="172"/>
      <c r="H10" s="482"/>
      <c r="I10" s="482"/>
      <c r="J10" s="172"/>
      <c r="K10" s="483"/>
      <c r="L10" s="482"/>
      <c r="M10" s="482"/>
      <c r="N10" s="482"/>
      <c r="O10" s="172"/>
      <c r="P10" s="172"/>
      <c r="Q10" s="172"/>
      <c r="R10" s="482"/>
      <c r="S10" s="483"/>
      <c r="T10" s="172"/>
      <c r="U10" s="174"/>
      <c r="V10" s="174"/>
      <c r="W10" s="174"/>
      <c r="X10" s="174"/>
      <c r="Y10" s="174"/>
      <c r="Z10" s="172"/>
      <c r="AA10" s="172"/>
      <c r="AB10" s="172"/>
      <c r="AC10" s="172"/>
      <c r="AD10" s="172"/>
      <c r="AE10" s="172"/>
      <c r="AF10" s="172"/>
      <c r="AG10" s="172"/>
      <c r="AH10" s="172"/>
      <c r="AI10" s="484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40"/>
      <c r="AW10" s="172"/>
      <c r="AX10" s="484"/>
      <c r="AY10" s="172"/>
      <c r="AZ10" s="172"/>
      <c r="BA10" s="172"/>
      <c r="BB10" s="172"/>
      <c r="BC10" s="172"/>
      <c r="BD10" s="482"/>
      <c r="BE10" s="482"/>
    </row>
    <row r="11" spans="1:57" s="10" customFormat="1" ht="58.5" customHeight="1" x14ac:dyDescent="0.25">
      <c r="A11" s="462" t="s">
        <v>94</v>
      </c>
      <c r="B11" s="89" t="s">
        <v>54</v>
      </c>
      <c r="C11" s="1" t="s">
        <v>77</v>
      </c>
      <c r="D11" s="462" t="s">
        <v>78</v>
      </c>
      <c r="E11" s="458" t="s">
        <v>60</v>
      </c>
      <c r="F11" s="89" t="s">
        <v>61</v>
      </c>
      <c r="G11" s="89" t="s">
        <v>55</v>
      </c>
      <c r="H11" s="459">
        <v>2016000489</v>
      </c>
      <c r="I11" s="14">
        <v>42460</v>
      </c>
      <c r="J11" s="7">
        <v>19097527</v>
      </c>
      <c r="K11" s="14">
        <v>42480</v>
      </c>
      <c r="L11" s="89">
        <v>2016000565</v>
      </c>
      <c r="M11" s="89" t="s">
        <v>55</v>
      </c>
      <c r="N11" s="462" t="s">
        <v>56</v>
      </c>
      <c r="O11" s="95">
        <v>42480</v>
      </c>
      <c r="P11" s="7">
        <v>19095240</v>
      </c>
      <c r="Q11" s="95">
        <v>42516</v>
      </c>
      <c r="R11" s="14">
        <v>42516</v>
      </c>
      <c r="S11" s="459">
        <v>1</v>
      </c>
      <c r="T11" s="7">
        <v>19095240</v>
      </c>
      <c r="U11" s="90"/>
      <c r="V11" s="90"/>
      <c r="W11" s="90"/>
      <c r="X11" s="90"/>
      <c r="Y11" s="26"/>
      <c r="Z11" s="95">
        <v>42502</v>
      </c>
      <c r="AA11" s="95">
        <v>42523</v>
      </c>
      <c r="AB11" s="462" t="s">
        <v>56</v>
      </c>
      <c r="AC11" s="1" t="s">
        <v>63</v>
      </c>
      <c r="AD11" s="89"/>
      <c r="AE11" s="89"/>
      <c r="AF11" s="89"/>
      <c r="AG11" s="7"/>
      <c r="AH11" s="89"/>
      <c r="AI11" s="91"/>
      <c r="AJ11" s="7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7">
        <v>19095240</v>
      </c>
      <c r="AW11" s="95">
        <v>42549</v>
      </c>
      <c r="AX11" s="91">
        <v>2016000733</v>
      </c>
      <c r="AY11" s="11">
        <v>0</v>
      </c>
      <c r="AZ11" s="89"/>
      <c r="BA11" s="1" t="s">
        <v>66</v>
      </c>
      <c r="BB11" s="1" t="s">
        <v>64</v>
      </c>
      <c r="BC11" s="123" t="s">
        <v>65</v>
      </c>
      <c r="BD11" s="459" t="s">
        <v>316</v>
      </c>
      <c r="BE11" s="459"/>
    </row>
    <row r="12" spans="1:57" ht="3.75" customHeight="1" x14ac:dyDescent="0.2">
      <c r="A12" s="170"/>
      <c r="B12" s="170"/>
      <c r="C12" s="170"/>
      <c r="D12" s="170"/>
      <c r="E12" s="170"/>
      <c r="F12" s="170"/>
      <c r="G12" s="170"/>
      <c r="H12" s="141"/>
      <c r="I12" s="141"/>
      <c r="J12" s="170"/>
      <c r="K12" s="171"/>
      <c r="L12" s="141"/>
      <c r="M12" s="141"/>
      <c r="N12" s="141"/>
      <c r="O12" s="170"/>
      <c r="P12" s="172"/>
      <c r="Q12" s="170"/>
      <c r="R12" s="141"/>
      <c r="S12" s="171"/>
      <c r="T12" s="172"/>
      <c r="U12" s="173"/>
      <c r="V12" s="173"/>
      <c r="W12" s="173"/>
      <c r="X12" s="173"/>
      <c r="Y12" s="174"/>
      <c r="Z12" s="170"/>
      <c r="AA12" s="170"/>
      <c r="AB12" s="170"/>
      <c r="AC12" s="170"/>
      <c r="AD12" s="170"/>
      <c r="AE12" s="170"/>
      <c r="AF12" s="170"/>
      <c r="AG12" s="172"/>
      <c r="AH12" s="170"/>
      <c r="AI12" s="175"/>
      <c r="AJ12" s="172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170"/>
      <c r="AV12" s="140"/>
      <c r="AW12" s="170"/>
      <c r="AX12" s="175"/>
      <c r="AY12" s="172"/>
      <c r="AZ12" s="170"/>
      <c r="BA12" s="170"/>
      <c r="BB12" s="170"/>
      <c r="BC12" s="170"/>
      <c r="BD12" s="141"/>
      <c r="BE12" s="141"/>
    </row>
    <row r="13" spans="1:57" s="10" customFormat="1" ht="92.25" customHeight="1" x14ac:dyDescent="0.25">
      <c r="A13" s="462" t="s">
        <v>105</v>
      </c>
      <c r="B13" s="89" t="s">
        <v>84</v>
      </c>
      <c r="C13" s="1" t="s">
        <v>86</v>
      </c>
      <c r="D13" s="462" t="s">
        <v>85</v>
      </c>
      <c r="E13" s="1" t="s">
        <v>87</v>
      </c>
      <c r="F13" s="89" t="s">
        <v>88</v>
      </c>
      <c r="G13" s="89" t="s">
        <v>55</v>
      </c>
      <c r="H13" s="144">
        <v>2016000383</v>
      </c>
      <c r="I13" s="14">
        <v>42444</v>
      </c>
      <c r="J13" s="89">
        <v>18031648</v>
      </c>
      <c r="K13" s="14">
        <v>42481</v>
      </c>
      <c r="L13" s="89">
        <v>2016000577</v>
      </c>
      <c r="M13" s="89" t="s">
        <v>55</v>
      </c>
      <c r="N13" s="462" t="s">
        <v>56</v>
      </c>
      <c r="O13" s="95">
        <v>42481</v>
      </c>
      <c r="P13" s="7">
        <v>16245753</v>
      </c>
      <c r="Q13" s="95">
        <v>42486</v>
      </c>
      <c r="R13" s="14">
        <v>42486</v>
      </c>
      <c r="S13" s="459">
        <v>1</v>
      </c>
      <c r="T13" s="7">
        <v>16245753</v>
      </c>
      <c r="U13" s="90"/>
      <c r="V13" s="90"/>
      <c r="W13" s="90"/>
      <c r="X13" s="90"/>
      <c r="Y13" s="26"/>
      <c r="Z13" s="95">
        <v>42514</v>
      </c>
      <c r="AA13" s="95">
        <v>42570</v>
      </c>
      <c r="AB13" s="462" t="s">
        <v>56</v>
      </c>
      <c r="AC13" s="1" t="s">
        <v>63</v>
      </c>
      <c r="AD13" s="89"/>
      <c r="AE13" s="89"/>
      <c r="AF13" s="89"/>
      <c r="AG13" s="7"/>
      <c r="AH13" s="89"/>
      <c r="AI13" s="91"/>
      <c r="AJ13" s="7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7">
        <v>16054420</v>
      </c>
      <c r="AW13" s="95">
        <v>42572</v>
      </c>
      <c r="AX13" s="91">
        <v>2016000836</v>
      </c>
      <c r="AY13" s="7">
        <v>191333</v>
      </c>
      <c r="AZ13" s="89"/>
      <c r="BA13" s="1" t="s">
        <v>89</v>
      </c>
      <c r="BB13" s="89">
        <v>3112325271</v>
      </c>
      <c r="BC13" s="145" t="s">
        <v>90</v>
      </c>
      <c r="BD13" s="459" t="s">
        <v>316</v>
      </c>
      <c r="BE13" s="459"/>
    </row>
    <row r="14" spans="1:57" ht="3.75" customHeight="1" x14ac:dyDescent="0.2">
      <c r="A14" s="170"/>
      <c r="B14" s="170"/>
      <c r="C14" s="170"/>
      <c r="D14" s="170"/>
      <c r="E14" s="170"/>
      <c r="F14" s="170"/>
      <c r="G14" s="170"/>
      <c r="H14" s="141"/>
      <c r="I14" s="141"/>
      <c r="J14" s="170"/>
      <c r="K14" s="171"/>
      <c r="L14" s="141"/>
      <c r="M14" s="141"/>
      <c r="N14" s="141"/>
      <c r="O14" s="170"/>
      <c r="P14" s="172"/>
      <c r="Q14" s="170"/>
      <c r="R14" s="141"/>
      <c r="S14" s="171"/>
      <c r="T14" s="172"/>
      <c r="U14" s="173"/>
      <c r="V14" s="173"/>
      <c r="W14" s="173"/>
      <c r="X14" s="173"/>
      <c r="Y14" s="174"/>
      <c r="Z14" s="170"/>
      <c r="AA14" s="170"/>
      <c r="AB14" s="170"/>
      <c r="AC14" s="170"/>
      <c r="AD14" s="170"/>
      <c r="AE14" s="170"/>
      <c r="AF14" s="170"/>
      <c r="AG14" s="172"/>
      <c r="AH14" s="170"/>
      <c r="AI14" s="175"/>
      <c r="AJ14" s="172"/>
      <c r="AK14" s="170"/>
      <c r="AL14" s="170"/>
      <c r="AM14" s="170"/>
      <c r="AN14" s="170"/>
      <c r="AO14" s="170"/>
      <c r="AP14" s="170"/>
      <c r="AQ14" s="170"/>
      <c r="AR14" s="170"/>
      <c r="AS14" s="170"/>
      <c r="AT14" s="170"/>
      <c r="AU14" s="170"/>
      <c r="AV14" s="140"/>
      <c r="AW14" s="170"/>
      <c r="AX14" s="175"/>
      <c r="AY14" s="172"/>
      <c r="AZ14" s="170"/>
      <c r="BA14" s="170"/>
      <c r="BB14" s="170"/>
      <c r="BC14" s="170"/>
      <c r="BD14" s="141"/>
      <c r="BE14" s="141"/>
    </row>
    <row r="15" spans="1:57" s="10" customFormat="1" ht="78" customHeight="1" x14ac:dyDescent="0.25">
      <c r="A15" s="462" t="s">
        <v>95</v>
      </c>
      <c r="B15" s="89" t="s">
        <v>82</v>
      </c>
      <c r="C15" s="1" t="s">
        <v>80</v>
      </c>
      <c r="D15" s="462" t="s">
        <v>104</v>
      </c>
      <c r="E15" s="1" t="s">
        <v>97</v>
      </c>
      <c r="F15" s="89" t="s">
        <v>98</v>
      </c>
      <c r="G15" s="89" t="s">
        <v>55</v>
      </c>
      <c r="H15" s="459">
        <v>2016000556</v>
      </c>
      <c r="I15" s="14">
        <v>42475</v>
      </c>
      <c r="J15" s="7">
        <v>19191267</v>
      </c>
      <c r="K15" s="14">
        <v>42508</v>
      </c>
      <c r="L15" s="89">
        <v>2016000727</v>
      </c>
      <c r="M15" s="89" t="s">
        <v>55</v>
      </c>
      <c r="N15" s="462" t="s">
        <v>56</v>
      </c>
      <c r="O15" s="95">
        <v>42508</v>
      </c>
      <c r="P15" s="7">
        <v>19189009</v>
      </c>
      <c r="Q15" s="95">
        <v>42516</v>
      </c>
      <c r="R15" s="14">
        <v>42516</v>
      </c>
      <c r="S15" s="459">
        <v>1</v>
      </c>
      <c r="T15" s="7">
        <v>19189009</v>
      </c>
      <c r="U15" s="90"/>
      <c r="V15" s="90"/>
      <c r="W15" s="90"/>
      <c r="X15" s="90"/>
      <c r="Y15" s="26"/>
      <c r="Z15" s="95">
        <v>42545</v>
      </c>
      <c r="AA15" s="95">
        <v>42604</v>
      </c>
      <c r="AB15" s="462" t="s">
        <v>56</v>
      </c>
      <c r="AC15" s="1" t="s">
        <v>63</v>
      </c>
      <c r="AD15" s="89"/>
      <c r="AE15" s="89"/>
      <c r="AF15" s="89"/>
      <c r="AG15" s="7"/>
      <c r="AH15" s="89"/>
      <c r="AI15" s="91"/>
      <c r="AJ15" s="7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7">
        <v>19189009</v>
      </c>
      <c r="AW15" s="95">
        <v>42621</v>
      </c>
      <c r="AX15" s="91">
        <v>2016001078</v>
      </c>
      <c r="AY15" s="11"/>
      <c r="AZ15" s="89"/>
      <c r="BA15" s="1" t="s">
        <v>106</v>
      </c>
      <c r="BB15" s="89">
        <v>3114969429</v>
      </c>
      <c r="BC15" s="145" t="s">
        <v>107</v>
      </c>
      <c r="BD15" s="459" t="s">
        <v>316</v>
      </c>
      <c r="BE15" s="459"/>
    </row>
    <row r="16" spans="1:57" ht="3.75" customHeight="1" x14ac:dyDescent="0.2">
      <c r="A16" s="170"/>
      <c r="B16" s="170"/>
      <c r="C16" s="170"/>
      <c r="D16" s="170"/>
      <c r="E16" s="170"/>
      <c r="F16" s="170"/>
      <c r="G16" s="170"/>
      <c r="H16" s="141"/>
      <c r="I16" s="141"/>
      <c r="J16" s="170"/>
      <c r="K16" s="170"/>
      <c r="L16" s="141"/>
      <c r="M16" s="141"/>
      <c r="N16" s="141"/>
      <c r="O16" s="170"/>
      <c r="P16" s="172"/>
      <c r="Q16" s="170"/>
      <c r="R16" s="141"/>
      <c r="S16" s="171"/>
      <c r="T16" s="172"/>
      <c r="U16" s="173"/>
      <c r="V16" s="173"/>
      <c r="W16" s="173"/>
      <c r="X16" s="173"/>
      <c r="Y16" s="174"/>
      <c r="Z16" s="170"/>
      <c r="AA16" s="170"/>
      <c r="AB16" s="170"/>
      <c r="AC16" s="170"/>
      <c r="AD16" s="170"/>
      <c r="AE16" s="170"/>
      <c r="AF16" s="170"/>
      <c r="AG16" s="172"/>
      <c r="AH16" s="170"/>
      <c r="AI16" s="175"/>
      <c r="AJ16" s="172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40"/>
      <c r="AW16" s="170"/>
      <c r="AX16" s="175"/>
      <c r="AY16" s="172"/>
      <c r="AZ16" s="170"/>
      <c r="BA16" s="170"/>
      <c r="BB16" s="170"/>
      <c r="BC16" s="170"/>
      <c r="BD16" s="141"/>
      <c r="BE16" s="141"/>
    </row>
    <row r="17" spans="1:57" ht="92.25" customHeight="1" x14ac:dyDescent="0.2">
      <c r="A17" s="462" t="s">
        <v>96</v>
      </c>
      <c r="B17" s="89" t="s">
        <v>79</v>
      </c>
      <c r="C17" s="1" t="s">
        <v>81</v>
      </c>
      <c r="D17" s="462" t="s">
        <v>103</v>
      </c>
      <c r="E17" s="1" t="s">
        <v>97</v>
      </c>
      <c r="F17" s="89" t="s">
        <v>98</v>
      </c>
      <c r="G17" s="89" t="s">
        <v>55</v>
      </c>
      <c r="H17" s="459">
        <v>2016000490</v>
      </c>
      <c r="I17" s="14">
        <v>42460</v>
      </c>
      <c r="J17" s="7">
        <v>18970276</v>
      </c>
      <c r="K17" s="14">
        <v>42508</v>
      </c>
      <c r="L17" s="459">
        <v>2016000728</v>
      </c>
      <c r="M17" s="89" t="s">
        <v>55</v>
      </c>
      <c r="N17" s="462" t="s">
        <v>56</v>
      </c>
      <c r="O17" s="95">
        <v>42508</v>
      </c>
      <c r="P17" s="7">
        <v>18952677</v>
      </c>
      <c r="Q17" s="95">
        <v>42516</v>
      </c>
      <c r="R17" s="14">
        <v>42516</v>
      </c>
      <c r="S17" s="459">
        <v>1</v>
      </c>
      <c r="T17" s="7">
        <v>18952677</v>
      </c>
      <c r="U17" s="85"/>
      <c r="V17" s="85"/>
      <c r="W17" s="85"/>
      <c r="X17" s="85"/>
      <c r="Y17" s="86"/>
      <c r="Z17" s="95">
        <v>42545</v>
      </c>
      <c r="AA17" s="95">
        <v>42611</v>
      </c>
      <c r="AB17" s="462" t="s">
        <v>56</v>
      </c>
      <c r="AC17" s="1" t="s">
        <v>63</v>
      </c>
      <c r="AD17" s="6"/>
      <c r="AE17" s="6"/>
      <c r="AF17" s="6"/>
      <c r="AG17" s="8"/>
      <c r="AH17" s="6"/>
      <c r="AI17" s="87"/>
      <c r="AJ17" s="8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7">
        <v>18952677</v>
      </c>
      <c r="AW17" s="95">
        <v>42621</v>
      </c>
      <c r="AX17" s="91">
        <v>2016001077</v>
      </c>
      <c r="AY17" s="8"/>
      <c r="AZ17" s="6"/>
      <c r="BA17" s="1" t="s">
        <v>106</v>
      </c>
      <c r="BB17" s="89">
        <v>3114969429</v>
      </c>
      <c r="BC17" s="145" t="s">
        <v>107</v>
      </c>
      <c r="BD17" s="459" t="s">
        <v>316</v>
      </c>
      <c r="BE17" s="459"/>
    </row>
    <row r="18" spans="1:57" ht="3.75" customHeight="1" x14ac:dyDescent="0.2">
      <c r="A18" s="170"/>
      <c r="B18" s="170"/>
      <c r="C18" s="170"/>
      <c r="D18" s="170"/>
      <c r="E18" s="170"/>
      <c r="F18" s="170"/>
      <c r="G18" s="170"/>
      <c r="H18" s="141"/>
      <c r="I18" s="141"/>
      <c r="J18" s="170"/>
      <c r="K18" s="171"/>
      <c r="L18" s="141"/>
      <c r="M18" s="141"/>
      <c r="N18" s="141"/>
      <c r="O18" s="170"/>
      <c r="P18" s="172"/>
      <c r="Q18" s="170"/>
      <c r="R18" s="141"/>
      <c r="S18" s="171"/>
      <c r="T18" s="172"/>
      <c r="U18" s="173"/>
      <c r="V18" s="173"/>
      <c r="W18" s="173"/>
      <c r="X18" s="173"/>
      <c r="Y18" s="174"/>
      <c r="Z18" s="170"/>
      <c r="AA18" s="170"/>
      <c r="AB18" s="170"/>
      <c r="AC18" s="170"/>
      <c r="AD18" s="170"/>
      <c r="AE18" s="170"/>
      <c r="AF18" s="170"/>
      <c r="AG18" s="172"/>
      <c r="AH18" s="170"/>
      <c r="AI18" s="175"/>
      <c r="AJ18" s="172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170"/>
      <c r="AV18" s="140"/>
      <c r="AW18" s="170"/>
      <c r="AX18" s="175"/>
      <c r="AY18" s="172"/>
      <c r="AZ18" s="170"/>
      <c r="BA18" s="170"/>
      <c r="BB18" s="170"/>
      <c r="BC18" s="170"/>
      <c r="BD18" s="141"/>
      <c r="BE18" s="141"/>
    </row>
    <row r="19" spans="1:57" s="10" customFormat="1" ht="105.75" customHeight="1" x14ac:dyDescent="0.25">
      <c r="A19" s="462" t="s">
        <v>108</v>
      </c>
      <c r="B19" s="89" t="s">
        <v>109</v>
      </c>
      <c r="C19" s="1" t="s">
        <v>110</v>
      </c>
      <c r="D19" s="462" t="s">
        <v>111</v>
      </c>
      <c r="E19" s="1" t="s">
        <v>112</v>
      </c>
      <c r="F19" s="89" t="s">
        <v>113</v>
      </c>
      <c r="G19" s="89" t="s">
        <v>114</v>
      </c>
      <c r="H19" s="459">
        <v>2016000573</v>
      </c>
      <c r="I19" s="14">
        <v>42482</v>
      </c>
      <c r="J19" s="7">
        <v>19175000</v>
      </c>
      <c r="K19" s="14">
        <v>42514</v>
      </c>
      <c r="L19" s="459">
        <v>2016000750</v>
      </c>
      <c r="M19" s="89" t="s">
        <v>114</v>
      </c>
      <c r="N19" s="462" t="s">
        <v>115</v>
      </c>
      <c r="O19" s="95">
        <v>42514</v>
      </c>
      <c r="P19" s="7">
        <v>18201306</v>
      </c>
      <c r="Q19" s="95">
        <v>42524</v>
      </c>
      <c r="R19" s="14">
        <v>42524</v>
      </c>
      <c r="S19" s="459">
        <v>1</v>
      </c>
      <c r="T19" s="7">
        <v>18201306</v>
      </c>
      <c r="U19" s="90"/>
      <c r="V19" s="90"/>
      <c r="W19" s="90"/>
      <c r="X19" s="90"/>
      <c r="Y19" s="26"/>
      <c r="Z19" s="95">
        <v>42552</v>
      </c>
      <c r="AA19" s="95">
        <v>42592</v>
      </c>
      <c r="AB19" s="1" t="s">
        <v>116</v>
      </c>
      <c r="AC19" s="1" t="s">
        <v>63</v>
      </c>
      <c r="AD19" s="89"/>
      <c r="AE19" s="89"/>
      <c r="AF19" s="89"/>
      <c r="AG19" s="7"/>
      <c r="AH19" s="89"/>
      <c r="AI19" s="91"/>
      <c r="AJ19" s="7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7">
        <v>18201306</v>
      </c>
      <c r="AW19" s="95">
        <v>42619</v>
      </c>
      <c r="AX19" s="91">
        <v>2016001062</v>
      </c>
      <c r="AY19" s="7"/>
      <c r="AZ19" s="89"/>
      <c r="BA19" s="1" t="s">
        <v>117</v>
      </c>
      <c r="BB19" s="1" t="s">
        <v>118</v>
      </c>
      <c r="BC19" s="145" t="s">
        <v>119</v>
      </c>
      <c r="BD19" s="459" t="s">
        <v>316</v>
      </c>
      <c r="BE19" s="459"/>
    </row>
    <row r="20" spans="1:57" ht="6" customHeight="1" x14ac:dyDescent="0.2">
      <c r="A20" s="170"/>
      <c r="B20" s="170"/>
      <c r="C20" s="170"/>
      <c r="D20" s="170"/>
      <c r="E20" s="170"/>
      <c r="F20" s="170"/>
      <c r="G20" s="170"/>
      <c r="H20" s="141"/>
      <c r="I20" s="141"/>
      <c r="J20" s="170"/>
      <c r="K20" s="171"/>
      <c r="L20" s="141"/>
      <c r="M20" s="141"/>
      <c r="N20" s="141"/>
      <c r="O20" s="170"/>
      <c r="P20" s="172"/>
      <c r="Q20" s="170"/>
      <c r="R20" s="141"/>
      <c r="S20" s="171"/>
      <c r="T20" s="172"/>
      <c r="U20" s="173"/>
      <c r="V20" s="173"/>
      <c r="W20" s="173"/>
      <c r="X20" s="173"/>
      <c r="Y20" s="174"/>
      <c r="Z20" s="170"/>
      <c r="AA20" s="170"/>
      <c r="AB20" s="170"/>
      <c r="AC20" s="170"/>
      <c r="AD20" s="170"/>
      <c r="AE20" s="170"/>
      <c r="AF20" s="170"/>
      <c r="AG20" s="172"/>
      <c r="AH20" s="170"/>
      <c r="AI20" s="175"/>
      <c r="AJ20" s="172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0"/>
      <c r="AV20" s="140"/>
      <c r="AW20" s="170"/>
      <c r="AX20" s="175"/>
      <c r="AY20" s="172"/>
      <c r="AZ20" s="170"/>
      <c r="BA20" s="170"/>
      <c r="BB20" s="170"/>
      <c r="BC20" s="170"/>
      <c r="BD20" s="141"/>
      <c r="BE20" s="141"/>
    </row>
    <row r="21" spans="1:57" s="10" customFormat="1" ht="53.25" customHeight="1" x14ac:dyDescent="0.25">
      <c r="A21" s="1" t="s">
        <v>131</v>
      </c>
      <c r="B21" s="89" t="s">
        <v>124</v>
      </c>
      <c r="C21" s="660" t="s">
        <v>120</v>
      </c>
      <c r="D21" s="462" t="s">
        <v>121</v>
      </c>
      <c r="E21" s="660" t="s">
        <v>122</v>
      </c>
      <c r="F21" s="658" t="s">
        <v>123</v>
      </c>
      <c r="G21" s="89" t="s">
        <v>125</v>
      </c>
      <c r="H21" s="169" t="s">
        <v>126</v>
      </c>
      <c r="I21" s="14">
        <v>42467</v>
      </c>
      <c r="J21" s="7">
        <v>100000000</v>
      </c>
      <c r="K21" s="14">
        <v>42522</v>
      </c>
      <c r="L21" s="459">
        <v>2016000837</v>
      </c>
      <c r="M21" s="89" t="s">
        <v>125</v>
      </c>
      <c r="N21" s="462" t="s">
        <v>127</v>
      </c>
      <c r="O21" s="95">
        <v>42522</v>
      </c>
      <c r="P21" s="7">
        <v>99990904</v>
      </c>
      <c r="Q21" s="95">
        <v>42530</v>
      </c>
      <c r="R21" s="14">
        <v>42531</v>
      </c>
      <c r="S21" s="459">
        <v>30</v>
      </c>
      <c r="T21" s="7">
        <v>99900904</v>
      </c>
      <c r="U21" s="90"/>
      <c r="V21" s="90"/>
      <c r="W21" s="90"/>
      <c r="X21" s="90"/>
      <c r="Y21" s="26"/>
      <c r="Z21" s="89"/>
      <c r="AA21" s="89"/>
      <c r="AB21" s="1" t="s">
        <v>127</v>
      </c>
      <c r="AC21" s="654" t="s">
        <v>128</v>
      </c>
      <c r="AD21" s="89"/>
      <c r="AE21" s="89"/>
      <c r="AF21" s="89"/>
      <c r="AG21" s="7"/>
      <c r="AH21" s="89"/>
      <c r="AI21" s="91"/>
      <c r="AJ21" s="7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7"/>
      <c r="AW21" s="89"/>
      <c r="AX21" s="91"/>
      <c r="AY21" s="7"/>
      <c r="AZ21" s="89"/>
      <c r="BA21" s="1" t="s">
        <v>129</v>
      </c>
      <c r="BB21" s="89">
        <v>3204931673</v>
      </c>
      <c r="BC21" s="145" t="s">
        <v>130</v>
      </c>
      <c r="BD21" s="658" t="s">
        <v>316</v>
      </c>
      <c r="BE21" s="658"/>
    </row>
    <row r="22" spans="1:57" s="10" customFormat="1" ht="58.5" customHeight="1" x14ac:dyDescent="0.25">
      <c r="A22" s="1" t="s">
        <v>290</v>
      </c>
      <c r="B22" s="89"/>
      <c r="C22" s="661"/>
      <c r="D22" s="462" t="s">
        <v>291</v>
      </c>
      <c r="E22" s="661"/>
      <c r="F22" s="659"/>
      <c r="G22" s="89" t="s">
        <v>292</v>
      </c>
      <c r="H22" s="169" t="s">
        <v>293</v>
      </c>
      <c r="I22" s="14">
        <v>42620</v>
      </c>
      <c r="J22" s="7">
        <v>10000000</v>
      </c>
      <c r="K22" s="14">
        <v>42647</v>
      </c>
      <c r="L22" s="459">
        <v>2016001501</v>
      </c>
      <c r="M22" s="89" t="s">
        <v>292</v>
      </c>
      <c r="N22" s="462" t="s">
        <v>116</v>
      </c>
      <c r="O22" s="95">
        <v>42647</v>
      </c>
      <c r="P22" s="7">
        <v>9999978</v>
      </c>
      <c r="Q22" s="427"/>
      <c r="R22" s="428"/>
      <c r="S22" s="141"/>
      <c r="T22" s="7">
        <v>9999978</v>
      </c>
      <c r="U22" s="90"/>
      <c r="V22" s="90"/>
      <c r="W22" s="90"/>
      <c r="X22" s="90"/>
      <c r="Y22" s="26"/>
      <c r="Z22" s="89"/>
      <c r="AA22" s="89"/>
      <c r="AB22" s="1" t="s">
        <v>72</v>
      </c>
      <c r="AC22" s="655"/>
      <c r="AD22" s="89"/>
      <c r="AE22" s="89"/>
      <c r="AF22" s="89"/>
      <c r="AG22" s="7"/>
      <c r="AH22" s="89"/>
      <c r="AI22" s="91"/>
      <c r="AJ22" s="7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7"/>
      <c r="AW22" s="89"/>
      <c r="AX22" s="91"/>
      <c r="AY22" s="7"/>
      <c r="AZ22" s="89"/>
      <c r="BA22" s="1"/>
      <c r="BB22" s="89"/>
      <c r="BC22" s="145"/>
      <c r="BD22" s="659"/>
      <c r="BE22" s="659"/>
    </row>
    <row r="23" spans="1:57" s="10" customFormat="1" ht="3.75" customHeight="1" x14ac:dyDescent="0.25">
      <c r="A23" s="477"/>
      <c r="B23" s="476"/>
      <c r="C23" s="477"/>
      <c r="D23" s="485"/>
      <c r="E23" s="477"/>
      <c r="F23" s="476"/>
      <c r="G23" s="476"/>
      <c r="H23" s="486"/>
      <c r="I23" s="428"/>
      <c r="J23" s="476"/>
      <c r="K23" s="428"/>
      <c r="L23" s="141"/>
      <c r="M23" s="476"/>
      <c r="N23" s="485"/>
      <c r="O23" s="427"/>
      <c r="P23" s="140"/>
      <c r="Q23" s="427"/>
      <c r="R23" s="428"/>
      <c r="S23" s="141"/>
      <c r="T23" s="140"/>
      <c r="U23" s="487"/>
      <c r="V23" s="487"/>
      <c r="W23" s="487"/>
      <c r="X23" s="487"/>
      <c r="Y23" s="488"/>
      <c r="Z23" s="476"/>
      <c r="AA23" s="476"/>
      <c r="AB23" s="477"/>
      <c r="AC23" s="477"/>
      <c r="AD23" s="476"/>
      <c r="AE23" s="476"/>
      <c r="AF23" s="476"/>
      <c r="AG23" s="140"/>
      <c r="AH23" s="476"/>
      <c r="AI23" s="402"/>
      <c r="AJ23" s="140"/>
      <c r="AK23" s="476"/>
      <c r="AL23" s="476"/>
      <c r="AM23" s="476"/>
      <c r="AN23" s="476"/>
      <c r="AO23" s="476"/>
      <c r="AP23" s="476"/>
      <c r="AQ23" s="476"/>
      <c r="AR23" s="476"/>
      <c r="AS23" s="476"/>
      <c r="AT23" s="476"/>
      <c r="AU23" s="476"/>
      <c r="AV23" s="140"/>
      <c r="AW23" s="476"/>
      <c r="AX23" s="402"/>
      <c r="AY23" s="140"/>
      <c r="AZ23" s="476"/>
      <c r="BA23" s="477"/>
      <c r="BB23" s="476"/>
      <c r="BC23" s="489"/>
      <c r="BD23" s="141"/>
      <c r="BE23" s="141"/>
    </row>
    <row r="24" spans="1:57" s="10" customFormat="1" ht="98.25" customHeight="1" x14ac:dyDescent="0.25">
      <c r="A24" s="1" t="s">
        <v>144</v>
      </c>
      <c r="B24" s="176" t="s">
        <v>213</v>
      </c>
      <c r="C24" s="1" t="s">
        <v>145</v>
      </c>
      <c r="D24" s="462" t="s">
        <v>146</v>
      </c>
      <c r="E24" s="1" t="s">
        <v>147</v>
      </c>
      <c r="F24" s="89" t="s">
        <v>148</v>
      </c>
      <c r="G24" s="176" t="s">
        <v>135</v>
      </c>
      <c r="H24" s="169" t="s">
        <v>151</v>
      </c>
      <c r="I24" s="14">
        <v>42522</v>
      </c>
      <c r="J24" s="7">
        <v>1205366970.3900001</v>
      </c>
      <c r="K24" s="14">
        <v>42522</v>
      </c>
      <c r="L24" s="459">
        <v>2016000049</v>
      </c>
      <c r="M24" s="176" t="s">
        <v>135</v>
      </c>
      <c r="N24" s="462" t="s">
        <v>152</v>
      </c>
      <c r="O24" s="95">
        <v>42522</v>
      </c>
      <c r="P24" s="7">
        <v>1205366970.3900001</v>
      </c>
      <c r="Q24" s="95">
        <v>42531</v>
      </c>
      <c r="R24" s="14">
        <v>42545</v>
      </c>
      <c r="S24" s="459">
        <v>120</v>
      </c>
      <c r="T24" s="7">
        <v>1205366970.3900001</v>
      </c>
      <c r="U24" s="90"/>
      <c r="V24" s="90"/>
      <c r="W24" s="90"/>
      <c r="X24" s="90"/>
      <c r="Y24" s="26"/>
      <c r="Z24" s="89"/>
      <c r="AA24" s="89"/>
      <c r="AB24" s="462" t="s">
        <v>152</v>
      </c>
      <c r="AC24" s="1" t="s">
        <v>141</v>
      </c>
      <c r="AD24" s="89"/>
      <c r="AE24" s="89"/>
      <c r="AF24" s="89"/>
      <c r="AG24" s="7"/>
      <c r="AH24" s="89"/>
      <c r="AI24" s="91"/>
      <c r="AJ24" s="7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7"/>
      <c r="AW24" s="89"/>
      <c r="AX24" s="91"/>
      <c r="AY24" s="7"/>
      <c r="AZ24" s="89"/>
      <c r="BA24" s="1" t="s">
        <v>149</v>
      </c>
      <c r="BB24" s="89">
        <v>4291061</v>
      </c>
      <c r="BC24" s="145" t="s">
        <v>150</v>
      </c>
      <c r="BD24" s="459" t="s">
        <v>316</v>
      </c>
      <c r="BE24" s="459"/>
    </row>
    <row r="25" spans="1:57" ht="6" customHeight="1" x14ac:dyDescent="0.2">
      <c r="A25" s="170"/>
      <c r="B25" s="170"/>
      <c r="C25" s="170"/>
      <c r="D25" s="170"/>
      <c r="E25" s="170"/>
      <c r="F25" s="170"/>
      <c r="G25" s="170"/>
      <c r="H25" s="141"/>
      <c r="I25" s="141"/>
      <c r="J25" s="170"/>
      <c r="K25" s="171"/>
      <c r="L25" s="141"/>
      <c r="M25" s="141"/>
      <c r="N25" s="141"/>
      <c r="O25" s="170"/>
      <c r="P25" s="172"/>
      <c r="Q25" s="170"/>
      <c r="R25" s="141"/>
      <c r="S25" s="171"/>
      <c r="T25" s="172"/>
      <c r="U25" s="173"/>
      <c r="V25" s="173"/>
      <c r="W25" s="173"/>
      <c r="X25" s="173"/>
      <c r="Y25" s="174"/>
      <c r="Z25" s="170"/>
      <c r="AA25" s="170"/>
      <c r="AB25" s="170"/>
      <c r="AC25" s="170"/>
      <c r="AD25" s="170"/>
      <c r="AE25" s="170"/>
      <c r="AF25" s="170"/>
      <c r="AG25" s="172"/>
      <c r="AH25" s="170"/>
      <c r="AI25" s="175"/>
      <c r="AJ25" s="172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0"/>
      <c r="AV25" s="140"/>
      <c r="AW25" s="170"/>
      <c r="AX25" s="175"/>
      <c r="AY25" s="172"/>
      <c r="AZ25" s="170"/>
      <c r="BA25" s="170"/>
      <c r="BB25" s="170"/>
      <c r="BC25" s="170"/>
      <c r="BD25" s="141"/>
      <c r="BE25" s="141"/>
    </row>
    <row r="26" spans="1:57" s="10" customFormat="1" ht="71.25" customHeight="1" x14ac:dyDescent="0.25">
      <c r="A26" s="462" t="s">
        <v>133</v>
      </c>
      <c r="B26" s="89" t="s">
        <v>101</v>
      </c>
      <c r="C26" s="1" t="s">
        <v>102</v>
      </c>
      <c r="D26" s="462" t="s">
        <v>132</v>
      </c>
      <c r="E26" s="1" t="s">
        <v>112</v>
      </c>
      <c r="F26" s="89" t="s">
        <v>113</v>
      </c>
      <c r="G26" s="89" t="s">
        <v>55</v>
      </c>
      <c r="H26" s="459">
        <v>2016000684</v>
      </c>
      <c r="I26" s="14">
        <v>42493</v>
      </c>
      <c r="J26" s="7">
        <v>19027382</v>
      </c>
      <c r="K26" s="14">
        <v>42529</v>
      </c>
      <c r="L26" s="459">
        <v>2016000855</v>
      </c>
      <c r="M26" s="459" t="s">
        <v>55</v>
      </c>
      <c r="N26" s="462" t="s">
        <v>56</v>
      </c>
      <c r="O26" s="95">
        <v>42529</v>
      </c>
      <c r="P26" s="7">
        <v>18977286</v>
      </c>
      <c r="Q26" s="95">
        <v>42530</v>
      </c>
      <c r="R26" s="14">
        <v>42531</v>
      </c>
      <c r="S26" s="459">
        <v>1</v>
      </c>
      <c r="T26" s="7">
        <v>18977286</v>
      </c>
      <c r="U26" s="90"/>
      <c r="V26" s="90"/>
      <c r="W26" s="90"/>
      <c r="X26" s="90"/>
      <c r="Y26" s="26"/>
      <c r="Z26" s="95">
        <v>42559</v>
      </c>
      <c r="AA26" s="95">
        <v>42594</v>
      </c>
      <c r="AB26" s="462" t="s">
        <v>56</v>
      </c>
      <c r="AC26" s="1" t="s">
        <v>63</v>
      </c>
      <c r="AD26" s="89"/>
      <c r="AE26" s="89"/>
      <c r="AF26" s="89"/>
      <c r="AG26" s="7"/>
      <c r="AH26" s="89"/>
      <c r="AI26" s="91"/>
      <c r="AJ26" s="7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7">
        <v>18977286</v>
      </c>
      <c r="AW26" s="95">
        <v>42612</v>
      </c>
      <c r="AX26" s="91">
        <v>2016001026</v>
      </c>
      <c r="AY26" s="11"/>
      <c r="AZ26" s="89"/>
      <c r="BA26" s="1" t="s">
        <v>117</v>
      </c>
      <c r="BB26" s="1" t="s">
        <v>118</v>
      </c>
      <c r="BC26" s="145" t="s">
        <v>119</v>
      </c>
      <c r="BD26" s="459" t="s">
        <v>316</v>
      </c>
      <c r="BE26" s="459"/>
    </row>
    <row r="27" spans="1:57" ht="4.5" customHeight="1" x14ac:dyDescent="0.2">
      <c r="A27" s="170"/>
      <c r="B27" s="170"/>
      <c r="C27" s="170"/>
      <c r="D27" s="170"/>
      <c r="E27" s="170"/>
      <c r="F27" s="170"/>
      <c r="G27" s="170"/>
      <c r="H27" s="141"/>
      <c r="I27" s="141"/>
      <c r="J27" s="170"/>
      <c r="K27" s="171"/>
      <c r="L27" s="141"/>
      <c r="M27" s="141"/>
      <c r="N27" s="141"/>
      <c r="O27" s="170"/>
      <c r="P27" s="172"/>
      <c r="Q27" s="170"/>
      <c r="R27" s="141"/>
      <c r="S27" s="171"/>
      <c r="T27" s="172"/>
      <c r="U27" s="173"/>
      <c r="V27" s="173"/>
      <c r="W27" s="173"/>
      <c r="X27" s="173"/>
      <c r="Y27" s="174"/>
      <c r="Z27" s="170"/>
      <c r="AA27" s="170"/>
      <c r="AB27" s="170"/>
      <c r="AC27" s="170"/>
      <c r="AD27" s="170"/>
      <c r="AE27" s="170"/>
      <c r="AF27" s="170"/>
      <c r="AG27" s="172"/>
      <c r="AH27" s="170"/>
      <c r="AI27" s="175"/>
      <c r="AJ27" s="172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170"/>
      <c r="AV27" s="140"/>
      <c r="AW27" s="170"/>
      <c r="AX27" s="175"/>
      <c r="AY27" s="172"/>
      <c r="AZ27" s="170"/>
      <c r="BA27" s="170"/>
      <c r="BB27" s="170"/>
      <c r="BC27" s="170"/>
      <c r="BD27" s="141"/>
      <c r="BE27" s="141"/>
    </row>
    <row r="28" spans="1:57" s="10" customFormat="1" ht="108" customHeight="1" x14ac:dyDescent="0.25">
      <c r="A28" s="1" t="s">
        <v>134</v>
      </c>
      <c r="B28" s="176" t="s">
        <v>213</v>
      </c>
      <c r="C28" s="1" t="s">
        <v>139</v>
      </c>
      <c r="D28" s="1" t="s">
        <v>140</v>
      </c>
      <c r="E28" s="1" t="s">
        <v>141</v>
      </c>
      <c r="F28" s="89" t="s">
        <v>142</v>
      </c>
      <c r="G28" s="176" t="s">
        <v>135</v>
      </c>
      <c r="H28" s="459">
        <v>2016000051</v>
      </c>
      <c r="I28" s="14">
        <v>42431</v>
      </c>
      <c r="J28" s="7">
        <v>60301961</v>
      </c>
      <c r="K28" s="14">
        <v>42529</v>
      </c>
      <c r="L28" s="459">
        <v>2016000051</v>
      </c>
      <c r="M28" s="177" t="s">
        <v>135</v>
      </c>
      <c r="N28" s="462" t="s">
        <v>136</v>
      </c>
      <c r="O28" s="95">
        <v>42529</v>
      </c>
      <c r="P28" s="7">
        <v>60134400</v>
      </c>
      <c r="Q28" s="95">
        <v>42535</v>
      </c>
      <c r="R28" s="14">
        <v>42535</v>
      </c>
      <c r="S28" s="459">
        <v>4</v>
      </c>
      <c r="T28" s="7">
        <v>60134400</v>
      </c>
      <c r="U28" s="90"/>
      <c r="V28" s="90"/>
      <c r="W28" s="90"/>
      <c r="X28" s="90"/>
      <c r="Y28" s="26"/>
      <c r="Z28" s="89"/>
      <c r="AA28" s="89"/>
      <c r="AB28" s="462" t="s">
        <v>136</v>
      </c>
      <c r="AC28" s="1" t="s">
        <v>137</v>
      </c>
      <c r="AD28" s="89"/>
      <c r="AE28" s="89"/>
      <c r="AF28" s="89"/>
      <c r="AG28" s="7"/>
      <c r="AH28" s="89"/>
      <c r="AI28" s="91"/>
      <c r="AJ28" s="7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7"/>
      <c r="AW28" s="89"/>
      <c r="AX28" s="91"/>
      <c r="AY28" s="11"/>
      <c r="AZ28" s="89"/>
      <c r="BA28" s="1" t="s">
        <v>143</v>
      </c>
      <c r="BB28" s="89">
        <v>3112778104</v>
      </c>
      <c r="BC28" s="145" t="s">
        <v>138</v>
      </c>
      <c r="BD28" s="459" t="s">
        <v>316</v>
      </c>
      <c r="BE28" s="459"/>
    </row>
    <row r="29" spans="1:57" ht="4.5" customHeight="1" x14ac:dyDescent="0.2">
      <c r="A29" s="170"/>
      <c r="B29" s="170"/>
      <c r="C29" s="170"/>
      <c r="D29" s="170"/>
      <c r="E29" s="170"/>
      <c r="F29" s="170"/>
      <c r="G29" s="170"/>
      <c r="H29" s="141"/>
      <c r="I29" s="141"/>
      <c r="J29" s="170"/>
      <c r="K29" s="171"/>
      <c r="L29" s="141"/>
      <c r="M29" s="141"/>
      <c r="N29" s="141"/>
      <c r="O29" s="170"/>
      <c r="P29" s="172"/>
      <c r="Q29" s="170"/>
      <c r="R29" s="141"/>
      <c r="S29" s="171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2"/>
      <c r="BC29" s="172"/>
      <c r="BD29" s="482"/>
      <c r="BE29" s="482"/>
    </row>
    <row r="30" spans="1:57" s="10" customFormat="1" ht="63" customHeight="1" x14ac:dyDescent="0.25">
      <c r="A30" s="462" t="s">
        <v>154</v>
      </c>
      <c r="B30" s="89" t="s">
        <v>155</v>
      </c>
      <c r="C30" s="1" t="s">
        <v>159</v>
      </c>
      <c r="D30" s="1" t="s">
        <v>160</v>
      </c>
      <c r="E30" s="1" t="s">
        <v>161</v>
      </c>
      <c r="F30" s="89" t="s">
        <v>162</v>
      </c>
      <c r="G30" s="89" t="s">
        <v>55</v>
      </c>
      <c r="H30" s="459">
        <v>2016000683</v>
      </c>
      <c r="I30" s="14">
        <v>42493</v>
      </c>
      <c r="J30" s="7">
        <v>18181711</v>
      </c>
      <c r="K30" s="14">
        <v>42537</v>
      </c>
      <c r="L30" s="459">
        <v>2016000874</v>
      </c>
      <c r="M30" s="89" t="s">
        <v>55</v>
      </c>
      <c r="N30" s="462" t="s">
        <v>156</v>
      </c>
      <c r="O30" s="95">
        <v>42537</v>
      </c>
      <c r="P30" s="7">
        <v>18181711</v>
      </c>
      <c r="Q30" s="95">
        <v>42543</v>
      </c>
      <c r="R30" s="14">
        <v>42543</v>
      </c>
      <c r="S30" s="459">
        <v>1</v>
      </c>
      <c r="T30" s="7">
        <v>18181711</v>
      </c>
      <c r="U30" s="90"/>
      <c r="V30" s="90"/>
      <c r="W30" s="90"/>
      <c r="X30" s="90"/>
      <c r="Y30" s="26"/>
      <c r="Z30" s="95">
        <v>42573</v>
      </c>
      <c r="AA30" s="95">
        <v>42592</v>
      </c>
      <c r="AB30" s="1" t="s">
        <v>156</v>
      </c>
      <c r="AC30" s="1" t="s">
        <v>63</v>
      </c>
      <c r="AD30" s="89"/>
      <c r="AE30" s="89"/>
      <c r="AF30" s="89"/>
      <c r="AG30" s="7"/>
      <c r="AH30" s="89"/>
      <c r="AI30" s="91"/>
      <c r="AJ30" s="7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7">
        <v>18076855</v>
      </c>
      <c r="AW30" s="95">
        <v>42619</v>
      </c>
      <c r="AX30" s="91">
        <v>2016001060</v>
      </c>
      <c r="AY30" s="11">
        <v>104856</v>
      </c>
      <c r="AZ30" s="89"/>
      <c r="BA30" s="1" t="s">
        <v>157</v>
      </c>
      <c r="BB30" s="1">
        <v>3152947371</v>
      </c>
      <c r="BC30" s="145" t="s">
        <v>158</v>
      </c>
      <c r="BD30" s="459" t="s">
        <v>316</v>
      </c>
      <c r="BE30" s="459"/>
    </row>
    <row r="31" spans="1:57" ht="3.75" customHeight="1" x14ac:dyDescent="0.2">
      <c r="A31" s="170"/>
      <c r="B31" s="170"/>
      <c r="C31" s="170"/>
      <c r="D31" s="170"/>
      <c r="E31" s="170"/>
      <c r="F31" s="170"/>
      <c r="G31" s="170"/>
      <c r="H31" s="141"/>
      <c r="I31" s="141"/>
      <c r="J31" s="170"/>
      <c r="K31" s="171"/>
      <c r="L31" s="141"/>
      <c r="M31" s="141"/>
      <c r="N31" s="141"/>
      <c r="O31" s="170"/>
      <c r="P31" s="172"/>
      <c r="Q31" s="170"/>
      <c r="R31" s="141"/>
      <c r="S31" s="171"/>
      <c r="T31" s="172"/>
      <c r="U31" s="173"/>
      <c r="V31" s="173"/>
      <c r="W31" s="173"/>
      <c r="X31" s="173"/>
      <c r="Y31" s="174"/>
      <c r="Z31" s="170"/>
      <c r="AA31" s="170"/>
      <c r="AB31" s="170"/>
      <c r="AC31" s="170"/>
      <c r="AD31" s="170"/>
      <c r="AE31" s="170"/>
      <c r="AF31" s="170"/>
      <c r="AG31" s="172"/>
      <c r="AH31" s="170"/>
      <c r="AI31" s="175"/>
      <c r="AJ31" s="172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170"/>
      <c r="AV31" s="140"/>
      <c r="AW31" s="170"/>
      <c r="AX31" s="175"/>
      <c r="AY31" s="172"/>
      <c r="AZ31" s="170"/>
      <c r="BA31" s="170"/>
      <c r="BB31" s="170"/>
      <c r="BC31" s="170"/>
      <c r="BD31" s="141"/>
      <c r="BE31" s="141"/>
    </row>
    <row r="32" spans="1:57" s="10" customFormat="1" ht="72" x14ac:dyDescent="0.25">
      <c r="A32" s="462" t="s">
        <v>163</v>
      </c>
      <c r="B32" s="89" t="s">
        <v>164</v>
      </c>
      <c r="C32" s="202" t="s">
        <v>165</v>
      </c>
      <c r="D32" s="1" t="s">
        <v>166</v>
      </c>
      <c r="E32" s="1" t="s">
        <v>167</v>
      </c>
      <c r="F32" s="89" t="s">
        <v>168</v>
      </c>
      <c r="G32" s="459" t="s">
        <v>169</v>
      </c>
      <c r="H32" s="459">
        <v>2016000674</v>
      </c>
      <c r="I32" s="14">
        <v>42489</v>
      </c>
      <c r="J32" s="7">
        <v>19135300</v>
      </c>
      <c r="K32" s="14">
        <v>42538</v>
      </c>
      <c r="L32" s="10">
        <v>2016000881</v>
      </c>
      <c r="M32" s="459" t="s">
        <v>169</v>
      </c>
      <c r="N32" s="462" t="s">
        <v>170</v>
      </c>
      <c r="O32" s="95">
        <v>42538</v>
      </c>
      <c r="P32" s="7">
        <v>19132167</v>
      </c>
      <c r="Q32" s="95">
        <v>42544</v>
      </c>
      <c r="R32" s="14">
        <v>42544</v>
      </c>
      <c r="S32" s="459">
        <v>1</v>
      </c>
      <c r="T32" s="7">
        <v>19132167</v>
      </c>
      <c r="U32" s="90"/>
      <c r="V32" s="90"/>
      <c r="W32" s="90"/>
      <c r="X32" s="90"/>
      <c r="Y32" s="26"/>
      <c r="Z32" s="95">
        <v>42573</v>
      </c>
      <c r="AA32" s="95">
        <v>42604</v>
      </c>
      <c r="AB32" s="1" t="s">
        <v>116</v>
      </c>
      <c r="AC32" s="1" t="s">
        <v>63</v>
      </c>
      <c r="AD32" s="89"/>
      <c r="AE32" s="89"/>
      <c r="AF32" s="89"/>
      <c r="AG32" s="7"/>
      <c r="AH32" s="89"/>
      <c r="AI32" s="91"/>
      <c r="AJ32" s="7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7">
        <v>19132167</v>
      </c>
      <c r="AW32" s="95">
        <v>42612</v>
      </c>
      <c r="AX32" s="91">
        <v>2016001027</v>
      </c>
      <c r="AY32" s="11"/>
      <c r="AZ32" s="89"/>
      <c r="BA32" s="1" t="s">
        <v>171</v>
      </c>
      <c r="BB32" s="1" t="s">
        <v>172</v>
      </c>
      <c r="BC32" s="145" t="s">
        <v>173</v>
      </c>
      <c r="BD32" s="459" t="s">
        <v>316</v>
      </c>
      <c r="BE32" s="459"/>
    </row>
    <row r="33" spans="1:57" ht="5.25" customHeight="1" x14ac:dyDescent="0.2">
      <c r="A33" s="170"/>
      <c r="B33" s="170"/>
      <c r="C33" s="170"/>
      <c r="D33" s="170"/>
      <c r="E33" s="170"/>
      <c r="F33" s="170"/>
      <c r="G33" s="170"/>
      <c r="H33" s="141"/>
      <c r="I33" s="141"/>
      <c r="J33" s="170"/>
      <c r="K33" s="171"/>
      <c r="L33" s="141"/>
      <c r="M33" s="141"/>
      <c r="N33" s="141"/>
      <c r="O33" s="170"/>
      <c r="P33" s="172"/>
      <c r="Q33" s="170"/>
      <c r="R33" s="141"/>
      <c r="S33" s="171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  <c r="BA33" s="172"/>
      <c r="BB33" s="172"/>
      <c r="BC33" s="172"/>
      <c r="BD33" s="482"/>
      <c r="BE33" s="482"/>
    </row>
    <row r="34" spans="1:57" s="10" customFormat="1" ht="60" customHeight="1" x14ac:dyDescent="0.25">
      <c r="A34" s="462" t="s">
        <v>178</v>
      </c>
      <c r="B34" s="89" t="s">
        <v>179</v>
      </c>
      <c r="C34" s="660" t="s">
        <v>180</v>
      </c>
      <c r="D34" s="1" t="s">
        <v>181</v>
      </c>
      <c r="E34" s="654" t="s">
        <v>182</v>
      </c>
      <c r="F34" s="658" t="s">
        <v>183</v>
      </c>
      <c r="G34" s="89" t="s">
        <v>184</v>
      </c>
      <c r="H34" s="459">
        <v>2016000709</v>
      </c>
      <c r="I34" s="14">
        <v>42507</v>
      </c>
      <c r="J34" s="89">
        <v>19216000</v>
      </c>
      <c r="K34" s="14">
        <v>42556</v>
      </c>
      <c r="L34" s="459">
        <v>2016000983</v>
      </c>
      <c r="M34" s="89" t="s">
        <v>184</v>
      </c>
      <c r="N34" s="462" t="s">
        <v>185</v>
      </c>
      <c r="O34" s="95">
        <v>42556</v>
      </c>
      <c r="P34" s="7">
        <v>19216000</v>
      </c>
      <c r="Q34" s="95">
        <v>42573</v>
      </c>
      <c r="R34" s="14">
        <v>42573</v>
      </c>
      <c r="S34" s="459">
        <v>1</v>
      </c>
      <c r="T34" s="7">
        <v>19216000</v>
      </c>
      <c r="U34" s="90"/>
      <c r="V34" s="90"/>
      <c r="W34" s="90"/>
      <c r="X34" s="90"/>
      <c r="Y34" s="26"/>
      <c r="Z34" s="662">
        <v>42625</v>
      </c>
      <c r="AA34" s="662">
        <v>42642</v>
      </c>
      <c r="AB34" s="1" t="s">
        <v>186</v>
      </c>
      <c r="AC34" s="654" t="s">
        <v>63</v>
      </c>
      <c r="AD34" s="89"/>
      <c r="AE34" s="89"/>
      <c r="AF34" s="89"/>
      <c r="AG34" s="7"/>
      <c r="AH34" s="89"/>
      <c r="AI34" s="91"/>
      <c r="AJ34" s="7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7">
        <v>24930820</v>
      </c>
      <c r="AW34" s="739"/>
      <c r="AX34" s="402"/>
      <c r="AY34" s="11"/>
      <c r="AZ34" s="89"/>
      <c r="BA34" s="654" t="s">
        <v>187</v>
      </c>
      <c r="BB34" s="658">
        <v>4292063</v>
      </c>
      <c r="BC34" s="664" t="s">
        <v>188</v>
      </c>
      <c r="BD34" s="658" t="s">
        <v>316</v>
      </c>
      <c r="BE34" s="658"/>
    </row>
    <row r="35" spans="1:57" s="10" customFormat="1" ht="66" customHeight="1" x14ac:dyDescent="0.25">
      <c r="A35" s="462" t="s">
        <v>227</v>
      </c>
      <c r="B35" s="89"/>
      <c r="C35" s="661"/>
      <c r="D35" s="1"/>
      <c r="E35" s="655"/>
      <c r="F35" s="659"/>
      <c r="G35" s="89" t="s">
        <v>184</v>
      </c>
      <c r="H35" s="459">
        <v>2016001164</v>
      </c>
      <c r="I35" s="14">
        <v>42594</v>
      </c>
      <c r="J35" s="7">
        <v>5714820</v>
      </c>
      <c r="K35" s="14">
        <v>42601</v>
      </c>
      <c r="L35" s="459">
        <v>2016001203</v>
      </c>
      <c r="M35" s="89" t="s">
        <v>184</v>
      </c>
      <c r="N35" s="462" t="s">
        <v>116</v>
      </c>
      <c r="O35" s="95">
        <v>42601</v>
      </c>
      <c r="P35" s="7">
        <v>5714820</v>
      </c>
      <c r="Q35" s="95">
        <v>42627</v>
      </c>
      <c r="R35" s="400" t="s">
        <v>260</v>
      </c>
      <c r="S35" s="459">
        <v>15</v>
      </c>
      <c r="T35" s="7">
        <v>5714820</v>
      </c>
      <c r="U35" s="90"/>
      <c r="V35" s="90"/>
      <c r="W35" s="90"/>
      <c r="X35" s="90"/>
      <c r="Y35" s="26"/>
      <c r="Z35" s="659"/>
      <c r="AA35" s="659"/>
      <c r="AB35" s="1" t="s">
        <v>186</v>
      </c>
      <c r="AC35" s="655"/>
      <c r="AD35" s="89"/>
      <c r="AE35" s="89"/>
      <c r="AF35" s="89"/>
      <c r="AG35" s="7"/>
      <c r="AH35" s="89"/>
      <c r="AI35" s="91"/>
      <c r="AJ35" s="7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7">
        <v>5714820</v>
      </c>
      <c r="AW35" s="740"/>
      <c r="AX35" s="91"/>
      <c r="AY35" s="11"/>
      <c r="AZ35" s="89"/>
      <c r="BA35" s="655"/>
      <c r="BB35" s="659"/>
      <c r="BC35" s="665"/>
      <c r="BD35" s="659"/>
      <c r="BE35" s="659"/>
    </row>
    <row r="36" spans="1:57" ht="6" customHeight="1" x14ac:dyDescent="0.2">
      <c r="A36" s="170"/>
      <c r="B36" s="170"/>
      <c r="C36" s="170"/>
      <c r="D36" s="170"/>
      <c r="E36" s="170"/>
      <c r="F36" s="170"/>
      <c r="G36" s="170"/>
      <c r="H36" s="141"/>
      <c r="I36" s="141"/>
      <c r="J36" s="170"/>
      <c r="K36" s="171"/>
      <c r="L36" s="141"/>
      <c r="M36" s="141"/>
      <c r="N36" s="141"/>
      <c r="O36" s="170"/>
      <c r="P36" s="172"/>
      <c r="Q36" s="170"/>
      <c r="R36" s="141"/>
      <c r="S36" s="171"/>
      <c r="T36" s="172"/>
      <c r="U36" s="173"/>
      <c r="V36" s="173"/>
      <c r="W36" s="173"/>
      <c r="X36" s="173"/>
      <c r="Y36" s="174"/>
      <c r="Z36" s="170"/>
      <c r="AA36" s="170"/>
      <c r="AB36" s="170"/>
      <c r="AC36" s="170"/>
      <c r="AD36" s="170"/>
      <c r="AE36" s="170"/>
      <c r="AF36" s="170"/>
      <c r="AG36" s="172"/>
      <c r="AH36" s="170"/>
      <c r="AI36" s="175"/>
      <c r="AJ36" s="172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170"/>
      <c r="AV36" s="140"/>
      <c r="AW36" s="170"/>
      <c r="AX36" s="175"/>
      <c r="AY36" s="172"/>
      <c r="AZ36" s="170"/>
      <c r="BA36" s="170"/>
      <c r="BB36" s="170"/>
      <c r="BC36" s="170"/>
      <c r="BD36" s="141"/>
      <c r="BE36" s="141"/>
    </row>
    <row r="37" spans="1:57" s="10" customFormat="1" ht="66" customHeight="1" x14ac:dyDescent="0.25">
      <c r="A37" s="462" t="s">
        <v>195</v>
      </c>
      <c r="B37" s="89" t="s">
        <v>174</v>
      </c>
      <c r="C37" s="1" t="s">
        <v>175</v>
      </c>
      <c r="D37" s="462" t="s">
        <v>189</v>
      </c>
      <c r="E37" s="1" t="s">
        <v>190</v>
      </c>
      <c r="F37" s="89" t="s">
        <v>191</v>
      </c>
      <c r="G37" s="89" t="s">
        <v>176</v>
      </c>
      <c r="H37" s="459">
        <v>2016000840</v>
      </c>
      <c r="I37" s="14">
        <v>42535</v>
      </c>
      <c r="J37" s="7">
        <v>19096974</v>
      </c>
      <c r="K37" s="14">
        <v>42564</v>
      </c>
      <c r="L37" s="459">
        <v>2016001056</v>
      </c>
      <c r="M37" s="89" t="s">
        <v>176</v>
      </c>
      <c r="N37" s="462" t="s">
        <v>177</v>
      </c>
      <c r="O37" s="95">
        <v>42564</v>
      </c>
      <c r="P37" s="7">
        <v>18688055</v>
      </c>
      <c r="Q37" s="95">
        <v>42573</v>
      </c>
      <c r="R37" s="14">
        <v>42573</v>
      </c>
      <c r="S37" s="459">
        <v>1</v>
      </c>
      <c r="T37" s="7">
        <v>18688055</v>
      </c>
      <c r="U37" s="90"/>
      <c r="V37" s="90"/>
      <c r="W37" s="90"/>
      <c r="X37" s="90"/>
      <c r="Y37" s="26"/>
      <c r="Z37" s="89"/>
      <c r="AA37" s="89"/>
      <c r="AB37" s="462" t="s">
        <v>177</v>
      </c>
      <c r="AC37" s="1" t="s">
        <v>63</v>
      </c>
      <c r="AD37" s="89"/>
      <c r="AE37" s="89"/>
      <c r="AF37" s="89"/>
      <c r="AG37" s="7"/>
      <c r="AH37" s="89"/>
      <c r="AI37" s="91"/>
      <c r="AJ37" s="7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7"/>
      <c r="AW37" s="89"/>
      <c r="AX37" s="91"/>
      <c r="AY37" s="11"/>
      <c r="AZ37" s="89"/>
      <c r="BA37" s="1" t="s">
        <v>192</v>
      </c>
      <c r="BB37" s="1" t="s">
        <v>193</v>
      </c>
      <c r="BC37" s="145" t="s">
        <v>194</v>
      </c>
      <c r="BD37" s="459" t="s">
        <v>316</v>
      </c>
      <c r="BE37" s="459"/>
    </row>
    <row r="38" spans="1:57" ht="5.25" customHeight="1" x14ac:dyDescent="0.2">
      <c r="A38" s="170"/>
      <c r="B38" s="170"/>
      <c r="C38" s="170"/>
      <c r="D38" s="170"/>
      <c r="E38" s="170"/>
      <c r="F38" s="170"/>
      <c r="G38" s="170"/>
      <c r="H38" s="141"/>
      <c r="I38" s="141"/>
      <c r="J38" s="172"/>
      <c r="K38" s="171"/>
      <c r="L38" s="141"/>
      <c r="M38" s="141"/>
      <c r="N38" s="141"/>
      <c r="O38" s="170"/>
      <c r="P38" s="172"/>
      <c r="Q38" s="170"/>
      <c r="R38" s="141"/>
      <c r="S38" s="171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72"/>
      <c r="AZ38" s="172"/>
      <c r="BA38" s="172"/>
      <c r="BB38" s="172"/>
      <c r="BC38" s="172"/>
      <c r="BD38" s="482"/>
      <c r="BE38" s="482"/>
    </row>
    <row r="39" spans="1:57" s="10" customFormat="1" ht="56.25" x14ac:dyDescent="0.25">
      <c r="A39" s="462" t="s">
        <v>217</v>
      </c>
      <c r="B39" s="89" t="s">
        <v>218</v>
      </c>
      <c r="C39" s="1" t="s">
        <v>219</v>
      </c>
      <c r="D39" s="462" t="s">
        <v>220</v>
      </c>
      <c r="E39" s="1" t="s">
        <v>221</v>
      </c>
      <c r="F39" s="89" t="s">
        <v>222</v>
      </c>
      <c r="G39" s="89" t="s">
        <v>223</v>
      </c>
      <c r="H39" s="459">
        <v>2016001013</v>
      </c>
      <c r="I39" s="14">
        <v>42557</v>
      </c>
      <c r="J39" s="7">
        <v>19123356</v>
      </c>
      <c r="K39" s="14">
        <v>42585</v>
      </c>
      <c r="L39" s="459">
        <v>2016001169</v>
      </c>
      <c r="M39" s="89" t="s">
        <v>223</v>
      </c>
      <c r="N39" s="462" t="s">
        <v>224</v>
      </c>
      <c r="O39" s="95">
        <v>42585</v>
      </c>
      <c r="P39" s="7">
        <v>19113451</v>
      </c>
      <c r="Q39" s="89"/>
      <c r="R39" s="459"/>
      <c r="S39" s="459">
        <v>1</v>
      </c>
      <c r="T39" s="7">
        <v>19113451</v>
      </c>
      <c r="U39" s="90"/>
      <c r="V39" s="90"/>
      <c r="W39" s="90"/>
      <c r="X39" s="90"/>
      <c r="Y39" s="26"/>
      <c r="Z39" s="89"/>
      <c r="AA39" s="89"/>
      <c r="AB39" s="462" t="s">
        <v>224</v>
      </c>
      <c r="AC39" s="1" t="s">
        <v>63</v>
      </c>
      <c r="AD39" s="89"/>
      <c r="AE39" s="89"/>
      <c r="AF39" s="89"/>
      <c r="AG39" s="7"/>
      <c r="AH39" s="89"/>
      <c r="AI39" s="91"/>
      <c r="AJ39" s="7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7"/>
      <c r="AW39" s="89"/>
      <c r="AX39" s="91"/>
      <c r="AY39" s="11"/>
      <c r="AZ39" s="89"/>
      <c r="BA39" s="1" t="s">
        <v>225</v>
      </c>
      <c r="BB39" s="89">
        <v>3202741006</v>
      </c>
      <c r="BC39" s="145" t="s">
        <v>226</v>
      </c>
      <c r="BD39" s="459" t="s">
        <v>316</v>
      </c>
      <c r="BE39" s="459"/>
    </row>
    <row r="40" spans="1:57" ht="4.5" customHeight="1" x14ac:dyDescent="0.2">
      <c r="A40" s="170"/>
      <c r="B40" s="170"/>
      <c r="C40" s="170"/>
      <c r="D40" s="170"/>
      <c r="E40" s="170"/>
      <c r="F40" s="170"/>
      <c r="G40" s="170"/>
      <c r="H40" s="141"/>
      <c r="I40" s="141"/>
      <c r="J40" s="172"/>
      <c r="K40" s="171"/>
      <c r="L40" s="141"/>
      <c r="M40" s="141"/>
      <c r="N40" s="141"/>
      <c r="O40" s="170"/>
      <c r="P40" s="172"/>
      <c r="Q40" s="170"/>
      <c r="R40" s="141"/>
      <c r="S40" s="171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72"/>
      <c r="AZ40" s="172"/>
      <c r="BA40" s="172"/>
      <c r="BB40" s="172"/>
      <c r="BC40" s="172"/>
      <c r="BD40" s="482"/>
      <c r="BE40" s="482"/>
    </row>
    <row r="41" spans="1:57" s="10" customFormat="1" ht="110.25" customHeight="1" x14ac:dyDescent="0.25">
      <c r="A41" s="462" t="s">
        <v>233</v>
      </c>
      <c r="B41" s="89"/>
      <c r="C41" s="1" t="s">
        <v>228</v>
      </c>
      <c r="D41" s="1" t="s">
        <v>229</v>
      </c>
      <c r="E41" s="1" t="s">
        <v>230</v>
      </c>
      <c r="F41" s="89" t="s">
        <v>231</v>
      </c>
      <c r="G41" s="89" t="s">
        <v>232</v>
      </c>
      <c r="H41" s="459">
        <v>2016001024</v>
      </c>
      <c r="I41" s="14">
        <v>42565</v>
      </c>
      <c r="J41" s="7">
        <v>233852666</v>
      </c>
      <c r="K41" s="14">
        <v>42592</v>
      </c>
      <c r="L41" s="459">
        <v>2016001184</v>
      </c>
      <c r="M41" s="89" t="s">
        <v>232</v>
      </c>
      <c r="N41" s="462" t="s">
        <v>234</v>
      </c>
      <c r="O41" s="95">
        <v>42592</v>
      </c>
      <c r="P41" s="7">
        <v>233852666</v>
      </c>
      <c r="Q41" s="95">
        <v>42606</v>
      </c>
      <c r="R41" s="14">
        <v>42611</v>
      </c>
      <c r="S41" s="459">
        <v>2</v>
      </c>
      <c r="T41" s="7">
        <v>233852666</v>
      </c>
      <c r="U41" s="90"/>
      <c r="V41" s="90"/>
      <c r="W41" s="90"/>
      <c r="X41" s="90"/>
      <c r="Y41" s="26"/>
      <c r="Z41" s="89"/>
      <c r="AA41" s="89"/>
      <c r="AB41" s="462" t="s">
        <v>234</v>
      </c>
      <c r="AC41" s="1" t="s">
        <v>239</v>
      </c>
      <c r="AD41" s="7">
        <v>116926333</v>
      </c>
      <c r="AE41" s="95">
        <v>42621</v>
      </c>
      <c r="AF41" s="89">
        <v>2016001076</v>
      </c>
      <c r="AG41" s="7"/>
      <c r="AH41" s="89"/>
      <c r="AI41" s="91"/>
      <c r="AJ41" s="7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7"/>
      <c r="AW41" s="89"/>
      <c r="AX41" s="91"/>
      <c r="AY41" s="11"/>
      <c r="AZ41" s="89"/>
      <c r="BA41" s="1" t="s">
        <v>243</v>
      </c>
      <c r="BB41" s="89">
        <v>3134028129</v>
      </c>
      <c r="BC41" s="145" t="s">
        <v>244</v>
      </c>
      <c r="BD41" s="459"/>
      <c r="BE41" s="459" t="s">
        <v>316</v>
      </c>
    </row>
    <row r="42" spans="1:57" ht="3.75" customHeight="1" x14ac:dyDescent="0.2">
      <c r="A42" s="170"/>
      <c r="B42" s="170"/>
      <c r="C42" s="170"/>
      <c r="D42" s="170"/>
      <c r="E42" s="170"/>
      <c r="F42" s="170"/>
      <c r="G42" s="170"/>
      <c r="H42" s="141"/>
      <c r="I42" s="141"/>
      <c r="J42" s="172"/>
      <c r="K42" s="171"/>
      <c r="L42" s="141"/>
      <c r="M42" s="141"/>
      <c r="N42" s="141"/>
      <c r="O42" s="170"/>
      <c r="P42" s="172"/>
      <c r="Q42" s="170"/>
      <c r="R42" s="141"/>
      <c r="S42" s="171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2"/>
      <c r="AT42" s="172"/>
      <c r="AU42" s="172"/>
      <c r="AV42" s="172"/>
      <c r="AW42" s="172"/>
      <c r="AX42" s="172"/>
      <c r="AY42" s="172"/>
      <c r="AZ42" s="172"/>
      <c r="BA42" s="172"/>
      <c r="BB42" s="172"/>
      <c r="BC42" s="172"/>
      <c r="BD42" s="482"/>
      <c r="BE42" s="482"/>
    </row>
    <row r="43" spans="1:57" s="10" customFormat="1" ht="125.25" customHeight="1" x14ac:dyDescent="0.25">
      <c r="A43" s="1" t="s">
        <v>235</v>
      </c>
      <c r="B43" s="89"/>
      <c r="C43" s="1" t="s">
        <v>236</v>
      </c>
      <c r="D43" s="1" t="s">
        <v>229</v>
      </c>
      <c r="E43" s="1" t="s">
        <v>237</v>
      </c>
      <c r="F43" s="89" t="s">
        <v>238</v>
      </c>
      <c r="G43" s="89" t="s">
        <v>232</v>
      </c>
      <c r="H43" s="459">
        <v>2016001025</v>
      </c>
      <c r="I43" s="14">
        <v>42565</v>
      </c>
      <c r="J43" s="7">
        <v>14031160</v>
      </c>
      <c r="K43" s="14">
        <v>42593</v>
      </c>
      <c r="L43" s="459">
        <v>2016001201</v>
      </c>
      <c r="M43" s="89" t="s">
        <v>232</v>
      </c>
      <c r="N43" s="462" t="s">
        <v>234</v>
      </c>
      <c r="O43" s="95">
        <v>42599</v>
      </c>
      <c r="P43" s="7">
        <v>14031160</v>
      </c>
      <c r="Q43" s="95">
        <v>42614</v>
      </c>
      <c r="R43" s="14">
        <v>42614</v>
      </c>
      <c r="S43" s="459">
        <v>2</v>
      </c>
      <c r="T43" s="7">
        <v>14031160</v>
      </c>
      <c r="U43" s="90"/>
      <c r="V43" s="90"/>
      <c r="W43" s="90"/>
      <c r="X43" s="90"/>
      <c r="Y43" s="26"/>
      <c r="Z43" s="89"/>
      <c r="AA43" s="89"/>
      <c r="AB43" s="462" t="s">
        <v>234</v>
      </c>
      <c r="AC43" s="1" t="s">
        <v>240</v>
      </c>
      <c r="AD43" s="89"/>
      <c r="AE43" s="89"/>
      <c r="AF43" s="89"/>
      <c r="AG43" s="7"/>
      <c r="AH43" s="89"/>
      <c r="AI43" s="91"/>
      <c r="AJ43" s="7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7"/>
      <c r="AW43" s="89"/>
      <c r="AX43" s="91"/>
      <c r="AY43" s="11"/>
      <c r="AZ43" s="89"/>
      <c r="BA43" s="1" t="s">
        <v>241</v>
      </c>
      <c r="BB43" s="89">
        <v>3155385584</v>
      </c>
      <c r="BC43" s="145" t="s">
        <v>242</v>
      </c>
      <c r="BD43" s="459"/>
      <c r="BE43" s="459" t="s">
        <v>316</v>
      </c>
    </row>
    <row r="44" spans="1:57" ht="3.75" customHeight="1" x14ac:dyDescent="0.2">
      <c r="A44" s="170"/>
      <c r="B44" s="170"/>
      <c r="C44" s="170"/>
      <c r="D44" s="170"/>
      <c r="E44" s="170"/>
      <c r="F44" s="170"/>
      <c r="G44" s="170"/>
      <c r="H44" s="141"/>
      <c r="I44" s="141"/>
      <c r="J44" s="172"/>
      <c r="K44" s="171"/>
      <c r="L44" s="141"/>
      <c r="M44" s="141"/>
      <c r="N44" s="141"/>
      <c r="O44" s="170"/>
      <c r="P44" s="172"/>
      <c r="Q44" s="170"/>
      <c r="R44" s="141"/>
      <c r="S44" s="171"/>
      <c r="T44" s="172"/>
      <c r="U44" s="173"/>
      <c r="V44" s="173"/>
      <c r="W44" s="173"/>
      <c r="X44" s="173"/>
      <c r="Y44" s="174"/>
      <c r="Z44" s="170"/>
      <c r="AA44" s="170"/>
      <c r="AB44" s="170"/>
      <c r="AC44" s="170"/>
      <c r="AD44" s="170"/>
      <c r="AE44" s="170"/>
      <c r="AF44" s="170"/>
      <c r="AG44" s="172"/>
      <c r="AH44" s="170"/>
      <c r="AI44" s="175"/>
      <c r="AJ44" s="172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40"/>
      <c r="AW44" s="170"/>
      <c r="AX44" s="175"/>
      <c r="AY44" s="172"/>
      <c r="AZ44" s="170"/>
      <c r="BA44" s="170"/>
      <c r="BB44" s="170"/>
      <c r="BC44" s="170"/>
      <c r="BD44" s="141"/>
      <c r="BE44" s="141"/>
    </row>
    <row r="45" spans="1:57" s="10" customFormat="1" ht="56.25" x14ac:dyDescent="0.25">
      <c r="A45" s="1" t="s">
        <v>245</v>
      </c>
      <c r="B45" s="89" t="s">
        <v>246</v>
      </c>
      <c r="C45" s="1" t="s">
        <v>247</v>
      </c>
      <c r="D45" s="462" t="s">
        <v>248</v>
      </c>
      <c r="E45" s="1" t="s">
        <v>249</v>
      </c>
      <c r="F45" s="89" t="s">
        <v>250</v>
      </c>
      <c r="G45" s="89" t="s">
        <v>55</v>
      </c>
      <c r="H45" s="459">
        <v>2016001017</v>
      </c>
      <c r="I45" s="14">
        <v>42562</v>
      </c>
      <c r="J45" s="7">
        <v>18943409</v>
      </c>
      <c r="K45" s="14">
        <v>42601</v>
      </c>
      <c r="L45" s="459">
        <v>2016001204</v>
      </c>
      <c r="M45" s="89" t="s">
        <v>55</v>
      </c>
      <c r="N45" s="462" t="s">
        <v>251</v>
      </c>
      <c r="O45" s="95">
        <v>42601</v>
      </c>
      <c r="P45" s="7">
        <v>16940951</v>
      </c>
      <c r="Q45" s="95">
        <v>42619</v>
      </c>
      <c r="R45" s="14">
        <v>42619</v>
      </c>
      <c r="S45" s="459">
        <v>1</v>
      </c>
      <c r="T45" s="7">
        <v>16940951</v>
      </c>
      <c r="U45" s="90"/>
      <c r="V45" s="90"/>
      <c r="W45" s="90"/>
      <c r="X45" s="90"/>
      <c r="Y45" s="26"/>
      <c r="Z45" s="89"/>
      <c r="AA45" s="89"/>
      <c r="AB45" s="462" t="s">
        <v>251</v>
      </c>
      <c r="AC45" s="1" t="s">
        <v>63</v>
      </c>
      <c r="AD45" s="89"/>
      <c r="AE45" s="89"/>
      <c r="AF45" s="89"/>
      <c r="AG45" s="7"/>
      <c r="AH45" s="89"/>
      <c r="AI45" s="91"/>
      <c r="AJ45" s="7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7"/>
      <c r="AW45" s="89"/>
      <c r="AX45" s="91"/>
      <c r="AY45" s="11"/>
      <c r="AZ45" s="89"/>
      <c r="BA45" s="1" t="s">
        <v>252</v>
      </c>
      <c r="BB45" s="1" t="s">
        <v>253</v>
      </c>
      <c r="BC45" s="145" t="s">
        <v>254</v>
      </c>
      <c r="BD45" s="459" t="s">
        <v>316</v>
      </c>
      <c r="BE45" s="459"/>
    </row>
    <row r="46" spans="1:57" ht="3.75" customHeight="1" x14ac:dyDescent="0.2">
      <c r="A46" s="170"/>
      <c r="B46" s="170"/>
      <c r="C46" s="170"/>
      <c r="D46" s="170"/>
      <c r="E46" s="170"/>
      <c r="F46" s="170"/>
      <c r="G46" s="170"/>
      <c r="H46" s="141"/>
      <c r="I46" s="141"/>
      <c r="J46" s="172"/>
      <c r="K46" s="171"/>
      <c r="L46" s="141"/>
      <c r="M46" s="141"/>
      <c r="N46" s="141"/>
      <c r="O46" s="170"/>
      <c r="P46" s="172"/>
      <c r="Q46" s="170"/>
      <c r="R46" s="141"/>
      <c r="S46" s="171"/>
      <c r="T46" s="172"/>
      <c r="U46" s="173"/>
      <c r="V46" s="173"/>
      <c r="W46" s="173"/>
      <c r="X46" s="173"/>
      <c r="Y46" s="174"/>
      <c r="Z46" s="170"/>
      <c r="AA46" s="170"/>
      <c r="AB46" s="170"/>
      <c r="AC46" s="170"/>
      <c r="AD46" s="170"/>
      <c r="AE46" s="170"/>
      <c r="AF46" s="170"/>
      <c r="AG46" s="172"/>
      <c r="AH46" s="170"/>
      <c r="AI46" s="175"/>
      <c r="AJ46" s="172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40"/>
      <c r="AW46" s="170"/>
      <c r="AX46" s="175"/>
      <c r="AY46" s="172"/>
      <c r="AZ46" s="170"/>
      <c r="BA46" s="170"/>
      <c r="BB46" s="170"/>
      <c r="BC46" s="170"/>
      <c r="BD46" s="141"/>
      <c r="BE46" s="141"/>
    </row>
    <row r="47" spans="1:57" s="10" customFormat="1" ht="55.5" customHeight="1" x14ac:dyDescent="0.25">
      <c r="A47" s="1" t="s">
        <v>255</v>
      </c>
      <c r="B47" s="89" t="s">
        <v>256</v>
      </c>
      <c r="C47" s="1" t="s">
        <v>257</v>
      </c>
      <c r="D47" s="462" t="s">
        <v>258</v>
      </c>
      <c r="E47" s="1" t="s">
        <v>249</v>
      </c>
      <c r="F47" s="89" t="s">
        <v>250</v>
      </c>
      <c r="G47" s="89" t="s">
        <v>259</v>
      </c>
      <c r="H47" s="459">
        <v>2016001016</v>
      </c>
      <c r="I47" s="14">
        <v>42562</v>
      </c>
      <c r="J47" s="7">
        <v>17388774</v>
      </c>
      <c r="K47" s="14">
        <v>42601</v>
      </c>
      <c r="L47" s="459">
        <v>2016001205</v>
      </c>
      <c r="M47" s="89" t="s">
        <v>259</v>
      </c>
      <c r="N47" s="462" t="s">
        <v>251</v>
      </c>
      <c r="O47" s="95">
        <v>42601</v>
      </c>
      <c r="P47" s="7">
        <v>16649036</v>
      </c>
      <c r="Q47" s="95">
        <v>42619</v>
      </c>
      <c r="R47" s="14">
        <v>42619</v>
      </c>
      <c r="S47" s="459">
        <v>1</v>
      </c>
      <c r="T47" s="7">
        <v>16649036</v>
      </c>
      <c r="U47" s="90"/>
      <c r="V47" s="90"/>
      <c r="W47" s="90"/>
      <c r="X47" s="90"/>
      <c r="Y47" s="26"/>
      <c r="Z47" s="89"/>
      <c r="AA47" s="89"/>
      <c r="AB47" s="462" t="s">
        <v>251</v>
      </c>
      <c r="AC47" s="1" t="s">
        <v>63</v>
      </c>
      <c r="AD47" s="89"/>
      <c r="AE47" s="89"/>
      <c r="AF47" s="89"/>
      <c r="AG47" s="7"/>
      <c r="AH47" s="89"/>
      <c r="AI47" s="91"/>
      <c r="AJ47" s="7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7"/>
      <c r="AW47" s="89"/>
      <c r="AX47" s="91"/>
      <c r="AY47" s="11"/>
      <c r="AZ47" s="89"/>
      <c r="BA47" s="1" t="s">
        <v>252</v>
      </c>
      <c r="BB47" s="1" t="s">
        <v>253</v>
      </c>
      <c r="BC47" s="145" t="s">
        <v>254</v>
      </c>
      <c r="BD47" s="459"/>
      <c r="BE47" s="459" t="s">
        <v>316</v>
      </c>
    </row>
    <row r="48" spans="1:57" ht="3" customHeight="1" x14ac:dyDescent="0.2">
      <c r="A48" s="170"/>
      <c r="B48" s="170"/>
      <c r="C48" s="170"/>
      <c r="D48" s="170"/>
      <c r="E48" s="170"/>
      <c r="F48" s="170"/>
      <c r="G48" s="170"/>
      <c r="H48" s="141"/>
      <c r="I48" s="141"/>
      <c r="J48" s="172"/>
      <c r="K48" s="171"/>
      <c r="L48" s="141"/>
      <c r="M48" s="141"/>
      <c r="N48" s="141"/>
      <c r="O48" s="170"/>
      <c r="P48" s="172"/>
      <c r="Q48" s="170"/>
      <c r="R48" s="141"/>
      <c r="S48" s="171"/>
      <c r="T48" s="172"/>
      <c r="U48" s="173"/>
      <c r="V48" s="173"/>
      <c r="W48" s="173"/>
      <c r="X48" s="173"/>
      <c r="Y48" s="174"/>
      <c r="Z48" s="170"/>
      <c r="AA48" s="170"/>
      <c r="AB48" s="170"/>
      <c r="AC48" s="170"/>
      <c r="AD48" s="170"/>
      <c r="AE48" s="170"/>
      <c r="AF48" s="170"/>
      <c r="AG48" s="172"/>
      <c r="AH48" s="170"/>
      <c r="AI48" s="175"/>
      <c r="AJ48" s="172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40"/>
      <c r="AW48" s="170"/>
      <c r="AX48" s="175"/>
      <c r="AY48" s="172"/>
      <c r="AZ48" s="170"/>
      <c r="BA48" s="170"/>
      <c r="BB48" s="170"/>
      <c r="BC48" s="170"/>
      <c r="BD48" s="141"/>
      <c r="BE48" s="141"/>
    </row>
    <row r="49" spans="1:57" s="10" customFormat="1" ht="90" x14ac:dyDescent="0.25">
      <c r="A49" s="1" t="s">
        <v>268</v>
      </c>
      <c r="B49" s="89" t="s">
        <v>269</v>
      </c>
      <c r="C49" s="1" t="s">
        <v>270</v>
      </c>
      <c r="D49" s="462" t="s">
        <v>271</v>
      </c>
      <c r="E49" s="1" t="s">
        <v>272</v>
      </c>
      <c r="F49" s="89" t="s">
        <v>273</v>
      </c>
      <c r="G49" s="89" t="s">
        <v>259</v>
      </c>
      <c r="H49" s="459">
        <v>2016001163</v>
      </c>
      <c r="I49" s="14">
        <v>42594</v>
      </c>
      <c r="J49" s="7">
        <v>19186935</v>
      </c>
      <c r="K49" s="14">
        <v>42626</v>
      </c>
      <c r="L49" s="459">
        <v>2016001341</v>
      </c>
      <c r="M49" s="89" t="s">
        <v>259</v>
      </c>
      <c r="N49" s="462" t="s">
        <v>274</v>
      </c>
      <c r="O49" s="95">
        <v>42626</v>
      </c>
      <c r="P49" s="7">
        <v>16124795</v>
      </c>
      <c r="Q49" s="95">
        <v>42642</v>
      </c>
      <c r="R49" s="14">
        <v>42642</v>
      </c>
      <c r="S49" s="459">
        <v>1</v>
      </c>
      <c r="T49" s="7">
        <v>16124795</v>
      </c>
      <c r="U49" s="90"/>
      <c r="V49" s="90"/>
      <c r="W49" s="90"/>
      <c r="X49" s="90"/>
      <c r="Y49" s="26"/>
      <c r="Z49" s="89"/>
      <c r="AA49" s="89"/>
      <c r="AB49" s="462" t="s">
        <v>251</v>
      </c>
      <c r="AC49" s="1" t="s">
        <v>63</v>
      </c>
      <c r="AD49" s="89"/>
      <c r="AE49" s="89"/>
      <c r="AF49" s="89"/>
      <c r="AG49" s="7"/>
      <c r="AH49" s="89"/>
      <c r="AI49" s="91"/>
      <c r="AJ49" s="7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7"/>
      <c r="AW49" s="89"/>
      <c r="AX49" s="91"/>
      <c r="AY49" s="11"/>
      <c r="AZ49" s="89"/>
      <c r="BA49" s="1" t="s">
        <v>275</v>
      </c>
      <c r="BB49" s="89">
        <v>3142378682</v>
      </c>
      <c r="BC49" s="145" t="s">
        <v>276</v>
      </c>
      <c r="BD49" s="459" t="s">
        <v>316</v>
      </c>
      <c r="BE49" s="459"/>
    </row>
    <row r="50" spans="1:57" ht="3.75" customHeight="1" x14ac:dyDescent="0.2">
      <c r="A50" s="170"/>
      <c r="B50" s="170"/>
      <c r="C50" s="170"/>
      <c r="D50" s="170"/>
      <c r="E50" s="170"/>
      <c r="F50" s="170"/>
      <c r="G50" s="170"/>
      <c r="H50" s="141"/>
      <c r="I50" s="141"/>
      <c r="J50" s="172"/>
      <c r="K50" s="171"/>
      <c r="L50" s="141"/>
      <c r="M50" s="141"/>
      <c r="N50" s="141"/>
      <c r="O50" s="170"/>
      <c r="P50" s="172"/>
      <c r="Q50" s="170"/>
      <c r="R50" s="141"/>
      <c r="S50" s="171"/>
      <c r="T50" s="172"/>
      <c r="U50" s="173"/>
      <c r="V50" s="173"/>
      <c r="W50" s="173"/>
      <c r="X50" s="173"/>
      <c r="Y50" s="174"/>
      <c r="Z50" s="170"/>
      <c r="AA50" s="170"/>
      <c r="AB50" s="170"/>
      <c r="AC50" s="170"/>
      <c r="AD50" s="170"/>
      <c r="AE50" s="170"/>
      <c r="AF50" s="170"/>
      <c r="AG50" s="172"/>
      <c r="AH50" s="170"/>
      <c r="AI50" s="175"/>
      <c r="AJ50" s="172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40"/>
      <c r="AW50" s="170"/>
      <c r="AX50" s="175"/>
      <c r="AY50" s="172"/>
      <c r="AZ50" s="170"/>
      <c r="BA50" s="170"/>
      <c r="BB50" s="170"/>
      <c r="BC50" s="170"/>
      <c r="BD50" s="141"/>
      <c r="BE50" s="141"/>
    </row>
    <row r="51" spans="1:57" s="10" customFormat="1" ht="81" customHeight="1" x14ac:dyDescent="0.25">
      <c r="A51" s="1" t="s">
        <v>277</v>
      </c>
      <c r="B51" s="89" t="s">
        <v>278</v>
      </c>
      <c r="C51" s="1" t="s">
        <v>279</v>
      </c>
      <c r="D51" s="462" t="s">
        <v>280</v>
      </c>
      <c r="E51" s="1" t="s">
        <v>281</v>
      </c>
      <c r="F51" s="89" t="s">
        <v>282</v>
      </c>
      <c r="G51" s="89" t="s">
        <v>55</v>
      </c>
      <c r="H51" s="459">
        <v>2016001160</v>
      </c>
      <c r="I51" s="14">
        <v>42591</v>
      </c>
      <c r="J51" s="7">
        <v>19178050</v>
      </c>
      <c r="K51" s="14">
        <v>42626</v>
      </c>
      <c r="L51" s="459">
        <v>2016001342</v>
      </c>
      <c r="M51" s="89" t="s">
        <v>55</v>
      </c>
      <c r="N51" s="462" t="s">
        <v>274</v>
      </c>
      <c r="O51" s="95">
        <v>42626</v>
      </c>
      <c r="P51" s="7">
        <v>18440433</v>
      </c>
      <c r="Q51" s="95">
        <v>42646</v>
      </c>
      <c r="R51" s="14">
        <v>42646</v>
      </c>
      <c r="S51" s="459">
        <v>1</v>
      </c>
      <c r="T51" s="7">
        <v>18440433</v>
      </c>
      <c r="U51" s="90"/>
      <c r="V51" s="90"/>
      <c r="W51" s="90"/>
      <c r="X51" s="90"/>
      <c r="Y51" s="26"/>
      <c r="Z51" s="89"/>
      <c r="AA51" s="89"/>
      <c r="AB51" s="462" t="s">
        <v>251</v>
      </c>
      <c r="AC51" s="1" t="s">
        <v>63</v>
      </c>
      <c r="AD51" s="89"/>
      <c r="AE51" s="89"/>
      <c r="AF51" s="89"/>
      <c r="AG51" s="7"/>
      <c r="AH51" s="89"/>
      <c r="AI51" s="91"/>
      <c r="AJ51" s="7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7"/>
      <c r="AW51" s="89"/>
      <c r="AX51" s="91"/>
      <c r="AY51" s="11"/>
      <c r="AZ51" s="89"/>
      <c r="BA51" s="1" t="s">
        <v>283</v>
      </c>
      <c r="BB51" s="89">
        <v>3115433574</v>
      </c>
      <c r="BC51" s="145" t="s">
        <v>284</v>
      </c>
      <c r="BD51" s="459" t="s">
        <v>316</v>
      </c>
      <c r="BE51" s="459"/>
    </row>
    <row r="52" spans="1:57" ht="3.75" customHeight="1" x14ac:dyDescent="0.2">
      <c r="A52" s="170"/>
      <c r="B52" s="170"/>
      <c r="C52" s="170"/>
      <c r="D52" s="170"/>
      <c r="E52" s="170"/>
      <c r="F52" s="170"/>
      <c r="G52" s="170"/>
      <c r="H52" s="141"/>
      <c r="I52" s="141"/>
      <c r="J52" s="172"/>
      <c r="K52" s="171"/>
      <c r="L52" s="141"/>
      <c r="M52" s="141"/>
      <c r="N52" s="141"/>
      <c r="O52" s="170"/>
      <c r="P52" s="172"/>
      <c r="Q52" s="170"/>
      <c r="R52" s="141"/>
      <c r="S52" s="171"/>
      <c r="T52" s="172"/>
      <c r="U52" s="173"/>
      <c r="V52" s="173"/>
      <c r="W52" s="173"/>
      <c r="X52" s="173"/>
      <c r="Y52" s="174"/>
      <c r="Z52" s="170"/>
      <c r="AA52" s="170"/>
      <c r="AB52" s="170"/>
      <c r="AC52" s="170"/>
      <c r="AD52" s="170"/>
      <c r="AE52" s="170"/>
      <c r="AF52" s="170"/>
      <c r="AG52" s="172"/>
      <c r="AH52" s="170"/>
      <c r="AI52" s="175"/>
      <c r="AJ52" s="172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40"/>
      <c r="AW52" s="170"/>
      <c r="AX52" s="175"/>
      <c r="AY52" s="172"/>
      <c r="AZ52" s="170"/>
      <c r="BA52" s="170"/>
      <c r="BB52" s="170"/>
      <c r="BC52" s="170"/>
      <c r="BD52" s="141"/>
      <c r="BE52" s="141"/>
    </row>
    <row r="53" spans="1:57" s="10" customFormat="1" ht="72" customHeight="1" x14ac:dyDescent="0.25">
      <c r="A53" s="1" t="s">
        <v>285</v>
      </c>
      <c r="B53" s="89" t="s">
        <v>294</v>
      </c>
      <c r="C53" s="1" t="s">
        <v>287</v>
      </c>
      <c r="D53" s="1" t="s">
        <v>286</v>
      </c>
      <c r="E53" s="1" t="s">
        <v>288</v>
      </c>
      <c r="F53" s="89" t="s">
        <v>289</v>
      </c>
      <c r="G53" s="89" t="s">
        <v>55</v>
      </c>
      <c r="H53" s="459">
        <v>2016001158</v>
      </c>
      <c r="I53" s="14">
        <v>42591</v>
      </c>
      <c r="J53" s="7">
        <v>19254638</v>
      </c>
      <c r="K53" s="14">
        <v>42639</v>
      </c>
      <c r="L53" s="459">
        <v>2016001362</v>
      </c>
      <c r="M53" s="459" t="s">
        <v>55</v>
      </c>
      <c r="N53" s="462" t="s">
        <v>295</v>
      </c>
      <c r="O53" s="95">
        <v>42639</v>
      </c>
      <c r="P53" s="7">
        <v>14067392</v>
      </c>
      <c r="Q53" s="95">
        <v>42650</v>
      </c>
      <c r="R53" s="14">
        <v>42650</v>
      </c>
      <c r="S53" s="459">
        <v>1</v>
      </c>
      <c r="T53" s="7">
        <v>14067392</v>
      </c>
      <c r="U53" s="90"/>
      <c r="V53" s="90"/>
      <c r="W53" s="90"/>
      <c r="X53" s="90"/>
      <c r="Y53" s="26"/>
      <c r="Z53" s="89"/>
      <c r="AA53" s="89"/>
      <c r="AB53" s="1" t="s">
        <v>274</v>
      </c>
      <c r="AC53" s="1" t="s">
        <v>63</v>
      </c>
      <c r="AD53" s="89"/>
      <c r="AE53" s="89"/>
      <c r="AF53" s="89"/>
      <c r="AG53" s="7"/>
      <c r="AH53" s="89"/>
      <c r="AI53" s="91"/>
      <c r="AJ53" s="7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7"/>
      <c r="AW53" s="89"/>
      <c r="AX53" s="91"/>
      <c r="AY53" s="11"/>
      <c r="AZ53" s="89"/>
      <c r="BA53" s="1" t="s">
        <v>296</v>
      </c>
      <c r="BB53" s="89">
        <v>3108651866</v>
      </c>
      <c r="BC53" s="145" t="s">
        <v>297</v>
      </c>
      <c r="BD53" s="459"/>
      <c r="BE53" s="459" t="s">
        <v>316</v>
      </c>
    </row>
    <row r="54" spans="1:57" ht="4.5" customHeight="1" x14ac:dyDescent="0.2">
      <c r="A54" s="170"/>
      <c r="B54" s="170"/>
      <c r="C54" s="170"/>
      <c r="D54" s="170"/>
      <c r="E54" s="170"/>
      <c r="F54" s="170"/>
      <c r="G54" s="170"/>
      <c r="H54" s="141"/>
      <c r="I54" s="141"/>
      <c r="J54" s="172"/>
      <c r="K54" s="171"/>
      <c r="L54" s="141"/>
      <c r="M54" s="141"/>
      <c r="N54" s="141"/>
      <c r="O54" s="170"/>
      <c r="P54" s="172"/>
      <c r="Q54" s="170"/>
      <c r="R54" s="141"/>
      <c r="S54" s="171"/>
      <c r="T54" s="172"/>
      <c r="U54" s="172"/>
      <c r="V54" s="172"/>
      <c r="W54" s="172"/>
      <c r="X54" s="172"/>
      <c r="Y54" s="172"/>
      <c r="Z54" s="172"/>
      <c r="AA54" s="172"/>
      <c r="AB54" s="172"/>
      <c r="AC54" s="172"/>
      <c r="AD54" s="172"/>
      <c r="AE54" s="172"/>
      <c r="AF54" s="172"/>
      <c r="AG54" s="172"/>
      <c r="AH54" s="172"/>
      <c r="AI54" s="172"/>
      <c r="AJ54" s="172"/>
      <c r="AK54" s="172"/>
      <c r="AL54" s="172"/>
      <c r="AM54" s="172"/>
      <c r="AN54" s="172"/>
      <c r="AO54" s="172"/>
      <c r="AP54" s="172"/>
      <c r="AQ54" s="172"/>
      <c r="AR54" s="172"/>
      <c r="AS54" s="172"/>
      <c r="AT54" s="172"/>
      <c r="AU54" s="172"/>
      <c r="AV54" s="172"/>
      <c r="AW54" s="172"/>
      <c r="AX54" s="172"/>
      <c r="AY54" s="172"/>
      <c r="AZ54" s="172"/>
      <c r="BA54" s="172"/>
      <c r="BB54" s="172"/>
      <c r="BC54" s="172"/>
      <c r="BD54" s="482"/>
      <c r="BE54" s="482"/>
    </row>
    <row r="55" spans="1:57" s="10" customFormat="1" ht="96.75" customHeight="1" x14ac:dyDescent="0.25">
      <c r="A55" s="1" t="s">
        <v>298</v>
      </c>
      <c r="B55" s="89" t="s">
        <v>299</v>
      </c>
      <c r="C55" s="1" t="s">
        <v>300</v>
      </c>
      <c r="D55" s="1" t="s">
        <v>301</v>
      </c>
      <c r="E55" s="1" t="s">
        <v>302</v>
      </c>
      <c r="F55" s="89" t="s">
        <v>303</v>
      </c>
      <c r="G55" s="89" t="s">
        <v>304</v>
      </c>
      <c r="H55" s="459">
        <v>2016001295</v>
      </c>
      <c r="I55" s="14">
        <v>42615</v>
      </c>
      <c r="J55" s="7">
        <v>18994951</v>
      </c>
      <c r="K55" s="14">
        <v>42661</v>
      </c>
      <c r="L55" s="459">
        <v>2016001520</v>
      </c>
      <c r="M55" s="459" t="s">
        <v>259</v>
      </c>
      <c r="N55" s="462" t="s">
        <v>295</v>
      </c>
      <c r="O55" s="95">
        <v>42661</v>
      </c>
      <c r="P55" s="7">
        <v>18994951</v>
      </c>
      <c r="Q55" s="95">
        <v>42676</v>
      </c>
      <c r="R55" s="14">
        <v>42682</v>
      </c>
      <c r="S55" s="459">
        <v>1</v>
      </c>
      <c r="T55" s="7">
        <v>18994951</v>
      </c>
      <c r="U55" s="90"/>
      <c r="V55" s="90"/>
      <c r="W55" s="90"/>
      <c r="X55" s="90"/>
      <c r="Y55" s="26"/>
      <c r="Z55" s="89"/>
      <c r="AA55" s="89"/>
      <c r="AB55" s="1" t="s">
        <v>274</v>
      </c>
      <c r="AC55" s="1" t="s">
        <v>63</v>
      </c>
      <c r="AD55" s="89"/>
      <c r="AE55" s="89"/>
      <c r="AF55" s="89"/>
      <c r="AG55" s="7"/>
      <c r="AH55" s="89"/>
      <c r="AI55" s="91"/>
      <c r="AJ55" s="7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7"/>
      <c r="AW55" s="89"/>
      <c r="AX55" s="91"/>
      <c r="AY55" s="11"/>
      <c r="AZ55" s="89"/>
      <c r="BA55" s="89" t="s">
        <v>305</v>
      </c>
      <c r="BB55" s="89">
        <v>3202505780</v>
      </c>
      <c r="BC55" s="145" t="s">
        <v>306</v>
      </c>
      <c r="BD55" s="459"/>
      <c r="BE55" s="459" t="s">
        <v>316</v>
      </c>
    </row>
    <row r="56" spans="1:57" ht="3" customHeight="1" x14ac:dyDescent="0.2">
      <c r="A56" s="170"/>
      <c r="B56" s="170"/>
      <c r="C56" s="170"/>
      <c r="D56" s="170"/>
      <c r="E56" s="170"/>
      <c r="F56" s="170"/>
      <c r="G56" s="170"/>
      <c r="H56" s="141"/>
      <c r="I56" s="141"/>
      <c r="J56" s="172"/>
      <c r="K56" s="171"/>
      <c r="L56" s="141"/>
      <c r="M56" s="141"/>
      <c r="N56" s="141"/>
      <c r="O56" s="170"/>
      <c r="P56" s="170"/>
      <c r="Q56" s="170"/>
      <c r="R56" s="141"/>
      <c r="S56" s="171"/>
      <c r="T56" s="172"/>
      <c r="U56" s="173"/>
      <c r="V56" s="173"/>
      <c r="W56" s="173"/>
      <c r="X56" s="173"/>
      <c r="Y56" s="174"/>
      <c r="Z56" s="170"/>
      <c r="AA56" s="170"/>
      <c r="AB56" s="170"/>
      <c r="AC56" s="170"/>
      <c r="AD56" s="170"/>
      <c r="AE56" s="170"/>
      <c r="AF56" s="170"/>
      <c r="AG56" s="172"/>
      <c r="AH56" s="170"/>
      <c r="AI56" s="175"/>
      <c r="AJ56" s="172"/>
      <c r="AK56" s="170"/>
      <c r="AL56" s="170"/>
      <c r="AM56" s="170"/>
      <c r="AN56" s="170"/>
      <c r="AO56" s="170"/>
      <c r="AP56" s="170"/>
      <c r="AQ56" s="170"/>
      <c r="AR56" s="170"/>
      <c r="AS56" s="170"/>
      <c r="AT56" s="170"/>
      <c r="AU56" s="170"/>
      <c r="AV56" s="140"/>
      <c r="AW56" s="170"/>
      <c r="AX56" s="175"/>
      <c r="AY56" s="172"/>
      <c r="AZ56" s="170"/>
      <c r="BA56" s="170"/>
      <c r="BB56" s="170"/>
      <c r="BC56" s="170"/>
      <c r="BD56" s="170"/>
      <c r="BE56" s="170"/>
    </row>
    <row r="57" spans="1:57" x14ac:dyDescent="0.2">
      <c r="J57" s="21"/>
    </row>
    <row r="58" spans="1:57" x14ac:dyDescent="0.2">
      <c r="J58" s="21"/>
    </row>
    <row r="59" spans="1:57" x14ac:dyDescent="0.2">
      <c r="J59" s="21"/>
    </row>
    <row r="60" spans="1:57" x14ac:dyDescent="0.2">
      <c r="J60" s="21"/>
    </row>
    <row r="61" spans="1:57" s="461" customFormat="1" x14ac:dyDescent="0.2">
      <c r="A61" s="2"/>
      <c r="B61" s="2"/>
      <c r="C61" s="2"/>
      <c r="D61" s="2"/>
      <c r="E61" s="2"/>
      <c r="F61" s="2"/>
      <c r="G61" s="21"/>
      <c r="H61" s="125"/>
      <c r="I61" s="125"/>
      <c r="J61" s="21"/>
      <c r="L61" s="9"/>
      <c r="M61" s="9"/>
      <c r="N61" s="9"/>
      <c r="O61" s="2"/>
      <c r="P61" s="2"/>
      <c r="Q61" s="2"/>
      <c r="R61" s="9"/>
      <c r="T61" s="21"/>
      <c r="U61" s="13"/>
      <c r="V61" s="13"/>
      <c r="W61" s="13"/>
      <c r="X61" s="13"/>
      <c r="Y61" s="22"/>
      <c r="Z61" s="2"/>
      <c r="AA61" s="2"/>
      <c r="AB61" s="2"/>
      <c r="AC61" s="2"/>
      <c r="AD61" s="2"/>
      <c r="AE61" s="2"/>
      <c r="AF61" s="2"/>
      <c r="AG61" s="21"/>
      <c r="AH61" s="2"/>
      <c r="AI61" s="60"/>
      <c r="AJ61" s="21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5"/>
      <c r="AW61" s="2"/>
      <c r="AX61" s="60"/>
      <c r="AY61" s="12"/>
      <c r="AZ61" s="2"/>
      <c r="BA61" s="2"/>
      <c r="BB61" s="2"/>
      <c r="BC61" s="2"/>
      <c r="BD61" s="2"/>
      <c r="BE61" s="2"/>
    </row>
    <row r="62" spans="1:57" s="461" customFormat="1" x14ac:dyDescent="0.2">
      <c r="A62" s="2"/>
      <c r="B62" s="2"/>
      <c r="C62" s="2"/>
      <c r="D62" s="2"/>
      <c r="E62" s="2"/>
      <c r="F62" s="2"/>
      <c r="G62" s="21">
        <v>2226130956</v>
      </c>
      <c r="H62" s="125"/>
      <c r="I62" s="125"/>
      <c r="J62" s="21"/>
      <c r="L62" s="9"/>
      <c r="M62" s="9"/>
      <c r="N62" s="9"/>
      <c r="O62" s="2"/>
      <c r="P62" s="2"/>
      <c r="Q62" s="2"/>
      <c r="R62" s="9"/>
      <c r="T62" s="21"/>
      <c r="U62" s="13"/>
      <c r="V62" s="13"/>
      <c r="W62" s="13"/>
      <c r="X62" s="13"/>
      <c r="Y62" s="22"/>
      <c r="Z62" s="2"/>
      <c r="AA62" s="2"/>
      <c r="AB62" s="2"/>
      <c r="AC62" s="2"/>
      <c r="AD62" s="2"/>
      <c r="AE62" s="2"/>
      <c r="AF62" s="2"/>
      <c r="AG62" s="21"/>
      <c r="AH62" s="2"/>
      <c r="AI62" s="60"/>
      <c r="AJ62" s="21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5"/>
      <c r="AW62" s="2"/>
      <c r="AX62" s="60"/>
      <c r="AY62" s="12"/>
      <c r="AZ62" s="2"/>
      <c r="BA62" s="2"/>
      <c r="BB62" s="2"/>
      <c r="BC62" s="2"/>
      <c r="BD62" s="2"/>
      <c r="BE62" s="2"/>
    </row>
    <row r="63" spans="1:57" s="461" customFormat="1" x14ac:dyDescent="0.2">
      <c r="A63" s="2"/>
      <c r="B63" s="2"/>
      <c r="C63" s="2"/>
      <c r="D63" s="2"/>
      <c r="E63" s="2"/>
      <c r="F63" s="2"/>
      <c r="G63" s="21">
        <f>G62*50%</f>
        <v>1113065478</v>
      </c>
      <c r="H63" s="125"/>
      <c r="I63" s="125"/>
      <c r="J63" s="21"/>
      <c r="L63" s="9"/>
      <c r="M63" s="9"/>
      <c r="N63" s="9"/>
      <c r="O63" s="2"/>
      <c r="P63" s="2"/>
      <c r="Q63" s="2"/>
      <c r="R63" s="9"/>
      <c r="T63" s="21"/>
      <c r="U63" s="13"/>
      <c r="V63" s="13"/>
      <c r="W63" s="13"/>
      <c r="X63" s="13"/>
      <c r="Y63" s="22"/>
      <c r="Z63" s="2"/>
      <c r="AA63" s="2"/>
      <c r="AB63" s="2"/>
      <c r="AC63" s="2"/>
      <c r="AD63" s="2"/>
      <c r="AE63" s="2"/>
      <c r="AF63" s="2"/>
      <c r="AG63" s="21"/>
      <c r="AH63" s="2"/>
      <c r="AI63" s="60"/>
      <c r="AJ63" s="21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5"/>
      <c r="AW63" s="2"/>
      <c r="AX63" s="60"/>
      <c r="AY63" s="12"/>
      <c r="AZ63" s="2"/>
      <c r="BA63" s="2"/>
      <c r="BB63" s="2"/>
      <c r="BC63" s="2"/>
      <c r="BD63" s="2"/>
      <c r="BE63" s="2"/>
    </row>
    <row r="64" spans="1:57" s="461" customFormat="1" x14ac:dyDescent="0.2">
      <c r="A64" s="2"/>
      <c r="B64" s="2"/>
      <c r="C64" s="2"/>
      <c r="D64" s="2"/>
      <c r="E64" s="2"/>
      <c r="F64" s="2"/>
      <c r="G64" s="21"/>
      <c r="H64" s="125"/>
      <c r="I64" s="125"/>
      <c r="J64" s="21"/>
      <c r="L64" s="9"/>
      <c r="M64" s="9"/>
      <c r="N64" s="9"/>
      <c r="O64" s="2"/>
      <c r="P64" s="2"/>
      <c r="Q64" s="2"/>
      <c r="R64" s="9"/>
      <c r="T64" s="21"/>
      <c r="U64" s="13"/>
      <c r="V64" s="13"/>
      <c r="W64" s="13"/>
      <c r="X64" s="13"/>
      <c r="Y64" s="22"/>
      <c r="Z64" s="2"/>
      <c r="AA64" s="2"/>
      <c r="AB64" s="2"/>
      <c r="AC64" s="2"/>
      <c r="AD64" s="2"/>
      <c r="AE64" s="2"/>
      <c r="AF64" s="2"/>
      <c r="AG64" s="21"/>
      <c r="AH64" s="2"/>
      <c r="AI64" s="60"/>
      <c r="AJ64" s="21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5"/>
      <c r="AW64" s="2"/>
      <c r="AX64" s="60"/>
      <c r="AY64" s="12"/>
      <c r="AZ64" s="2"/>
      <c r="BA64" s="2"/>
      <c r="BB64" s="2"/>
      <c r="BC64" s="2"/>
      <c r="BD64" s="2"/>
      <c r="BE64" s="2"/>
    </row>
    <row r="65" spans="1:57" s="461" customFormat="1" x14ac:dyDescent="0.2">
      <c r="A65" s="2"/>
      <c r="B65" s="2"/>
      <c r="C65" s="2"/>
      <c r="D65" s="2"/>
      <c r="E65" s="2"/>
      <c r="F65" s="2"/>
      <c r="G65" s="21"/>
      <c r="H65" s="125"/>
      <c r="I65" s="125"/>
      <c r="J65" s="21"/>
      <c r="L65" s="9"/>
      <c r="M65" s="9"/>
      <c r="N65" s="9"/>
      <c r="O65" s="2"/>
      <c r="P65" s="2"/>
      <c r="Q65" s="2"/>
      <c r="R65" s="9"/>
      <c r="T65" s="21"/>
      <c r="U65" s="13"/>
      <c r="V65" s="13"/>
      <c r="W65" s="13"/>
      <c r="X65" s="13"/>
      <c r="Y65" s="22"/>
      <c r="Z65" s="2"/>
      <c r="AA65" s="2"/>
      <c r="AB65" s="2"/>
      <c r="AC65" s="2"/>
      <c r="AD65" s="2"/>
      <c r="AE65" s="2"/>
      <c r="AF65" s="2"/>
      <c r="AG65" s="21"/>
      <c r="AH65" s="2"/>
      <c r="AI65" s="60"/>
      <c r="AJ65" s="21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5"/>
      <c r="AW65" s="2"/>
      <c r="AX65" s="60"/>
      <c r="AY65" s="12"/>
      <c r="AZ65" s="2"/>
      <c r="BA65" s="2"/>
      <c r="BB65" s="2"/>
      <c r="BC65" s="2"/>
      <c r="BD65" s="2"/>
      <c r="BE65" s="2"/>
    </row>
    <row r="66" spans="1:57" s="461" customFormat="1" x14ac:dyDescent="0.2">
      <c r="A66" s="2"/>
      <c r="B66" s="2"/>
      <c r="C66" s="2"/>
      <c r="D66" s="2"/>
      <c r="E66" s="2"/>
      <c r="F66" s="2"/>
      <c r="G66" s="21"/>
      <c r="H66" s="125"/>
      <c r="I66" s="125"/>
      <c r="J66" s="21"/>
      <c r="L66" s="9"/>
      <c r="M66" s="9"/>
      <c r="N66" s="9"/>
      <c r="O66" s="2"/>
      <c r="P66" s="2"/>
      <c r="Q66" s="2"/>
      <c r="R66" s="9"/>
      <c r="T66" s="21"/>
      <c r="U66" s="13"/>
      <c r="V66" s="13"/>
      <c r="W66" s="13"/>
      <c r="X66" s="13"/>
      <c r="Y66" s="22"/>
      <c r="Z66" s="2"/>
      <c r="AA66" s="2"/>
      <c r="AB66" s="2"/>
      <c r="AC66" s="2"/>
      <c r="AD66" s="2"/>
      <c r="AE66" s="2"/>
      <c r="AF66" s="2"/>
      <c r="AG66" s="21"/>
      <c r="AH66" s="2"/>
      <c r="AI66" s="60"/>
      <c r="AJ66" s="21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5"/>
      <c r="AW66" s="2"/>
      <c r="AX66" s="60"/>
      <c r="AY66" s="12"/>
      <c r="AZ66" s="2"/>
      <c r="BA66" s="2"/>
      <c r="BB66" s="2"/>
      <c r="BC66" s="2"/>
      <c r="BD66" s="2"/>
      <c r="BE66" s="2"/>
    </row>
    <row r="67" spans="1:57" s="461" customFormat="1" x14ac:dyDescent="0.2">
      <c r="A67" s="2"/>
      <c r="B67" s="2"/>
      <c r="C67" s="2"/>
      <c r="D67" s="2"/>
      <c r="E67" s="2"/>
      <c r="F67" s="2"/>
      <c r="G67" s="21"/>
      <c r="H67" s="125"/>
      <c r="I67" s="125"/>
      <c r="J67" s="21"/>
      <c r="L67" s="9"/>
      <c r="M67" s="9"/>
      <c r="N67" s="9"/>
      <c r="O67" s="2"/>
      <c r="P67" s="2"/>
      <c r="Q67" s="2"/>
      <c r="R67" s="9"/>
      <c r="T67" s="21"/>
      <c r="U67" s="13"/>
      <c r="V67" s="13"/>
      <c r="W67" s="13"/>
      <c r="X67" s="13"/>
      <c r="Y67" s="22"/>
      <c r="Z67" s="2"/>
      <c r="AA67" s="2"/>
      <c r="AB67" s="2"/>
      <c r="AC67" s="2"/>
      <c r="AD67" s="2"/>
      <c r="AE67" s="2"/>
      <c r="AF67" s="2"/>
      <c r="AG67" s="21"/>
      <c r="AH67" s="2"/>
      <c r="AI67" s="60"/>
      <c r="AJ67" s="21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5"/>
      <c r="AW67" s="2"/>
      <c r="AX67" s="60"/>
      <c r="AY67" s="12"/>
      <c r="AZ67" s="2"/>
      <c r="BA67" s="2"/>
      <c r="BB67" s="2"/>
      <c r="BC67" s="2"/>
      <c r="BD67" s="2"/>
      <c r="BE67" s="2"/>
    </row>
    <row r="68" spans="1:57" s="461" customFormat="1" x14ac:dyDescent="0.2">
      <c r="A68" s="2"/>
      <c r="B68" s="2"/>
      <c r="C68" s="2"/>
      <c r="D68" s="2"/>
      <c r="E68" s="2"/>
      <c r="F68" s="2"/>
      <c r="G68" s="21"/>
      <c r="H68" s="125"/>
      <c r="I68" s="125"/>
      <c r="J68" s="21"/>
      <c r="L68" s="9"/>
      <c r="M68" s="9"/>
      <c r="N68" s="9"/>
      <c r="O68" s="2"/>
      <c r="P68" s="2"/>
      <c r="Q68" s="2"/>
      <c r="R68" s="9"/>
      <c r="T68" s="21"/>
      <c r="U68" s="13"/>
      <c r="V68" s="13"/>
      <c r="W68" s="13"/>
      <c r="X68" s="13"/>
      <c r="Y68" s="22"/>
      <c r="Z68" s="2"/>
      <c r="AA68" s="2"/>
      <c r="AB68" s="2"/>
      <c r="AC68" s="2"/>
      <c r="AD68" s="2"/>
      <c r="AE68" s="2"/>
      <c r="AF68" s="2"/>
      <c r="AG68" s="21"/>
      <c r="AH68" s="2"/>
      <c r="AI68" s="60"/>
      <c r="AJ68" s="21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5"/>
      <c r="AW68" s="2"/>
      <c r="AX68" s="60"/>
      <c r="AY68" s="12"/>
      <c r="AZ68" s="2"/>
      <c r="BA68" s="2"/>
      <c r="BB68" s="2"/>
      <c r="BC68" s="2"/>
      <c r="BD68" s="2"/>
      <c r="BE68" s="2"/>
    </row>
    <row r="69" spans="1:57" s="461" customFormat="1" x14ac:dyDescent="0.2">
      <c r="A69" s="2"/>
      <c r="B69" s="2"/>
      <c r="C69" s="2"/>
      <c r="D69" s="2"/>
      <c r="E69" s="2"/>
      <c r="F69" s="2"/>
      <c r="G69" s="21"/>
      <c r="H69" s="125"/>
      <c r="I69" s="125"/>
      <c r="J69" s="21"/>
      <c r="L69" s="9"/>
      <c r="M69" s="9"/>
      <c r="N69" s="9"/>
      <c r="O69" s="2"/>
      <c r="P69" s="2"/>
      <c r="Q69" s="2"/>
      <c r="R69" s="9"/>
      <c r="T69" s="21"/>
      <c r="U69" s="13"/>
      <c r="V69" s="13"/>
      <c r="W69" s="13"/>
      <c r="X69" s="13"/>
      <c r="Y69" s="22"/>
      <c r="Z69" s="2"/>
      <c r="AA69" s="2"/>
      <c r="AB69" s="2"/>
      <c r="AC69" s="2"/>
      <c r="AD69" s="2"/>
      <c r="AE69" s="2"/>
      <c r="AF69" s="2"/>
      <c r="AG69" s="21"/>
      <c r="AH69" s="2"/>
      <c r="AI69" s="60"/>
      <c r="AJ69" s="21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5"/>
      <c r="AW69" s="2"/>
      <c r="AX69" s="60"/>
      <c r="AY69" s="12"/>
      <c r="AZ69" s="2"/>
      <c r="BA69" s="2"/>
      <c r="BB69" s="2"/>
      <c r="BC69" s="2"/>
      <c r="BD69" s="2"/>
      <c r="BE69" s="2"/>
    </row>
    <row r="70" spans="1:57" s="461" customFormat="1" x14ac:dyDescent="0.2">
      <c r="A70" s="2"/>
      <c r="B70" s="2"/>
      <c r="C70" s="2"/>
      <c r="D70" s="2"/>
      <c r="E70" s="2"/>
      <c r="F70" s="2"/>
      <c r="G70" s="2"/>
      <c r="H70" s="9"/>
      <c r="I70" s="9"/>
      <c r="J70" s="21"/>
      <c r="L70" s="9"/>
      <c r="M70" s="9"/>
      <c r="N70" s="9"/>
      <c r="O70" s="2"/>
      <c r="P70" s="2"/>
      <c r="Q70" s="2"/>
      <c r="R70" s="9"/>
      <c r="T70" s="21"/>
      <c r="U70" s="13"/>
      <c r="V70" s="13"/>
      <c r="W70" s="13"/>
      <c r="X70" s="13"/>
      <c r="Y70" s="22"/>
      <c r="Z70" s="2"/>
      <c r="AA70" s="2"/>
      <c r="AB70" s="2"/>
      <c r="AC70" s="2"/>
      <c r="AD70" s="2"/>
      <c r="AE70" s="2"/>
      <c r="AF70" s="2"/>
      <c r="AG70" s="21"/>
      <c r="AH70" s="2"/>
      <c r="AI70" s="60"/>
      <c r="AJ70" s="21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5"/>
      <c r="AW70" s="2"/>
      <c r="AX70" s="60"/>
      <c r="AY70" s="12"/>
      <c r="AZ70" s="2"/>
      <c r="BA70" s="2"/>
      <c r="BB70" s="2"/>
      <c r="BC70" s="2"/>
      <c r="BD70" s="2"/>
      <c r="BE70" s="2"/>
    </row>
    <row r="71" spans="1:57" s="461" customFormat="1" x14ac:dyDescent="0.2">
      <c r="A71" s="2"/>
      <c r="B71" s="2"/>
      <c r="C71" s="2"/>
      <c r="D71" s="2"/>
      <c r="E71" s="2"/>
      <c r="F71" s="2"/>
      <c r="G71" s="2"/>
      <c r="H71" s="9"/>
      <c r="I71" s="9"/>
      <c r="J71" s="21"/>
      <c r="L71" s="9"/>
      <c r="M71" s="9"/>
      <c r="N71" s="9"/>
      <c r="O71" s="2"/>
      <c r="P71" s="2"/>
      <c r="Q71" s="2"/>
      <c r="R71" s="9"/>
      <c r="T71" s="21"/>
      <c r="U71" s="13"/>
      <c r="V71" s="13"/>
      <c r="W71" s="13"/>
      <c r="X71" s="13"/>
      <c r="Y71" s="22"/>
      <c r="Z71" s="2"/>
      <c r="AA71" s="2"/>
      <c r="AB71" s="2"/>
      <c r="AC71" s="2"/>
      <c r="AD71" s="2"/>
      <c r="AE71" s="2"/>
      <c r="AF71" s="2"/>
      <c r="AG71" s="21"/>
      <c r="AH71" s="2"/>
      <c r="AI71" s="60"/>
      <c r="AJ71" s="21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5"/>
      <c r="AW71" s="2"/>
      <c r="AX71" s="60"/>
      <c r="AY71" s="12"/>
      <c r="AZ71" s="2"/>
      <c r="BA71" s="2"/>
      <c r="BB71" s="2"/>
      <c r="BC71" s="2"/>
      <c r="BD71" s="2"/>
      <c r="BE71" s="2"/>
    </row>
    <row r="72" spans="1:57" s="461" customFormat="1" x14ac:dyDescent="0.2">
      <c r="A72" s="2"/>
      <c r="B72" s="2"/>
      <c r="C72" s="2"/>
      <c r="D72" s="2"/>
      <c r="E72" s="2"/>
      <c r="F72" s="2"/>
      <c r="G72" s="2"/>
      <c r="H72" s="9"/>
      <c r="I72" s="9"/>
      <c r="J72" s="21"/>
      <c r="L72" s="9"/>
      <c r="M72" s="9"/>
      <c r="N72" s="9"/>
      <c r="O72" s="2"/>
      <c r="P72" s="2"/>
      <c r="Q72" s="2"/>
      <c r="R72" s="9"/>
      <c r="T72" s="21"/>
      <c r="U72" s="13"/>
      <c r="V72" s="13"/>
      <c r="W72" s="13"/>
      <c r="X72" s="13"/>
      <c r="Y72" s="22"/>
      <c r="Z72" s="2"/>
      <c r="AA72" s="2"/>
      <c r="AB72" s="2"/>
      <c r="AC72" s="2"/>
      <c r="AD72" s="2"/>
      <c r="AE72" s="2"/>
      <c r="AF72" s="2"/>
      <c r="AG72" s="21"/>
      <c r="AH72" s="2"/>
      <c r="AI72" s="60"/>
      <c r="AJ72" s="21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5"/>
      <c r="AW72" s="2"/>
      <c r="AX72" s="60"/>
      <c r="AY72" s="12"/>
      <c r="AZ72" s="2"/>
      <c r="BA72" s="2"/>
      <c r="BB72" s="2"/>
      <c r="BC72" s="2"/>
      <c r="BD72" s="2"/>
      <c r="BE72" s="2"/>
    </row>
    <row r="73" spans="1:57" s="461" customFormat="1" x14ac:dyDescent="0.2">
      <c r="A73" s="2"/>
      <c r="B73" s="2"/>
      <c r="C73" s="2"/>
      <c r="D73" s="2"/>
      <c r="E73" s="2"/>
      <c r="F73" s="2"/>
      <c r="G73" s="2"/>
      <c r="H73" s="9"/>
      <c r="I73" s="9"/>
      <c r="J73" s="21"/>
      <c r="L73" s="9"/>
      <c r="M73" s="9"/>
      <c r="N73" s="9"/>
      <c r="O73" s="2"/>
      <c r="P73" s="2"/>
      <c r="Q73" s="2"/>
      <c r="R73" s="9"/>
      <c r="T73" s="21"/>
      <c r="U73" s="13"/>
      <c r="V73" s="13"/>
      <c r="W73" s="13"/>
      <c r="X73" s="13"/>
      <c r="Y73" s="22"/>
      <c r="Z73" s="2"/>
      <c r="AA73" s="2"/>
      <c r="AB73" s="2"/>
      <c r="AC73" s="2"/>
      <c r="AD73" s="2"/>
      <c r="AE73" s="2"/>
      <c r="AF73" s="2"/>
      <c r="AG73" s="21"/>
      <c r="AH73" s="2"/>
      <c r="AI73" s="60"/>
      <c r="AJ73" s="21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5"/>
      <c r="AW73" s="2"/>
      <c r="AX73" s="60"/>
      <c r="AY73" s="12"/>
      <c r="AZ73" s="2"/>
      <c r="BA73" s="2"/>
      <c r="BB73" s="2"/>
      <c r="BC73" s="2"/>
      <c r="BD73" s="2"/>
      <c r="BE73" s="2"/>
    </row>
    <row r="74" spans="1:57" s="461" customFormat="1" x14ac:dyDescent="0.2">
      <c r="A74" s="2"/>
      <c r="B74" s="2"/>
      <c r="C74" s="2"/>
      <c r="D74" s="2"/>
      <c r="E74" s="2"/>
      <c r="F74" s="2"/>
      <c r="G74" s="2"/>
      <c r="H74" s="9"/>
      <c r="I74" s="9"/>
      <c r="J74" s="21"/>
      <c r="L74" s="9"/>
      <c r="M74" s="9"/>
      <c r="N74" s="9"/>
      <c r="O74" s="2"/>
      <c r="P74" s="2"/>
      <c r="Q74" s="2"/>
      <c r="R74" s="9"/>
      <c r="T74" s="21"/>
      <c r="U74" s="13"/>
      <c r="V74" s="13"/>
      <c r="W74" s="13"/>
      <c r="X74" s="13"/>
      <c r="Y74" s="22"/>
      <c r="Z74" s="2"/>
      <c r="AA74" s="2"/>
      <c r="AB74" s="2"/>
      <c r="AC74" s="2"/>
      <c r="AD74" s="2"/>
      <c r="AE74" s="2"/>
      <c r="AF74" s="2"/>
      <c r="AG74" s="21"/>
      <c r="AH74" s="2"/>
      <c r="AI74" s="60"/>
      <c r="AJ74" s="21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5"/>
      <c r="AW74" s="2"/>
      <c r="AX74" s="60"/>
      <c r="AY74" s="12"/>
      <c r="AZ74" s="2"/>
      <c r="BA74" s="2"/>
      <c r="BB74" s="2"/>
      <c r="BC74" s="2"/>
      <c r="BD74" s="2"/>
      <c r="BE74" s="2"/>
    </row>
    <row r="75" spans="1:57" s="461" customFormat="1" x14ac:dyDescent="0.2">
      <c r="A75" s="2"/>
      <c r="B75" s="2"/>
      <c r="C75" s="2"/>
      <c r="D75" s="2"/>
      <c r="E75" s="2"/>
      <c r="F75" s="2"/>
      <c r="G75" s="2"/>
      <c r="H75" s="9"/>
      <c r="I75" s="9"/>
      <c r="J75" s="21"/>
      <c r="L75" s="9"/>
      <c r="M75" s="9"/>
      <c r="N75" s="9"/>
      <c r="O75" s="2"/>
      <c r="P75" s="2"/>
      <c r="Q75" s="2"/>
      <c r="R75" s="9"/>
      <c r="T75" s="21"/>
      <c r="U75" s="13"/>
      <c r="V75" s="13"/>
      <c r="W75" s="13"/>
      <c r="X75" s="13"/>
      <c r="Y75" s="22"/>
      <c r="Z75" s="2"/>
      <c r="AA75" s="2"/>
      <c r="AB75" s="2"/>
      <c r="AC75" s="2"/>
      <c r="AD75" s="2"/>
      <c r="AE75" s="2"/>
      <c r="AF75" s="2"/>
      <c r="AG75" s="21"/>
      <c r="AH75" s="2"/>
      <c r="AI75" s="60"/>
      <c r="AJ75" s="21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5"/>
      <c r="AW75" s="2"/>
      <c r="AX75" s="60"/>
      <c r="AY75" s="12"/>
      <c r="AZ75" s="2"/>
      <c r="BA75" s="2"/>
      <c r="BB75" s="2"/>
      <c r="BC75" s="2"/>
      <c r="BD75" s="2"/>
      <c r="BE75" s="2"/>
    </row>
    <row r="76" spans="1:57" s="461" customFormat="1" x14ac:dyDescent="0.2">
      <c r="A76" s="2"/>
      <c r="B76" s="2"/>
      <c r="C76" s="2"/>
      <c r="D76" s="2"/>
      <c r="E76" s="2"/>
      <c r="F76" s="2"/>
      <c r="G76" s="2"/>
      <c r="H76" s="9"/>
      <c r="I76" s="9"/>
      <c r="J76" s="21"/>
      <c r="L76" s="9"/>
      <c r="M76" s="9"/>
      <c r="N76" s="9"/>
      <c r="O76" s="2"/>
      <c r="P76" s="2"/>
      <c r="Q76" s="2"/>
      <c r="R76" s="9"/>
      <c r="T76" s="21"/>
      <c r="U76" s="13"/>
      <c r="V76" s="13"/>
      <c r="W76" s="13"/>
      <c r="X76" s="13"/>
      <c r="Y76" s="22"/>
      <c r="Z76" s="2"/>
      <c r="AA76" s="2"/>
      <c r="AB76" s="2"/>
      <c r="AC76" s="2"/>
      <c r="AD76" s="2"/>
      <c r="AE76" s="2"/>
      <c r="AF76" s="2"/>
      <c r="AG76" s="21"/>
      <c r="AH76" s="2"/>
      <c r="AI76" s="60"/>
      <c r="AJ76" s="21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5"/>
      <c r="AW76" s="2"/>
      <c r="AX76" s="60"/>
      <c r="AY76" s="12"/>
      <c r="AZ76" s="2"/>
      <c r="BA76" s="2"/>
      <c r="BB76" s="2"/>
      <c r="BC76" s="2"/>
      <c r="BD76" s="2"/>
      <c r="BE76" s="2"/>
    </row>
    <row r="77" spans="1:57" x14ac:dyDescent="0.2">
      <c r="J77" s="21"/>
    </row>
    <row r="78" spans="1:57" x14ac:dyDescent="0.2">
      <c r="J78" s="21"/>
    </row>
    <row r="84" spans="10:15" x14ac:dyDescent="0.2">
      <c r="J84" s="21"/>
      <c r="K84" s="188"/>
      <c r="L84" s="125"/>
      <c r="M84" s="125"/>
    </row>
    <row r="85" spans="10:15" x14ac:dyDescent="0.2">
      <c r="J85" s="21"/>
      <c r="K85" s="188"/>
      <c r="L85" s="125"/>
      <c r="M85" s="125"/>
    </row>
    <row r="86" spans="10:15" x14ac:dyDescent="0.2">
      <c r="J86" s="21"/>
      <c r="K86" s="188"/>
      <c r="L86" s="125"/>
      <c r="M86" s="125"/>
      <c r="N86" s="125"/>
      <c r="O86" s="21"/>
    </row>
    <row r="87" spans="10:15" x14ac:dyDescent="0.2">
      <c r="J87" s="21"/>
      <c r="K87" s="188"/>
      <c r="L87" s="125"/>
      <c r="M87" s="125"/>
      <c r="N87" s="125"/>
      <c r="O87" s="21"/>
    </row>
    <row r="88" spans="10:15" x14ac:dyDescent="0.2">
      <c r="J88" s="21"/>
      <c r="K88" s="188"/>
      <c r="L88" s="125"/>
      <c r="M88" s="125"/>
      <c r="N88" s="125"/>
      <c r="O88" s="21"/>
    </row>
    <row r="89" spans="10:15" x14ac:dyDescent="0.2">
      <c r="J89" s="21"/>
      <c r="K89" s="188"/>
      <c r="L89" s="125"/>
      <c r="M89" s="125"/>
      <c r="N89" s="125"/>
      <c r="O89" s="21"/>
    </row>
    <row r="90" spans="10:15" x14ac:dyDescent="0.2">
      <c r="J90" s="21"/>
      <c r="K90" s="188"/>
      <c r="L90" s="125"/>
      <c r="M90" s="125"/>
      <c r="N90" s="125"/>
      <c r="O90" s="21"/>
    </row>
    <row r="91" spans="10:15" x14ac:dyDescent="0.2">
      <c r="J91" s="21"/>
      <c r="K91" s="188"/>
      <c r="L91" s="125"/>
      <c r="M91" s="125"/>
      <c r="N91" s="125"/>
      <c r="O91" s="21"/>
    </row>
    <row r="92" spans="10:15" x14ac:dyDescent="0.2">
      <c r="J92" s="21"/>
      <c r="K92" s="188"/>
      <c r="L92" s="125"/>
      <c r="M92" s="125"/>
      <c r="N92" s="125"/>
      <c r="O92" s="21"/>
    </row>
    <row r="93" spans="10:15" x14ac:dyDescent="0.2">
      <c r="J93" s="21"/>
      <c r="K93" s="188"/>
      <c r="L93" s="125"/>
      <c r="M93" s="125"/>
      <c r="N93" s="125"/>
      <c r="O93" s="21"/>
    </row>
    <row r="94" spans="10:15" x14ac:dyDescent="0.2">
      <c r="J94" s="21"/>
      <c r="K94" s="188"/>
      <c r="L94" s="125"/>
      <c r="M94" s="125"/>
      <c r="N94" s="125"/>
      <c r="O94" s="21"/>
    </row>
    <row r="95" spans="10:15" x14ac:dyDescent="0.2">
      <c r="J95" s="21"/>
      <c r="K95" s="188"/>
      <c r="L95" s="125"/>
      <c r="M95" s="125"/>
    </row>
    <row r="96" spans="10:15" x14ac:dyDescent="0.2">
      <c r="J96" s="21"/>
      <c r="K96" s="188"/>
      <c r="L96" s="125"/>
      <c r="M96" s="125"/>
    </row>
    <row r="97" spans="10:13" x14ac:dyDescent="0.2">
      <c r="J97" s="21"/>
      <c r="K97" s="188"/>
      <c r="L97" s="125"/>
      <c r="M97" s="125"/>
    </row>
    <row r="98" spans="10:13" x14ac:dyDescent="0.2">
      <c r="J98" s="21"/>
      <c r="K98" s="188"/>
      <c r="L98" s="125"/>
      <c r="M98" s="125"/>
    </row>
  </sheetData>
  <mergeCells count="47">
    <mergeCell ref="BC3:BC4"/>
    <mergeCell ref="BD3:BE3"/>
    <mergeCell ref="BD21:BD22"/>
    <mergeCell ref="BE21:BE22"/>
    <mergeCell ref="BD34:BD35"/>
    <mergeCell ref="BE34:BE35"/>
    <mergeCell ref="AC34:AC35"/>
    <mergeCell ref="AW34:AW35"/>
    <mergeCell ref="BA34:BA35"/>
    <mergeCell ref="BB34:BB35"/>
    <mergeCell ref="BC34:BC35"/>
    <mergeCell ref="C34:C35"/>
    <mergeCell ref="E34:E35"/>
    <mergeCell ref="F34:F35"/>
    <mergeCell ref="Z34:Z35"/>
    <mergeCell ref="AA34:AA35"/>
    <mergeCell ref="BB3:BB4"/>
    <mergeCell ref="C21:C22"/>
    <mergeCell ref="E21:E22"/>
    <mergeCell ref="F21:F22"/>
    <mergeCell ref="AC21:AC22"/>
    <mergeCell ref="Y3:Y4"/>
    <mergeCell ref="AA3:AA4"/>
    <mergeCell ref="AD3:AX3"/>
    <mergeCell ref="AY3:AZ3"/>
    <mergeCell ref="BA3:BA4"/>
    <mergeCell ref="T3:T4"/>
    <mergeCell ref="U3:U4"/>
    <mergeCell ref="V3:V4"/>
    <mergeCell ref="W3:W4"/>
    <mergeCell ref="X3:X4"/>
    <mergeCell ref="A1:Q1"/>
    <mergeCell ref="R1:AZ1"/>
    <mergeCell ref="A2:Q2"/>
    <mergeCell ref="R2:AZ2"/>
    <mergeCell ref="A3:A4"/>
    <mergeCell ref="B3:B4"/>
    <mergeCell ref="C3:C4"/>
    <mergeCell ref="D3:D4"/>
    <mergeCell ref="E3:F3"/>
    <mergeCell ref="G3:J3"/>
    <mergeCell ref="Z3:Z4"/>
    <mergeCell ref="K3:K4"/>
    <mergeCell ref="L3:P3"/>
    <mergeCell ref="Q3:Q4"/>
    <mergeCell ref="R3:R4"/>
    <mergeCell ref="S3:S4"/>
  </mergeCells>
  <hyperlinks>
    <hyperlink ref="BC5" r:id="rId1"/>
    <hyperlink ref="BC7" r:id="rId2"/>
    <hyperlink ref="BC9" r:id="rId3"/>
    <hyperlink ref="BC11" r:id="rId4"/>
    <hyperlink ref="BC13" r:id="rId5"/>
    <hyperlink ref="BC15" r:id="rId6"/>
    <hyperlink ref="BC17" r:id="rId7"/>
    <hyperlink ref="BC19" r:id="rId8"/>
    <hyperlink ref="BC21" r:id="rId9"/>
    <hyperlink ref="BC26" r:id="rId10"/>
    <hyperlink ref="BC28" r:id="rId11"/>
    <hyperlink ref="BC24" r:id="rId12"/>
    <hyperlink ref="BC30" r:id="rId13"/>
    <hyperlink ref="BC32" r:id="rId14"/>
    <hyperlink ref="BC34" r:id="rId15"/>
    <hyperlink ref="BC37" r:id="rId16"/>
    <hyperlink ref="BC39" r:id="rId17"/>
    <hyperlink ref="BC43" r:id="rId18"/>
    <hyperlink ref="BC41" r:id="rId19"/>
    <hyperlink ref="BC45" r:id="rId20"/>
    <hyperlink ref="BC47" r:id="rId21"/>
    <hyperlink ref="BC49" r:id="rId22"/>
    <hyperlink ref="BC51" r:id="rId23"/>
    <hyperlink ref="BC53" r:id="rId24"/>
    <hyperlink ref="BC55" r:id="rId25"/>
  </hyperlinks>
  <pageMargins left="0.70866141732283472" right="0.70866141732283472" top="0.74803149606299213" bottom="0.74803149606299213" header="0.31496062992125984" footer="0.31496062992125984"/>
  <pageSetup scale="75" orientation="landscape" r:id="rId2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C88"/>
  <sheetViews>
    <sheetView zoomScale="90" zoomScaleNormal="90" workbookViewId="0">
      <pane xSplit="2" ySplit="4" topLeftCell="L11" activePane="bottomRight" state="frozen"/>
      <selection pane="topRight" activeCell="C1" sqref="C1"/>
      <selection pane="bottomLeft" activeCell="A6" sqref="A6"/>
      <selection pane="bottomRight" activeCell="Z31" sqref="Z31:AA31"/>
    </sheetView>
  </sheetViews>
  <sheetFormatPr baseColWidth="10" defaultRowHeight="11.25" x14ac:dyDescent="0.2"/>
  <cols>
    <col min="1" max="1" width="11.42578125" style="2"/>
    <col min="2" max="2" width="17.7109375" style="2" customWidth="1"/>
    <col min="3" max="3" width="28.28515625" style="2" customWidth="1"/>
    <col min="4" max="5" width="11.42578125" style="2"/>
    <col min="6" max="6" width="12.85546875" style="2" customWidth="1"/>
    <col min="7" max="7" width="19" style="2" hidden="1" customWidth="1"/>
    <col min="8" max="8" width="15" style="9" hidden="1" customWidth="1"/>
    <col min="9" max="9" width="15.28515625" style="9" hidden="1" customWidth="1"/>
    <col min="10" max="10" width="17.85546875" style="2" hidden="1" customWidth="1"/>
    <col min="11" max="11" width="14.5703125" style="515" customWidth="1"/>
    <col min="12" max="12" width="15" style="9" bestFit="1" customWidth="1"/>
    <col min="13" max="13" width="18.85546875" style="9" customWidth="1"/>
    <col min="14" max="14" width="15" style="9" customWidth="1"/>
    <col min="15" max="15" width="12.85546875" style="2" bestFit="1" customWidth="1"/>
    <col min="16" max="16" width="15.85546875" style="2" bestFit="1" customWidth="1"/>
    <col min="17" max="17" width="12" style="2" hidden="1" customWidth="1"/>
    <col min="18" max="18" width="15.7109375" style="9" bestFit="1" customWidth="1"/>
    <col min="19" max="19" width="11.42578125" style="515"/>
    <col min="20" max="20" width="16.7109375" style="21" bestFit="1" customWidth="1"/>
    <col min="21" max="21" width="15.7109375" style="13" hidden="1" customWidth="1"/>
    <col min="22" max="22" width="16.85546875" style="13" hidden="1" customWidth="1"/>
    <col min="23" max="24" width="15.7109375" style="13" hidden="1" customWidth="1"/>
    <col min="25" max="25" width="19" style="22" hidden="1" customWidth="1"/>
    <col min="26" max="26" width="13.140625" style="2" customWidth="1"/>
    <col min="27" max="29" width="11.42578125" style="2"/>
    <col min="30" max="30" width="14.5703125" style="2" hidden="1" customWidth="1"/>
    <col min="31" max="31" width="13.140625" style="2" hidden="1" customWidth="1"/>
    <col min="32" max="32" width="0" style="2" hidden="1" customWidth="1"/>
    <col min="33" max="33" width="16.85546875" style="21" hidden="1" customWidth="1"/>
    <col min="34" max="34" width="0" style="2" hidden="1" customWidth="1"/>
    <col min="35" max="35" width="13.28515625" style="60" hidden="1" customWidth="1"/>
    <col min="36" max="36" width="16.42578125" style="21" hidden="1" customWidth="1"/>
    <col min="37" max="37" width="9.5703125" style="2" hidden="1" customWidth="1"/>
    <col min="38" max="38" width="8.85546875" style="2" hidden="1" customWidth="1"/>
    <col min="39" max="39" width="15.7109375" style="2" hidden="1" customWidth="1"/>
    <col min="40" max="41" width="8.85546875" style="2" hidden="1" customWidth="1"/>
    <col min="42" max="42" width="13.28515625" style="2" hidden="1" customWidth="1"/>
    <col min="43" max="44" width="8.85546875" style="2" hidden="1" customWidth="1"/>
    <col min="45" max="45" width="12.85546875" style="2" hidden="1" customWidth="1"/>
    <col min="46" max="47" width="8.85546875" style="2" hidden="1" customWidth="1"/>
    <col min="48" max="48" width="15" style="25" hidden="1" customWidth="1"/>
    <col min="49" max="49" width="12.7109375" style="2" hidden="1" customWidth="1"/>
    <col min="50" max="50" width="11.28515625" style="60" hidden="1" customWidth="1"/>
    <col min="51" max="51" width="16.28515625" style="12" customWidth="1"/>
    <col min="52" max="52" width="5.85546875" style="2" customWidth="1"/>
    <col min="53" max="54" width="0" style="2" hidden="1" customWidth="1"/>
    <col min="55" max="55" width="32.7109375" style="2" hidden="1" customWidth="1"/>
    <col min="56" max="56" width="0" style="2" hidden="1" customWidth="1"/>
    <col min="57" max="16384" width="11.42578125" style="2"/>
  </cols>
  <sheetData>
    <row r="1" spans="1:55" x14ac:dyDescent="0.2">
      <c r="A1" s="681" t="s">
        <v>0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3"/>
      <c r="R1" s="666" t="s">
        <v>0</v>
      </c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7"/>
      <c r="AN1" s="667"/>
      <c r="AO1" s="667"/>
      <c r="AP1" s="667"/>
      <c r="AQ1" s="667"/>
      <c r="AR1" s="667"/>
      <c r="AS1" s="667"/>
      <c r="AT1" s="667"/>
      <c r="AU1" s="667"/>
      <c r="AV1" s="667"/>
      <c r="AW1" s="667"/>
      <c r="AX1" s="667"/>
      <c r="AY1" s="667"/>
      <c r="AZ1" s="667"/>
    </row>
    <row r="2" spans="1:55" x14ac:dyDescent="0.2">
      <c r="A2" s="668" t="s">
        <v>39</v>
      </c>
      <c r="B2" s="669"/>
      <c r="C2" s="669"/>
      <c r="D2" s="669"/>
      <c r="E2" s="669"/>
      <c r="F2" s="669"/>
      <c r="G2" s="669"/>
      <c r="H2" s="669"/>
      <c r="I2" s="669"/>
      <c r="J2" s="669"/>
      <c r="K2" s="669"/>
      <c r="L2" s="669"/>
      <c r="M2" s="669"/>
      <c r="N2" s="669"/>
      <c r="O2" s="669"/>
      <c r="P2" s="669"/>
      <c r="Q2" s="670"/>
      <c r="R2" s="668" t="s">
        <v>39</v>
      </c>
      <c r="S2" s="669"/>
      <c r="T2" s="669"/>
      <c r="U2" s="669"/>
      <c r="V2" s="669"/>
      <c r="W2" s="669"/>
      <c r="X2" s="669"/>
      <c r="Y2" s="669"/>
      <c r="Z2" s="669"/>
      <c r="AA2" s="669"/>
      <c r="AB2" s="669"/>
      <c r="AC2" s="669"/>
      <c r="AD2" s="669"/>
      <c r="AE2" s="669"/>
      <c r="AF2" s="669"/>
      <c r="AG2" s="669"/>
      <c r="AH2" s="669"/>
      <c r="AI2" s="669"/>
      <c r="AJ2" s="669"/>
      <c r="AK2" s="669"/>
      <c r="AL2" s="669"/>
      <c r="AM2" s="669"/>
      <c r="AN2" s="669"/>
      <c r="AO2" s="669"/>
      <c r="AP2" s="669"/>
      <c r="AQ2" s="669"/>
      <c r="AR2" s="669"/>
      <c r="AS2" s="669"/>
      <c r="AT2" s="669"/>
      <c r="AU2" s="669"/>
      <c r="AV2" s="669"/>
      <c r="AW2" s="669"/>
      <c r="AX2" s="669"/>
      <c r="AY2" s="669"/>
      <c r="AZ2" s="669"/>
    </row>
    <row r="3" spans="1:55" ht="36.75" customHeight="1" x14ac:dyDescent="0.2">
      <c r="A3" s="658" t="s">
        <v>2</v>
      </c>
      <c r="B3" s="654" t="s">
        <v>32</v>
      </c>
      <c r="C3" s="658" t="s">
        <v>3</v>
      </c>
      <c r="D3" s="654" t="s">
        <v>37</v>
      </c>
      <c r="E3" s="671" t="s">
        <v>4</v>
      </c>
      <c r="F3" s="671"/>
      <c r="G3" s="673" t="s">
        <v>27</v>
      </c>
      <c r="H3" s="674"/>
      <c r="I3" s="674"/>
      <c r="J3" s="675"/>
      <c r="K3" s="672" t="s">
        <v>5</v>
      </c>
      <c r="L3" s="673" t="s">
        <v>6</v>
      </c>
      <c r="M3" s="674"/>
      <c r="N3" s="674"/>
      <c r="O3" s="674"/>
      <c r="P3" s="675"/>
      <c r="Q3" s="672" t="s">
        <v>7</v>
      </c>
      <c r="R3" s="672" t="s">
        <v>8</v>
      </c>
      <c r="S3" s="672" t="s">
        <v>9</v>
      </c>
      <c r="T3" s="676" t="s">
        <v>10</v>
      </c>
      <c r="U3" s="679" t="s">
        <v>34</v>
      </c>
      <c r="V3" s="679" t="s">
        <v>31</v>
      </c>
      <c r="W3" s="679" t="s">
        <v>35</v>
      </c>
      <c r="X3" s="679" t="s">
        <v>38</v>
      </c>
      <c r="Y3" s="678" t="s">
        <v>36</v>
      </c>
      <c r="Z3" s="654" t="s">
        <v>11</v>
      </c>
      <c r="AA3" s="654" t="s">
        <v>12</v>
      </c>
      <c r="AB3" s="517" t="s">
        <v>13</v>
      </c>
      <c r="AC3" s="4" t="s">
        <v>28</v>
      </c>
      <c r="AD3" s="674" t="s">
        <v>14</v>
      </c>
      <c r="AE3" s="674"/>
      <c r="AF3" s="674"/>
      <c r="AG3" s="674"/>
      <c r="AH3" s="674"/>
      <c r="AI3" s="674"/>
      <c r="AJ3" s="674"/>
      <c r="AK3" s="674"/>
      <c r="AL3" s="674"/>
      <c r="AM3" s="674"/>
      <c r="AN3" s="674"/>
      <c r="AO3" s="674"/>
      <c r="AP3" s="674"/>
      <c r="AQ3" s="674"/>
      <c r="AR3" s="674"/>
      <c r="AS3" s="674"/>
      <c r="AT3" s="674"/>
      <c r="AU3" s="674"/>
      <c r="AV3" s="674"/>
      <c r="AW3" s="674"/>
      <c r="AX3" s="675"/>
      <c r="AY3" s="673" t="s">
        <v>15</v>
      </c>
      <c r="AZ3" s="675"/>
      <c r="BA3" s="684" t="s">
        <v>47</v>
      </c>
      <c r="BB3" s="684" t="s">
        <v>48</v>
      </c>
      <c r="BC3" s="658" t="s">
        <v>51</v>
      </c>
    </row>
    <row r="4" spans="1:55" s="10" customFormat="1" ht="21" customHeight="1" x14ac:dyDescent="0.25">
      <c r="A4" s="659"/>
      <c r="B4" s="655"/>
      <c r="C4" s="659"/>
      <c r="D4" s="655"/>
      <c r="E4" s="517" t="s">
        <v>16</v>
      </c>
      <c r="F4" s="517" t="s">
        <v>17</v>
      </c>
      <c r="G4" s="517" t="s">
        <v>31</v>
      </c>
      <c r="H4" s="517" t="s">
        <v>18</v>
      </c>
      <c r="I4" s="517" t="s">
        <v>19</v>
      </c>
      <c r="J4" s="517" t="s">
        <v>20</v>
      </c>
      <c r="K4" s="672"/>
      <c r="L4" s="517" t="s">
        <v>21</v>
      </c>
      <c r="M4" s="517" t="s">
        <v>31</v>
      </c>
      <c r="N4" s="517" t="s">
        <v>33</v>
      </c>
      <c r="O4" s="517" t="s">
        <v>19</v>
      </c>
      <c r="P4" s="517" t="s">
        <v>22</v>
      </c>
      <c r="Q4" s="672"/>
      <c r="R4" s="672"/>
      <c r="S4" s="672"/>
      <c r="T4" s="677"/>
      <c r="U4" s="680"/>
      <c r="V4" s="680"/>
      <c r="W4" s="680"/>
      <c r="X4" s="680"/>
      <c r="Y4" s="678"/>
      <c r="Z4" s="655"/>
      <c r="AA4" s="655"/>
      <c r="AB4" s="517"/>
      <c r="AC4" s="517"/>
      <c r="AD4" s="517" t="s">
        <v>23</v>
      </c>
      <c r="AE4" s="517" t="s">
        <v>19</v>
      </c>
      <c r="AF4" s="516" t="s">
        <v>26</v>
      </c>
      <c r="AG4" s="5" t="s">
        <v>24</v>
      </c>
      <c r="AH4" s="517" t="s">
        <v>19</v>
      </c>
      <c r="AI4" s="71" t="s">
        <v>26</v>
      </c>
      <c r="AJ4" s="5" t="s">
        <v>24</v>
      </c>
      <c r="AK4" s="517" t="s">
        <v>19</v>
      </c>
      <c r="AL4" s="516" t="s">
        <v>26</v>
      </c>
      <c r="AM4" s="517" t="s">
        <v>24</v>
      </c>
      <c r="AN4" s="517" t="s">
        <v>19</v>
      </c>
      <c r="AO4" s="516" t="s">
        <v>26</v>
      </c>
      <c r="AP4" s="517" t="s">
        <v>24</v>
      </c>
      <c r="AQ4" s="517" t="s">
        <v>19</v>
      </c>
      <c r="AR4" s="516" t="s">
        <v>26</v>
      </c>
      <c r="AS4" s="517" t="s">
        <v>24</v>
      </c>
      <c r="AT4" s="517" t="s">
        <v>19</v>
      </c>
      <c r="AU4" s="516" t="s">
        <v>26</v>
      </c>
      <c r="AV4" s="5" t="s">
        <v>25</v>
      </c>
      <c r="AW4" s="517" t="s">
        <v>19</v>
      </c>
      <c r="AX4" s="71" t="s">
        <v>26</v>
      </c>
      <c r="AY4" s="72" t="s">
        <v>29</v>
      </c>
      <c r="AZ4" s="517"/>
      <c r="BA4" s="684"/>
      <c r="BB4" s="684"/>
      <c r="BC4" s="659"/>
    </row>
    <row r="5" spans="1:55" s="21" customFormat="1" ht="3" customHeight="1" x14ac:dyDescent="0.2">
      <c r="A5" s="148"/>
      <c r="B5" s="30"/>
      <c r="C5" s="30"/>
      <c r="D5" s="30"/>
      <c r="E5" s="30"/>
      <c r="F5" s="30"/>
      <c r="G5" s="30"/>
      <c r="H5" s="31"/>
      <c r="I5" s="31"/>
      <c r="J5" s="30"/>
      <c r="K5" s="32"/>
      <c r="L5" s="31"/>
      <c r="M5" s="31"/>
      <c r="N5" s="31"/>
      <c r="O5" s="30"/>
      <c r="P5" s="30"/>
      <c r="Q5" s="30"/>
      <c r="R5" s="31"/>
      <c r="S5" s="32"/>
      <c r="T5" s="30"/>
      <c r="U5" s="33"/>
      <c r="V5" s="33"/>
      <c r="W5" s="33"/>
      <c r="X5" s="33"/>
      <c r="Y5" s="33"/>
      <c r="Z5" s="30"/>
      <c r="AA5" s="30"/>
      <c r="AB5" s="30"/>
      <c r="AC5" s="30"/>
      <c r="AD5" s="30"/>
      <c r="AE5" s="30"/>
      <c r="AF5" s="30"/>
      <c r="AG5" s="30"/>
      <c r="AH5" s="30"/>
      <c r="AI5" s="59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4"/>
      <c r="AW5" s="30"/>
      <c r="AX5" s="59"/>
      <c r="AY5" s="30"/>
      <c r="AZ5" s="30"/>
      <c r="BA5" s="30"/>
      <c r="BB5" s="30"/>
      <c r="BC5" s="30"/>
    </row>
    <row r="6" spans="1:55" s="10" customFormat="1" ht="92.25" customHeight="1" x14ac:dyDescent="0.25">
      <c r="A6" s="146" t="s">
        <v>105</v>
      </c>
      <c r="B6" s="89" t="s">
        <v>84</v>
      </c>
      <c r="C6" s="1" t="s">
        <v>86</v>
      </c>
      <c r="D6" s="516" t="s">
        <v>85</v>
      </c>
      <c r="E6" s="1" t="s">
        <v>87</v>
      </c>
      <c r="F6" s="89" t="s">
        <v>88</v>
      </c>
      <c r="G6" s="89" t="s">
        <v>55</v>
      </c>
      <c r="H6" s="144">
        <v>2016000383</v>
      </c>
      <c r="I6" s="14">
        <v>42444</v>
      </c>
      <c r="J6" s="89">
        <v>18031648</v>
      </c>
      <c r="K6" s="14">
        <v>42481</v>
      </c>
      <c r="L6" s="89">
        <v>2016000577</v>
      </c>
      <c r="M6" s="89" t="s">
        <v>55</v>
      </c>
      <c r="N6" s="516" t="s">
        <v>56</v>
      </c>
      <c r="O6" s="95">
        <v>42481</v>
      </c>
      <c r="P6" s="7">
        <v>16245753</v>
      </c>
      <c r="Q6" s="95">
        <v>42486</v>
      </c>
      <c r="R6" s="14">
        <v>42486</v>
      </c>
      <c r="S6" s="517">
        <v>1</v>
      </c>
      <c r="T6" s="7">
        <v>16245753</v>
      </c>
      <c r="U6" s="90"/>
      <c r="V6" s="90"/>
      <c r="W6" s="90"/>
      <c r="X6" s="90"/>
      <c r="Y6" s="26"/>
      <c r="Z6" s="95">
        <v>42514</v>
      </c>
      <c r="AA6" s="95">
        <v>42570</v>
      </c>
      <c r="AB6" s="516" t="s">
        <v>56</v>
      </c>
      <c r="AC6" s="1" t="s">
        <v>63</v>
      </c>
      <c r="AD6" s="89"/>
      <c r="AE6" s="89"/>
      <c r="AF6" s="89"/>
      <c r="AG6" s="7"/>
      <c r="AH6" s="89"/>
      <c r="AI6" s="91"/>
      <c r="AJ6" s="7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7">
        <v>16054420</v>
      </c>
      <c r="AW6" s="95">
        <v>42572</v>
      </c>
      <c r="AX6" s="91">
        <v>2016000836</v>
      </c>
      <c r="AY6" s="7">
        <v>191333</v>
      </c>
      <c r="AZ6" s="89"/>
      <c r="BA6" s="1" t="s">
        <v>89</v>
      </c>
      <c r="BB6" s="89">
        <v>3112325271</v>
      </c>
      <c r="BC6" s="145" t="s">
        <v>90</v>
      </c>
    </row>
    <row r="7" spans="1:55" ht="3.75" customHeight="1" x14ac:dyDescent="0.2">
      <c r="A7" s="126"/>
      <c r="B7" s="126"/>
      <c r="C7" s="126"/>
      <c r="D7" s="126"/>
      <c r="E7" s="126"/>
      <c r="F7" s="126"/>
      <c r="G7" s="126"/>
      <c r="H7" s="127"/>
      <c r="I7" s="127"/>
      <c r="J7" s="126"/>
      <c r="K7" s="128"/>
      <c r="L7" s="127"/>
      <c r="M7" s="127"/>
      <c r="N7" s="127"/>
      <c r="O7" s="126"/>
      <c r="P7" s="129"/>
      <c r="Q7" s="126"/>
      <c r="R7" s="127"/>
      <c r="S7" s="128"/>
      <c r="T7" s="129"/>
      <c r="U7" s="130"/>
      <c r="V7" s="130"/>
      <c r="W7" s="130"/>
      <c r="X7" s="130"/>
      <c r="Y7" s="131"/>
      <c r="Z7" s="126"/>
      <c r="AA7" s="126"/>
      <c r="AB7" s="126"/>
      <c r="AC7" s="126"/>
      <c r="AD7" s="126"/>
      <c r="AE7" s="126"/>
      <c r="AF7" s="126"/>
      <c r="AG7" s="129"/>
      <c r="AH7" s="126"/>
      <c r="AI7" s="132"/>
      <c r="AJ7" s="129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33"/>
      <c r="AW7" s="126"/>
      <c r="AX7" s="132"/>
      <c r="AY7" s="129"/>
      <c r="AZ7" s="126"/>
      <c r="BA7" s="126"/>
      <c r="BB7" s="126"/>
      <c r="BC7" s="126"/>
    </row>
    <row r="8" spans="1:55" s="10" customFormat="1" ht="67.5" customHeight="1" x14ac:dyDescent="0.25">
      <c r="A8" s="1" t="s">
        <v>131</v>
      </c>
      <c r="B8" s="89" t="s">
        <v>124</v>
      </c>
      <c r="C8" s="660" t="s">
        <v>120</v>
      </c>
      <c r="D8" s="516" t="s">
        <v>121</v>
      </c>
      <c r="E8" s="660" t="s">
        <v>122</v>
      </c>
      <c r="F8" s="658" t="s">
        <v>123</v>
      </c>
      <c r="G8" s="89" t="s">
        <v>125</v>
      </c>
      <c r="H8" s="169" t="s">
        <v>126</v>
      </c>
      <c r="I8" s="14">
        <v>42467</v>
      </c>
      <c r="J8" s="7">
        <v>100000000</v>
      </c>
      <c r="K8" s="14">
        <v>42522</v>
      </c>
      <c r="L8" s="517">
        <v>2016000837</v>
      </c>
      <c r="M8" s="89" t="s">
        <v>125</v>
      </c>
      <c r="N8" s="516" t="s">
        <v>127</v>
      </c>
      <c r="O8" s="95">
        <v>42522</v>
      </c>
      <c r="P8" s="7">
        <v>99990904</v>
      </c>
      <c r="Q8" s="95">
        <v>42530</v>
      </c>
      <c r="R8" s="14">
        <v>42531</v>
      </c>
      <c r="S8" s="517">
        <v>30</v>
      </c>
      <c r="T8" s="7">
        <v>99900904</v>
      </c>
      <c r="U8" s="90"/>
      <c r="V8" s="90"/>
      <c r="W8" s="90"/>
      <c r="X8" s="90"/>
      <c r="Y8" s="26"/>
      <c r="Z8" s="658"/>
      <c r="AA8" s="658"/>
      <c r="AB8" s="1" t="s">
        <v>127</v>
      </c>
      <c r="AC8" s="654" t="s">
        <v>128</v>
      </c>
      <c r="AD8" s="89"/>
      <c r="AE8" s="89"/>
      <c r="AF8" s="89"/>
      <c r="AG8" s="7"/>
      <c r="AH8" s="89"/>
      <c r="AI8" s="91"/>
      <c r="AJ8" s="7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7"/>
      <c r="AW8" s="89"/>
      <c r="AX8" s="91"/>
      <c r="AY8" s="7"/>
      <c r="AZ8" s="89"/>
      <c r="BA8" s="1" t="s">
        <v>129</v>
      </c>
      <c r="BB8" s="89">
        <v>3204931673</v>
      </c>
      <c r="BC8" s="145" t="s">
        <v>130</v>
      </c>
    </row>
    <row r="9" spans="1:55" s="10" customFormat="1" ht="67.5" customHeight="1" x14ac:dyDescent="0.25">
      <c r="A9" s="1" t="s">
        <v>290</v>
      </c>
      <c r="B9" s="89"/>
      <c r="C9" s="661"/>
      <c r="D9" s="516" t="s">
        <v>291</v>
      </c>
      <c r="E9" s="661"/>
      <c r="F9" s="659"/>
      <c r="G9" s="89" t="s">
        <v>292</v>
      </c>
      <c r="H9" s="169" t="s">
        <v>293</v>
      </c>
      <c r="I9" s="14">
        <v>42620</v>
      </c>
      <c r="J9" s="7">
        <v>10000000</v>
      </c>
      <c r="K9" s="14">
        <v>42647</v>
      </c>
      <c r="L9" s="517">
        <v>2016001501</v>
      </c>
      <c r="M9" s="89" t="s">
        <v>292</v>
      </c>
      <c r="N9" s="516" t="s">
        <v>116</v>
      </c>
      <c r="O9" s="95">
        <v>42647</v>
      </c>
      <c r="P9" s="7">
        <v>9999978</v>
      </c>
      <c r="Q9" s="427"/>
      <c r="R9" s="428"/>
      <c r="S9" s="141"/>
      <c r="T9" s="7">
        <v>9999978</v>
      </c>
      <c r="U9" s="90"/>
      <c r="V9" s="90"/>
      <c r="W9" s="90"/>
      <c r="X9" s="90"/>
      <c r="Y9" s="26"/>
      <c r="Z9" s="659"/>
      <c r="AA9" s="659"/>
      <c r="AB9" s="1" t="s">
        <v>72</v>
      </c>
      <c r="AC9" s="655"/>
      <c r="AD9" s="89"/>
      <c r="AE9" s="89"/>
      <c r="AF9" s="89"/>
      <c r="AG9" s="7"/>
      <c r="AH9" s="89"/>
      <c r="AI9" s="91"/>
      <c r="AJ9" s="7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7"/>
      <c r="AW9" s="89"/>
      <c r="AX9" s="91"/>
      <c r="AY9" s="7"/>
      <c r="AZ9" s="89"/>
      <c r="BA9" s="1"/>
      <c r="BB9" s="89"/>
      <c r="BC9" s="145"/>
    </row>
    <row r="10" spans="1:55" s="10" customFormat="1" ht="3.75" customHeight="1" x14ac:dyDescent="0.25">
      <c r="A10" s="477"/>
      <c r="B10" s="476"/>
      <c r="C10" s="477"/>
      <c r="D10" s="485"/>
      <c r="E10" s="477"/>
      <c r="F10" s="476"/>
      <c r="G10" s="476"/>
      <c r="H10" s="486"/>
      <c r="I10" s="428"/>
      <c r="J10" s="476"/>
      <c r="K10" s="428"/>
      <c r="L10" s="141"/>
      <c r="M10" s="476"/>
      <c r="N10" s="485"/>
      <c r="O10" s="427"/>
      <c r="P10" s="140"/>
      <c r="Q10" s="427"/>
      <c r="R10" s="428"/>
      <c r="S10" s="141"/>
      <c r="T10" s="140"/>
      <c r="U10" s="487"/>
      <c r="V10" s="487"/>
      <c r="W10" s="487"/>
      <c r="X10" s="487"/>
      <c r="Y10" s="488"/>
      <c r="Z10" s="476"/>
      <c r="AA10" s="476"/>
      <c r="AB10" s="477"/>
      <c r="AC10" s="477"/>
      <c r="AD10" s="476"/>
      <c r="AE10" s="476"/>
      <c r="AF10" s="476"/>
      <c r="AG10" s="140"/>
      <c r="AH10" s="476"/>
      <c r="AI10" s="402"/>
      <c r="AJ10" s="140"/>
      <c r="AK10" s="476"/>
      <c r="AL10" s="476"/>
      <c r="AM10" s="476"/>
      <c r="AN10" s="476"/>
      <c r="AO10" s="476"/>
      <c r="AP10" s="476"/>
      <c r="AQ10" s="476"/>
      <c r="AR10" s="476"/>
      <c r="AS10" s="476"/>
      <c r="AT10" s="476"/>
      <c r="AU10" s="476"/>
      <c r="AV10" s="140"/>
      <c r="AW10" s="476"/>
      <c r="AX10" s="402"/>
      <c r="AY10" s="140"/>
      <c r="AZ10" s="476"/>
      <c r="BA10" s="477"/>
      <c r="BB10" s="476"/>
      <c r="BC10" s="489"/>
    </row>
    <row r="11" spans="1:55" s="10" customFormat="1" ht="98.25" customHeight="1" x14ac:dyDescent="0.25">
      <c r="A11" s="1" t="s">
        <v>144</v>
      </c>
      <c r="B11" s="176" t="s">
        <v>213</v>
      </c>
      <c r="C11" s="1" t="s">
        <v>145</v>
      </c>
      <c r="D11" s="516" t="s">
        <v>146</v>
      </c>
      <c r="E11" s="1" t="s">
        <v>147</v>
      </c>
      <c r="F11" s="89" t="s">
        <v>148</v>
      </c>
      <c r="G11" s="176" t="s">
        <v>135</v>
      </c>
      <c r="H11" s="169" t="s">
        <v>151</v>
      </c>
      <c r="I11" s="14">
        <v>42522</v>
      </c>
      <c r="J11" s="7">
        <v>1205366970.3900001</v>
      </c>
      <c r="K11" s="14">
        <v>42522</v>
      </c>
      <c r="L11" s="517">
        <v>2016000049</v>
      </c>
      <c r="M11" s="176" t="s">
        <v>135</v>
      </c>
      <c r="N11" s="516" t="s">
        <v>152</v>
      </c>
      <c r="O11" s="95">
        <v>42522</v>
      </c>
      <c r="P11" s="7">
        <v>1205366970.3900001</v>
      </c>
      <c r="Q11" s="95">
        <v>42531</v>
      </c>
      <c r="R11" s="14">
        <v>42545</v>
      </c>
      <c r="S11" s="517">
        <v>120</v>
      </c>
      <c r="T11" s="7">
        <v>1205366970.3900001</v>
      </c>
      <c r="U11" s="90"/>
      <c r="V11" s="90"/>
      <c r="W11" s="90"/>
      <c r="X11" s="90"/>
      <c r="Y11" s="26"/>
      <c r="Z11" s="89"/>
      <c r="AA11" s="89"/>
      <c r="AB11" s="516" t="s">
        <v>152</v>
      </c>
      <c r="AC11" s="1" t="s">
        <v>141</v>
      </c>
      <c r="AD11" s="89"/>
      <c r="AE11" s="89"/>
      <c r="AF11" s="89"/>
      <c r="AG11" s="7">
        <v>619186560.5</v>
      </c>
      <c r="AH11" s="476"/>
      <c r="AI11" s="402"/>
      <c r="AJ11" s="7">
        <v>377166429.38</v>
      </c>
      <c r="AK11" s="476"/>
      <c r="AL11" s="476"/>
      <c r="AM11" s="89"/>
      <c r="AN11" s="89"/>
      <c r="AO11" s="89"/>
      <c r="AP11" s="89"/>
      <c r="AQ11" s="89"/>
      <c r="AR11" s="89"/>
      <c r="AS11" s="89"/>
      <c r="AT11" s="89"/>
      <c r="AU11" s="89"/>
      <c r="AV11" s="7"/>
      <c r="AW11" s="89"/>
      <c r="AX11" s="91"/>
      <c r="AY11" s="7"/>
      <c r="AZ11" s="89"/>
      <c r="BA11" s="1" t="s">
        <v>149</v>
      </c>
      <c r="BB11" s="89">
        <v>4291061</v>
      </c>
      <c r="BC11" s="145" t="s">
        <v>150</v>
      </c>
    </row>
    <row r="12" spans="1:55" ht="6" customHeight="1" x14ac:dyDescent="0.2">
      <c r="A12" s="170"/>
      <c r="B12" s="170"/>
      <c r="C12" s="170"/>
      <c r="D12" s="170"/>
      <c r="E12" s="170"/>
      <c r="F12" s="170"/>
      <c r="G12" s="170"/>
      <c r="H12" s="141"/>
      <c r="I12" s="141"/>
      <c r="J12" s="170"/>
      <c r="K12" s="171"/>
      <c r="L12" s="141"/>
      <c r="M12" s="141"/>
      <c r="N12" s="141"/>
      <c r="O12" s="170"/>
      <c r="P12" s="172"/>
      <c r="Q12" s="170"/>
      <c r="R12" s="141"/>
      <c r="S12" s="171"/>
      <c r="T12" s="172"/>
      <c r="U12" s="173"/>
      <c r="V12" s="173"/>
      <c r="W12" s="173"/>
      <c r="X12" s="173"/>
      <c r="Y12" s="174"/>
      <c r="Z12" s="170"/>
      <c r="AA12" s="170"/>
      <c r="AB12" s="170"/>
      <c r="AC12" s="170"/>
      <c r="AD12" s="170"/>
      <c r="AE12" s="170"/>
      <c r="AF12" s="170"/>
      <c r="AG12" s="172"/>
      <c r="AH12" s="170"/>
      <c r="AI12" s="175"/>
      <c r="AJ12" s="172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170"/>
      <c r="AV12" s="140"/>
      <c r="AW12" s="170"/>
      <c r="AX12" s="175"/>
      <c r="AY12" s="172"/>
      <c r="AZ12" s="170"/>
      <c r="BA12" s="170"/>
      <c r="BB12" s="170"/>
      <c r="BC12" s="170"/>
    </row>
    <row r="13" spans="1:55" s="10" customFormat="1" ht="108" customHeight="1" x14ac:dyDescent="0.25">
      <c r="A13" s="1" t="s">
        <v>134</v>
      </c>
      <c r="B13" s="176" t="s">
        <v>213</v>
      </c>
      <c r="C13" s="1" t="s">
        <v>139</v>
      </c>
      <c r="D13" s="1" t="s">
        <v>140</v>
      </c>
      <c r="E13" s="1" t="s">
        <v>141</v>
      </c>
      <c r="F13" s="89" t="s">
        <v>142</v>
      </c>
      <c r="G13" s="176" t="s">
        <v>135</v>
      </c>
      <c r="H13" s="517">
        <v>2016000051</v>
      </c>
      <c r="I13" s="14">
        <v>42431</v>
      </c>
      <c r="J13" s="7">
        <v>60301961</v>
      </c>
      <c r="K13" s="14">
        <v>42529</v>
      </c>
      <c r="L13" s="517">
        <v>2016000051</v>
      </c>
      <c r="M13" s="177" t="s">
        <v>135</v>
      </c>
      <c r="N13" s="516" t="s">
        <v>136</v>
      </c>
      <c r="O13" s="95">
        <v>42529</v>
      </c>
      <c r="P13" s="7">
        <v>60134400</v>
      </c>
      <c r="Q13" s="95">
        <v>42535</v>
      </c>
      <c r="R13" s="14">
        <v>42535</v>
      </c>
      <c r="S13" s="517">
        <v>4</v>
      </c>
      <c r="T13" s="7">
        <v>60134400</v>
      </c>
      <c r="U13" s="90"/>
      <c r="V13" s="90"/>
      <c r="W13" s="90"/>
      <c r="X13" s="90"/>
      <c r="Y13" s="26"/>
      <c r="Z13" s="89"/>
      <c r="AA13" s="89"/>
      <c r="AB13" s="516" t="s">
        <v>136</v>
      </c>
      <c r="AC13" s="1" t="s">
        <v>137</v>
      </c>
      <c r="AD13" s="89"/>
      <c r="AE13" s="89"/>
      <c r="AF13" s="89"/>
      <c r="AG13" s="7"/>
      <c r="AH13" s="89"/>
      <c r="AI13" s="91"/>
      <c r="AJ13" s="7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7"/>
      <c r="AW13" s="89"/>
      <c r="AX13" s="91"/>
      <c r="AY13" s="11"/>
      <c r="AZ13" s="89"/>
      <c r="BA13" s="1" t="s">
        <v>143</v>
      </c>
      <c r="BB13" s="89">
        <v>3112778104</v>
      </c>
      <c r="BC13" s="145" t="s">
        <v>138</v>
      </c>
    </row>
    <row r="14" spans="1:55" ht="4.5" customHeight="1" x14ac:dyDescent="0.2">
      <c r="A14" s="170"/>
      <c r="B14" s="170"/>
      <c r="C14" s="170"/>
      <c r="D14" s="170"/>
      <c r="E14" s="170"/>
      <c r="F14" s="170"/>
      <c r="G14" s="170"/>
      <c r="H14" s="141"/>
      <c r="I14" s="141"/>
      <c r="J14" s="170"/>
      <c r="K14" s="171"/>
      <c r="L14" s="141"/>
      <c r="M14" s="141"/>
      <c r="N14" s="141"/>
      <c r="O14" s="170"/>
      <c r="P14" s="172"/>
      <c r="Q14" s="170"/>
      <c r="R14" s="141"/>
      <c r="S14" s="171"/>
      <c r="T14" s="172"/>
      <c r="U14" s="173"/>
      <c r="V14" s="173"/>
      <c r="W14" s="173"/>
      <c r="X14" s="173"/>
      <c r="Y14" s="174"/>
      <c r="Z14" s="170"/>
      <c r="AA14" s="170"/>
      <c r="AB14" s="170"/>
      <c r="AC14" s="170"/>
      <c r="AD14" s="170"/>
      <c r="AE14" s="170"/>
      <c r="AF14" s="170"/>
      <c r="AG14" s="172"/>
      <c r="AH14" s="170"/>
      <c r="AI14" s="175"/>
      <c r="AJ14" s="172"/>
      <c r="AK14" s="170"/>
      <c r="AL14" s="170"/>
      <c r="AM14" s="170"/>
      <c r="AN14" s="170"/>
      <c r="AO14" s="170"/>
      <c r="AP14" s="170"/>
      <c r="AQ14" s="170"/>
      <c r="AR14" s="170"/>
      <c r="AS14" s="170"/>
      <c r="AT14" s="170"/>
      <c r="AU14" s="170"/>
      <c r="AV14" s="140"/>
      <c r="AW14" s="170"/>
      <c r="AX14" s="175"/>
      <c r="AY14" s="172"/>
      <c r="AZ14" s="170"/>
      <c r="BA14" s="170"/>
      <c r="BB14" s="170"/>
      <c r="BC14" s="170"/>
    </row>
    <row r="15" spans="1:55" s="10" customFormat="1" ht="110.25" customHeight="1" x14ac:dyDescent="0.25">
      <c r="A15" s="516" t="s">
        <v>233</v>
      </c>
      <c r="B15" s="89"/>
      <c r="C15" s="1" t="s">
        <v>228</v>
      </c>
      <c r="D15" s="1" t="s">
        <v>229</v>
      </c>
      <c r="E15" s="1" t="s">
        <v>230</v>
      </c>
      <c r="F15" s="89" t="s">
        <v>231</v>
      </c>
      <c r="G15" s="89" t="s">
        <v>232</v>
      </c>
      <c r="H15" s="517">
        <v>2016001024</v>
      </c>
      <c r="I15" s="14">
        <v>42565</v>
      </c>
      <c r="J15" s="7">
        <v>233852666</v>
      </c>
      <c r="K15" s="14">
        <v>42592</v>
      </c>
      <c r="L15" s="517">
        <v>2016001184</v>
      </c>
      <c r="M15" s="89" t="s">
        <v>232</v>
      </c>
      <c r="N15" s="516" t="s">
        <v>234</v>
      </c>
      <c r="O15" s="95">
        <v>42592</v>
      </c>
      <c r="P15" s="7">
        <v>233852666</v>
      </c>
      <c r="Q15" s="95">
        <v>42606</v>
      </c>
      <c r="R15" s="14">
        <v>42611</v>
      </c>
      <c r="S15" s="517">
        <v>2</v>
      </c>
      <c r="T15" s="7">
        <v>233852666</v>
      </c>
      <c r="U15" s="90"/>
      <c r="V15" s="90"/>
      <c r="W15" s="90"/>
      <c r="X15" s="90"/>
      <c r="Y15" s="26"/>
      <c r="Z15" s="89"/>
      <c r="AA15" s="89"/>
      <c r="AB15" s="516" t="s">
        <v>234</v>
      </c>
      <c r="AC15" s="1" t="s">
        <v>239</v>
      </c>
      <c r="AD15" s="7">
        <v>116926333</v>
      </c>
      <c r="AE15" s="95">
        <v>42621</v>
      </c>
      <c r="AF15" s="89">
        <v>2016001076</v>
      </c>
      <c r="AG15" s="7"/>
      <c r="AH15" s="89"/>
      <c r="AI15" s="91"/>
      <c r="AJ15" s="7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7"/>
      <c r="AW15" s="89"/>
      <c r="AX15" s="91"/>
      <c r="AY15" s="11"/>
      <c r="AZ15" s="89"/>
      <c r="BA15" s="1" t="s">
        <v>243</v>
      </c>
      <c r="BB15" s="89">
        <v>3134028129</v>
      </c>
      <c r="BC15" s="145" t="s">
        <v>244</v>
      </c>
    </row>
    <row r="16" spans="1:55" ht="3.75" customHeight="1" x14ac:dyDescent="0.2">
      <c r="A16" s="170"/>
      <c r="B16" s="170"/>
      <c r="C16" s="170"/>
      <c r="D16" s="170"/>
      <c r="E16" s="170"/>
      <c r="F16" s="170"/>
      <c r="G16" s="170"/>
      <c r="H16" s="141"/>
      <c r="I16" s="141"/>
      <c r="J16" s="172"/>
      <c r="K16" s="171"/>
      <c r="L16" s="141"/>
      <c r="M16" s="141"/>
      <c r="N16" s="141"/>
      <c r="O16" s="170"/>
      <c r="P16" s="172"/>
      <c r="Q16" s="170"/>
      <c r="R16" s="141"/>
      <c r="S16" s="171"/>
      <c r="T16" s="172"/>
      <c r="U16" s="173"/>
      <c r="V16" s="173"/>
      <c r="W16" s="173"/>
      <c r="X16" s="173"/>
      <c r="Y16" s="174"/>
      <c r="Z16" s="170"/>
      <c r="AA16" s="170"/>
      <c r="AB16" s="170"/>
      <c r="AC16" s="170"/>
      <c r="AD16" s="170"/>
      <c r="AE16" s="170"/>
      <c r="AF16" s="170"/>
      <c r="AG16" s="172"/>
      <c r="AH16" s="170"/>
      <c r="AI16" s="175"/>
      <c r="AJ16" s="172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40"/>
      <c r="AW16" s="170"/>
      <c r="AX16" s="175"/>
      <c r="AY16" s="172"/>
      <c r="AZ16" s="170"/>
      <c r="BA16" s="170"/>
      <c r="BB16" s="170"/>
      <c r="BC16" s="170"/>
    </row>
    <row r="17" spans="1:55" s="10" customFormat="1" ht="125.25" customHeight="1" x14ac:dyDescent="0.25">
      <c r="A17" s="1" t="s">
        <v>235</v>
      </c>
      <c r="B17" s="89"/>
      <c r="C17" s="1" t="s">
        <v>236</v>
      </c>
      <c r="D17" s="1" t="s">
        <v>229</v>
      </c>
      <c r="E17" s="1" t="s">
        <v>237</v>
      </c>
      <c r="F17" s="89" t="s">
        <v>238</v>
      </c>
      <c r="G17" s="89" t="s">
        <v>232</v>
      </c>
      <c r="H17" s="517">
        <v>2016001025</v>
      </c>
      <c r="I17" s="14">
        <v>42565</v>
      </c>
      <c r="J17" s="7">
        <v>14031160</v>
      </c>
      <c r="K17" s="14">
        <v>42593</v>
      </c>
      <c r="L17" s="517">
        <v>2016001201</v>
      </c>
      <c r="M17" s="89" t="s">
        <v>232</v>
      </c>
      <c r="N17" s="516" t="s">
        <v>234</v>
      </c>
      <c r="O17" s="95">
        <v>42599</v>
      </c>
      <c r="P17" s="7">
        <v>14031160</v>
      </c>
      <c r="Q17" s="95">
        <v>42614</v>
      </c>
      <c r="R17" s="14">
        <v>42614</v>
      </c>
      <c r="S17" s="517">
        <v>2</v>
      </c>
      <c r="T17" s="7">
        <v>14031160</v>
      </c>
      <c r="U17" s="90"/>
      <c r="V17" s="90"/>
      <c r="W17" s="90"/>
      <c r="X17" s="90"/>
      <c r="Y17" s="26"/>
      <c r="Z17" s="89"/>
      <c r="AA17" s="89"/>
      <c r="AB17" s="516" t="s">
        <v>234</v>
      </c>
      <c r="AC17" s="1" t="s">
        <v>240</v>
      </c>
      <c r="AD17" s="89"/>
      <c r="AE17" s="89"/>
      <c r="AF17" s="89"/>
      <c r="AG17" s="7"/>
      <c r="AH17" s="89"/>
      <c r="AI17" s="91"/>
      <c r="AJ17" s="7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7"/>
      <c r="AW17" s="89"/>
      <c r="AX17" s="91"/>
      <c r="AY17" s="11"/>
      <c r="AZ17" s="89"/>
      <c r="BA17" s="1" t="s">
        <v>241</v>
      </c>
      <c r="BB17" s="89">
        <v>3155385584</v>
      </c>
      <c r="BC17" s="145" t="s">
        <v>242</v>
      </c>
    </row>
    <row r="18" spans="1:55" ht="3.75" customHeight="1" x14ac:dyDescent="0.2">
      <c r="A18" s="382"/>
      <c r="B18" s="382"/>
      <c r="C18" s="382"/>
      <c r="D18" s="382"/>
      <c r="E18" s="382"/>
      <c r="F18" s="382"/>
      <c r="G18" s="382"/>
      <c r="H18" s="383"/>
      <c r="I18" s="383"/>
      <c r="J18" s="384"/>
      <c r="K18" s="385"/>
      <c r="L18" s="383"/>
      <c r="M18" s="383"/>
      <c r="N18" s="383"/>
      <c r="O18" s="382"/>
      <c r="P18" s="384"/>
      <c r="Q18" s="382"/>
      <c r="R18" s="383"/>
      <c r="S18" s="385"/>
      <c r="T18" s="384"/>
      <c r="U18" s="386"/>
      <c r="V18" s="386"/>
      <c r="W18" s="386"/>
      <c r="X18" s="386"/>
      <c r="Y18" s="387"/>
      <c r="Z18" s="382"/>
      <c r="AA18" s="382"/>
      <c r="AB18" s="382"/>
      <c r="AC18" s="382"/>
      <c r="AD18" s="382"/>
      <c r="AE18" s="382"/>
      <c r="AF18" s="382"/>
      <c r="AG18" s="384"/>
      <c r="AH18" s="382"/>
      <c r="AI18" s="388"/>
      <c r="AJ18" s="384"/>
      <c r="AK18" s="382"/>
      <c r="AL18" s="382"/>
      <c r="AM18" s="382"/>
      <c r="AN18" s="382"/>
      <c r="AO18" s="382"/>
      <c r="AP18" s="382"/>
      <c r="AQ18" s="382"/>
      <c r="AR18" s="382"/>
      <c r="AS18" s="382"/>
      <c r="AT18" s="382"/>
      <c r="AU18" s="382"/>
      <c r="AV18" s="389"/>
      <c r="AW18" s="382"/>
      <c r="AX18" s="388"/>
      <c r="AY18" s="384"/>
      <c r="AZ18" s="382"/>
      <c r="BA18" s="382"/>
      <c r="BB18" s="382"/>
      <c r="BC18" s="382"/>
    </row>
    <row r="19" spans="1:55" s="10" customFormat="1" ht="109.5" customHeight="1" x14ac:dyDescent="0.25">
      <c r="A19" s="1" t="s">
        <v>285</v>
      </c>
      <c r="B19" s="89" t="s">
        <v>294</v>
      </c>
      <c r="C19" s="1" t="s">
        <v>287</v>
      </c>
      <c r="D19" s="1" t="s">
        <v>286</v>
      </c>
      <c r="E19" s="1" t="s">
        <v>288</v>
      </c>
      <c r="F19" s="89" t="s">
        <v>289</v>
      </c>
      <c r="G19" s="89" t="s">
        <v>55</v>
      </c>
      <c r="H19" s="517">
        <v>2016001158</v>
      </c>
      <c r="I19" s="14">
        <v>42591</v>
      </c>
      <c r="J19" s="7">
        <v>19254638</v>
      </c>
      <c r="K19" s="14">
        <v>42639</v>
      </c>
      <c r="L19" s="517">
        <v>2016001362</v>
      </c>
      <c r="M19" s="517" t="s">
        <v>55</v>
      </c>
      <c r="N19" s="516" t="s">
        <v>295</v>
      </c>
      <c r="O19" s="95">
        <v>42639</v>
      </c>
      <c r="P19" s="7">
        <v>14067392</v>
      </c>
      <c r="Q19" s="95">
        <v>42650</v>
      </c>
      <c r="R19" s="14">
        <v>42650</v>
      </c>
      <c r="S19" s="517">
        <v>1</v>
      </c>
      <c r="T19" s="7">
        <v>14067392</v>
      </c>
      <c r="U19" s="90"/>
      <c r="V19" s="90"/>
      <c r="W19" s="90"/>
      <c r="X19" s="90"/>
      <c r="Y19" s="26"/>
      <c r="Z19" s="89"/>
      <c r="AA19" s="89"/>
      <c r="AB19" s="1" t="s">
        <v>274</v>
      </c>
      <c r="AC19" s="1" t="s">
        <v>63</v>
      </c>
      <c r="AD19" s="89"/>
      <c r="AE19" s="89"/>
      <c r="AF19" s="89"/>
      <c r="AG19" s="7"/>
      <c r="AH19" s="89"/>
      <c r="AI19" s="91"/>
      <c r="AJ19" s="7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7"/>
      <c r="AW19" s="89"/>
      <c r="AX19" s="91"/>
      <c r="AY19" s="11"/>
      <c r="AZ19" s="89"/>
      <c r="BA19" s="1" t="s">
        <v>296</v>
      </c>
      <c r="BB19" s="89">
        <v>3108651866</v>
      </c>
      <c r="BC19" s="145" t="s">
        <v>297</v>
      </c>
    </row>
    <row r="20" spans="1:55" ht="4.5" customHeight="1" x14ac:dyDescent="0.2">
      <c r="A20" s="431"/>
      <c r="B20" s="431"/>
      <c r="C20" s="431"/>
      <c r="D20" s="431"/>
      <c r="E20" s="431"/>
      <c r="F20" s="431"/>
      <c r="G20" s="431"/>
      <c r="H20" s="432"/>
      <c r="I20" s="432"/>
      <c r="J20" s="433"/>
      <c r="K20" s="434"/>
      <c r="L20" s="432"/>
      <c r="M20" s="432"/>
      <c r="N20" s="432"/>
      <c r="O20" s="431"/>
      <c r="P20" s="433"/>
      <c r="Q20" s="431"/>
      <c r="R20" s="432"/>
      <c r="S20" s="434"/>
      <c r="T20" s="433"/>
      <c r="U20" s="435"/>
      <c r="V20" s="435"/>
      <c r="W20" s="435"/>
      <c r="X20" s="435"/>
      <c r="Y20" s="436"/>
      <c r="Z20" s="431"/>
      <c r="AA20" s="431"/>
      <c r="AB20" s="431"/>
      <c r="AC20" s="431"/>
      <c r="AD20" s="431"/>
      <c r="AE20" s="431"/>
      <c r="AF20" s="431"/>
      <c r="AG20" s="433"/>
      <c r="AH20" s="431"/>
      <c r="AI20" s="437"/>
      <c r="AJ20" s="433"/>
      <c r="AK20" s="431"/>
      <c r="AL20" s="431"/>
      <c r="AM20" s="431"/>
      <c r="AN20" s="431"/>
      <c r="AO20" s="431"/>
      <c r="AP20" s="431"/>
      <c r="AQ20" s="431"/>
      <c r="AR20" s="431"/>
      <c r="AS20" s="431"/>
      <c r="AT20" s="431"/>
      <c r="AU20" s="431"/>
      <c r="AV20" s="438"/>
      <c r="AW20" s="431"/>
      <c r="AX20" s="437"/>
      <c r="AY20" s="433"/>
      <c r="AZ20" s="431"/>
      <c r="BA20" s="431"/>
      <c r="BB20" s="431"/>
      <c r="BC20" s="431"/>
    </row>
    <row r="21" spans="1:55" s="10" customFormat="1" ht="96.75" customHeight="1" x14ac:dyDescent="0.25">
      <c r="A21" s="1" t="s">
        <v>298</v>
      </c>
      <c r="B21" s="89" t="s">
        <v>299</v>
      </c>
      <c r="C21" s="1" t="s">
        <v>300</v>
      </c>
      <c r="D21" s="1" t="s">
        <v>301</v>
      </c>
      <c r="E21" s="1" t="s">
        <v>302</v>
      </c>
      <c r="F21" s="89" t="s">
        <v>303</v>
      </c>
      <c r="G21" s="89" t="s">
        <v>304</v>
      </c>
      <c r="H21" s="517">
        <v>2016001295</v>
      </c>
      <c r="I21" s="14">
        <v>42615</v>
      </c>
      <c r="J21" s="7">
        <v>18994951</v>
      </c>
      <c r="K21" s="14">
        <v>42661</v>
      </c>
      <c r="L21" s="517">
        <v>2016001520</v>
      </c>
      <c r="M21" s="517" t="s">
        <v>259</v>
      </c>
      <c r="N21" s="516" t="s">
        <v>295</v>
      </c>
      <c r="O21" s="95">
        <v>42661</v>
      </c>
      <c r="P21" s="7">
        <v>18994951</v>
      </c>
      <c r="Q21" s="95">
        <v>42676</v>
      </c>
      <c r="R21" s="14">
        <v>42682</v>
      </c>
      <c r="S21" s="517">
        <v>1</v>
      </c>
      <c r="T21" s="7">
        <v>18994951</v>
      </c>
      <c r="U21" s="90"/>
      <c r="V21" s="90"/>
      <c r="W21" s="90"/>
      <c r="X21" s="90"/>
      <c r="Y21" s="26"/>
      <c r="Z21" s="89"/>
      <c r="AA21" s="89"/>
      <c r="AB21" s="1" t="s">
        <v>274</v>
      </c>
      <c r="AC21" s="1" t="s">
        <v>63</v>
      </c>
      <c r="AD21" s="89"/>
      <c r="AE21" s="89"/>
      <c r="AF21" s="89"/>
      <c r="AG21" s="7"/>
      <c r="AH21" s="89"/>
      <c r="AI21" s="91"/>
      <c r="AJ21" s="7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7"/>
      <c r="AW21" s="89"/>
      <c r="AX21" s="91"/>
      <c r="AY21" s="11"/>
      <c r="AZ21" s="89"/>
      <c r="BA21" s="1" t="s">
        <v>305</v>
      </c>
      <c r="BB21" s="89">
        <v>3202505780</v>
      </c>
      <c r="BC21" s="145" t="s">
        <v>306</v>
      </c>
    </row>
    <row r="22" spans="1:55" ht="3" customHeight="1" x14ac:dyDescent="0.2">
      <c r="A22" s="392"/>
      <c r="B22" s="392"/>
      <c r="C22" s="392"/>
      <c r="D22" s="392"/>
      <c r="E22" s="392"/>
      <c r="F22" s="392"/>
      <c r="G22" s="392"/>
      <c r="H22" s="393"/>
      <c r="I22" s="393"/>
      <c r="J22" s="394"/>
      <c r="K22" s="395"/>
      <c r="L22" s="393"/>
      <c r="M22" s="393"/>
      <c r="N22" s="393"/>
      <c r="O22" s="392"/>
      <c r="P22" s="392"/>
      <c r="Q22" s="392"/>
      <c r="R22" s="393"/>
      <c r="S22" s="395"/>
      <c r="T22" s="394"/>
      <c r="U22" s="396"/>
      <c r="V22" s="396"/>
      <c r="W22" s="396"/>
      <c r="X22" s="396"/>
      <c r="Y22" s="397"/>
      <c r="Z22" s="392"/>
      <c r="AA22" s="392"/>
      <c r="AB22" s="392"/>
      <c r="AC22" s="392"/>
      <c r="AD22" s="392"/>
      <c r="AE22" s="392"/>
      <c r="AF22" s="392"/>
      <c r="AG22" s="394"/>
      <c r="AH22" s="392"/>
      <c r="AI22" s="398"/>
      <c r="AJ22" s="394"/>
      <c r="AK22" s="392"/>
      <c r="AL22" s="392"/>
      <c r="AM22" s="392"/>
      <c r="AN22" s="392"/>
      <c r="AO22" s="392"/>
      <c r="AP22" s="392"/>
      <c r="AQ22" s="392"/>
      <c r="AR22" s="392"/>
      <c r="AS22" s="392"/>
      <c r="AT22" s="392"/>
      <c r="AU22" s="392"/>
      <c r="AV22" s="399"/>
      <c r="AW22" s="392"/>
      <c r="AX22" s="398"/>
      <c r="AY22" s="394"/>
      <c r="AZ22" s="392"/>
      <c r="BA22" s="392"/>
      <c r="BB22" s="392"/>
      <c r="BC22" s="392"/>
    </row>
    <row r="23" spans="1:55" s="10" customFormat="1" ht="89.25" customHeight="1" x14ac:dyDescent="0.25">
      <c r="A23" s="1" t="s">
        <v>429</v>
      </c>
      <c r="B23" s="89" t="s">
        <v>179</v>
      </c>
      <c r="C23" s="1" t="s">
        <v>431</v>
      </c>
      <c r="D23" s="1" t="s">
        <v>432</v>
      </c>
      <c r="E23" s="1" t="s">
        <v>433</v>
      </c>
      <c r="F23" s="89" t="s">
        <v>434</v>
      </c>
      <c r="G23" s="89" t="s">
        <v>430</v>
      </c>
      <c r="H23" s="517">
        <v>2016001638</v>
      </c>
      <c r="I23" s="14">
        <v>42702</v>
      </c>
      <c r="J23" s="7">
        <v>19259900</v>
      </c>
      <c r="K23" s="14">
        <v>42711</v>
      </c>
      <c r="L23" s="517">
        <v>2016001788</v>
      </c>
      <c r="M23" s="89" t="s">
        <v>430</v>
      </c>
      <c r="N23" s="516" t="s">
        <v>170</v>
      </c>
      <c r="O23" s="95">
        <v>42711</v>
      </c>
      <c r="P23" s="7">
        <v>18923000</v>
      </c>
      <c r="Q23" s="95">
        <v>42720</v>
      </c>
      <c r="R23" s="14">
        <v>42720</v>
      </c>
      <c r="S23" s="516" t="s">
        <v>426</v>
      </c>
      <c r="T23" s="7">
        <v>18923000</v>
      </c>
      <c r="U23" s="90"/>
      <c r="V23" s="90"/>
      <c r="W23" s="90"/>
      <c r="X23" s="90"/>
      <c r="Y23" s="26"/>
      <c r="Z23" s="89"/>
      <c r="AA23" s="89"/>
      <c r="AB23" s="1" t="s">
        <v>170</v>
      </c>
      <c r="AC23" s="1" t="s">
        <v>63</v>
      </c>
      <c r="AD23" s="89"/>
      <c r="AE23" s="89"/>
      <c r="AF23" s="89"/>
      <c r="AG23" s="7"/>
      <c r="AH23" s="89"/>
      <c r="AI23" s="91"/>
      <c r="AJ23" s="7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7"/>
      <c r="AW23" s="89"/>
      <c r="AX23" s="91"/>
      <c r="AY23" s="7"/>
      <c r="AZ23" s="89"/>
      <c r="BA23" s="1" t="s">
        <v>435</v>
      </c>
      <c r="BB23" s="89">
        <v>4290721</v>
      </c>
      <c r="BC23" s="145" t="s">
        <v>436</v>
      </c>
    </row>
    <row r="24" spans="1:55" ht="4.5" customHeight="1" x14ac:dyDescent="0.2">
      <c r="A24" s="392"/>
      <c r="B24" s="392"/>
      <c r="C24" s="392"/>
      <c r="D24" s="392"/>
      <c r="E24" s="392"/>
      <c r="F24" s="392"/>
      <c r="G24" s="392"/>
      <c r="H24" s="393"/>
      <c r="I24" s="393"/>
      <c r="J24" s="394"/>
      <c r="K24" s="395"/>
      <c r="L24" s="393"/>
      <c r="M24" s="393"/>
      <c r="N24" s="393"/>
      <c r="O24" s="392"/>
      <c r="P24" s="392"/>
      <c r="Q24" s="392"/>
      <c r="R24" s="393"/>
      <c r="S24" s="395"/>
      <c r="T24" s="394"/>
      <c r="U24" s="396"/>
      <c r="V24" s="396"/>
      <c r="W24" s="396"/>
      <c r="X24" s="396"/>
      <c r="Y24" s="397"/>
      <c r="Z24" s="392"/>
      <c r="AA24" s="392"/>
      <c r="AB24" s="392"/>
      <c r="AC24" s="392"/>
      <c r="AD24" s="392"/>
      <c r="AE24" s="392"/>
      <c r="AF24" s="392"/>
      <c r="AG24" s="394"/>
      <c r="AH24" s="392"/>
      <c r="AI24" s="398"/>
      <c r="AJ24" s="394"/>
      <c r="AK24" s="392"/>
      <c r="AL24" s="392"/>
      <c r="AM24" s="392"/>
      <c r="AN24" s="392"/>
      <c r="AO24" s="392"/>
      <c r="AP24" s="392"/>
      <c r="AQ24" s="392"/>
      <c r="AR24" s="392"/>
      <c r="AS24" s="392"/>
      <c r="AT24" s="392"/>
      <c r="AU24" s="392"/>
      <c r="AV24" s="399"/>
      <c r="AW24" s="392"/>
      <c r="AX24" s="398"/>
      <c r="AY24" s="394"/>
      <c r="AZ24" s="392"/>
      <c r="BA24" s="392"/>
      <c r="BB24" s="392"/>
      <c r="BC24" s="392"/>
    </row>
    <row r="25" spans="1:55" s="10" customFormat="1" ht="84.75" customHeight="1" x14ac:dyDescent="0.25">
      <c r="A25" s="1" t="s">
        <v>419</v>
      </c>
      <c r="B25" s="89" t="s">
        <v>179</v>
      </c>
      <c r="C25" s="1" t="s">
        <v>420</v>
      </c>
      <c r="D25" s="1" t="s">
        <v>421</v>
      </c>
      <c r="E25" s="89" t="s">
        <v>422</v>
      </c>
      <c r="F25" s="89" t="s">
        <v>423</v>
      </c>
      <c r="G25" s="89" t="s">
        <v>424</v>
      </c>
      <c r="H25" s="517">
        <v>2016001639</v>
      </c>
      <c r="I25" s="14">
        <v>42702</v>
      </c>
      <c r="J25" s="7">
        <v>19299000</v>
      </c>
      <c r="K25" s="14">
        <v>42711</v>
      </c>
      <c r="L25" s="517">
        <v>2016001790</v>
      </c>
      <c r="M25" s="89" t="s">
        <v>424</v>
      </c>
      <c r="N25" s="516" t="s">
        <v>425</v>
      </c>
      <c r="O25" s="95">
        <v>42711</v>
      </c>
      <c r="P25" s="7">
        <v>19299000</v>
      </c>
      <c r="Q25" s="95">
        <v>42725</v>
      </c>
      <c r="R25" s="14">
        <v>42725</v>
      </c>
      <c r="S25" s="516" t="s">
        <v>426</v>
      </c>
      <c r="T25" s="7">
        <v>19299000</v>
      </c>
      <c r="U25" s="90"/>
      <c r="V25" s="90"/>
      <c r="W25" s="90"/>
      <c r="X25" s="90"/>
      <c r="Y25" s="26"/>
      <c r="Z25" s="89"/>
      <c r="AA25" s="89"/>
      <c r="AB25" s="516" t="s">
        <v>425</v>
      </c>
      <c r="AC25" s="1" t="s">
        <v>63</v>
      </c>
      <c r="AD25" s="89"/>
      <c r="AE25" s="89"/>
      <c r="AF25" s="89"/>
      <c r="AG25" s="7"/>
      <c r="AH25" s="89"/>
      <c r="AI25" s="91"/>
      <c r="AJ25" s="7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7"/>
      <c r="AW25" s="89"/>
      <c r="AX25" s="91"/>
      <c r="AY25" s="7"/>
      <c r="AZ25" s="89"/>
      <c r="BA25" s="1" t="s">
        <v>427</v>
      </c>
      <c r="BB25" s="89">
        <v>3118534757</v>
      </c>
      <c r="BC25" s="145" t="s">
        <v>428</v>
      </c>
    </row>
    <row r="26" spans="1:55" ht="7.5" customHeight="1" x14ac:dyDescent="0.2">
      <c r="A26" s="205"/>
      <c r="B26" s="205"/>
      <c r="C26" s="205"/>
      <c r="D26" s="205"/>
      <c r="E26" s="205"/>
      <c r="F26" s="205"/>
      <c r="G26" s="205"/>
      <c r="H26" s="206"/>
      <c r="I26" s="206"/>
      <c r="J26" s="208"/>
      <c r="K26" s="207"/>
      <c r="L26" s="206"/>
      <c r="M26" s="206"/>
      <c r="N26" s="206"/>
      <c r="O26" s="205"/>
      <c r="P26" s="205"/>
      <c r="Q26" s="205"/>
      <c r="R26" s="206"/>
      <c r="S26" s="207"/>
      <c r="T26" s="208"/>
      <c r="U26" s="209"/>
      <c r="V26" s="209"/>
      <c r="W26" s="209"/>
      <c r="X26" s="209"/>
      <c r="Y26" s="210"/>
      <c r="Z26" s="205"/>
      <c r="AA26" s="205"/>
      <c r="AB26" s="205"/>
      <c r="AC26" s="205"/>
      <c r="AD26" s="205"/>
      <c r="AE26" s="205"/>
      <c r="AF26" s="205"/>
      <c r="AG26" s="208"/>
      <c r="AH26" s="205"/>
      <c r="AI26" s="211"/>
      <c r="AJ26" s="208"/>
      <c r="AK26" s="205"/>
      <c r="AL26" s="205"/>
      <c r="AM26" s="205"/>
      <c r="AN26" s="205"/>
      <c r="AO26" s="205"/>
      <c r="AP26" s="205"/>
      <c r="AQ26" s="205"/>
      <c r="AR26" s="205"/>
      <c r="AS26" s="205"/>
      <c r="AT26" s="205"/>
      <c r="AU26" s="205"/>
      <c r="AV26" s="212"/>
      <c r="AW26" s="205"/>
      <c r="AX26" s="211"/>
      <c r="AY26" s="208"/>
      <c r="AZ26" s="205"/>
      <c r="BA26" s="205"/>
      <c r="BB26" s="205"/>
      <c r="BC26" s="205"/>
    </row>
    <row r="27" spans="1:55" s="10" customFormat="1" ht="60" customHeight="1" x14ac:dyDescent="0.25">
      <c r="A27" s="1" t="s">
        <v>397</v>
      </c>
      <c r="B27" s="89" t="s">
        <v>398</v>
      </c>
      <c r="C27" s="1" t="s">
        <v>399</v>
      </c>
      <c r="D27" s="1" t="s">
        <v>400</v>
      </c>
      <c r="E27" s="1" t="s">
        <v>401</v>
      </c>
      <c r="F27" s="89" t="s">
        <v>402</v>
      </c>
      <c r="G27" s="89" t="s">
        <v>403</v>
      </c>
      <c r="H27" s="517">
        <v>2016001626</v>
      </c>
      <c r="I27" s="14">
        <v>42698</v>
      </c>
      <c r="J27" s="7">
        <v>19138408</v>
      </c>
      <c r="K27" s="14">
        <v>42719</v>
      </c>
      <c r="L27" s="517">
        <v>2016001808</v>
      </c>
      <c r="M27" s="89" t="s">
        <v>403</v>
      </c>
      <c r="N27" s="516" t="s">
        <v>404</v>
      </c>
      <c r="O27" s="95">
        <v>42719</v>
      </c>
      <c r="P27" s="7">
        <v>19138408</v>
      </c>
      <c r="Q27" s="95">
        <v>42723</v>
      </c>
      <c r="R27" s="14">
        <v>42723</v>
      </c>
      <c r="S27" s="14">
        <v>42733</v>
      </c>
      <c r="T27" s="7">
        <v>19138408</v>
      </c>
      <c r="U27" s="90"/>
      <c r="V27" s="90"/>
      <c r="W27" s="90"/>
      <c r="X27" s="90"/>
      <c r="Y27" s="26"/>
      <c r="Z27" s="89"/>
      <c r="AA27" s="89"/>
      <c r="AB27" s="516" t="s">
        <v>404</v>
      </c>
      <c r="AC27" s="1" t="s">
        <v>63</v>
      </c>
      <c r="AD27" s="89"/>
      <c r="AE27" s="89"/>
      <c r="AF27" s="89"/>
      <c r="AG27" s="7"/>
      <c r="AH27" s="89"/>
      <c r="AI27" s="91"/>
      <c r="AJ27" s="7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7"/>
      <c r="AW27" s="89"/>
      <c r="AX27" s="91"/>
      <c r="AY27" s="7"/>
      <c r="AZ27" s="89"/>
      <c r="BA27" s="1" t="s">
        <v>405</v>
      </c>
      <c r="BB27" s="89">
        <v>3112325271</v>
      </c>
      <c r="BC27" s="145" t="s">
        <v>90</v>
      </c>
    </row>
    <row r="28" spans="1:55" ht="4.5" customHeight="1" x14ac:dyDescent="0.2">
      <c r="A28" s="170"/>
      <c r="B28" s="170"/>
      <c r="C28" s="170"/>
      <c r="D28" s="170"/>
      <c r="E28" s="170"/>
      <c r="F28" s="170"/>
      <c r="G28" s="170"/>
      <c r="H28" s="141"/>
      <c r="I28" s="141"/>
      <c r="J28" s="172"/>
      <c r="K28" s="171"/>
      <c r="L28" s="141"/>
      <c r="M28" s="141"/>
      <c r="N28" s="141"/>
      <c r="O28" s="170"/>
      <c r="P28" s="170"/>
      <c r="Q28" s="170"/>
      <c r="R28" s="141"/>
      <c r="S28" s="171"/>
      <c r="T28" s="172"/>
      <c r="U28" s="173"/>
      <c r="V28" s="173"/>
      <c r="W28" s="173"/>
      <c r="X28" s="173"/>
      <c r="Y28" s="174"/>
      <c r="Z28" s="170"/>
      <c r="AA28" s="170"/>
      <c r="AB28" s="170"/>
      <c r="AC28" s="170"/>
      <c r="AD28" s="170"/>
      <c r="AE28" s="170"/>
      <c r="AF28" s="170"/>
      <c r="AG28" s="172"/>
      <c r="AH28" s="170"/>
      <c r="AI28" s="175"/>
      <c r="AJ28" s="172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170"/>
      <c r="AV28" s="140"/>
      <c r="AW28" s="170"/>
      <c r="AX28" s="175"/>
      <c r="AY28" s="172"/>
      <c r="AZ28" s="170"/>
      <c r="BA28" s="170"/>
      <c r="BB28" s="170"/>
      <c r="BC28" s="170"/>
    </row>
    <row r="29" spans="1:55" s="10" customFormat="1" ht="64.5" customHeight="1" x14ac:dyDescent="0.25">
      <c r="A29" s="1" t="s">
        <v>406</v>
      </c>
      <c r="B29" s="89" t="s">
        <v>407</v>
      </c>
      <c r="C29" s="1" t="s">
        <v>408</v>
      </c>
      <c r="D29" s="1" t="s">
        <v>409</v>
      </c>
      <c r="E29" s="1" t="s">
        <v>344</v>
      </c>
      <c r="F29" s="89" t="s">
        <v>345</v>
      </c>
      <c r="G29" s="89" t="s">
        <v>410</v>
      </c>
      <c r="H29" s="517">
        <v>2016001568</v>
      </c>
      <c r="I29" s="14">
        <v>42675</v>
      </c>
      <c r="J29" s="7">
        <v>10000000</v>
      </c>
      <c r="K29" s="14">
        <v>42719</v>
      </c>
      <c r="L29" s="517">
        <v>2016001809</v>
      </c>
      <c r="M29" s="89" t="s">
        <v>410</v>
      </c>
      <c r="N29" s="516" t="s">
        <v>411</v>
      </c>
      <c r="O29" s="95">
        <v>42719</v>
      </c>
      <c r="P29" s="7">
        <v>9999988</v>
      </c>
      <c r="Q29" s="476"/>
      <c r="R29" s="141"/>
      <c r="S29" s="14">
        <v>42733</v>
      </c>
      <c r="T29" s="7">
        <v>9999988</v>
      </c>
      <c r="U29" s="90"/>
      <c r="V29" s="90"/>
      <c r="W29" s="90"/>
      <c r="X29" s="90"/>
      <c r="Y29" s="26"/>
      <c r="Z29" s="89"/>
      <c r="AA29" s="89"/>
      <c r="AB29" s="516" t="s">
        <v>411</v>
      </c>
      <c r="AC29" s="1" t="s">
        <v>63</v>
      </c>
      <c r="AD29" s="89"/>
      <c r="AE29" s="89"/>
      <c r="AF29" s="89"/>
      <c r="AG29" s="7"/>
      <c r="AH29" s="89"/>
      <c r="AI29" s="91"/>
      <c r="AJ29" s="7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7"/>
      <c r="AW29" s="89"/>
      <c r="AX29" s="91"/>
      <c r="AY29" s="7"/>
      <c r="AZ29" s="89"/>
      <c r="BA29" s="1" t="s">
        <v>412</v>
      </c>
      <c r="BB29" s="89">
        <v>3108209213</v>
      </c>
      <c r="BC29" s="145" t="s">
        <v>254</v>
      </c>
    </row>
    <row r="30" spans="1:55" ht="6.75" customHeight="1" x14ac:dyDescent="0.2">
      <c r="A30" s="170"/>
      <c r="B30" s="170"/>
      <c r="C30" s="170"/>
      <c r="D30" s="170"/>
      <c r="E30" s="170"/>
      <c r="F30" s="170"/>
      <c r="G30" s="170"/>
      <c r="H30" s="141"/>
      <c r="I30" s="141"/>
      <c r="J30" s="172"/>
      <c r="K30" s="171"/>
      <c r="L30" s="141"/>
      <c r="M30" s="141"/>
      <c r="N30" s="141"/>
      <c r="O30" s="170"/>
      <c r="P30" s="170"/>
      <c r="Q30" s="170"/>
      <c r="R30" s="141"/>
      <c r="S30" s="171"/>
      <c r="T30" s="172"/>
      <c r="U30" s="173"/>
      <c r="V30" s="173"/>
      <c r="W30" s="173"/>
      <c r="X30" s="173"/>
      <c r="Y30" s="174"/>
      <c r="Z30" s="170"/>
      <c r="AA30" s="170"/>
      <c r="AB30" s="170"/>
      <c r="AC30" s="170"/>
      <c r="AD30" s="170"/>
      <c r="AE30" s="170"/>
      <c r="AF30" s="170"/>
      <c r="AG30" s="172"/>
      <c r="AH30" s="170"/>
      <c r="AI30" s="175"/>
      <c r="AJ30" s="172"/>
      <c r="AK30" s="170"/>
      <c r="AL30" s="170"/>
      <c r="AM30" s="170"/>
      <c r="AN30" s="170"/>
      <c r="AO30" s="170"/>
      <c r="AP30" s="170"/>
      <c r="AQ30" s="170"/>
      <c r="AR30" s="170"/>
      <c r="AS30" s="170"/>
      <c r="AT30" s="170"/>
      <c r="AU30" s="170"/>
      <c r="AV30" s="140"/>
      <c r="AW30" s="170"/>
      <c r="AX30" s="175"/>
      <c r="AY30" s="172"/>
      <c r="AZ30" s="170"/>
      <c r="BA30" s="170"/>
      <c r="BB30" s="170"/>
      <c r="BC30" s="170"/>
    </row>
    <row r="31" spans="1:55" ht="53.25" customHeight="1" x14ac:dyDescent="0.2">
      <c r="A31" s="1" t="s">
        <v>437</v>
      </c>
      <c r="B31" s="89" t="s">
        <v>438</v>
      </c>
      <c r="C31" s="1" t="s">
        <v>439</v>
      </c>
      <c r="D31" s="1" t="s">
        <v>440</v>
      </c>
      <c r="E31" s="1" t="s">
        <v>441</v>
      </c>
      <c r="F31" s="89" t="s">
        <v>442</v>
      </c>
      <c r="G31" s="6"/>
      <c r="H31" s="518"/>
      <c r="I31" s="518"/>
      <c r="J31" s="8"/>
      <c r="K31" s="14">
        <v>42719</v>
      </c>
      <c r="L31" s="169" t="s">
        <v>443</v>
      </c>
      <c r="M31" s="89" t="s">
        <v>383</v>
      </c>
      <c r="N31" s="519" t="s">
        <v>274</v>
      </c>
      <c r="O31" s="95">
        <v>42719</v>
      </c>
      <c r="P31" s="7">
        <v>18113208</v>
      </c>
      <c r="Q31" s="6"/>
      <c r="R31" s="141"/>
      <c r="S31" s="519" t="s">
        <v>426</v>
      </c>
      <c r="T31" s="7">
        <v>18113208</v>
      </c>
      <c r="U31" s="85"/>
      <c r="V31" s="85"/>
      <c r="W31" s="85"/>
      <c r="X31" s="85"/>
      <c r="Y31" s="86"/>
      <c r="Z31" s="6"/>
      <c r="AA31" s="6"/>
      <c r="AB31" s="519" t="s">
        <v>274</v>
      </c>
      <c r="AC31" s="1" t="s">
        <v>63</v>
      </c>
      <c r="AD31" s="6"/>
      <c r="AE31" s="6"/>
      <c r="AF31" s="6"/>
      <c r="AG31" s="8"/>
      <c r="AH31" s="6"/>
      <c r="AI31" s="87"/>
      <c r="AJ31" s="8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7"/>
      <c r="AW31" s="6"/>
      <c r="AX31" s="87"/>
      <c r="AY31" s="8"/>
      <c r="AZ31" s="6"/>
      <c r="BA31" s="6"/>
      <c r="BB31" s="6"/>
      <c r="BC31" s="6"/>
    </row>
    <row r="32" spans="1:55" ht="6.75" customHeight="1" x14ac:dyDescent="0.2">
      <c r="A32" s="520"/>
      <c r="B32" s="520"/>
      <c r="C32" s="520"/>
      <c r="D32" s="520"/>
      <c r="E32" s="520"/>
      <c r="F32" s="520"/>
      <c r="G32" s="520"/>
      <c r="H32" s="521"/>
      <c r="I32" s="521"/>
      <c r="J32" s="522"/>
      <c r="K32" s="523"/>
      <c r="L32" s="521"/>
      <c r="M32" s="521"/>
      <c r="N32" s="521"/>
      <c r="O32" s="520"/>
      <c r="P32" s="520"/>
      <c r="Q32" s="520"/>
      <c r="R32" s="521"/>
      <c r="S32" s="523"/>
      <c r="T32" s="522"/>
      <c r="U32" s="524"/>
      <c r="V32" s="524"/>
      <c r="W32" s="524"/>
      <c r="X32" s="524"/>
      <c r="Y32" s="525"/>
      <c r="Z32" s="520"/>
      <c r="AA32" s="520"/>
      <c r="AB32" s="520"/>
      <c r="AC32" s="520"/>
      <c r="AD32" s="520"/>
      <c r="AE32" s="520"/>
      <c r="AF32" s="520"/>
      <c r="AG32" s="522"/>
      <c r="AH32" s="520"/>
      <c r="AI32" s="526"/>
      <c r="AJ32" s="522"/>
      <c r="AK32" s="520"/>
      <c r="AL32" s="520"/>
      <c r="AM32" s="520"/>
      <c r="AN32" s="520"/>
      <c r="AO32" s="520"/>
      <c r="AP32" s="520"/>
      <c r="AQ32" s="520"/>
      <c r="AR32" s="520"/>
      <c r="AS32" s="520"/>
      <c r="AT32" s="520"/>
      <c r="AU32" s="520"/>
      <c r="AV32" s="527"/>
      <c r="AW32" s="520"/>
      <c r="AX32" s="526"/>
      <c r="AY32" s="522"/>
      <c r="AZ32" s="520"/>
      <c r="BA32" s="6"/>
      <c r="BB32" s="6"/>
      <c r="BC32" s="6"/>
    </row>
    <row r="33" spans="1:55" s="10" customFormat="1" ht="76.5" customHeight="1" x14ac:dyDescent="0.25">
      <c r="A33" s="1" t="s">
        <v>413</v>
      </c>
      <c r="B33" s="89" t="s">
        <v>417</v>
      </c>
      <c r="C33" s="1" t="s">
        <v>418</v>
      </c>
      <c r="D33" s="1" t="s">
        <v>414</v>
      </c>
      <c r="E33" s="1" t="s">
        <v>344</v>
      </c>
      <c r="F33" s="89" t="s">
        <v>345</v>
      </c>
      <c r="G33" s="89" t="s">
        <v>415</v>
      </c>
      <c r="H33" s="517">
        <v>2016001600</v>
      </c>
      <c r="I33" s="14">
        <v>42684</v>
      </c>
      <c r="J33" s="7">
        <v>9995020</v>
      </c>
      <c r="K33" s="14">
        <v>42719</v>
      </c>
      <c r="L33" s="517">
        <v>2016001811</v>
      </c>
      <c r="M33" s="89" t="s">
        <v>415</v>
      </c>
      <c r="N33" s="516" t="s">
        <v>416</v>
      </c>
      <c r="O33" s="95">
        <v>42719</v>
      </c>
      <c r="P33" s="35">
        <v>9995020</v>
      </c>
      <c r="Q33" s="476"/>
      <c r="R33" s="141"/>
      <c r="S33" s="14">
        <v>42733</v>
      </c>
      <c r="T33" s="7">
        <v>9995020</v>
      </c>
      <c r="U33" s="90"/>
      <c r="V33" s="90"/>
      <c r="W33" s="90"/>
      <c r="X33" s="90"/>
      <c r="Y33" s="26"/>
      <c r="Z33" s="89"/>
      <c r="AA33" s="89"/>
      <c r="AB33" s="516" t="s">
        <v>416</v>
      </c>
      <c r="AC33" s="1" t="s">
        <v>63</v>
      </c>
      <c r="AD33" s="89"/>
      <c r="AE33" s="89"/>
      <c r="AF33" s="89"/>
      <c r="AG33" s="7"/>
      <c r="AH33" s="89"/>
      <c r="AI33" s="91"/>
      <c r="AJ33" s="7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7"/>
      <c r="AW33" s="89"/>
      <c r="AX33" s="91"/>
      <c r="AY33" s="7"/>
      <c r="AZ33" s="89"/>
      <c r="BA33" s="1" t="s">
        <v>412</v>
      </c>
      <c r="BB33" s="89">
        <v>3108209213</v>
      </c>
      <c r="BC33" s="145" t="s">
        <v>254</v>
      </c>
    </row>
    <row r="34" spans="1:55" ht="4.5" customHeight="1" x14ac:dyDescent="0.2">
      <c r="A34" s="170"/>
      <c r="B34" s="170"/>
      <c r="C34" s="170"/>
      <c r="D34" s="170"/>
      <c r="E34" s="170"/>
      <c r="F34" s="170"/>
      <c r="G34" s="170"/>
      <c r="H34" s="141"/>
      <c r="I34" s="141"/>
      <c r="J34" s="172"/>
      <c r="K34" s="171"/>
      <c r="L34" s="141"/>
      <c r="M34" s="141"/>
      <c r="N34" s="141"/>
      <c r="O34" s="170"/>
      <c r="P34" s="170"/>
      <c r="Q34" s="170"/>
      <c r="R34" s="141"/>
      <c r="S34" s="171"/>
      <c r="T34" s="172"/>
      <c r="U34" s="173"/>
      <c r="V34" s="173"/>
      <c r="W34" s="173"/>
      <c r="X34" s="173"/>
      <c r="Y34" s="174"/>
      <c r="Z34" s="170"/>
      <c r="AA34" s="170"/>
      <c r="AB34" s="170"/>
      <c r="AC34" s="170"/>
      <c r="AD34" s="170"/>
      <c r="AE34" s="170"/>
      <c r="AF34" s="170"/>
      <c r="AG34" s="172"/>
      <c r="AH34" s="170"/>
      <c r="AI34" s="175"/>
      <c r="AJ34" s="172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170"/>
      <c r="AV34" s="140"/>
      <c r="AW34" s="170"/>
      <c r="AX34" s="175"/>
      <c r="AY34" s="172"/>
      <c r="AZ34" s="170"/>
      <c r="BA34" s="170"/>
      <c r="BB34" s="170"/>
      <c r="BC34" s="170"/>
    </row>
    <row r="35" spans="1:55" s="9" customFormat="1" ht="65.25" customHeight="1" x14ac:dyDescent="0.25">
      <c r="A35" s="516" t="s">
        <v>330</v>
      </c>
      <c r="B35" s="517" t="s">
        <v>331</v>
      </c>
      <c r="C35" s="151" t="s">
        <v>332</v>
      </c>
      <c r="D35" s="516" t="s">
        <v>333</v>
      </c>
      <c r="E35" s="516" t="s">
        <v>334</v>
      </c>
      <c r="F35" s="517" t="s">
        <v>335</v>
      </c>
      <c r="G35" s="517" t="s">
        <v>336</v>
      </c>
      <c r="H35" s="517">
        <v>2016001747</v>
      </c>
      <c r="I35" s="14">
        <v>42710</v>
      </c>
      <c r="J35" s="5">
        <v>17921828</v>
      </c>
      <c r="K35" s="141"/>
      <c r="L35" s="141"/>
      <c r="M35" s="517" t="s">
        <v>336</v>
      </c>
      <c r="N35" s="516" t="s">
        <v>325</v>
      </c>
      <c r="O35" s="141"/>
      <c r="P35" s="5">
        <v>17921132</v>
      </c>
      <c r="Q35" s="141"/>
      <c r="R35" s="141"/>
      <c r="S35" s="516" t="s">
        <v>328</v>
      </c>
      <c r="T35" s="5">
        <v>17921132</v>
      </c>
      <c r="U35" s="503"/>
      <c r="V35" s="503"/>
      <c r="W35" s="503"/>
      <c r="X35" s="503"/>
      <c r="Y35" s="504"/>
      <c r="Z35" s="517"/>
      <c r="AA35" s="517"/>
      <c r="AB35" s="516" t="s">
        <v>337</v>
      </c>
      <c r="AC35" s="516" t="s">
        <v>338</v>
      </c>
      <c r="AD35" s="517"/>
      <c r="AE35" s="517"/>
      <c r="AF35" s="517"/>
      <c r="AG35" s="5"/>
      <c r="AH35" s="517"/>
      <c r="AI35" s="517"/>
      <c r="AJ35" s="5"/>
      <c r="AK35" s="517"/>
      <c r="AL35" s="517"/>
      <c r="AM35" s="517"/>
      <c r="AN35" s="517"/>
      <c r="AO35" s="517"/>
      <c r="AP35" s="517"/>
      <c r="AQ35" s="517"/>
      <c r="AR35" s="517"/>
      <c r="AS35" s="517"/>
      <c r="AT35" s="517"/>
      <c r="AU35" s="517"/>
      <c r="AV35" s="5"/>
      <c r="AW35" s="517"/>
      <c r="AX35" s="517"/>
      <c r="AY35" s="505"/>
      <c r="AZ35" s="517"/>
      <c r="BA35" s="516" t="s">
        <v>339</v>
      </c>
      <c r="BB35" s="517">
        <v>3163308297</v>
      </c>
      <c r="BC35" s="75" t="s">
        <v>340</v>
      </c>
    </row>
    <row r="36" spans="1:55" s="9" customFormat="1" ht="4.5" customHeight="1" x14ac:dyDescent="0.25">
      <c r="A36" s="506"/>
      <c r="B36" s="506"/>
      <c r="C36" s="506"/>
      <c r="D36" s="506"/>
      <c r="E36" s="506"/>
      <c r="F36" s="506"/>
      <c r="G36" s="506"/>
      <c r="H36" s="506"/>
      <c r="I36" s="506"/>
      <c r="J36" s="507"/>
      <c r="K36" s="506"/>
      <c r="L36" s="506"/>
      <c r="M36" s="506"/>
      <c r="N36" s="506"/>
      <c r="O36" s="506"/>
      <c r="P36" s="506"/>
      <c r="Q36" s="506"/>
      <c r="R36" s="506"/>
      <c r="S36" s="506"/>
      <c r="T36" s="507"/>
      <c r="U36" s="508"/>
      <c r="V36" s="508"/>
      <c r="W36" s="508"/>
      <c r="X36" s="508"/>
      <c r="Y36" s="509"/>
      <c r="Z36" s="506"/>
      <c r="AA36" s="506"/>
      <c r="AB36" s="506"/>
      <c r="AC36" s="506"/>
      <c r="AD36" s="506"/>
      <c r="AE36" s="506"/>
      <c r="AF36" s="506"/>
      <c r="AG36" s="507"/>
      <c r="AH36" s="506"/>
      <c r="AI36" s="506"/>
      <c r="AJ36" s="507"/>
      <c r="AK36" s="506"/>
      <c r="AL36" s="506"/>
      <c r="AM36" s="506"/>
      <c r="AN36" s="506"/>
      <c r="AO36" s="506"/>
      <c r="AP36" s="506"/>
      <c r="AQ36" s="506"/>
      <c r="AR36" s="506"/>
      <c r="AS36" s="506"/>
      <c r="AT36" s="506"/>
      <c r="AU36" s="506"/>
      <c r="AV36" s="507"/>
      <c r="AW36" s="506"/>
      <c r="AX36" s="506"/>
      <c r="AY36" s="507"/>
      <c r="AZ36" s="506"/>
      <c r="BA36" s="506"/>
      <c r="BB36" s="506"/>
      <c r="BC36" s="506"/>
    </row>
    <row r="37" spans="1:55" s="9" customFormat="1" ht="75.75" customHeight="1" x14ac:dyDescent="0.25">
      <c r="A37" s="516" t="s">
        <v>330</v>
      </c>
      <c r="B37" s="517" t="s">
        <v>341</v>
      </c>
      <c r="C37" s="151" t="s">
        <v>342</v>
      </c>
      <c r="D37" s="516" t="s">
        <v>343</v>
      </c>
      <c r="E37" s="516" t="s">
        <v>344</v>
      </c>
      <c r="F37" s="517" t="s">
        <v>345</v>
      </c>
      <c r="G37" s="517" t="s">
        <v>346</v>
      </c>
      <c r="H37" s="517">
        <v>2016001741</v>
      </c>
      <c r="I37" s="14">
        <v>42710</v>
      </c>
      <c r="J37" s="5">
        <v>19182235</v>
      </c>
      <c r="K37" s="141"/>
      <c r="L37" s="141"/>
      <c r="M37" s="517" t="s">
        <v>346</v>
      </c>
      <c r="N37" s="516" t="s">
        <v>325</v>
      </c>
      <c r="O37" s="141"/>
      <c r="P37" s="5">
        <v>19181055</v>
      </c>
      <c r="Q37" s="141"/>
      <c r="R37" s="141"/>
      <c r="S37" s="516" t="s">
        <v>328</v>
      </c>
      <c r="T37" s="5">
        <v>19181055</v>
      </c>
      <c r="U37" s="503"/>
      <c r="V37" s="503"/>
      <c r="W37" s="503"/>
      <c r="X37" s="503"/>
      <c r="Y37" s="504"/>
      <c r="Z37" s="517"/>
      <c r="AA37" s="517"/>
      <c r="AB37" s="516" t="s">
        <v>337</v>
      </c>
      <c r="AC37" s="516" t="s">
        <v>338</v>
      </c>
      <c r="AD37" s="517"/>
      <c r="AE37" s="517"/>
      <c r="AF37" s="517"/>
      <c r="AG37" s="5"/>
      <c r="AH37" s="517"/>
      <c r="AI37" s="517"/>
      <c r="AJ37" s="5"/>
      <c r="AK37" s="517"/>
      <c r="AL37" s="517"/>
      <c r="AM37" s="517"/>
      <c r="AN37" s="517"/>
      <c r="AO37" s="517"/>
      <c r="AP37" s="517"/>
      <c r="AQ37" s="517"/>
      <c r="AR37" s="517"/>
      <c r="AS37" s="517"/>
      <c r="AT37" s="517"/>
      <c r="AU37" s="517"/>
      <c r="AV37" s="5"/>
      <c r="AW37" s="517"/>
      <c r="AX37" s="517"/>
      <c r="AY37" s="505"/>
      <c r="AZ37" s="517"/>
      <c r="BA37" s="516" t="s">
        <v>347</v>
      </c>
      <c r="BB37" s="517">
        <v>3108209213</v>
      </c>
      <c r="BC37" s="75" t="s">
        <v>254</v>
      </c>
    </row>
    <row r="38" spans="1:55" s="9" customFormat="1" ht="5.25" customHeight="1" x14ac:dyDescent="0.25">
      <c r="A38" s="141"/>
      <c r="B38" s="141"/>
      <c r="C38" s="141"/>
      <c r="D38" s="141"/>
      <c r="E38" s="141"/>
      <c r="F38" s="141"/>
      <c r="G38" s="141"/>
      <c r="H38" s="141"/>
      <c r="I38" s="141"/>
      <c r="J38" s="482"/>
      <c r="K38" s="141"/>
      <c r="L38" s="141"/>
      <c r="M38" s="141"/>
      <c r="N38" s="141"/>
      <c r="O38" s="141"/>
      <c r="P38" s="482"/>
      <c r="Q38" s="141"/>
      <c r="R38" s="141"/>
      <c r="S38" s="141"/>
      <c r="T38" s="482"/>
      <c r="U38" s="510"/>
      <c r="V38" s="510"/>
      <c r="W38" s="510"/>
      <c r="X38" s="510"/>
      <c r="Y38" s="511"/>
      <c r="Z38" s="141"/>
      <c r="AA38" s="141"/>
      <c r="AB38" s="141"/>
      <c r="AC38" s="141"/>
      <c r="AD38" s="141"/>
      <c r="AE38" s="141"/>
      <c r="AF38" s="141"/>
      <c r="AG38" s="482"/>
      <c r="AH38" s="141"/>
      <c r="AI38" s="141"/>
      <c r="AJ38" s="482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482"/>
      <c r="AW38" s="141"/>
      <c r="AX38" s="141"/>
      <c r="AY38" s="482"/>
      <c r="AZ38" s="141"/>
      <c r="BA38" s="141"/>
      <c r="BB38" s="141"/>
      <c r="BC38" s="141"/>
    </row>
    <row r="39" spans="1:55" s="9" customFormat="1" ht="80.25" customHeight="1" x14ac:dyDescent="0.25">
      <c r="A39" s="516" t="s">
        <v>330</v>
      </c>
      <c r="B39" s="517" t="s">
        <v>348</v>
      </c>
      <c r="C39" s="151" t="s">
        <v>349</v>
      </c>
      <c r="D39" s="516" t="s">
        <v>350</v>
      </c>
      <c r="E39" s="516" t="s">
        <v>351</v>
      </c>
      <c r="F39" s="517" t="s">
        <v>352</v>
      </c>
      <c r="G39" s="517" t="s">
        <v>353</v>
      </c>
      <c r="H39" s="517">
        <v>2016001742</v>
      </c>
      <c r="I39" s="14">
        <v>42710</v>
      </c>
      <c r="J39" s="5">
        <v>19282433</v>
      </c>
      <c r="K39" s="141"/>
      <c r="L39" s="141"/>
      <c r="M39" s="517" t="s">
        <v>353</v>
      </c>
      <c r="N39" s="516" t="s">
        <v>325</v>
      </c>
      <c r="O39" s="141"/>
      <c r="P39" s="5">
        <v>19246879</v>
      </c>
      <c r="Q39" s="141"/>
      <c r="R39" s="141"/>
      <c r="S39" s="516" t="s">
        <v>328</v>
      </c>
      <c r="T39" s="5">
        <v>19246879</v>
      </c>
      <c r="U39" s="503"/>
      <c r="V39" s="503"/>
      <c r="W39" s="503"/>
      <c r="X39" s="503"/>
      <c r="Y39" s="504"/>
      <c r="Z39" s="517"/>
      <c r="AA39" s="517"/>
      <c r="AB39" s="516" t="s">
        <v>337</v>
      </c>
      <c r="AC39" s="516" t="s">
        <v>338</v>
      </c>
      <c r="AD39" s="517"/>
      <c r="AE39" s="517"/>
      <c r="AF39" s="517"/>
      <c r="AG39" s="5"/>
      <c r="AH39" s="517"/>
      <c r="AI39" s="517"/>
      <c r="AJ39" s="5"/>
      <c r="AK39" s="517"/>
      <c r="AL39" s="517"/>
      <c r="AM39" s="517"/>
      <c r="AN39" s="517"/>
      <c r="AO39" s="517"/>
      <c r="AP39" s="517"/>
      <c r="AQ39" s="517"/>
      <c r="AR39" s="517"/>
      <c r="AS39" s="517"/>
      <c r="AT39" s="517"/>
      <c r="AU39" s="517"/>
      <c r="AV39" s="5"/>
      <c r="AW39" s="517"/>
      <c r="AX39" s="517"/>
      <c r="AY39" s="505"/>
      <c r="AZ39" s="517"/>
      <c r="BA39" s="516" t="s">
        <v>354</v>
      </c>
      <c r="BB39" s="517">
        <v>3134433533</v>
      </c>
      <c r="BC39" s="75" t="s">
        <v>355</v>
      </c>
    </row>
    <row r="40" spans="1:55" s="9" customFormat="1" x14ac:dyDescent="0.25">
      <c r="A40" s="141"/>
      <c r="B40" s="141"/>
      <c r="C40" s="141"/>
      <c r="D40" s="141"/>
      <c r="E40" s="141"/>
      <c r="F40" s="141"/>
      <c r="G40" s="141"/>
      <c r="H40" s="141"/>
      <c r="I40" s="141"/>
      <c r="J40" s="482"/>
      <c r="K40" s="141"/>
      <c r="L40" s="141"/>
      <c r="M40" s="141"/>
      <c r="N40" s="141"/>
      <c r="O40" s="141"/>
      <c r="P40" s="482"/>
      <c r="Q40" s="141"/>
      <c r="R40" s="141"/>
      <c r="S40" s="141"/>
      <c r="T40" s="482"/>
      <c r="U40" s="510"/>
      <c r="V40" s="510"/>
      <c r="W40" s="510"/>
      <c r="X40" s="510"/>
      <c r="Y40" s="511"/>
      <c r="Z40" s="141"/>
      <c r="AA40" s="141"/>
      <c r="AB40" s="141"/>
      <c r="AC40" s="141"/>
      <c r="AD40" s="141"/>
      <c r="AE40" s="141"/>
      <c r="AF40" s="141"/>
      <c r="AG40" s="482"/>
      <c r="AH40" s="141"/>
      <c r="AI40" s="141"/>
      <c r="AJ40" s="482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482"/>
      <c r="AW40" s="141"/>
      <c r="AX40" s="141"/>
      <c r="AY40" s="482"/>
      <c r="AZ40" s="141"/>
      <c r="BA40" s="141"/>
      <c r="BB40" s="141"/>
      <c r="BC40" s="141"/>
    </row>
    <row r="41" spans="1:55" s="9" customFormat="1" ht="64.5" customHeight="1" x14ac:dyDescent="0.25">
      <c r="A41" s="516" t="s">
        <v>330</v>
      </c>
      <c r="B41" s="517" t="s">
        <v>356</v>
      </c>
      <c r="C41" s="151" t="s">
        <v>357</v>
      </c>
      <c r="D41" s="516" t="s">
        <v>358</v>
      </c>
      <c r="E41" s="516" t="s">
        <v>359</v>
      </c>
      <c r="F41" s="517" t="s">
        <v>360</v>
      </c>
      <c r="G41" s="517" t="s">
        <v>353</v>
      </c>
      <c r="H41" s="517">
        <v>2016001739</v>
      </c>
      <c r="I41" s="14">
        <v>42710</v>
      </c>
      <c r="J41" s="5">
        <v>19126788</v>
      </c>
      <c r="K41" s="141"/>
      <c r="L41" s="141"/>
      <c r="M41" s="517" t="s">
        <v>353</v>
      </c>
      <c r="N41" s="516" t="s">
        <v>325</v>
      </c>
      <c r="O41" s="141"/>
      <c r="P41" s="5">
        <v>19126788</v>
      </c>
      <c r="Q41" s="141"/>
      <c r="R41" s="141"/>
      <c r="S41" s="516" t="s">
        <v>328</v>
      </c>
      <c r="T41" s="5">
        <v>19126788</v>
      </c>
      <c r="U41" s="503"/>
      <c r="V41" s="503"/>
      <c r="W41" s="503"/>
      <c r="X41" s="503"/>
      <c r="Y41" s="504"/>
      <c r="Z41" s="517"/>
      <c r="AA41" s="517"/>
      <c r="AB41" s="516" t="s">
        <v>337</v>
      </c>
      <c r="AC41" s="516" t="s">
        <v>338</v>
      </c>
      <c r="AD41" s="517"/>
      <c r="AE41" s="517"/>
      <c r="AF41" s="517"/>
      <c r="AG41" s="5"/>
      <c r="AH41" s="517"/>
      <c r="AI41" s="517"/>
      <c r="AJ41" s="5"/>
      <c r="AK41" s="517"/>
      <c r="AL41" s="517"/>
      <c r="AM41" s="517"/>
      <c r="AN41" s="517"/>
      <c r="AO41" s="517"/>
      <c r="AP41" s="517"/>
      <c r="AQ41" s="517"/>
      <c r="AR41" s="517"/>
      <c r="AS41" s="517"/>
      <c r="AT41" s="517"/>
      <c r="AU41" s="517"/>
      <c r="AV41" s="5"/>
      <c r="AW41" s="517"/>
      <c r="AX41" s="517"/>
      <c r="AY41" s="505"/>
      <c r="AZ41" s="517"/>
      <c r="BA41" s="516" t="s">
        <v>361</v>
      </c>
      <c r="BB41" s="517">
        <v>3108875656</v>
      </c>
      <c r="BC41" s="75" t="s">
        <v>362</v>
      </c>
    </row>
    <row r="42" spans="1:55" s="9" customFormat="1" x14ac:dyDescent="0.25">
      <c r="A42" s="141"/>
      <c r="B42" s="141"/>
      <c r="C42" s="512"/>
      <c r="D42" s="141"/>
      <c r="E42" s="141"/>
      <c r="F42" s="141"/>
      <c r="G42" s="141"/>
      <c r="H42" s="141"/>
      <c r="I42" s="141"/>
      <c r="J42" s="482"/>
      <c r="K42" s="141"/>
      <c r="L42" s="141"/>
      <c r="M42" s="141"/>
      <c r="N42" s="141"/>
      <c r="O42" s="141"/>
      <c r="P42" s="482"/>
      <c r="Q42" s="141"/>
      <c r="R42" s="141"/>
      <c r="S42" s="141"/>
      <c r="T42" s="482"/>
      <c r="U42" s="510"/>
      <c r="V42" s="510"/>
      <c r="W42" s="510"/>
      <c r="X42" s="510"/>
      <c r="Y42" s="511"/>
      <c r="Z42" s="141"/>
      <c r="AA42" s="141"/>
      <c r="AB42" s="141"/>
      <c r="AC42" s="141"/>
      <c r="AD42" s="141"/>
      <c r="AE42" s="141"/>
      <c r="AF42" s="141"/>
      <c r="AG42" s="482"/>
      <c r="AH42" s="141"/>
      <c r="AI42" s="141"/>
      <c r="AJ42" s="482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482"/>
      <c r="AW42" s="141"/>
      <c r="AX42" s="141"/>
      <c r="AY42" s="482"/>
      <c r="AZ42" s="141"/>
      <c r="BA42" s="141"/>
      <c r="BB42" s="141"/>
      <c r="BC42" s="141"/>
    </row>
    <row r="43" spans="1:55" s="9" customFormat="1" ht="60" customHeight="1" x14ac:dyDescent="0.25">
      <c r="A43" s="516" t="s">
        <v>330</v>
      </c>
      <c r="B43" s="517" t="s">
        <v>363</v>
      </c>
      <c r="C43" s="151" t="s">
        <v>364</v>
      </c>
      <c r="D43" s="516" t="s">
        <v>365</v>
      </c>
      <c r="E43" s="516" t="s">
        <v>366</v>
      </c>
      <c r="F43" s="517" t="s">
        <v>367</v>
      </c>
      <c r="G43" s="517" t="s">
        <v>353</v>
      </c>
      <c r="H43" s="517">
        <v>2016001740</v>
      </c>
      <c r="I43" s="14">
        <v>42710</v>
      </c>
      <c r="J43" s="5">
        <v>19155726</v>
      </c>
      <c r="K43" s="141"/>
      <c r="L43" s="141"/>
      <c r="M43" s="517" t="s">
        <v>353</v>
      </c>
      <c r="N43" s="516" t="s">
        <v>325</v>
      </c>
      <c r="O43" s="141"/>
      <c r="P43" s="5">
        <v>19155726</v>
      </c>
      <c r="Q43" s="141"/>
      <c r="R43" s="141"/>
      <c r="S43" s="516" t="s">
        <v>328</v>
      </c>
      <c r="T43" s="5">
        <v>19155726</v>
      </c>
      <c r="U43" s="503"/>
      <c r="V43" s="503"/>
      <c r="W43" s="503"/>
      <c r="X43" s="503"/>
      <c r="Y43" s="504"/>
      <c r="Z43" s="517"/>
      <c r="AA43" s="517"/>
      <c r="AB43" s="516" t="s">
        <v>337</v>
      </c>
      <c r="AC43" s="516" t="s">
        <v>338</v>
      </c>
      <c r="AD43" s="517"/>
      <c r="AE43" s="517"/>
      <c r="AF43" s="517"/>
      <c r="AG43" s="5"/>
      <c r="AH43" s="517"/>
      <c r="AI43" s="517"/>
      <c r="AJ43" s="5"/>
      <c r="AK43" s="517"/>
      <c r="AL43" s="517"/>
      <c r="AM43" s="517"/>
      <c r="AN43" s="517"/>
      <c r="AO43" s="517"/>
      <c r="AP43" s="517"/>
      <c r="AQ43" s="517"/>
      <c r="AR43" s="517"/>
      <c r="AS43" s="517"/>
      <c r="AT43" s="517"/>
      <c r="AU43" s="517"/>
      <c r="AV43" s="5"/>
      <c r="AW43" s="517"/>
      <c r="AX43" s="517"/>
      <c r="AY43" s="505"/>
      <c r="AZ43" s="517"/>
      <c r="BA43" s="516" t="s">
        <v>368</v>
      </c>
      <c r="BB43" s="517">
        <v>4290400</v>
      </c>
      <c r="BC43" s="75" t="s">
        <v>369</v>
      </c>
    </row>
    <row r="44" spans="1:55" s="9" customFormat="1" x14ac:dyDescent="0.25">
      <c r="A44" s="141"/>
      <c r="B44" s="141"/>
      <c r="C44" s="512"/>
      <c r="D44" s="141"/>
      <c r="E44" s="141"/>
      <c r="F44" s="141"/>
      <c r="G44" s="141"/>
      <c r="H44" s="141"/>
      <c r="I44" s="141"/>
      <c r="J44" s="482"/>
      <c r="K44" s="141"/>
      <c r="L44" s="141"/>
      <c r="M44" s="141"/>
      <c r="N44" s="141"/>
      <c r="O44" s="141"/>
      <c r="P44" s="482"/>
      <c r="Q44" s="141"/>
      <c r="R44" s="141"/>
      <c r="S44" s="141"/>
      <c r="T44" s="482"/>
      <c r="U44" s="510"/>
      <c r="V44" s="510"/>
      <c r="W44" s="510"/>
      <c r="X44" s="510"/>
      <c r="Y44" s="511"/>
      <c r="Z44" s="141"/>
      <c r="AA44" s="141"/>
      <c r="AB44" s="141"/>
      <c r="AC44" s="141"/>
      <c r="AD44" s="141"/>
      <c r="AE44" s="141"/>
      <c r="AF44" s="141"/>
      <c r="AG44" s="482"/>
      <c r="AH44" s="141"/>
      <c r="AI44" s="141"/>
      <c r="AJ44" s="482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482"/>
      <c r="AW44" s="141"/>
      <c r="AX44" s="141"/>
      <c r="AY44" s="482"/>
      <c r="AZ44" s="141"/>
      <c r="BA44" s="141"/>
      <c r="BB44" s="141"/>
      <c r="BC44" s="141"/>
    </row>
    <row r="45" spans="1:55" s="9" customFormat="1" ht="66.75" customHeight="1" x14ac:dyDescent="0.25">
      <c r="A45" s="516" t="s">
        <v>330</v>
      </c>
      <c r="B45" s="517" t="s">
        <v>370</v>
      </c>
      <c r="C45" s="151" t="s">
        <v>371</v>
      </c>
      <c r="D45" s="516" t="s">
        <v>372</v>
      </c>
      <c r="E45" s="516" t="s">
        <v>373</v>
      </c>
      <c r="F45" s="517" t="s">
        <v>374</v>
      </c>
      <c r="G45" s="517" t="s">
        <v>375</v>
      </c>
      <c r="H45" s="517">
        <v>2016001746</v>
      </c>
      <c r="I45" s="14">
        <v>42710</v>
      </c>
      <c r="J45" s="5">
        <v>149998412</v>
      </c>
      <c r="K45" s="141"/>
      <c r="L45" s="141"/>
      <c r="M45" s="517" t="s">
        <v>375</v>
      </c>
      <c r="N45" s="516" t="s">
        <v>325</v>
      </c>
      <c r="O45" s="485"/>
      <c r="P45" s="5">
        <v>14998412</v>
      </c>
      <c r="Q45" s="141"/>
      <c r="R45" s="141"/>
      <c r="S45" s="516" t="s">
        <v>328</v>
      </c>
      <c r="T45" s="5">
        <v>14998412</v>
      </c>
      <c r="U45" s="503"/>
      <c r="V45" s="503"/>
      <c r="W45" s="503"/>
      <c r="X45" s="503"/>
      <c r="Y45" s="504"/>
      <c r="Z45" s="517"/>
      <c r="AA45" s="517"/>
      <c r="AB45" s="516" t="s">
        <v>337</v>
      </c>
      <c r="AC45" s="516" t="s">
        <v>338</v>
      </c>
      <c r="AD45" s="517"/>
      <c r="AE45" s="517"/>
      <c r="AF45" s="517"/>
      <c r="AG45" s="5"/>
      <c r="AH45" s="517"/>
      <c r="AI45" s="517"/>
      <c r="AJ45" s="5"/>
      <c r="AK45" s="517"/>
      <c r="AL45" s="517"/>
      <c r="AM45" s="517"/>
      <c r="AN45" s="517"/>
      <c r="AO45" s="517"/>
      <c r="AP45" s="517"/>
      <c r="AQ45" s="517"/>
      <c r="AR45" s="517"/>
      <c r="AS45" s="517"/>
      <c r="AT45" s="517"/>
      <c r="AU45" s="517"/>
      <c r="AV45" s="5"/>
      <c r="AW45" s="517"/>
      <c r="AX45" s="517"/>
      <c r="AY45" s="505"/>
      <c r="AZ45" s="517"/>
      <c r="BA45" s="516" t="s">
        <v>376</v>
      </c>
      <c r="BB45" s="517">
        <v>3192079276</v>
      </c>
      <c r="BC45" s="75" t="s">
        <v>377</v>
      </c>
    </row>
    <row r="46" spans="1:55" s="9" customFormat="1" x14ac:dyDescent="0.25">
      <c r="A46" s="141"/>
      <c r="B46" s="141"/>
      <c r="C46" s="512"/>
      <c r="D46" s="141"/>
      <c r="E46" s="141"/>
      <c r="F46" s="141"/>
      <c r="G46" s="141"/>
      <c r="H46" s="141"/>
      <c r="I46" s="141"/>
      <c r="J46" s="482"/>
      <c r="K46" s="141"/>
      <c r="L46" s="141"/>
      <c r="M46" s="141"/>
      <c r="N46" s="141"/>
      <c r="O46" s="141"/>
      <c r="P46" s="482"/>
      <c r="Q46" s="141"/>
      <c r="R46" s="141"/>
      <c r="S46" s="141"/>
      <c r="T46" s="482"/>
      <c r="U46" s="510"/>
      <c r="V46" s="510"/>
      <c r="W46" s="510"/>
      <c r="X46" s="510"/>
      <c r="Y46" s="511"/>
      <c r="Z46" s="141"/>
      <c r="AA46" s="141"/>
      <c r="AB46" s="141"/>
      <c r="AC46" s="141"/>
      <c r="AD46" s="141"/>
      <c r="AE46" s="141"/>
      <c r="AF46" s="141"/>
      <c r="AG46" s="482"/>
      <c r="AH46" s="141"/>
      <c r="AI46" s="141"/>
      <c r="AJ46" s="482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482"/>
      <c r="AW46" s="141"/>
      <c r="AX46" s="141"/>
      <c r="AY46" s="482"/>
      <c r="AZ46" s="141"/>
      <c r="BA46" s="141"/>
      <c r="BB46" s="141"/>
      <c r="BC46" s="141"/>
    </row>
    <row r="47" spans="1:55" s="9" customFormat="1" ht="75" customHeight="1" x14ac:dyDescent="0.25">
      <c r="A47" s="516" t="s">
        <v>330</v>
      </c>
      <c r="B47" s="517" t="s">
        <v>378</v>
      </c>
      <c r="C47" s="151" t="s">
        <v>379</v>
      </c>
      <c r="D47" s="516" t="s">
        <v>380</v>
      </c>
      <c r="E47" s="516" t="s">
        <v>381</v>
      </c>
      <c r="F47" s="517" t="s">
        <v>382</v>
      </c>
      <c r="G47" s="517" t="s">
        <v>383</v>
      </c>
      <c r="H47" s="517">
        <v>2016001752</v>
      </c>
      <c r="I47" s="14">
        <v>42716</v>
      </c>
      <c r="J47" s="5">
        <v>18687837</v>
      </c>
      <c r="K47" s="141"/>
      <c r="L47" s="141"/>
      <c r="M47" s="517" t="s">
        <v>383</v>
      </c>
      <c r="N47" s="516" t="s">
        <v>384</v>
      </c>
      <c r="O47" s="141"/>
      <c r="P47" s="5">
        <v>18687285</v>
      </c>
      <c r="Q47" s="141"/>
      <c r="R47" s="141"/>
      <c r="S47" s="516" t="s">
        <v>328</v>
      </c>
      <c r="T47" s="5">
        <v>16687285</v>
      </c>
      <c r="U47" s="503"/>
      <c r="V47" s="503"/>
      <c r="W47" s="503"/>
      <c r="X47" s="503"/>
      <c r="Y47" s="504"/>
      <c r="Z47" s="517"/>
      <c r="AA47" s="517"/>
      <c r="AB47" s="516" t="s">
        <v>384</v>
      </c>
      <c r="AC47" s="516" t="s">
        <v>338</v>
      </c>
      <c r="AD47" s="517"/>
      <c r="AE47" s="517"/>
      <c r="AF47" s="517"/>
      <c r="AG47" s="5"/>
      <c r="AH47" s="517"/>
      <c r="AI47" s="517"/>
      <c r="AJ47" s="5"/>
      <c r="AK47" s="517"/>
      <c r="AL47" s="517"/>
      <c r="AM47" s="517"/>
      <c r="AN47" s="517"/>
      <c r="AO47" s="517"/>
      <c r="AP47" s="517"/>
      <c r="AQ47" s="517"/>
      <c r="AR47" s="517"/>
      <c r="AS47" s="517"/>
      <c r="AT47" s="517"/>
      <c r="AU47" s="517"/>
      <c r="AV47" s="5"/>
      <c r="AW47" s="517"/>
      <c r="AX47" s="517"/>
      <c r="AY47" s="505"/>
      <c r="AZ47" s="517"/>
      <c r="BA47" s="516" t="s">
        <v>390</v>
      </c>
      <c r="BB47" s="517">
        <v>3123900643</v>
      </c>
      <c r="BC47" s="75" t="s">
        <v>391</v>
      </c>
    </row>
    <row r="48" spans="1:55" s="9" customFormat="1" x14ac:dyDescent="0.25">
      <c r="A48" s="141"/>
      <c r="B48" s="141"/>
      <c r="C48" s="512"/>
      <c r="D48" s="141"/>
      <c r="E48" s="141"/>
      <c r="F48" s="141"/>
      <c r="G48" s="141"/>
      <c r="H48" s="141"/>
      <c r="I48" s="141"/>
      <c r="J48" s="482"/>
      <c r="K48" s="141"/>
      <c r="L48" s="141"/>
      <c r="M48" s="141"/>
      <c r="N48" s="141"/>
      <c r="O48" s="141"/>
      <c r="P48" s="482"/>
      <c r="Q48" s="141"/>
      <c r="R48" s="141"/>
      <c r="S48" s="141"/>
      <c r="T48" s="482"/>
      <c r="U48" s="510"/>
      <c r="V48" s="510"/>
      <c r="W48" s="510"/>
      <c r="X48" s="510"/>
      <c r="Y48" s="511"/>
      <c r="Z48" s="141"/>
      <c r="AA48" s="141"/>
      <c r="AB48" s="141"/>
      <c r="AC48" s="141"/>
      <c r="AD48" s="141"/>
      <c r="AE48" s="141"/>
      <c r="AF48" s="141"/>
      <c r="AG48" s="482"/>
      <c r="AH48" s="141"/>
      <c r="AI48" s="141"/>
      <c r="AJ48" s="482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482"/>
      <c r="AW48" s="141"/>
      <c r="AX48" s="141"/>
      <c r="AY48" s="482"/>
      <c r="AZ48" s="141"/>
      <c r="BA48" s="141"/>
      <c r="BB48" s="141"/>
      <c r="BC48" s="141"/>
    </row>
    <row r="49" spans="1:55" s="9" customFormat="1" ht="75.75" customHeight="1" x14ac:dyDescent="0.25">
      <c r="A49" s="516" t="s">
        <v>330</v>
      </c>
      <c r="B49" s="517" t="s">
        <v>385</v>
      </c>
      <c r="C49" s="151" t="s">
        <v>386</v>
      </c>
      <c r="D49" s="516" t="s">
        <v>387</v>
      </c>
      <c r="E49" s="516" t="s">
        <v>388</v>
      </c>
      <c r="F49" s="517" t="s">
        <v>345</v>
      </c>
      <c r="G49" s="517" t="s">
        <v>353</v>
      </c>
      <c r="H49" s="517">
        <v>2016001753</v>
      </c>
      <c r="I49" s="14">
        <v>42716</v>
      </c>
      <c r="J49" s="5">
        <v>19159272</v>
      </c>
      <c r="K49" s="141"/>
      <c r="L49" s="141"/>
      <c r="M49" s="517" t="s">
        <v>353</v>
      </c>
      <c r="N49" s="516" t="s">
        <v>325</v>
      </c>
      <c r="O49" s="141"/>
      <c r="P49" s="5">
        <v>19156908</v>
      </c>
      <c r="Q49" s="141"/>
      <c r="R49" s="141"/>
      <c r="S49" s="516" t="s">
        <v>328</v>
      </c>
      <c r="T49" s="5">
        <v>19156908</v>
      </c>
      <c r="U49" s="503"/>
      <c r="V49" s="503"/>
      <c r="W49" s="503"/>
      <c r="X49" s="503"/>
      <c r="Y49" s="504"/>
      <c r="Z49" s="517"/>
      <c r="AA49" s="517"/>
      <c r="AB49" s="516" t="s">
        <v>337</v>
      </c>
      <c r="AC49" s="516" t="s">
        <v>338</v>
      </c>
      <c r="AD49" s="517"/>
      <c r="AE49" s="517"/>
      <c r="AF49" s="517"/>
      <c r="AG49" s="5"/>
      <c r="AH49" s="517"/>
      <c r="AI49" s="517"/>
      <c r="AJ49" s="5"/>
      <c r="AK49" s="517"/>
      <c r="AL49" s="517"/>
      <c r="AM49" s="517"/>
      <c r="AN49" s="517"/>
      <c r="AO49" s="517"/>
      <c r="AP49" s="517"/>
      <c r="AQ49" s="517"/>
      <c r="AR49" s="517"/>
      <c r="AS49" s="517"/>
      <c r="AT49" s="517"/>
      <c r="AU49" s="517"/>
      <c r="AV49" s="5"/>
      <c r="AW49" s="517"/>
      <c r="AX49" s="517"/>
      <c r="AY49" s="505"/>
      <c r="AZ49" s="517"/>
      <c r="BA49" s="516" t="s">
        <v>389</v>
      </c>
      <c r="BB49" s="517">
        <v>3108209213</v>
      </c>
      <c r="BC49" s="75" t="s">
        <v>254</v>
      </c>
    </row>
    <row r="50" spans="1:55" s="9" customFormat="1" x14ac:dyDescent="0.25">
      <c r="A50" s="141"/>
      <c r="B50" s="141"/>
      <c r="C50" s="512"/>
      <c r="D50" s="141"/>
      <c r="E50" s="485"/>
      <c r="F50" s="141"/>
      <c r="G50" s="141"/>
      <c r="H50" s="141"/>
      <c r="I50" s="141"/>
      <c r="J50" s="482"/>
      <c r="K50" s="141"/>
      <c r="L50" s="141"/>
      <c r="M50" s="141"/>
      <c r="N50" s="141"/>
      <c r="O50" s="141"/>
      <c r="P50" s="141"/>
      <c r="Q50" s="141"/>
      <c r="R50" s="141"/>
      <c r="S50" s="141"/>
      <c r="T50" s="482"/>
      <c r="U50" s="510"/>
      <c r="V50" s="510"/>
      <c r="W50" s="510"/>
      <c r="X50" s="510"/>
      <c r="Y50" s="511"/>
      <c r="Z50" s="141"/>
      <c r="AA50" s="141"/>
      <c r="AB50" s="141"/>
      <c r="AC50" s="141"/>
      <c r="AD50" s="141"/>
      <c r="AE50" s="141"/>
      <c r="AF50" s="141"/>
      <c r="AG50" s="482"/>
      <c r="AH50" s="141"/>
      <c r="AI50" s="141"/>
      <c r="AJ50" s="482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482"/>
      <c r="AW50" s="141"/>
      <c r="AX50" s="141"/>
      <c r="AY50" s="482"/>
      <c r="AZ50" s="141"/>
      <c r="BA50" s="141"/>
      <c r="BB50" s="141"/>
      <c r="BC50" s="141"/>
    </row>
    <row r="51" spans="1:55" s="9" customFormat="1" ht="74.25" customHeight="1" x14ac:dyDescent="0.25">
      <c r="A51" s="516" t="s">
        <v>330</v>
      </c>
      <c r="B51" s="517" t="s">
        <v>392</v>
      </c>
      <c r="C51" s="151" t="s">
        <v>393</v>
      </c>
      <c r="D51" s="516" t="s">
        <v>394</v>
      </c>
      <c r="E51" s="516" t="s">
        <v>395</v>
      </c>
      <c r="F51" s="517" t="s">
        <v>222</v>
      </c>
      <c r="G51" s="517" t="s">
        <v>346</v>
      </c>
      <c r="H51" s="517">
        <v>2016001761</v>
      </c>
      <c r="I51" s="14">
        <v>42716</v>
      </c>
      <c r="J51" s="5">
        <v>12736994</v>
      </c>
      <c r="K51" s="141"/>
      <c r="L51" s="141"/>
      <c r="M51" s="517" t="s">
        <v>346</v>
      </c>
      <c r="N51" s="516" t="s">
        <v>325</v>
      </c>
      <c r="O51" s="141"/>
      <c r="P51" s="5">
        <v>12736568</v>
      </c>
      <c r="Q51" s="141"/>
      <c r="R51" s="141"/>
      <c r="S51" s="516" t="s">
        <v>328</v>
      </c>
      <c r="T51" s="5">
        <v>12736568</v>
      </c>
      <c r="U51" s="503"/>
      <c r="V51" s="503"/>
      <c r="W51" s="503"/>
      <c r="X51" s="503"/>
      <c r="Y51" s="504"/>
      <c r="Z51" s="517"/>
      <c r="AA51" s="517"/>
      <c r="AB51" s="516" t="s">
        <v>337</v>
      </c>
      <c r="AC51" s="516" t="s">
        <v>338</v>
      </c>
      <c r="AD51" s="517"/>
      <c r="AE51" s="517"/>
      <c r="AF51" s="517"/>
      <c r="AG51" s="5"/>
      <c r="AH51" s="517"/>
      <c r="AI51" s="517"/>
      <c r="AJ51" s="5"/>
      <c r="AK51" s="517"/>
      <c r="AL51" s="517"/>
      <c r="AM51" s="517"/>
      <c r="AN51" s="517"/>
      <c r="AO51" s="517"/>
      <c r="AP51" s="517"/>
      <c r="AQ51" s="517"/>
      <c r="AR51" s="517"/>
      <c r="AS51" s="517"/>
      <c r="AT51" s="517"/>
      <c r="AU51" s="517"/>
      <c r="AV51" s="5"/>
      <c r="AW51" s="517"/>
      <c r="AX51" s="517"/>
      <c r="AY51" s="505"/>
      <c r="AZ51" s="517"/>
      <c r="BA51" s="516" t="s">
        <v>396</v>
      </c>
      <c r="BB51" s="517">
        <v>3202741006</v>
      </c>
      <c r="BC51" s="75" t="s">
        <v>226</v>
      </c>
    </row>
    <row r="52" spans="1:55" s="9" customFormat="1" x14ac:dyDescent="0.25">
      <c r="G52" s="125">
        <v>2226130956</v>
      </c>
      <c r="H52" s="125"/>
      <c r="I52" s="125"/>
      <c r="J52" s="125"/>
    </row>
    <row r="53" spans="1:55" s="9" customFormat="1" x14ac:dyDescent="0.25">
      <c r="G53" s="125">
        <f>G52*50%</f>
        <v>1113065478</v>
      </c>
      <c r="H53" s="125"/>
      <c r="I53" s="125"/>
      <c r="J53" s="125"/>
    </row>
    <row r="54" spans="1:55" s="9" customFormat="1" x14ac:dyDescent="0.25">
      <c r="G54" s="125"/>
      <c r="H54" s="125"/>
      <c r="I54" s="125"/>
      <c r="J54" s="125"/>
    </row>
    <row r="55" spans="1:55" x14ac:dyDescent="0.2">
      <c r="G55" s="21"/>
      <c r="H55" s="125"/>
      <c r="I55" s="125"/>
      <c r="J55" s="21"/>
      <c r="K55" s="2"/>
      <c r="L55" s="2"/>
      <c r="M55" s="2"/>
      <c r="N55" s="2"/>
      <c r="R55" s="2"/>
      <c r="S55" s="2"/>
      <c r="T55" s="2"/>
      <c r="U55" s="2"/>
      <c r="V55" s="2"/>
      <c r="W55" s="2"/>
      <c r="X55" s="2"/>
      <c r="Y55" s="2"/>
      <c r="AG55" s="2"/>
      <c r="AI55" s="2"/>
      <c r="AJ55" s="2"/>
      <c r="AV55" s="2"/>
      <c r="AX55" s="2"/>
      <c r="AY55" s="2"/>
    </row>
    <row r="56" spans="1:55" x14ac:dyDescent="0.2">
      <c r="G56" s="21"/>
      <c r="H56" s="125"/>
      <c r="I56" s="125"/>
      <c r="J56" s="21"/>
      <c r="K56" s="2"/>
      <c r="L56" s="2"/>
      <c r="M56" s="2"/>
      <c r="N56" s="2"/>
      <c r="R56" s="2"/>
      <c r="S56" s="2"/>
      <c r="T56" s="2"/>
      <c r="U56" s="2"/>
      <c r="V56" s="2"/>
      <c r="W56" s="2"/>
      <c r="X56" s="2"/>
      <c r="Y56" s="2"/>
      <c r="AG56" s="2"/>
      <c r="AI56" s="2"/>
      <c r="AJ56" s="2"/>
      <c r="AV56" s="2"/>
      <c r="AX56" s="2"/>
      <c r="AY56" s="2"/>
    </row>
    <row r="57" spans="1:55" x14ac:dyDescent="0.2">
      <c r="G57" s="21"/>
      <c r="H57" s="125"/>
      <c r="I57" s="125"/>
      <c r="J57" s="21"/>
      <c r="K57" s="2"/>
      <c r="L57" s="2"/>
      <c r="M57" s="2"/>
      <c r="N57" s="2"/>
      <c r="R57" s="2"/>
      <c r="S57" s="2"/>
      <c r="T57" s="2"/>
      <c r="U57" s="2"/>
      <c r="V57" s="2"/>
      <c r="W57" s="2"/>
      <c r="X57" s="2"/>
      <c r="Y57" s="2"/>
      <c r="AG57" s="2"/>
      <c r="AI57" s="2"/>
      <c r="AJ57" s="2"/>
      <c r="AV57" s="2"/>
      <c r="AX57" s="2"/>
      <c r="AY57" s="2"/>
    </row>
    <row r="58" spans="1:55" x14ac:dyDescent="0.2">
      <c r="G58" s="21"/>
      <c r="H58" s="125"/>
      <c r="I58" s="125"/>
      <c r="J58" s="21"/>
      <c r="K58" s="2"/>
      <c r="L58" s="2"/>
      <c r="M58" s="2"/>
      <c r="N58" s="2"/>
      <c r="R58" s="2"/>
      <c r="S58" s="2"/>
      <c r="T58" s="2"/>
      <c r="U58" s="2"/>
      <c r="V58" s="2"/>
      <c r="W58" s="2"/>
      <c r="X58" s="2"/>
      <c r="Y58" s="2"/>
      <c r="AG58" s="2"/>
      <c r="AI58" s="2"/>
      <c r="AJ58" s="2"/>
      <c r="AV58" s="2"/>
      <c r="AX58" s="2"/>
      <c r="AY58" s="2"/>
    </row>
    <row r="59" spans="1:55" x14ac:dyDescent="0.2">
      <c r="G59" s="21"/>
      <c r="H59" s="125"/>
      <c r="I59" s="125"/>
      <c r="J59" s="21"/>
      <c r="K59" s="2"/>
      <c r="L59" s="2"/>
      <c r="M59" s="2"/>
      <c r="N59" s="2"/>
      <c r="R59" s="2"/>
      <c r="S59" s="2"/>
      <c r="T59" s="2"/>
      <c r="U59" s="2"/>
      <c r="V59" s="2"/>
      <c r="W59" s="2"/>
      <c r="X59" s="2"/>
      <c r="Y59" s="2"/>
      <c r="AG59" s="2"/>
      <c r="AI59" s="2"/>
      <c r="AJ59" s="2"/>
      <c r="AV59" s="2"/>
      <c r="AX59" s="2"/>
      <c r="AY59" s="2"/>
    </row>
    <row r="60" spans="1:55" x14ac:dyDescent="0.2">
      <c r="J60" s="21"/>
      <c r="K60" s="2"/>
      <c r="L60" s="2"/>
      <c r="M60" s="2"/>
      <c r="N60" s="2"/>
      <c r="R60" s="2"/>
      <c r="S60" s="2"/>
      <c r="T60" s="2"/>
      <c r="U60" s="2"/>
      <c r="V60" s="2"/>
      <c r="W60" s="2"/>
      <c r="X60" s="2"/>
      <c r="Y60" s="2"/>
      <c r="AG60" s="2"/>
      <c r="AI60" s="2"/>
      <c r="AJ60" s="2"/>
      <c r="AV60" s="2"/>
      <c r="AX60" s="2"/>
      <c r="AY60" s="2"/>
    </row>
    <row r="61" spans="1:55" x14ac:dyDescent="0.2">
      <c r="J61" s="21"/>
      <c r="K61" s="2"/>
      <c r="L61" s="2"/>
      <c r="M61" s="2"/>
      <c r="N61" s="2"/>
      <c r="R61" s="2"/>
      <c r="S61" s="2"/>
      <c r="T61" s="2"/>
      <c r="U61" s="2"/>
      <c r="V61" s="2"/>
      <c r="W61" s="2"/>
      <c r="X61" s="2"/>
      <c r="Y61" s="2"/>
      <c r="AG61" s="2"/>
      <c r="AI61" s="2"/>
      <c r="AJ61" s="2"/>
      <c r="AV61" s="2"/>
      <c r="AX61" s="2"/>
      <c r="AY61" s="2"/>
    </row>
    <row r="62" spans="1:55" x14ac:dyDescent="0.2">
      <c r="J62" s="21"/>
      <c r="K62" s="2"/>
      <c r="L62" s="2"/>
      <c r="M62" s="2"/>
      <c r="N62" s="2"/>
      <c r="R62" s="2"/>
      <c r="S62" s="2"/>
      <c r="T62" s="2"/>
      <c r="U62" s="2"/>
      <c r="V62" s="2"/>
      <c r="W62" s="2"/>
      <c r="X62" s="2"/>
      <c r="Y62" s="2"/>
      <c r="AG62" s="2"/>
      <c r="AI62" s="2"/>
      <c r="AJ62" s="2"/>
      <c r="AV62" s="2"/>
      <c r="AX62" s="2"/>
      <c r="AY62" s="2"/>
    </row>
    <row r="63" spans="1:55" x14ac:dyDescent="0.2">
      <c r="J63" s="21"/>
      <c r="K63" s="2"/>
      <c r="L63" s="2"/>
      <c r="M63" s="2"/>
      <c r="N63" s="2"/>
      <c r="R63" s="2"/>
      <c r="S63" s="2"/>
      <c r="T63" s="2"/>
      <c r="U63" s="2"/>
      <c r="V63" s="2"/>
      <c r="W63" s="2"/>
      <c r="X63" s="2"/>
      <c r="Y63" s="2"/>
      <c r="AG63" s="2"/>
      <c r="AI63" s="2"/>
      <c r="AJ63" s="2"/>
      <c r="AV63" s="2"/>
      <c r="AX63" s="2"/>
      <c r="AY63" s="2"/>
    </row>
    <row r="64" spans="1:55" x14ac:dyDescent="0.2">
      <c r="J64" s="21"/>
      <c r="K64" s="2"/>
      <c r="L64" s="2"/>
      <c r="M64" s="2"/>
      <c r="N64" s="2"/>
      <c r="R64" s="2"/>
      <c r="S64" s="2"/>
      <c r="T64" s="2"/>
      <c r="U64" s="2"/>
      <c r="V64" s="2"/>
      <c r="W64" s="2"/>
      <c r="X64" s="2"/>
      <c r="Y64" s="2"/>
      <c r="AG64" s="2"/>
      <c r="AI64" s="2"/>
      <c r="AJ64" s="2"/>
      <c r="AV64" s="2"/>
      <c r="AX64" s="2"/>
      <c r="AY64" s="2"/>
    </row>
    <row r="65" spans="8:51" x14ac:dyDescent="0.2">
      <c r="J65" s="21"/>
      <c r="K65" s="2"/>
      <c r="L65" s="2"/>
      <c r="M65" s="2"/>
      <c r="N65" s="2"/>
      <c r="R65" s="2"/>
      <c r="S65" s="2"/>
      <c r="T65" s="2"/>
      <c r="U65" s="2"/>
      <c r="V65" s="2"/>
      <c r="W65" s="2"/>
      <c r="X65" s="2"/>
      <c r="Y65" s="2"/>
      <c r="AG65" s="2"/>
      <c r="AI65" s="2"/>
      <c r="AJ65" s="2"/>
      <c r="AV65" s="2"/>
      <c r="AX65" s="2"/>
      <c r="AY65" s="2"/>
    </row>
    <row r="66" spans="8:51" x14ac:dyDescent="0.2">
      <c r="J66" s="21"/>
      <c r="K66" s="2"/>
      <c r="L66" s="2"/>
      <c r="M66" s="2"/>
      <c r="N66" s="2"/>
      <c r="R66" s="2"/>
      <c r="S66" s="2"/>
      <c r="T66" s="2"/>
      <c r="U66" s="2"/>
      <c r="V66" s="2"/>
      <c r="W66" s="2"/>
      <c r="X66" s="2"/>
      <c r="Y66" s="2"/>
      <c r="AG66" s="2"/>
      <c r="AI66" s="2"/>
      <c r="AJ66" s="2"/>
      <c r="AV66" s="2"/>
      <c r="AX66" s="2"/>
      <c r="AY66" s="2"/>
    </row>
    <row r="67" spans="8:51" x14ac:dyDescent="0.2">
      <c r="H67" s="2"/>
      <c r="I67" s="2"/>
      <c r="J67" s="21"/>
      <c r="R67" s="2"/>
      <c r="S67" s="2"/>
      <c r="T67" s="2"/>
      <c r="U67" s="2"/>
      <c r="V67" s="2"/>
      <c r="W67" s="2"/>
      <c r="X67" s="2"/>
      <c r="Y67" s="2"/>
      <c r="AG67" s="2"/>
      <c r="AI67" s="2"/>
      <c r="AJ67" s="2"/>
      <c r="AV67" s="2"/>
      <c r="AX67" s="2"/>
      <c r="AY67" s="2"/>
    </row>
    <row r="68" spans="8:51" x14ac:dyDescent="0.2">
      <c r="H68" s="2"/>
      <c r="I68" s="2"/>
      <c r="J68" s="21"/>
      <c r="R68" s="2"/>
      <c r="S68" s="2"/>
      <c r="T68" s="2"/>
      <c r="U68" s="2"/>
      <c r="V68" s="2"/>
      <c r="W68" s="2"/>
      <c r="X68" s="2"/>
      <c r="Y68" s="2"/>
      <c r="AG68" s="2"/>
      <c r="AI68" s="2"/>
      <c r="AJ68" s="2"/>
      <c r="AV68" s="2"/>
      <c r="AX68" s="2"/>
      <c r="AY68" s="2"/>
    </row>
    <row r="74" spans="8:51" x14ac:dyDescent="0.2">
      <c r="H74" s="2"/>
      <c r="I74" s="2"/>
      <c r="J74" s="21"/>
      <c r="K74" s="188"/>
      <c r="L74" s="125"/>
      <c r="M74" s="125"/>
      <c r="R74" s="2"/>
      <c r="S74" s="2"/>
      <c r="T74" s="2"/>
      <c r="U74" s="2"/>
      <c r="V74" s="2"/>
      <c r="W74" s="2"/>
      <c r="X74" s="2"/>
      <c r="Y74" s="2"/>
      <c r="AG74" s="2"/>
      <c r="AI74" s="2"/>
      <c r="AJ74" s="2"/>
      <c r="AV74" s="2"/>
      <c r="AX74" s="2"/>
      <c r="AY74" s="2"/>
    </row>
    <row r="75" spans="8:51" x14ac:dyDescent="0.2">
      <c r="H75" s="2"/>
      <c r="I75" s="2"/>
      <c r="J75" s="21"/>
      <c r="K75" s="188"/>
      <c r="L75" s="125"/>
      <c r="M75" s="125"/>
      <c r="R75" s="2"/>
      <c r="S75" s="2"/>
      <c r="T75" s="2"/>
      <c r="U75" s="2"/>
      <c r="V75" s="2"/>
      <c r="W75" s="2"/>
      <c r="X75" s="2"/>
      <c r="Y75" s="2"/>
      <c r="AG75" s="2"/>
      <c r="AI75" s="2"/>
      <c r="AJ75" s="2"/>
      <c r="AV75" s="2"/>
      <c r="AX75" s="2"/>
      <c r="AY75" s="2"/>
    </row>
    <row r="76" spans="8:51" x14ac:dyDescent="0.2">
      <c r="H76" s="2"/>
      <c r="I76" s="2"/>
      <c r="J76" s="21"/>
      <c r="K76" s="188"/>
      <c r="L76" s="125"/>
      <c r="M76" s="125"/>
      <c r="N76" s="125"/>
      <c r="O76" s="21"/>
      <c r="R76" s="2"/>
      <c r="S76" s="2"/>
      <c r="T76" s="2"/>
      <c r="U76" s="2"/>
      <c r="V76" s="2"/>
      <c r="W76" s="2"/>
      <c r="X76" s="2"/>
      <c r="Y76" s="2"/>
      <c r="AG76" s="2"/>
      <c r="AI76" s="2"/>
      <c r="AJ76" s="2"/>
      <c r="AV76" s="2"/>
      <c r="AX76" s="2"/>
      <c r="AY76" s="2"/>
    </row>
    <row r="77" spans="8:51" x14ac:dyDescent="0.2">
      <c r="H77" s="2"/>
      <c r="I77" s="2"/>
      <c r="J77" s="21"/>
      <c r="K77" s="188"/>
      <c r="L77" s="125"/>
      <c r="M77" s="125"/>
      <c r="N77" s="125"/>
      <c r="O77" s="21"/>
      <c r="R77" s="2"/>
      <c r="S77" s="2"/>
      <c r="T77" s="2"/>
      <c r="U77" s="2"/>
      <c r="V77" s="2"/>
      <c r="W77" s="2"/>
      <c r="X77" s="2"/>
      <c r="Y77" s="2"/>
      <c r="AG77" s="2"/>
      <c r="AI77" s="2"/>
      <c r="AJ77" s="2"/>
      <c r="AV77" s="2"/>
      <c r="AX77" s="2"/>
      <c r="AY77" s="2"/>
    </row>
    <row r="78" spans="8:51" x14ac:dyDescent="0.2">
      <c r="H78" s="2"/>
      <c r="I78" s="2"/>
      <c r="J78" s="21"/>
      <c r="K78" s="188"/>
      <c r="L78" s="125"/>
      <c r="M78" s="125"/>
      <c r="N78" s="125"/>
      <c r="O78" s="21"/>
      <c r="R78" s="2"/>
      <c r="S78" s="2"/>
      <c r="T78" s="2"/>
      <c r="U78" s="2"/>
      <c r="V78" s="2"/>
      <c r="W78" s="2"/>
      <c r="X78" s="2"/>
      <c r="Y78" s="2"/>
      <c r="AG78" s="2"/>
      <c r="AI78" s="2"/>
      <c r="AJ78" s="2"/>
      <c r="AV78" s="2"/>
      <c r="AX78" s="2"/>
      <c r="AY78" s="2"/>
    </row>
    <row r="79" spans="8:51" x14ac:dyDescent="0.2">
      <c r="H79" s="2"/>
      <c r="I79" s="2"/>
      <c r="J79" s="21"/>
      <c r="K79" s="188"/>
      <c r="L79" s="125"/>
      <c r="M79" s="125"/>
      <c r="N79" s="125"/>
      <c r="O79" s="21"/>
      <c r="R79" s="2"/>
      <c r="S79" s="2"/>
      <c r="T79" s="2"/>
      <c r="U79" s="2"/>
      <c r="V79" s="2"/>
      <c r="W79" s="2"/>
      <c r="X79" s="2"/>
      <c r="Y79" s="2"/>
      <c r="AG79" s="2"/>
      <c r="AI79" s="2"/>
      <c r="AJ79" s="2"/>
      <c r="AV79" s="2"/>
      <c r="AX79" s="2"/>
      <c r="AY79" s="2"/>
    </row>
    <row r="80" spans="8:51" x14ac:dyDescent="0.2">
      <c r="H80" s="2"/>
      <c r="I80" s="2"/>
      <c r="J80" s="21"/>
      <c r="K80" s="188"/>
      <c r="L80" s="125"/>
      <c r="M80" s="125"/>
      <c r="N80" s="125"/>
      <c r="O80" s="21"/>
      <c r="R80" s="2"/>
      <c r="S80" s="2"/>
      <c r="T80" s="2"/>
      <c r="U80" s="2"/>
      <c r="V80" s="2"/>
      <c r="W80" s="2"/>
      <c r="X80" s="2"/>
      <c r="Y80" s="2"/>
      <c r="AG80" s="2"/>
      <c r="AI80" s="2"/>
      <c r="AJ80" s="2"/>
      <c r="AV80" s="2"/>
      <c r="AX80" s="2"/>
      <c r="AY80" s="2"/>
    </row>
    <row r="81" spans="8:51" x14ac:dyDescent="0.2">
      <c r="H81" s="2"/>
      <c r="I81" s="2"/>
      <c r="J81" s="21"/>
      <c r="K81" s="188"/>
      <c r="L81" s="125"/>
      <c r="M81" s="125"/>
      <c r="N81" s="125"/>
      <c r="O81" s="21"/>
      <c r="R81" s="2"/>
      <c r="S81" s="2"/>
      <c r="T81" s="2"/>
      <c r="U81" s="2"/>
      <c r="V81" s="2"/>
      <c r="W81" s="2"/>
      <c r="X81" s="2"/>
      <c r="Y81" s="2"/>
      <c r="AG81" s="2"/>
      <c r="AI81" s="2"/>
      <c r="AJ81" s="2"/>
      <c r="AV81" s="2"/>
      <c r="AX81" s="2"/>
      <c r="AY81" s="2"/>
    </row>
    <row r="82" spans="8:51" x14ac:dyDescent="0.2">
      <c r="H82" s="2"/>
      <c r="I82" s="2"/>
      <c r="J82" s="21"/>
      <c r="K82" s="188"/>
      <c r="L82" s="125"/>
      <c r="M82" s="125"/>
      <c r="N82" s="125"/>
      <c r="O82" s="21"/>
      <c r="R82" s="2"/>
      <c r="S82" s="2"/>
      <c r="T82" s="2"/>
      <c r="U82" s="2"/>
      <c r="V82" s="2"/>
      <c r="W82" s="2"/>
      <c r="X82" s="2"/>
      <c r="Y82" s="2"/>
      <c r="AG82" s="2"/>
      <c r="AI82" s="2"/>
      <c r="AJ82" s="2"/>
      <c r="AV82" s="2"/>
      <c r="AX82" s="2"/>
      <c r="AY82" s="2"/>
    </row>
    <row r="83" spans="8:51" x14ac:dyDescent="0.2">
      <c r="H83" s="2"/>
      <c r="I83" s="2"/>
      <c r="J83" s="21"/>
      <c r="K83" s="188"/>
      <c r="L83" s="125"/>
      <c r="M83" s="125"/>
      <c r="N83" s="125"/>
      <c r="O83" s="21"/>
      <c r="R83" s="2"/>
      <c r="S83" s="2"/>
      <c r="T83" s="2"/>
      <c r="U83" s="2"/>
      <c r="V83" s="2"/>
      <c r="W83" s="2"/>
      <c r="X83" s="2"/>
      <c r="Y83" s="2"/>
      <c r="AG83" s="2"/>
      <c r="AI83" s="2"/>
      <c r="AJ83" s="2"/>
      <c r="AV83" s="2"/>
      <c r="AX83" s="2"/>
      <c r="AY83" s="2"/>
    </row>
    <row r="84" spans="8:51" x14ac:dyDescent="0.2">
      <c r="H84" s="2"/>
      <c r="I84" s="2"/>
      <c r="J84" s="21"/>
      <c r="K84" s="188"/>
      <c r="L84" s="125"/>
      <c r="M84" s="125"/>
      <c r="N84" s="125"/>
      <c r="O84" s="21"/>
      <c r="R84" s="2"/>
      <c r="S84" s="2"/>
      <c r="T84" s="2"/>
      <c r="U84" s="2"/>
      <c r="V84" s="2"/>
      <c r="W84" s="2"/>
      <c r="X84" s="2"/>
      <c r="Y84" s="2"/>
      <c r="AG84" s="2"/>
      <c r="AI84" s="2"/>
      <c r="AJ84" s="2"/>
      <c r="AV84" s="2"/>
      <c r="AX84" s="2"/>
      <c r="AY84" s="2"/>
    </row>
    <row r="85" spans="8:51" x14ac:dyDescent="0.2">
      <c r="H85" s="2"/>
      <c r="I85" s="2"/>
      <c r="J85" s="21"/>
      <c r="K85" s="188"/>
      <c r="L85" s="125"/>
      <c r="M85" s="125"/>
      <c r="R85" s="2"/>
      <c r="S85" s="2"/>
      <c r="T85" s="2"/>
      <c r="U85" s="2"/>
      <c r="V85" s="2"/>
      <c r="W85" s="2"/>
      <c r="X85" s="2"/>
      <c r="Y85" s="2"/>
      <c r="AG85" s="2"/>
      <c r="AI85" s="2"/>
      <c r="AJ85" s="2"/>
      <c r="AV85" s="2"/>
      <c r="AX85" s="2"/>
      <c r="AY85" s="2"/>
    </row>
    <row r="86" spans="8:51" x14ac:dyDescent="0.2">
      <c r="H86" s="2"/>
      <c r="I86" s="2"/>
      <c r="J86" s="21"/>
      <c r="K86" s="188"/>
      <c r="L86" s="125"/>
      <c r="M86" s="125"/>
      <c r="R86" s="2"/>
      <c r="S86" s="2"/>
      <c r="T86" s="2"/>
      <c r="U86" s="2"/>
      <c r="V86" s="2"/>
      <c r="W86" s="2"/>
      <c r="X86" s="2"/>
      <c r="Y86" s="2"/>
      <c r="AG86" s="2"/>
      <c r="AI86" s="2"/>
      <c r="AJ86" s="2"/>
      <c r="AV86" s="2"/>
      <c r="AX86" s="2"/>
      <c r="AY86" s="2"/>
    </row>
    <row r="87" spans="8:51" x14ac:dyDescent="0.2">
      <c r="H87" s="2"/>
      <c r="I87" s="2"/>
      <c r="J87" s="21"/>
      <c r="K87" s="188"/>
      <c r="L87" s="125"/>
      <c r="M87" s="125"/>
      <c r="R87" s="2"/>
      <c r="S87" s="2"/>
      <c r="T87" s="2"/>
      <c r="U87" s="2"/>
      <c r="V87" s="2"/>
      <c r="W87" s="2"/>
      <c r="X87" s="2"/>
      <c r="Y87" s="2"/>
      <c r="AG87" s="2"/>
      <c r="AI87" s="2"/>
      <c r="AJ87" s="2"/>
      <c r="AV87" s="2"/>
      <c r="AX87" s="2"/>
      <c r="AY87" s="2"/>
    </row>
    <row r="88" spans="8:51" x14ac:dyDescent="0.2">
      <c r="H88" s="2"/>
      <c r="I88" s="2"/>
      <c r="J88" s="21"/>
      <c r="K88" s="188"/>
      <c r="L88" s="125"/>
      <c r="M88" s="125"/>
      <c r="R88" s="2"/>
      <c r="S88" s="2"/>
      <c r="T88" s="2"/>
      <c r="U88" s="2"/>
      <c r="V88" s="2"/>
      <c r="W88" s="2"/>
      <c r="X88" s="2"/>
      <c r="Y88" s="2"/>
      <c r="AG88" s="2"/>
      <c r="AI88" s="2"/>
      <c r="AJ88" s="2"/>
      <c r="AV88" s="2"/>
      <c r="AX88" s="2"/>
      <c r="AY88" s="2"/>
    </row>
  </sheetData>
  <mergeCells count="34">
    <mergeCell ref="T3:T4"/>
    <mergeCell ref="A1:Q1"/>
    <mergeCell ref="R1:AZ1"/>
    <mergeCell ref="A2:Q2"/>
    <mergeCell ref="R2:AZ2"/>
    <mergeCell ref="A3:A4"/>
    <mergeCell ref="B3:B4"/>
    <mergeCell ref="C3:C4"/>
    <mergeCell ref="D3:D4"/>
    <mergeCell ref="E3:F3"/>
    <mergeCell ref="G3:J3"/>
    <mergeCell ref="K3:K4"/>
    <mergeCell ref="L3:P3"/>
    <mergeCell ref="Q3:Q4"/>
    <mergeCell ref="R3:R4"/>
    <mergeCell ref="S3:S4"/>
    <mergeCell ref="BB3:BB4"/>
    <mergeCell ref="BC3:BC4"/>
    <mergeCell ref="U3:U4"/>
    <mergeCell ref="V3:V4"/>
    <mergeCell ref="W3:W4"/>
    <mergeCell ref="X3:X4"/>
    <mergeCell ref="Y3:Y4"/>
    <mergeCell ref="Z3:Z4"/>
    <mergeCell ref="AC8:AC9"/>
    <mergeCell ref="AA3:AA4"/>
    <mergeCell ref="AD3:AX3"/>
    <mergeCell ref="AY3:AZ3"/>
    <mergeCell ref="BA3:BA4"/>
    <mergeCell ref="C8:C9"/>
    <mergeCell ref="E8:E9"/>
    <mergeCell ref="F8:F9"/>
    <mergeCell ref="Z8:Z9"/>
    <mergeCell ref="AA8:AA9"/>
  </mergeCells>
  <hyperlinks>
    <hyperlink ref="BC6" r:id="rId1"/>
    <hyperlink ref="BC8" r:id="rId2"/>
    <hyperlink ref="BC13" r:id="rId3"/>
    <hyperlink ref="BC11" r:id="rId4"/>
    <hyperlink ref="BC17" r:id="rId5"/>
    <hyperlink ref="BC15" r:id="rId6"/>
    <hyperlink ref="BC19" r:id="rId7"/>
    <hyperlink ref="BC21" r:id="rId8"/>
    <hyperlink ref="BC35" r:id="rId9"/>
    <hyperlink ref="BC37" r:id="rId10"/>
    <hyperlink ref="BC39" r:id="rId11"/>
    <hyperlink ref="BC41" r:id="rId12"/>
    <hyperlink ref="BC43" r:id="rId13"/>
    <hyperlink ref="BC45" r:id="rId14"/>
    <hyperlink ref="BC49" r:id="rId15"/>
    <hyperlink ref="BC47" r:id="rId16"/>
    <hyperlink ref="BC51" r:id="rId17"/>
    <hyperlink ref="BC27" r:id="rId18"/>
    <hyperlink ref="BC29" r:id="rId19"/>
    <hyperlink ref="BC33" r:id="rId20"/>
    <hyperlink ref="BC25" r:id="rId21"/>
    <hyperlink ref="BC23" r:id="rId22"/>
  </hyperlinks>
  <pageMargins left="0.70866141732283472" right="0.70866141732283472" top="0.74803149606299213" bottom="0.74803149606299213" header="0.31496062992125984" footer="0.31496062992125984"/>
  <pageSetup scale="75" orientation="landscape" r:id="rId2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C23"/>
  <sheetViews>
    <sheetView topLeftCell="A9" zoomScale="70" zoomScaleNormal="70" workbookViewId="0">
      <selection activeCell="C12" sqref="C12"/>
    </sheetView>
  </sheetViews>
  <sheetFormatPr baseColWidth="10" defaultRowHeight="11.25" x14ac:dyDescent="0.2"/>
  <cols>
    <col min="1" max="1" width="11.42578125" style="2"/>
    <col min="2" max="2" width="17.7109375" style="2" customWidth="1"/>
    <col min="3" max="3" width="28.28515625" style="2" customWidth="1"/>
    <col min="4" max="5" width="11.42578125" style="2"/>
    <col min="6" max="6" width="12.85546875" style="2" customWidth="1"/>
    <col min="7" max="7" width="19" style="2" customWidth="1"/>
    <col min="8" max="8" width="15" style="9" bestFit="1" customWidth="1"/>
    <col min="9" max="9" width="15.28515625" style="9" customWidth="1"/>
    <col min="10" max="10" width="17.85546875" style="2" bestFit="1" customWidth="1"/>
    <col min="11" max="11" width="18.85546875" style="552" bestFit="1" customWidth="1"/>
    <col min="12" max="12" width="15" style="9" bestFit="1" customWidth="1"/>
    <col min="13" max="13" width="18.85546875" style="9" customWidth="1"/>
    <col min="14" max="14" width="15" style="9" customWidth="1"/>
    <col min="15" max="15" width="12.85546875" style="2" bestFit="1" customWidth="1"/>
    <col min="16" max="16" width="15.85546875" style="2" bestFit="1" customWidth="1"/>
    <col min="17" max="17" width="12" style="2" bestFit="1" customWidth="1"/>
    <col min="18" max="18" width="15.7109375" style="9" bestFit="1" customWidth="1"/>
    <col min="19" max="19" width="11.42578125" style="552"/>
    <col min="20" max="20" width="16.7109375" style="21" bestFit="1" customWidth="1"/>
    <col min="21" max="21" width="15.7109375" style="13" customWidth="1"/>
    <col min="22" max="22" width="16.85546875" style="13" customWidth="1"/>
    <col min="23" max="24" width="15.7109375" style="13" customWidth="1"/>
    <col min="25" max="25" width="19" style="22" bestFit="1" customWidth="1"/>
    <col min="26" max="26" width="13.140625" style="2" customWidth="1"/>
    <col min="27" max="29" width="11.42578125" style="2"/>
    <col min="30" max="30" width="14.5703125" style="2" customWidth="1"/>
    <col min="31" max="31" width="13.140625" style="2" customWidth="1"/>
    <col min="32" max="32" width="11.42578125" style="2"/>
    <col min="33" max="33" width="16.85546875" style="21" customWidth="1"/>
    <col min="34" max="34" width="11.42578125" style="2"/>
    <col min="35" max="35" width="13.28515625" style="60" bestFit="1" customWidth="1"/>
    <col min="36" max="36" width="16.42578125" style="21" customWidth="1"/>
    <col min="37" max="37" width="9.5703125" style="2" customWidth="1"/>
    <col min="38" max="38" width="8.85546875" style="2" customWidth="1"/>
    <col min="39" max="39" width="15.7109375" style="2" bestFit="1" customWidth="1"/>
    <col min="40" max="41" width="8.85546875" style="2" customWidth="1"/>
    <col min="42" max="42" width="13.28515625" style="2" bestFit="1" customWidth="1"/>
    <col min="43" max="44" width="8.85546875" style="2" customWidth="1"/>
    <col min="45" max="45" width="12.85546875" style="2" customWidth="1"/>
    <col min="46" max="47" width="8.85546875" style="2" customWidth="1"/>
    <col min="48" max="48" width="15" style="25" bestFit="1" customWidth="1"/>
    <col min="49" max="49" width="12.7109375" style="2" customWidth="1"/>
    <col min="50" max="50" width="11.28515625" style="60" customWidth="1"/>
    <col min="51" max="51" width="16.28515625" style="12" customWidth="1"/>
    <col min="52" max="52" width="5.85546875" style="2" customWidth="1"/>
    <col min="53" max="54" width="11.42578125" style="2"/>
    <col min="55" max="55" width="32.7109375" style="2" customWidth="1"/>
    <col min="56" max="16384" width="11.42578125" style="2"/>
  </cols>
  <sheetData>
    <row r="1" spans="1:55" x14ac:dyDescent="0.2">
      <c r="A1" s="681" t="s">
        <v>0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3"/>
      <c r="R1" s="666" t="s">
        <v>0</v>
      </c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7"/>
      <c r="AN1" s="667"/>
      <c r="AO1" s="667"/>
      <c r="AP1" s="667"/>
      <c r="AQ1" s="667"/>
      <c r="AR1" s="667"/>
      <c r="AS1" s="667"/>
      <c r="AT1" s="667"/>
      <c r="AU1" s="667"/>
      <c r="AV1" s="667"/>
      <c r="AW1" s="667"/>
      <c r="AX1" s="667"/>
      <c r="AY1" s="667"/>
      <c r="AZ1" s="667"/>
    </row>
    <row r="2" spans="1:55" x14ac:dyDescent="0.2">
      <c r="A2" s="668" t="s">
        <v>39</v>
      </c>
      <c r="B2" s="669"/>
      <c r="C2" s="669"/>
      <c r="D2" s="669"/>
      <c r="E2" s="669"/>
      <c r="F2" s="669"/>
      <c r="G2" s="669"/>
      <c r="H2" s="669"/>
      <c r="I2" s="669"/>
      <c r="J2" s="669"/>
      <c r="K2" s="669"/>
      <c r="L2" s="669"/>
      <c r="M2" s="669"/>
      <c r="N2" s="669"/>
      <c r="O2" s="669"/>
      <c r="P2" s="669"/>
      <c r="Q2" s="670"/>
      <c r="R2" s="668" t="s">
        <v>1</v>
      </c>
      <c r="S2" s="669"/>
      <c r="T2" s="669"/>
      <c r="U2" s="669"/>
      <c r="V2" s="669"/>
      <c r="W2" s="669"/>
      <c r="X2" s="669"/>
      <c r="Y2" s="669"/>
      <c r="Z2" s="669"/>
      <c r="AA2" s="669"/>
      <c r="AB2" s="669"/>
      <c r="AC2" s="669"/>
      <c r="AD2" s="669"/>
      <c r="AE2" s="669"/>
      <c r="AF2" s="669"/>
      <c r="AG2" s="669"/>
      <c r="AH2" s="669"/>
      <c r="AI2" s="669"/>
      <c r="AJ2" s="669"/>
      <c r="AK2" s="669"/>
      <c r="AL2" s="669"/>
      <c r="AM2" s="669"/>
      <c r="AN2" s="669"/>
      <c r="AO2" s="669"/>
      <c r="AP2" s="669"/>
      <c r="AQ2" s="669"/>
      <c r="AR2" s="669"/>
      <c r="AS2" s="669"/>
      <c r="AT2" s="669"/>
      <c r="AU2" s="669"/>
      <c r="AV2" s="669"/>
      <c r="AW2" s="669"/>
      <c r="AX2" s="669"/>
      <c r="AY2" s="669"/>
      <c r="AZ2" s="669"/>
    </row>
    <row r="3" spans="1:55" ht="15" customHeight="1" x14ac:dyDescent="0.2">
      <c r="A3" s="658" t="s">
        <v>2</v>
      </c>
      <c r="B3" s="654" t="s">
        <v>32</v>
      </c>
      <c r="C3" s="658" t="s">
        <v>3</v>
      </c>
      <c r="D3" s="654" t="s">
        <v>37</v>
      </c>
      <c r="E3" s="671" t="s">
        <v>4</v>
      </c>
      <c r="F3" s="671"/>
      <c r="G3" s="673" t="s">
        <v>27</v>
      </c>
      <c r="H3" s="674"/>
      <c r="I3" s="674"/>
      <c r="J3" s="675"/>
      <c r="K3" s="672" t="s">
        <v>5</v>
      </c>
      <c r="L3" s="673" t="s">
        <v>6</v>
      </c>
      <c r="M3" s="674"/>
      <c r="N3" s="674"/>
      <c r="O3" s="674"/>
      <c r="P3" s="675"/>
      <c r="Q3" s="672" t="s">
        <v>7</v>
      </c>
      <c r="R3" s="672" t="s">
        <v>8</v>
      </c>
      <c r="S3" s="672" t="s">
        <v>9</v>
      </c>
      <c r="T3" s="676" t="s">
        <v>10</v>
      </c>
      <c r="U3" s="679" t="s">
        <v>34</v>
      </c>
      <c r="V3" s="679" t="s">
        <v>31</v>
      </c>
      <c r="W3" s="679" t="s">
        <v>35</v>
      </c>
      <c r="X3" s="679" t="s">
        <v>38</v>
      </c>
      <c r="Y3" s="678" t="s">
        <v>36</v>
      </c>
      <c r="Z3" s="654" t="s">
        <v>11</v>
      </c>
      <c r="AA3" s="654" t="s">
        <v>12</v>
      </c>
      <c r="AB3" s="555" t="s">
        <v>13</v>
      </c>
      <c r="AC3" s="4" t="s">
        <v>28</v>
      </c>
      <c r="AD3" s="674" t="s">
        <v>14</v>
      </c>
      <c r="AE3" s="674"/>
      <c r="AF3" s="674"/>
      <c r="AG3" s="674"/>
      <c r="AH3" s="674"/>
      <c r="AI3" s="674"/>
      <c r="AJ3" s="674"/>
      <c r="AK3" s="674"/>
      <c r="AL3" s="674"/>
      <c r="AM3" s="674"/>
      <c r="AN3" s="674"/>
      <c r="AO3" s="674"/>
      <c r="AP3" s="674"/>
      <c r="AQ3" s="674"/>
      <c r="AR3" s="674"/>
      <c r="AS3" s="674"/>
      <c r="AT3" s="674"/>
      <c r="AU3" s="674"/>
      <c r="AV3" s="674"/>
      <c r="AW3" s="674"/>
      <c r="AX3" s="675"/>
      <c r="AY3" s="673" t="s">
        <v>15</v>
      </c>
      <c r="AZ3" s="675"/>
      <c r="BA3" s="684" t="s">
        <v>47</v>
      </c>
      <c r="BB3" s="684" t="s">
        <v>48</v>
      </c>
      <c r="BC3" s="658" t="s">
        <v>51</v>
      </c>
    </row>
    <row r="4" spans="1:55" s="10" customFormat="1" ht="15.75" customHeight="1" x14ac:dyDescent="0.25">
      <c r="A4" s="659"/>
      <c r="B4" s="655"/>
      <c r="C4" s="659"/>
      <c r="D4" s="655"/>
      <c r="E4" s="555" t="s">
        <v>16</v>
      </c>
      <c r="F4" s="555" t="s">
        <v>17</v>
      </c>
      <c r="G4" s="555" t="s">
        <v>31</v>
      </c>
      <c r="H4" s="555" t="s">
        <v>18</v>
      </c>
      <c r="I4" s="555" t="s">
        <v>19</v>
      </c>
      <c r="J4" s="555" t="s">
        <v>20</v>
      </c>
      <c r="K4" s="672"/>
      <c r="L4" s="555" t="s">
        <v>21</v>
      </c>
      <c r="M4" s="555" t="s">
        <v>31</v>
      </c>
      <c r="N4" s="555" t="s">
        <v>33</v>
      </c>
      <c r="O4" s="555" t="s">
        <v>19</v>
      </c>
      <c r="P4" s="555" t="s">
        <v>22</v>
      </c>
      <c r="Q4" s="672"/>
      <c r="R4" s="672"/>
      <c r="S4" s="672"/>
      <c r="T4" s="677"/>
      <c r="U4" s="680"/>
      <c r="V4" s="680"/>
      <c r="W4" s="680"/>
      <c r="X4" s="680"/>
      <c r="Y4" s="678"/>
      <c r="Z4" s="655"/>
      <c r="AA4" s="655"/>
      <c r="AB4" s="555"/>
      <c r="AC4" s="555"/>
      <c r="AD4" s="555" t="s">
        <v>23</v>
      </c>
      <c r="AE4" s="555" t="s">
        <v>19</v>
      </c>
      <c r="AF4" s="554" t="s">
        <v>26</v>
      </c>
      <c r="AG4" s="5" t="s">
        <v>24</v>
      </c>
      <c r="AH4" s="555" t="s">
        <v>19</v>
      </c>
      <c r="AI4" s="71" t="s">
        <v>26</v>
      </c>
      <c r="AJ4" s="5" t="s">
        <v>24</v>
      </c>
      <c r="AK4" s="555" t="s">
        <v>19</v>
      </c>
      <c r="AL4" s="554" t="s">
        <v>26</v>
      </c>
      <c r="AM4" s="555" t="s">
        <v>24</v>
      </c>
      <c r="AN4" s="555" t="s">
        <v>19</v>
      </c>
      <c r="AO4" s="554" t="s">
        <v>26</v>
      </c>
      <c r="AP4" s="555" t="s">
        <v>24</v>
      </c>
      <c r="AQ4" s="555" t="s">
        <v>19</v>
      </c>
      <c r="AR4" s="554" t="s">
        <v>26</v>
      </c>
      <c r="AS4" s="555" t="s">
        <v>24</v>
      </c>
      <c r="AT4" s="555" t="s">
        <v>19</v>
      </c>
      <c r="AU4" s="554" t="s">
        <v>26</v>
      </c>
      <c r="AV4" s="5" t="s">
        <v>25</v>
      </c>
      <c r="AW4" s="555" t="s">
        <v>19</v>
      </c>
      <c r="AX4" s="71" t="s">
        <v>26</v>
      </c>
      <c r="AY4" s="72" t="s">
        <v>29</v>
      </c>
      <c r="AZ4" s="555"/>
      <c r="BA4" s="684"/>
      <c r="BB4" s="684"/>
      <c r="BC4" s="659"/>
    </row>
    <row r="5" spans="1:55" ht="3" customHeight="1" x14ac:dyDescent="0.2">
      <c r="A5" s="120"/>
      <c r="B5" s="120"/>
      <c r="C5" s="120"/>
      <c r="D5" s="120"/>
      <c r="E5" s="120"/>
      <c r="F5" s="120"/>
      <c r="G5" s="120"/>
      <c r="H5" s="101"/>
      <c r="I5" s="101"/>
      <c r="J5" s="120"/>
      <c r="K5" s="162"/>
      <c r="L5" s="101"/>
      <c r="M5" s="101"/>
      <c r="N5" s="101"/>
      <c r="O5" s="120"/>
      <c r="P5" s="30"/>
      <c r="Q5" s="120"/>
      <c r="R5" s="101"/>
      <c r="S5" s="162"/>
      <c r="T5" s="30"/>
      <c r="U5" s="163"/>
      <c r="V5" s="163"/>
      <c r="W5" s="163"/>
      <c r="X5" s="163"/>
      <c r="Y5" s="33"/>
      <c r="Z5" s="120"/>
      <c r="AA5" s="120"/>
      <c r="AB5" s="120"/>
      <c r="AC5" s="120"/>
      <c r="AD5" s="120"/>
      <c r="AE5" s="120"/>
      <c r="AF5" s="120"/>
      <c r="AG5" s="30"/>
      <c r="AH5" s="120"/>
      <c r="AI5" s="164"/>
      <c r="AJ5" s="3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34"/>
      <c r="AW5" s="120"/>
      <c r="AX5" s="164"/>
      <c r="AY5" s="30"/>
      <c r="AZ5" s="120"/>
      <c r="BA5" s="120"/>
      <c r="BB5" s="120"/>
      <c r="BC5" s="120"/>
    </row>
    <row r="6" spans="1:55" s="10" customFormat="1" ht="89.25" customHeight="1" x14ac:dyDescent="0.25">
      <c r="A6" s="1" t="s">
        <v>144</v>
      </c>
      <c r="B6" s="176" t="s">
        <v>213</v>
      </c>
      <c r="C6" s="1" t="s">
        <v>145</v>
      </c>
      <c r="D6" s="554" t="s">
        <v>146</v>
      </c>
      <c r="E6" s="1" t="s">
        <v>147</v>
      </c>
      <c r="F6" s="89" t="s">
        <v>148</v>
      </c>
      <c r="G6" s="176" t="s">
        <v>135</v>
      </c>
      <c r="H6" s="169" t="s">
        <v>151</v>
      </c>
      <c r="I6" s="14">
        <v>42522</v>
      </c>
      <c r="J6" s="7">
        <v>1205366970.3900001</v>
      </c>
      <c r="K6" s="14">
        <v>42522</v>
      </c>
      <c r="L6" s="555">
        <v>2016000049</v>
      </c>
      <c r="M6" s="176" t="s">
        <v>135</v>
      </c>
      <c r="N6" s="554" t="s">
        <v>152</v>
      </c>
      <c r="O6" s="95">
        <v>42522</v>
      </c>
      <c r="P6" s="7">
        <v>1205366970.3900001</v>
      </c>
      <c r="Q6" s="95">
        <v>42531</v>
      </c>
      <c r="R6" s="14">
        <v>42545</v>
      </c>
      <c r="S6" s="555">
        <v>120</v>
      </c>
      <c r="T6" s="7">
        <v>1205366970.3900001</v>
      </c>
      <c r="U6" s="90"/>
      <c r="V6" s="90"/>
      <c r="W6" s="90"/>
      <c r="X6" s="90"/>
      <c r="Y6" s="26"/>
      <c r="Z6" s="89"/>
      <c r="AA6" s="89"/>
      <c r="AB6" s="554" t="s">
        <v>152</v>
      </c>
      <c r="AC6" s="1" t="s">
        <v>141</v>
      </c>
      <c r="AD6" s="89"/>
      <c r="AE6" s="89"/>
      <c r="AF6" s="89"/>
      <c r="AG6" s="7">
        <v>619186560.5</v>
      </c>
      <c r="AH6" s="89"/>
      <c r="AI6" s="91"/>
      <c r="AJ6" s="7">
        <v>377166429.38</v>
      </c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7"/>
      <c r="AW6" s="89"/>
      <c r="AX6" s="91"/>
      <c r="AY6" s="7"/>
      <c r="AZ6" s="89"/>
      <c r="BA6" s="1" t="s">
        <v>149</v>
      </c>
      <c r="BB6" s="89">
        <v>4291061</v>
      </c>
      <c r="BC6" s="145" t="s">
        <v>150</v>
      </c>
    </row>
    <row r="7" spans="1:55" ht="3" customHeight="1" x14ac:dyDescent="0.2">
      <c r="A7" s="170"/>
      <c r="B7" s="170"/>
      <c r="C7" s="170"/>
      <c r="D7" s="170"/>
      <c r="E7" s="170"/>
      <c r="F7" s="170"/>
      <c r="G7" s="170"/>
      <c r="H7" s="141"/>
      <c r="I7" s="141"/>
      <c r="J7" s="170"/>
      <c r="K7" s="171"/>
      <c r="L7" s="141"/>
      <c r="M7" s="141"/>
      <c r="N7" s="141"/>
      <c r="O7" s="170"/>
      <c r="P7" s="172"/>
      <c r="Q7" s="170"/>
      <c r="R7" s="141"/>
      <c r="S7" s="171"/>
      <c r="T7" s="172"/>
      <c r="U7" s="173"/>
      <c r="V7" s="173"/>
      <c r="W7" s="173"/>
      <c r="X7" s="173"/>
      <c r="Y7" s="174"/>
      <c r="Z7" s="170"/>
      <c r="AA7" s="170"/>
      <c r="AB7" s="170"/>
      <c r="AC7" s="170"/>
      <c r="AD7" s="170"/>
      <c r="AE7" s="170"/>
      <c r="AF7" s="170"/>
      <c r="AG7" s="172"/>
      <c r="AH7" s="170"/>
      <c r="AI7" s="175"/>
      <c r="AJ7" s="172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40"/>
      <c r="AW7" s="170"/>
      <c r="AX7" s="175"/>
      <c r="AY7" s="172"/>
      <c r="AZ7" s="170"/>
      <c r="BA7" s="170"/>
      <c r="BB7" s="170"/>
      <c r="BC7" s="170"/>
    </row>
    <row r="8" spans="1:55" s="10" customFormat="1" ht="108" customHeight="1" x14ac:dyDescent="0.25">
      <c r="A8" s="1" t="s">
        <v>134</v>
      </c>
      <c r="B8" s="176" t="s">
        <v>213</v>
      </c>
      <c r="C8" s="1" t="s">
        <v>139</v>
      </c>
      <c r="D8" s="1" t="s">
        <v>140</v>
      </c>
      <c r="E8" s="1" t="s">
        <v>141</v>
      </c>
      <c r="F8" s="89" t="s">
        <v>142</v>
      </c>
      <c r="G8" s="176" t="s">
        <v>135</v>
      </c>
      <c r="H8" s="555">
        <v>2016000051</v>
      </c>
      <c r="I8" s="14">
        <v>42431</v>
      </c>
      <c r="J8" s="7">
        <v>60301961</v>
      </c>
      <c r="K8" s="14">
        <v>42529</v>
      </c>
      <c r="L8" s="555">
        <v>2016000051</v>
      </c>
      <c r="M8" s="177" t="s">
        <v>135</v>
      </c>
      <c r="N8" s="554" t="s">
        <v>136</v>
      </c>
      <c r="O8" s="95">
        <v>42529</v>
      </c>
      <c r="P8" s="7">
        <v>60134400</v>
      </c>
      <c r="Q8" s="95">
        <v>42535</v>
      </c>
      <c r="R8" s="14">
        <v>42535</v>
      </c>
      <c r="S8" s="555">
        <v>4</v>
      </c>
      <c r="T8" s="7">
        <v>60134400</v>
      </c>
      <c r="U8" s="90"/>
      <c r="V8" s="90"/>
      <c r="W8" s="90"/>
      <c r="X8" s="90"/>
      <c r="Y8" s="26"/>
      <c r="Z8" s="89"/>
      <c r="AA8" s="89"/>
      <c r="AB8" s="554" t="s">
        <v>136</v>
      </c>
      <c r="AC8" s="1" t="s">
        <v>137</v>
      </c>
      <c r="AD8" s="89"/>
      <c r="AE8" s="89"/>
      <c r="AF8" s="89"/>
      <c r="AG8" s="7"/>
      <c r="AH8" s="89"/>
      <c r="AI8" s="91"/>
      <c r="AJ8" s="7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7"/>
      <c r="AW8" s="89"/>
      <c r="AX8" s="91"/>
      <c r="AY8" s="11"/>
      <c r="AZ8" s="89"/>
      <c r="BA8" s="1" t="s">
        <v>143</v>
      </c>
      <c r="BB8" s="89">
        <v>3112778104</v>
      </c>
      <c r="BC8" s="145" t="s">
        <v>138</v>
      </c>
    </row>
    <row r="9" spans="1:55" ht="4.5" customHeight="1" x14ac:dyDescent="0.2">
      <c r="A9" s="170"/>
      <c r="B9" s="170"/>
      <c r="C9" s="170"/>
      <c r="D9" s="170"/>
      <c r="E9" s="170"/>
      <c r="F9" s="170"/>
      <c r="G9" s="170"/>
      <c r="H9" s="141"/>
      <c r="I9" s="141"/>
      <c r="J9" s="170"/>
      <c r="K9" s="171"/>
      <c r="L9" s="141"/>
      <c r="M9" s="141"/>
      <c r="N9" s="141"/>
      <c r="O9" s="170"/>
      <c r="P9" s="172"/>
      <c r="Q9" s="170"/>
      <c r="R9" s="141"/>
      <c r="S9" s="171"/>
      <c r="T9" s="172"/>
      <c r="U9" s="173"/>
      <c r="V9" s="173"/>
      <c r="W9" s="173"/>
      <c r="X9" s="173"/>
      <c r="Y9" s="174"/>
      <c r="Z9" s="170"/>
      <c r="AA9" s="170"/>
      <c r="AB9" s="170"/>
      <c r="AC9" s="170"/>
      <c r="AD9" s="170"/>
      <c r="AE9" s="170"/>
      <c r="AF9" s="170"/>
      <c r="AG9" s="172"/>
      <c r="AH9" s="170"/>
      <c r="AI9" s="175"/>
      <c r="AJ9" s="172"/>
      <c r="AK9" s="170"/>
      <c r="AL9" s="170"/>
      <c r="AM9" s="170"/>
      <c r="AN9" s="170"/>
      <c r="AO9" s="170"/>
      <c r="AP9" s="170"/>
      <c r="AQ9" s="170"/>
      <c r="AR9" s="170"/>
      <c r="AS9" s="170"/>
      <c r="AT9" s="170"/>
      <c r="AU9" s="170"/>
      <c r="AV9" s="140"/>
      <c r="AW9" s="170"/>
      <c r="AX9" s="175"/>
      <c r="AY9" s="172"/>
      <c r="AZ9" s="170"/>
      <c r="BA9" s="170"/>
      <c r="BB9" s="170"/>
      <c r="BC9" s="170"/>
    </row>
    <row r="10" spans="1:55" s="10" customFormat="1" ht="110.25" customHeight="1" x14ac:dyDescent="0.25">
      <c r="A10" s="554" t="s">
        <v>233</v>
      </c>
      <c r="B10" s="89"/>
      <c r="C10" s="1" t="s">
        <v>228</v>
      </c>
      <c r="D10" s="1" t="s">
        <v>229</v>
      </c>
      <c r="E10" s="1" t="s">
        <v>230</v>
      </c>
      <c r="F10" s="89" t="s">
        <v>231</v>
      </c>
      <c r="G10" s="89" t="s">
        <v>232</v>
      </c>
      <c r="H10" s="555">
        <v>2016001024</v>
      </c>
      <c r="I10" s="14">
        <v>42565</v>
      </c>
      <c r="J10" s="7">
        <v>233852666</v>
      </c>
      <c r="K10" s="14">
        <v>42592</v>
      </c>
      <c r="L10" s="555">
        <v>2016001184</v>
      </c>
      <c r="M10" s="89" t="s">
        <v>232</v>
      </c>
      <c r="N10" s="554" t="s">
        <v>234</v>
      </c>
      <c r="O10" s="95">
        <v>42592</v>
      </c>
      <c r="P10" s="7">
        <v>233852666</v>
      </c>
      <c r="Q10" s="95">
        <v>42606</v>
      </c>
      <c r="R10" s="14">
        <v>42611</v>
      </c>
      <c r="S10" s="555">
        <v>2</v>
      </c>
      <c r="T10" s="7">
        <v>233852666</v>
      </c>
      <c r="U10" s="90"/>
      <c r="V10" s="90"/>
      <c r="W10" s="90"/>
      <c r="X10" s="90"/>
      <c r="Y10" s="26"/>
      <c r="Z10" s="89"/>
      <c r="AA10" s="89"/>
      <c r="AB10" s="554" t="s">
        <v>234</v>
      </c>
      <c r="AC10" s="1" t="s">
        <v>239</v>
      </c>
      <c r="AD10" s="7">
        <v>116926333</v>
      </c>
      <c r="AE10" s="95">
        <v>42621</v>
      </c>
      <c r="AF10" s="89">
        <v>2016001076</v>
      </c>
      <c r="AG10" s="7"/>
      <c r="AH10" s="89"/>
      <c r="AI10" s="91"/>
      <c r="AJ10" s="7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7"/>
      <c r="AW10" s="89"/>
      <c r="AX10" s="91"/>
      <c r="AY10" s="11"/>
      <c r="AZ10" s="89"/>
      <c r="BA10" s="1" t="s">
        <v>243</v>
      </c>
      <c r="BB10" s="89">
        <v>3134028129</v>
      </c>
      <c r="BC10" s="145" t="s">
        <v>244</v>
      </c>
    </row>
    <row r="11" spans="1:55" ht="3.75" customHeight="1" x14ac:dyDescent="0.2">
      <c r="A11" s="170"/>
      <c r="B11" s="170"/>
      <c r="C11" s="170"/>
      <c r="D11" s="170"/>
      <c r="E11" s="170"/>
      <c r="F11" s="170"/>
      <c r="G11" s="170"/>
      <c r="H11" s="141"/>
      <c r="I11" s="141"/>
      <c r="J11" s="172"/>
      <c r="K11" s="171"/>
      <c r="L11" s="141"/>
      <c r="M11" s="141"/>
      <c r="N11" s="141"/>
      <c r="O11" s="170"/>
      <c r="P11" s="172"/>
      <c r="Q11" s="170"/>
      <c r="R11" s="141"/>
      <c r="S11" s="171"/>
      <c r="T11" s="172"/>
      <c r="U11" s="173"/>
      <c r="V11" s="173"/>
      <c r="W11" s="173"/>
      <c r="X11" s="173"/>
      <c r="Y11" s="174"/>
      <c r="Z11" s="170"/>
      <c r="AA11" s="170"/>
      <c r="AB11" s="170"/>
      <c r="AC11" s="170"/>
      <c r="AD11" s="170"/>
      <c r="AE11" s="170"/>
      <c r="AF11" s="170"/>
      <c r="AG11" s="172"/>
      <c r="AH11" s="170"/>
      <c r="AI11" s="175"/>
      <c r="AJ11" s="172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170"/>
      <c r="AV11" s="140"/>
      <c r="AW11" s="170"/>
      <c r="AX11" s="175"/>
      <c r="AY11" s="172"/>
      <c r="AZ11" s="170"/>
      <c r="BA11" s="170"/>
      <c r="BB11" s="170"/>
      <c r="BC11" s="170"/>
    </row>
    <row r="12" spans="1:55" s="10" customFormat="1" ht="125.25" customHeight="1" x14ac:dyDescent="0.25">
      <c r="A12" s="1" t="s">
        <v>235</v>
      </c>
      <c r="B12" s="89"/>
      <c r="C12" s="1" t="s">
        <v>236</v>
      </c>
      <c r="D12" s="1" t="s">
        <v>229</v>
      </c>
      <c r="E12" s="1" t="s">
        <v>237</v>
      </c>
      <c r="F12" s="89" t="s">
        <v>238</v>
      </c>
      <c r="G12" s="89" t="s">
        <v>232</v>
      </c>
      <c r="H12" s="555">
        <v>2016001025</v>
      </c>
      <c r="I12" s="14">
        <v>42565</v>
      </c>
      <c r="J12" s="7">
        <v>14031160</v>
      </c>
      <c r="K12" s="14">
        <v>42593</v>
      </c>
      <c r="L12" s="555">
        <v>2016001201</v>
      </c>
      <c r="M12" s="89" t="s">
        <v>232</v>
      </c>
      <c r="N12" s="554" t="s">
        <v>234</v>
      </c>
      <c r="O12" s="95">
        <v>42599</v>
      </c>
      <c r="P12" s="7">
        <v>14031160</v>
      </c>
      <c r="Q12" s="95">
        <v>42614</v>
      </c>
      <c r="R12" s="14">
        <v>42614</v>
      </c>
      <c r="S12" s="555">
        <v>2</v>
      </c>
      <c r="T12" s="7">
        <v>14031160</v>
      </c>
      <c r="U12" s="90"/>
      <c r="V12" s="90"/>
      <c r="W12" s="90"/>
      <c r="X12" s="90"/>
      <c r="Y12" s="26"/>
      <c r="Z12" s="89"/>
      <c r="AA12" s="89"/>
      <c r="AB12" s="554" t="s">
        <v>234</v>
      </c>
      <c r="AC12" s="1" t="s">
        <v>240</v>
      </c>
      <c r="AD12" s="89"/>
      <c r="AE12" s="89"/>
      <c r="AF12" s="89"/>
      <c r="AG12" s="7"/>
      <c r="AH12" s="89"/>
      <c r="AI12" s="91"/>
      <c r="AJ12" s="7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7"/>
      <c r="AW12" s="89"/>
      <c r="AX12" s="91"/>
      <c r="AY12" s="11"/>
      <c r="AZ12" s="89"/>
      <c r="BA12" s="1" t="s">
        <v>241</v>
      </c>
      <c r="BB12" s="89">
        <v>3155385584</v>
      </c>
      <c r="BC12" s="145" t="s">
        <v>242</v>
      </c>
    </row>
    <row r="13" spans="1:55" ht="3" customHeight="1" x14ac:dyDescent="0.2">
      <c r="A13" s="382"/>
      <c r="B13" s="382"/>
      <c r="C13" s="382"/>
      <c r="D13" s="382"/>
      <c r="E13" s="382"/>
      <c r="F13" s="382"/>
      <c r="G13" s="382"/>
      <c r="H13" s="383"/>
      <c r="I13" s="383"/>
      <c r="J13" s="384"/>
      <c r="K13" s="385"/>
      <c r="L13" s="383"/>
      <c r="M13" s="383"/>
      <c r="N13" s="383"/>
      <c r="O13" s="382"/>
      <c r="P13" s="384"/>
      <c r="Q13" s="382"/>
      <c r="R13" s="383"/>
      <c r="S13" s="385"/>
      <c r="T13" s="384"/>
      <c r="U13" s="386"/>
      <c r="V13" s="386"/>
      <c r="W13" s="386"/>
      <c r="X13" s="386"/>
      <c r="Y13" s="387"/>
      <c r="Z13" s="382"/>
      <c r="AA13" s="382"/>
      <c r="AB13" s="382"/>
      <c r="AC13" s="382"/>
      <c r="AD13" s="382"/>
      <c r="AE13" s="382"/>
      <c r="AF13" s="382"/>
      <c r="AG13" s="384"/>
      <c r="AH13" s="382"/>
      <c r="AI13" s="388"/>
      <c r="AJ13" s="384"/>
      <c r="AK13" s="382"/>
      <c r="AL13" s="382"/>
      <c r="AM13" s="382"/>
      <c r="AN13" s="382"/>
      <c r="AO13" s="382"/>
      <c r="AP13" s="382"/>
      <c r="AQ13" s="382"/>
      <c r="AR13" s="382"/>
      <c r="AS13" s="382"/>
      <c r="AT13" s="382"/>
      <c r="AU13" s="382"/>
      <c r="AV13" s="389"/>
      <c r="AW13" s="382"/>
      <c r="AX13" s="388"/>
      <c r="AY13" s="384"/>
      <c r="AZ13" s="382"/>
      <c r="BA13" s="382"/>
      <c r="BB13" s="382"/>
      <c r="BC13" s="382"/>
    </row>
    <row r="14" spans="1:55" s="10" customFormat="1" ht="96" customHeight="1" x14ac:dyDescent="0.25">
      <c r="A14" s="1" t="s">
        <v>465</v>
      </c>
      <c r="B14" s="89" t="s">
        <v>466</v>
      </c>
      <c r="C14" s="1" t="s">
        <v>489</v>
      </c>
      <c r="D14" s="1" t="s">
        <v>492</v>
      </c>
      <c r="E14" s="1" t="s">
        <v>490</v>
      </c>
      <c r="F14" s="89" t="s">
        <v>491</v>
      </c>
      <c r="G14" s="89" t="s">
        <v>467</v>
      </c>
      <c r="H14" s="555">
        <v>2016001560</v>
      </c>
      <c r="I14" s="14">
        <v>42675</v>
      </c>
      <c r="J14" s="7">
        <v>54063368</v>
      </c>
      <c r="K14" s="14">
        <v>42724</v>
      </c>
      <c r="L14" s="555">
        <v>2016001834</v>
      </c>
      <c r="M14" s="89" t="s">
        <v>467</v>
      </c>
      <c r="N14" s="554" t="s">
        <v>468</v>
      </c>
      <c r="O14" s="95">
        <v>42724</v>
      </c>
      <c r="P14" s="7">
        <v>53420911</v>
      </c>
      <c r="Q14" s="476"/>
      <c r="R14" s="141"/>
      <c r="S14" s="555" t="s">
        <v>469</v>
      </c>
      <c r="T14" s="7">
        <v>53420911</v>
      </c>
      <c r="U14" s="90"/>
      <c r="V14" s="90"/>
      <c r="W14" s="90"/>
      <c r="X14" s="90"/>
      <c r="Y14" s="26"/>
      <c r="Z14" s="89"/>
      <c r="AA14" s="89"/>
      <c r="AB14" s="554" t="s">
        <v>468</v>
      </c>
      <c r="AC14" s="1" t="s">
        <v>311</v>
      </c>
      <c r="AD14" s="89"/>
      <c r="AE14" s="89"/>
      <c r="AF14" s="89"/>
      <c r="AG14" s="7"/>
      <c r="AH14" s="89"/>
      <c r="AI14" s="91"/>
      <c r="AJ14" s="7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7"/>
      <c r="AW14" s="89"/>
      <c r="AX14" s="91"/>
      <c r="AY14" s="7"/>
      <c r="AZ14" s="89"/>
      <c r="BA14" s="89" t="s">
        <v>470</v>
      </c>
      <c r="BB14" s="1" t="s">
        <v>471</v>
      </c>
      <c r="BC14" s="145" t="s">
        <v>472</v>
      </c>
    </row>
    <row r="15" spans="1:55" ht="4.5" customHeight="1" x14ac:dyDescent="0.2">
      <c r="A15" s="170"/>
      <c r="B15" s="170"/>
      <c r="C15" s="170"/>
      <c r="D15" s="170"/>
      <c r="E15" s="170"/>
      <c r="F15" s="170"/>
      <c r="G15" s="170"/>
      <c r="H15" s="141"/>
      <c r="I15" s="141"/>
      <c r="J15" s="172"/>
      <c r="K15" s="171"/>
      <c r="L15" s="141"/>
      <c r="M15" s="141"/>
      <c r="N15" s="141"/>
      <c r="O15" s="170"/>
      <c r="P15" s="170"/>
      <c r="Q15" s="170"/>
      <c r="R15" s="141"/>
      <c r="S15" s="171"/>
      <c r="T15" s="172"/>
      <c r="U15" s="173"/>
      <c r="V15" s="173"/>
      <c r="W15" s="173"/>
      <c r="X15" s="173"/>
      <c r="Y15" s="174"/>
      <c r="Z15" s="170"/>
      <c r="AA15" s="170"/>
      <c r="AB15" s="170"/>
      <c r="AC15" s="170"/>
      <c r="AD15" s="170"/>
      <c r="AE15" s="170"/>
      <c r="AF15" s="170"/>
      <c r="AG15" s="172"/>
      <c r="AH15" s="170"/>
      <c r="AI15" s="175"/>
      <c r="AJ15" s="172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40"/>
      <c r="AW15" s="170"/>
      <c r="AX15" s="175"/>
      <c r="AY15" s="172"/>
      <c r="AZ15" s="170"/>
      <c r="BA15" s="170"/>
      <c r="BB15" s="170"/>
      <c r="BC15" s="170"/>
    </row>
    <row r="16" spans="1:55" s="10" customFormat="1" ht="73.5" customHeight="1" x14ac:dyDescent="0.25">
      <c r="A16" s="1" t="s">
        <v>502</v>
      </c>
      <c r="B16" s="89" t="s">
        <v>483</v>
      </c>
      <c r="C16" s="1" t="s">
        <v>484</v>
      </c>
      <c r="D16" s="1" t="s">
        <v>485</v>
      </c>
      <c r="E16" s="1" t="s">
        <v>441</v>
      </c>
      <c r="F16" s="89" t="s">
        <v>486</v>
      </c>
      <c r="G16" s="89" t="s">
        <v>487</v>
      </c>
      <c r="H16" s="89">
        <v>2016000390</v>
      </c>
      <c r="I16" s="95">
        <v>42457</v>
      </c>
      <c r="J16" s="7">
        <v>30000000</v>
      </c>
      <c r="K16" s="16">
        <v>42734</v>
      </c>
      <c r="L16" s="5">
        <v>2016002100</v>
      </c>
      <c r="M16" s="89" t="s">
        <v>487</v>
      </c>
      <c r="N16" s="498" t="s">
        <v>170</v>
      </c>
      <c r="O16" s="20">
        <v>42734</v>
      </c>
      <c r="P16" s="7">
        <v>29999991</v>
      </c>
      <c r="Q16" s="95">
        <v>42761</v>
      </c>
      <c r="R16" s="95">
        <v>42761</v>
      </c>
      <c r="S16" s="89" t="s">
        <v>503</v>
      </c>
      <c r="T16" s="7">
        <v>29999991</v>
      </c>
      <c r="U16" s="89"/>
      <c r="V16" s="89"/>
      <c r="W16" s="89"/>
      <c r="X16" s="89"/>
      <c r="Y16" s="89"/>
      <c r="Z16" s="89"/>
      <c r="AA16" s="89"/>
      <c r="AB16" s="1" t="s">
        <v>170</v>
      </c>
      <c r="AC16" s="1" t="s">
        <v>30</v>
      </c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1" t="s">
        <v>488</v>
      </c>
      <c r="BB16" s="89">
        <v>3174512993</v>
      </c>
      <c r="BC16" s="145" t="s">
        <v>445</v>
      </c>
    </row>
    <row r="17" spans="1:55" ht="6.75" customHeight="1" x14ac:dyDescent="0.2">
      <c r="A17" s="554"/>
      <c r="B17" s="6"/>
      <c r="C17" s="6"/>
      <c r="D17" s="6"/>
      <c r="E17" s="6"/>
      <c r="F17" s="6"/>
      <c r="G17" s="6"/>
      <c r="H17" s="555"/>
      <c r="I17" s="555"/>
      <c r="J17" s="6"/>
      <c r="K17" s="553"/>
      <c r="L17" s="555"/>
      <c r="M17" s="555"/>
      <c r="N17" s="555"/>
      <c r="O17" s="6"/>
      <c r="P17" s="6"/>
      <c r="Q17" s="6"/>
      <c r="R17" s="555"/>
      <c r="S17" s="553"/>
      <c r="T17" s="8"/>
      <c r="U17" s="85"/>
      <c r="V17" s="85"/>
      <c r="W17" s="85"/>
      <c r="X17" s="85"/>
      <c r="Y17" s="86"/>
      <c r="Z17" s="6"/>
      <c r="AA17" s="6"/>
      <c r="AB17" s="6"/>
      <c r="AC17" s="6"/>
      <c r="AD17" s="6"/>
      <c r="AE17" s="6"/>
      <c r="AF17" s="6"/>
      <c r="AG17" s="8"/>
      <c r="AH17" s="6"/>
      <c r="AI17" s="87"/>
      <c r="AJ17" s="8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7"/>
      <c r="AW17" s="6"/>
      <c r="AX17" s="87"/>
      <c r="AY17" s="8"/>
      <c r="AZ17" s="6"/>
      <c r="BA17" s="6"/>
      <c r="BB17" s="6"/>
      <c r="BC17" s="6"/>
    </row>
    <row r="18" spans="1:55" s="10" customFormat="1" ht="78" hidden="1" customHeight="1" x14ac:dyDescent="0.25">
      <c r="A18" s="1" t="s">
        <v>473</v>
      </c>
      <c r="B18" s="89" t="s">
        <v>474</v>
      </c>
      <c r="C18" s="1" t="s">
        <v>479</v>
      </c>
      <c r="D18" s="1" t="s">
        <v>477</v>
      </c>
      <c r="E18" s="1" t="s">
        <v>478</v>
      </c>
      <c r="F18" s="89" t="s">
        <v>480</v>
      </c>
      <c r="G18" s="89" t="s">
        <v>475</v>
      </c>
      <c r="H18" s="89">
        <v>2016001625</v>
      </c>
      <c r="I18" s="95">
        <v>42698</v>
      </c>
      <c r="J18" s="7">
        <v>50000000</v>
      </c>
      <c r="K18" s="5"/>
      <c r="L18" s="5"/>
      <c r="M18" s="89" t="s">
        <v>475</v>
      </c>
      <c r="N18" s="498" t="s">
        <v>476</v>
      </c>
      <c r="O18" s="7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498" t="s">
        <v>476</v>
      </c>
      <c r="AC18" s="1" t="s">
        <v>30</v>
      </c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1" t="s">
        <v>481</v>
      </c>
      <c r="BB18" s="89">
        <v>3162232530</v>
      </c>
      <c r="BC18" s="145" t="s">
        <v>482</v>
      </c>
    </row>
    <row r="19" spans="1:55" s="10" customFormat="1" ht="4.5" hidden="1" customHeight="1" x14ac:dyDescent="0.25">
      <c r="A19" s="89"/>
      <c r="B19" s="89"/>
      <c r="C19" s="89"/>
      <c r="D19" s="89"/>
      <c r="E19" s="89"/>
      <c r="F19" s="89"/>
      <c r="G19" s="89"/>
      <c r="H19" s="89"/>
      <c r="I19" s="89"/>
      <c r="J19" s="7"/>
      <c r="K19" s="5"/>
      <c r="L19" s="5"/>
      <c r="M19" s="5"/>
      <c r="N19" s="5"/>
      <c r="O19" s="7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</row>
    <row r="20" spans="1:55" x14ac:dyDescent="0.2">
      <c r="H20" s="2"/>
      <c r="I20" s="2"/>
      <c r="J20" s="21"/>
      <c r="K20" s="188"/>
      <c r="L20" s="125"/>
      <c r="M20" s="125"/>
      <c r="R20" s="2"/>
      <c r="S20" s="2"/>
      <c r="T20" s="2"/>
      <c r="U20" s="2"/>
      <c r="V20" s="2"/>
      <c r="W20" s="2"/>
      <c r="X20" s="2"/>
      <c r="Y20" s="2"/>
      <c r="AG20" s="2"/>
      <c r="AI20" s="2"/>
      <c r="AJ20" s="2"/>
      <c r="AV20" s="2"/>
      <c r="AX20" s="2"/>
      <c r="AY20" s="2"/>
    </row>
    <row r="21" spans="1:55" x14ac:dyDescent="0.2">
      <c r="H21" s="2"/>
      <c r="I21" s="2"/>
      <c r="J21" s="21"/>
      <c r="K21" s="188"/>
      <c r="L21" s="125"/>
      <c r="M21" s="125"/>
      <c r="R21" s="2"/>
      <c r="S21" s="2"/>
      <c r="T21" s="2"/>
      <c r="U21" s="2"/>
      <c r="V21" s="2"/>
      <c r="W21" s="2"/>
      <c r="X21" s="2"/>
      <c r="Y21" s="2"/>
      <c r="AG21" s="2"/>
      <c r="AI21" s="2"/>
      <c r="AJ21" s="2"/>
      <c r="AV21" s="2"/>
      <c r="AX21" s="2"/>
      <c r="AY21" s="2"/>
    </row>
    <row r="22" spans="1:55" x14ac:dyDescent="0.2">
      <c r="H22" s="2"/>
      <c r="I22" s="2"/>
      <c r="J22" s="21"/>
      <c r="K22" s="188"/>
      <c r="L22" s="125"/>
      <c r="M22" s="125"/>
      <c r="R22" s="2"/>
      <c r="S22" s="2"/>
      <c r="T22" s="2"/>
      <c r="U22" s="2"/>
      <c r="V22" s="2"/>
      <c r="W22" s="2"/>
      <c r="X22" s="2"/>
      <c r="Y22" s="2"/>
      <c r="AG22" s="2"/>
      <c r="AI22" s="2"/>
      <c r="AJ22" s="2"/>
      <c r="AV22" s="2"/>
      <c r="AX22" s="2"/>
      <c r="AY22" s="2"/>
    </row>
    <row r="23" spans="1:55" x14ac:dyDescent="0.2">
      <c r="H23" s="2"/>
      <c r="I23" s="2"/>
      <c r="J23" s="21"/>
      <c r="K23" s="188"/>
      <c r="L23" s="125"/>
      <c r="M23" s="125"/>
      <c r="R23" s="2"/>
      <c r="S23" s="2"/>
      <c r="T23" s="2"/>
      <c r="U23" s="2"/>
      <c r="V23" s="2"/>
      <c r="W23" s="2"/>
      <c r="X23" s="2"/>
      <c r="Y23" s="2"/>
      <c r="AG23" s="2"/>
      <c r="AI23" s="2"/>
      <c r="AJ23" s="2"/>
      <c r="AV23" s="2"/>
      <c r="AX23" s="2"/>
      <c r="AY23" s="2"/>
    </row>
  </sheetData>
  <mergeCells count="28">
    <mergeCell ref="T3:T4"/>
    <mergeCell ref="A1:Q1"/>
    <mergeCell ref="R1:AZ1"/>
    <mergeCell ref="A2:Q2"/>
    <mergeCell ref="R2:AZ2"/>
    <mergeCell ref="A3:A4"/>
    <mergeCell ref="B3:B4"/>
    <mergeCell ref="C3:C4"/>
    <mergeCell ref="D3:D4"/>
    <mergeCell ref="E3:F3"/>
    <mergeCell ref="G3:J3"/>
    <mergeCell ref="K3:K4"/>
    <mergeCell ref="L3:P3"/>
    <mergeCell ref="Q3:Q4"/>
    <mergeCell ref="R3:R4"/>
    <mergeCell ref="S3:S4"/>
    <mergeCell ref="BC3:BC4"/>
    <mergeCell ref="U3:U4"/>
    <mergeCell ref="V3:V4"/>
    <mergeCell ref="W3:W4"/>
    <mergeCell ref="X3:X4"/>
    <mergeCell ref="Y3:Y4"/>
    <mergeCell ref="Z3:Z4"/>
    <mergeCell ref="AA3:AA4"/>
    <mergeCell ref="AD3:AX3"/>
    <mergeCell ref="AY3:AZ3"/>
    <mergeCell ref="BA3:BA4"/>
    <mergeCell ref="BB3:BB4"/>
  </mergeCells>
  <hyperlinks>
    <hyperlink ref="BC8" r:id="rId1"/>
    <hyperlink ref="BC6" r:id="rId2"/>
    <hyperlink ref="BC12" r:id="rId3"/>
    <hyperlink ref="BC10" r:id="rId4"/>
    <hyperlink ref="BC14" r:id="rId5"/>
    <hyperlink ref="BC18" r:id="rId6"/>
    <hyperlink ref="BC16" r:id="rId7"/>
  </hyperlinks>
  <pageMargins left="0.70866141732283472" right="0.70866141732283472" top="0.74803149606299213" bottom="0.74803149606299213" header="0.31496062992125984" footer="0.31496062992125984"/>
  <pageSetup orientation="landscape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CC"/>
  </sheetPr>
  <dimension ref="A1:BC98"/>
  <sheetViews>
    <sheetView zoomScaleNormal="100" workbookViewId="0">
      <pane xSplit="2" ySplit="4" topLeftCell="J38" activePane="bottomRight" state="frozen"/>
      <selection pane="topRight" activeCell="C1" sqref="C1"/>
      <selection pane="bottomLeft" activeCell="A6" sqref="A6"/>
      <selection pane="bottomRight" activeCell="M9" sqref="M9"/>
    </sheetView>
  </sheetViews>
  <sheetFormatPr baseColWidth="10" defaultRowHeight="11.25" x14ac:dyDescent="0.2"/>
  <cols>
    <col min="1" max="1" width="11.42578125" style="2"/>
    <col min="2" max="2" width="17.7109375" style="2" customWidth="1"/>
    <col min="3" max="3" width="28.28515625" style="2" customWidth="1"/>
    <col min="4" max="5" width="11.42578125" style="2"/>
    <col min="6" max="6" width="12.85546875" style="2" customWidth="1"/>
    <col min="7" max="7" width="19" style="2" customWidth="1"/>
    <col min="8" max="8" width="15" style="9" bestFit="1" customWidth="1"/>
    <col min="9" max="9" width="15.28515625" style="9" customWidth="1"/>
    <col min="10" max="10" width="17.85546875" style="2" bestFit="1" customWidth="1"/>
    <col min="11" max="11" width="18.85546875" style="558" bestFit="1" customWidth="1"/>
    <col min="12" max="12" width="15" style="9" bestFit="1" customWidth="1"/>
    <col min="13" max="13" width="18.85546875" style="9" customWidth="1"/>
    <col min="14" max="14" width="15" style="9" customWidth="1"/>
    <col min="15" max="15" width="12.85546875" style="2" bestFit="1" customWidth="1"/>
    <col min="16" max="16" width="15.85546875" style="2" bestFit="1" customWidth="1"/>
    <col min="17" max="17" width="12" style="2" bestFit="1" customWidth="1"/>
    <col min="18" max="18" width="15.7109375" style="9" bestFit="1" customWidth="1"/>
    <col min="19" max="19" width="11.42578125" style="558"/>
    <col min="20" max="20" width="16.7109375" style="21" bestFit="1" customWidth="1"/>
    <col min="21" max="21" width="15.7109375" style="13" customWidth="1"/>
    <col min="22" max="22" width="16.85546875" style="13" customWidth="1"/>
    <col min="23" max="24" width="15.7109375" style="13" customWidth="1"/>
    <col min="25" max="25" width="19" style="22" bestFit="1" customWidth="1"/>
    <col min="26" max="26" width="13.140625" style="2" customWidth="1"/>
    <col min="27" max="29" width="11.42578125" style="2"/>
    <col min="30" max="30" width="14.5703125" style="2" customWidth="1"/>
    <col min="31" max="31" width="13.140625" style="2" customWidth="1"/>
    <col min="32" max="32" width="11.42578125" style="2"/>
    <col min="33" max="33" width="16.85546875" style="21" customWidth="1"/>
    <col min="34" max="34" width="11.42578125" style="2"/>
    <col min="35" max="35" width="13.28515625" style="60" bestFit="1" customWidth="1"/>
    <col min="36" max="36" width="16.42578125" style="21" customWidth="1"/>
    <col min="37" max="37" width="9.5703125" style="2" customWidth="1"/>
    <col min="38" max="38" width="8.85546875" style="2" customWidth="1"/>
    <col min="39" max="39" width="15.7109375" style="2" bestFit="1" customWidth="1"/>
    <col min="40" max="41" width="8.85546875" style="2" customWidth="1"/>
    <col min="42" max="42" width="13.28515625" style="2" bestFit="1" customWidth="1"/>
    <col min="43" max="44" width="8.85546875" style="2" customWidth="1"/>
    <col min="45" max="45" width="12.85546875" style="2" customWidth="1"/>
    <col min="46" max="47" width="8.85546875" style="2" customWidth="1"/>
    <col min="48" max="48" width="15" style="25" bestFit="1" customWidth="1"/>
    <col min="49" max="49" width="12.7109375" style="2" customWidth="1"/>
    <col min="50" max="50" width="11.28515625" style="60" customWidth="1"/>
    <col min="51" max="51" width="16.28515625" style="12" customWidth="1"/>
    <col min="52" max="52" width="5.85546875" style="2" customWidth="1"/>
    <col min="53" max="54" width="11.42578125" style="2"/>
    <col min="55" max="55" width="32.7109375" style="2" customWidth="1"/>
    <col min="56" max="16384" width="11.42578125" style="2"/>
  </cols>
  <sheetData>
    <row r="1" spans="1:55" x14ac:dyDescent="0.2">
      <c r="A1" s="681" t="s">
        <v>0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3"/>
      <c r="R1" s="666" t="s">
        <v>0</v>
      </c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7"/>
      <c r="AN1" s="667"/>
      <c r="AO1" s="667"/>
      <c r="AP1" s="667"/>
      <c r="AQ1" s="667"/>
      <c r="AR1" s="667"/>
      <c r="AS1" s="667"/>
      <c r="AT1" s="667"/>
      <c r="AU1" s="667"/>
      <c r="AV1" s="667"/>
      <c r="AW1" s="667"/>
      <c r="AX1" s="667"/>
      <c r="AY1" s="667"/>
      <c r="AZ1" s="667"/>
    </row>
    <row r="2" spans="1:55" x14ac:dyDescent="0.2">
      <c r="A2" s="668" t="s">
        <v>39</v>
      </c>
      <c r="B2" s="669"/>
      <c r="C2" s="669"/>
      <c r="D2" s="669"/>
      <c r="E2" s="669"/>
      <c r="F2" s="669"/>
      <c r="G2" s="669"/>
      <c r="H2" s="669"/>
      <c r="I2" s="669"/>
      <c r="J2" s="669"/>
      <c r="K2" s="669"/>
      <c r="L2" s="669"/>
      <c r="M2" s="669"/>
      <c r="N2" s="669"/>
      <c r="O2" s="669"/>
      <c r="P2" s="669"/>
      <c r="Q2" s="670"/>
      <c r="R2" s="668" t="s">
        <v>1</v>
      </c>
      <c r="S2" s="669"/>
      <c r="T2" s="669"/>
      <c r="U2" s="669"/>
      <c r="V2" s="669"/>
      <c r="W2" s="669"/>
      <c r="X2" s="669"/>
      <c r="Y2" s="669"/>
      <c r="Z2" s="669"/>
      <c r="AA2" s="669"/>
      <c r="AB2" s="669"/>
      <c r="AC2" s="669"/>
      <c r="AD2" s="669"/>
      <c r="AE2" s="669"/>
      <c r="AF2" s="669"/>
      <c r="AG2" s="669"/>
      <c r="AH2" s="669"/>
      <c r="AI2" s="669"/>
      <c r="AJ2" s="669"/>
      <c r="AK2" s="669"/>
      <c r="AL2" s="669"/>
      <c r="AM2" s="669"/>
      <c r="AN2" s="669"/>
      <c r="AO2" s="669"/>
      <c r="AP2" s="669"/>
      <c r="AQ2" s="669"/>
      <c r="AR2" s="669"/>
      <c r="AS2" s="669"/>
      <c r="AT2" s="669"/>
      <c r="AU2" s="669"/>
      <c r="AV2" s="669"/>
      <c r="AW2" s="669"/>
      <c r="AX2" s="669"/>
      <c r="AY2" s="669"/>
      <c r="AZ2" s="669"/>
    </row>
    <row r="3" spans="1:55" ht="36.75" customHeight="1" x14ac:dyDescent="0.2">
      <c r="A3" s="658" t="s">
        <v>2</v>
      </c>
      <c r="B3" s="654" t="s">
        <v>32</v>
      </c>
      <c r="C3" s="658" t="s">
        <v>3</v>
      </c>
      <c r="D3" s="654" t="s">
        <v>37</v>
      </c>
      <c r="E3" s="671" t="s">
        <v>4</v>
      </c>
      <c r="F3" s="671"/>
      <c r="G3" s="673" t="s">
        <v>27</v>
      </c>
      <c r="H3" s="674"/>
      <c r="I3" s="674"/>
      <c r="J3" s="675"/>
      <c r="K3" s="672" t="s">
        <v>5</v>
      </c>
      <c r="L3" s="673" t="s">
        <v>6</v>
      </c>
      <c r="M3" s="674"/>
      <c r="N3" s="674"/>
      <c r="O3" s="674"/>
      <c r="P3" s="675"/>
      <c r="Q3" s="672" t="s">
        <v>7</v>
      </c>
      <c r="R3" s="672" t="s">
        <v>8</v>
      </c>
      <c r="S3" s="672" t="s">
        <v>9</v>
      </c>
      <c r="T3" s="676" t="s">
        <v>10</v>
      </c>
      <c r="U3" s="679" t="s">
        <v>34</v>
      </c>
      <c r="V3" s="679" t="s">
        <v>31</v>
      </c>
      <c r="W3" s="679" t="s">
        <v>35</v>
      </c>
      <c r="X3" s="679" t="s">
        <v>38</v>
      </c>
      <c r="Y3" s="678" t="s">
        <v>36</v>
      </c>
      <c r="Z3" s="654" t="s">
        <v>11</v>
      </c>
      <c r="AA3" s="654" t="s">
        <v>12</v>
      </c>
      <c r="AB3" s="563" t="s">
        <v>13</v>
      </c>
      <c r="AC3" s="4" t="s">
        <v>28</v>
      </c>
      <c r="AD3" s="674" t="s">
        <v>14</v>
      </c>
      <c r="AE3" s="674"/>
      <c r="AF3" s="674"/>
      <c r="AG3" s="674"/>
      <c r="AH3" s="674"/>
      <c r="AI3" s="674"/>
      <c r="AJ3" s="674"/>
      <c r="AK3" s="674"/>
      <c r="AL3" s="674"/>
      <c r="AM3" s="674"/>
      <c r="AN3" s="674"/>
      <c r="AO3" s="674"/>
      <c r="AP3" s="674"/>
      <c r="AQ3" s="674"/>
      <c r="AR3" s="674"/>
      <c r="AS3" s="674"/>
      <c r="AT3" s="674"/>
      <c r="AU3" s="674"/>
      <c r="AV3" s="674"/>
      <c r="AW3" s="674"/>
      <c r="AX3" s="675"/>
      <c r="AY3" s="673" t="s">
        <v>15</v>
      </c>
      <c r="AZ3" s="675"/>
      <c r="BA3" s="684" t="s">
        <v>47</v>
      </c>
      <c r="BB3" s="684" t="s">
        <v>48</v>
      </c>
      <c r="BC3" s="658" t="s">
        <v>51</v>
      </c>
    </row>
    <row r="4" spans="1:55" s="10" customFormat="1" ht="21" customHeight="1" x14ac:dyDescent="0.25">
      <c r="A4" s="659"/>
      <c r="B4" s="655"/>
      <c r="C4" s="659"/>
      <c r="D4" s="655"/>
      <c r="E4" s="563" t="s">
        <v>16</v>
      </c>
      <c r="F4" s="563" t="s">
        <v>17</v>
      </c>
      <c r="G4" s="563" t="s">
        <v>31</v>
      </c>
      <c r="H4" s="563" t="s">
        <v>18</v>
      </c>
      <c r="I4" s="563" t="s">
        <v>19</v>
      </c>
      <c r="J4" s="563" t="s">
        <v>20</v>
      </c>
      <c r="K4" s="672"/>
      <c r="L4" s="563" t="s">
        <v>21</v>
      </c>
      <c r="M4" s="563" t="s">
        <v>31</v>
      </c>
      <c r="N4" s="563" t="s">
        <v>33</v>
      </c>
      <c r="O4" s="563" t="s">
        <v>19</v>
      </c>
      <c r="P4" s="563" t="s">
        <v>22</v>
      </c>
      <c r="Q4" s="672"/>
      <c r="R4" s="672"/>
      <c r="S4" s="672"/>
      <c r="T4" s="677"/>
      <c r="U4" s="680"/>
      <c r="V4" s="680"/>
      <c r="W4" s="680"/>
      <c r="X4" s="680"/>
      <c r="Y4" s="678"/>
      <c r="Z4" s="655"/>
      <c r="AA4" s="655"/>
      <c r="AB4" s="563"/>
      <c r="AC4" s="563"/>
      <c r="AD4" s="563" t="s">
        <v>23</v>
      </c>
      <c r="AE4" s="563" t="s">
        <v>19</v>
      </c>
      <c r="AF4" s="560" t="s">
        <v>26</v>
      </c>
      <c r="AG4" s="5" t="s">
        <v>24</v>
      </c>
      <c r="AH4" s="563" t="s">
        <v>19</v>
      </c>
      <c r="AI4" s="71" t="s">
        <v>26</v>
      </c>
      <c r="AJ4" s="5" t="s">
        <v>24</v>
      </c>
      <c r="AK4" s="563" t="s">
        <v>19</v>
      </c>
      <c r="AL4" s="560" t="s">
        <v>26</v>
      </c>
      <c r="AM4" s="563" t="s">
        <v>24</v>
      </c>
      <c r="AN4" s="563" t="s">
        <v>19</v>
      </c>
      <c r="AO4" s="560" t="s">
        <v>26</v>
      </c>
      <c r="AP4" s="563" t="s">
        <v>24</v>
      </c>
      <c r="AQ4" s="563" t="s">
        <v>19</v>
      </c>
      <c r="AR4" s="560" t="s">
        <v>26</v>
      </c>
      <c r="AS4" s="563" t="s">
        <v>24</v>
      </c>
      <c r="AT4" s="563" t="s">
        <v>19</v>
      </c>
      <c r="AU4" s="560" t="s">
        <v>26</v>
      </c>
      <c r="AV4" s="5" t="s">
        <v>25</v>
      </c>
      <c r="AW4" s="563" t="s">
        <v>19</v>
      </c>
      <c r="AX4" s="71" t="s">
        <v>26</v>
      </c>
      <c r="AY4" s="72" t="s">
        <v>29</v>
      </c>
      <c r="AZ4" s="563"/>
      <c r="BA4" s="684"/>
      <c r="BB4" s="684"/>
      <c r="BC4" s="659"/>
    </row>
    <row r="5" spans="1:55" s="9" customFormat="1" ht="111.75" customHeight="1" x14ac:dyDescent="0.25">
      <c r="A5" s="146" t="s">
        <v>91</v>
      </c>
      <c r="B5" s="5" t="s">
        <v>42</v>
      </c>
      <c r="C5" s="76" t="s">
        <v>40</v>
      </c>
      <c r="D5" s="560" t="s">
        <v>43</v>
      </c>
      <c r="E5" s="557" t="s">
        <v>44</v>
      </c>
      <c r="F5" s="563" t="s">
        <v>45</v>
      </c>
      <c r="G5" s="567" t="s">
        <v>41</v>
      </c>
      <c r="H5" s="567">
        <v>2016000107</v>
      </c>
      <c r="I5" s="564">
        <v>42398</v>
      </c>
      <c r="J5" s="24">
        <v>19280612</v>
      </c>
      <c r="K5" s="564">
        <v>42429</v>
      </c>
      <c r="L5" s="568">
        <v>2016000257</v>
      </c>
      <c r="M5" s="567" t="s">
        <v>41</v>
      </c>
      <c r="N5" s="73" t="s">
        <v>46</v>
      </c>
      <c r="O5" s="564">
        <v>42429</v>
      </c>
      <c r="P5" s="74">
        <v>19150513</v>
      </c>
      <c r="Q5" s="564">
        <v>42433</v>
      </c>
      <c r="R5" s="564">
        <v>42433</v>
      </c>
      <c r="S5" s="556">
        <v>1</v>
      </c>
      <c r="T5" s="566">
        <v>19150513</v>
      </c>
      <c r="U5" s="27"/>
      <c r="V5" s="27"/>
      <c r="W5" s="27"/>
      <c r="X5" s="27"/>
      <c r="Y5" s="28"/>
      <c r="Z5" s="564">
        <v>42464</v>
      </c>
      <c r="AA5" s="14">
        <v>42541</v>
      </c>
      <c r="AB5" s="560" t="s">
        <v>46</v>
      </c>
      <c r="AC5" s="560" t="s">
        <v>30</v>
      </c>
      <c r="AD5" s="5">
        <v>9575256.5</v>
      </c>
      <c r="AE5" s="564">
        <v>42459</v>
      </c>
      <c r="AF5" s="556">
        <v>2016000281</v>
      </c>
      <c r="AG5" s="566"/>
      <c r="AH5" s="557"/>
      <c r="AI5" s="557"/>
      <c r="AJ5" s="562"/>
      <c r="AK5" s="557"/>
      <c r="AL5" s="557"/>
      <c r="AM5" s="557"/>
      <c r="AN5" s="557"/>
      <c r="AO5" s="557"/>
      <c r="AP5" s="557"/>
      <c r="AQ5" s="557"/>
      <c r="AR5" s="557"/>
      <c r="AS5" s="557"/>
      <c r="AT5" s="557"/>
      <c r="AU5" s="557"/>
      <c r="AV5" s="562">
        <v>9575256.5</v>
      </c>
      <c r="AW5" s="14">
        <v>42551</v>
      </c>
      <c r="AX5" s="201">
        <v>2016000800</v>
      </c>
      <c r="AY5" s="5">
        <v>0</v>
      </c>
      <c r="AZ5" s="561"/>
      <c r="BA5" s="560" t="s">
        <v>49</v>
      </c>
      <c r="BB5" s="560" t="s">
        <v>50</v>
      </c>
      <c r="BC5" s="75" t="s">
        <v>52</v>
      </c>
    </row>
    <row r="6" spans="1:55" ht="4.5" customHeight="1" x14ac:dyDescent="0.2">
      <c r="A6" s="565"/>
      <c r="B6" s="36"/>
      <c r="C6" s="37"/>
      <c r="D6" s="36"/>
      <c r="E6" s="36"/>
      <c r="F6" s="38"/>
      <c r="G6" s="39"/>
      <c r="H6" s="40"/>
      <c r="I6" s="41"/>
      <c r="J6" s="42"/>
      <c r="K6" s="41"/>
      <c r="L6" s="43"/>
      <c r="M6" s="43"/>
      <c r="N6" s="43"/>
      <c r="O6" s="41"/>
      <c r="P6" s="44"/>
      <c r="Q6" s="41"/>
      <c r="R6" s="41"/>
      <c r="S6" s="39"/>
      <c r="T6" s="52"/>
      <c r="U6" s="45"/>
      <c r="V6" s="45"/>
      <c r="W6" s="45"/>
      <c r="X6" s="45"/>
      <c r="Y6" s="46"/>
      <c r="Z6" s="47"/>
      <c r="AA6" s="48"/>
      <c r="AB6" s="49"/>
      <c r="AC6" s="50"/>
      <c r="AD6" s="51"/>
      <c r="AE6" s="39"/>
      <c r="AF6" s="39"/>
      <c r="AG6" s="52"/>
      <c r="AH6" s="36"/>
      <c r="AI6" s="61"/>
      <c r="AJ6" s="53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53"/>
      <c r="AW6" s="54"/>
      <c r="AX6" s="57"/>
      <c r="AY6" s="51"/>
      <c r="AZ6" s="55"/>
      <c r="BA6" s="6"/>
      <c r="BB6" s="6"/>
      <c r="BC6" s="6"/>
    </row>
    <row r="7" spans="1:55" s="10" customFormat="1" ht="73.5" customHeight="1" x14ac:dyDescent="0.25">
      <c r="A7" s="146" t="s">
        <v>92</v>
      </c>
      <c r="B7" s="557" t="s">
        <v>57</v>
      </c>
      <c r="C7" s="92" t="s">
        <v>58</v>
      </c>
      <c r="D7" s="560" t="s">
        <v>59</v>
      </c>
      <c r="E7" s="557" t="s">
        <v>60</v>
      </c>
      <c r="F7" s="563" t="s">
        <v>61</v>
      </c>
      <c r="G7" s="556" t="s">
        <v>55</v>
      </c>
      <c r="H7" s="567">
        <v>2016000268</v>
      </c>
      <c r="I7" s="564">
        <v>42429</v>
      </c>
      <c r="J7" s="24">
        <v>18209048</v>
      </c>
      <c r="K7" s="564">
        <v>42465</v>
      </c>
      <c r="L7" s="98">
        <v>2016000503</v>
      </c>
      <c r="M7" s="568" t="s">
        <v>55</v>
      </c>
      <c r="N7" s="568" t="s">
        <v>62</v>
      </c>
      <c r="O7" s="564">
        <v>42465</v>
      </c>
      <c r="P7" s="93">
        <v>18208837</v>
      </c>
      <c r="Q7" s="564">
        <v>42473</v>
      </c>
      <c r="R7" s="564">
        <v>42473</v>
      </c>
      <c r="S7" s="556">
        <v>1</v>
      </c>
      <c r="T7" s="566">
        <v>18208837</v>
      </c>
      <c r="U7" s="27"/>
      <c r="V7" s="27"/>
      <c r="W7" s="27"/>
      <c r="X7" s="27"/>
      <c r="Y7" s="28"/>
      <c r="Z7" s="94">
        <v>42503</v>
      </c>
      <c r="AA7" s="95">
        <v>42523</v>
      </c>
      <c r="AB7" s="568" t="s">
        <v>62</v>
      </c>
      <c r="AC7" s="1" t="s">
        <v>63</v>
      </c>
      <c r="AD7" s="7"/>
      <c r="AE7" s="556"/>
      <c r="AF7" s="556"/>
      <c r="AG7" s="566"/>
      <c r="AH7" s="557"/>
      <c r="AI7" s="96"/>
      <c r="AJ7" s="562"/>
      <c r="AK7" s="557"/>
      <c r="AL7" s="557"/>
      <c r="AM7" s="557"/>
      <c r="AN7" s="557"/>
      <c r="AO7" s="557"/>
      <c r="AP7" s="557"/>
      <c r="AQ7" s="557"/>
      <c r="AR7" s="557"/>
      <c r="AS7" s="557"/>
      <c r="AT7" s="557"/>
      <c r="AU7" s="557"/>
      <c r="AV7" s="562">
        <v>18208837</v>
      </c>
      <c r="AW7" s="14">
        <v>42549</v>
      </c>
      <c r="AX7" s="197">
        <v>2016000734</v>
      </c>
      <c r="AY7" s="7"/>
      <c r="AZ7" s="97"/>
      <c r="BA7" s="1" t="s">
        <v>66</v>
      </c>
      <c r="BB7" s="1" t="s">
        <v>64</v>
      </c>
      <c r="BC7" s="123" t="s">
        <v>65</v>
      </c>
    </row>
    <row r="8" spans="1:55" ht="3.75" customHeight="1" x14ac:dyDescent="0.2">
      <c r="A8" s="565"/>
      <c r="B8" s="99"/>
      <c r="C8" s="100"/>
      <c r="D8" s="99"/>
      <c r="E8" s="99"/>
      <c r="F8" s="101"/>
      <c r="G8" s="102"/>
      <c r="H8" s="103"/>
      <c r="I8" s="104"/>
      <c r="J8" s="105"/>
      <c r="K8" s="104"/>
      <c r="L8" s="106"/>
      <c r="M8" s="106"/>
      <c r="N8" s="106"/>
      <c r="O8" s="104"/>
      <c r="P8" s="107"/>
      <c r="Q8" s="104"/>
      <c r="R8" s="104"/>
      <c r="S8" s="102"/>
      <c r="T8" s="108"/>
      <c r="U8" s="109"/>
      <c r="V8" s="109"/>
      <c r="W8" s="109"/>
      <c r="X8" s="109"/>
      <c r="Y8" s="110"/>
      <c r="Z8" s="111"/>
      <c r="AA8" s="112"/>
      <c r="AB8" s="113"/>
      <c r="AC8" s="114"/>
      <c r="AD8" s="34"/>
      <c r="AE8" s="102"/>
      <c r="AF8" s="102"/>
      <c r="AG8" s="108"/>
      <c r="AH8" s="99"/>
      <c r="AI8" s="115"/>
      <c r="AJ8" s="116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116"/>
      <c r="AW8" s="117"/>
      <c r="AX8" s="118"/>
      <c r="AY8" s="34"/>
      <c r="AZ8" s="119"/>
      <c r="BA8" s="120"/>
      <c r="BB8" s="120"/>
      <c r="BC8" s="120"/>
    </row>
    <row r="9" spans="1:55" s="25" customFormat="1" ht="100.5" customHeight="1" x14ac:dyDescent="0.25">
      <c r="A9" s="146" t="s">
        <v>93</v>
      </c>
      <c r="B9" s="7" t="s">
        <v>67</v>
      </c>
      <c r="C9" s="35" t="s">
        <v>53</v>
      </c>
      <c r="D9" s="560" t="s">
        <v>68</v>
      </c>
      <c r="E9" s="35" t="s">
        <v>69</v>
      </c>
      <c r="F9" s="7" t="s">
        <v>70</v>
      </c>
      <c r="G9" s="18" t="s">
        <v>71</v>
      </c>
      <c r="H9" s="17">
        <v>2016000387</v>
      </c>
      <c r="I9" s="16">
        <v>42457</v>
      </c>
      <c r="J9" s="7">
        <v>9000000</v>
      </c>
      <c r="K9" s="16">
        <v>42473</v>
      </c>
      <c r="L9" s="98">
        <v>2016000558</v>
      </c>
      <c r="M9" s="18" t="s">
        <v>71</v>
      </c>
      <c r="N9" s="121" t="s">
        <v>72</v>
      </c>
      <c r="O9" s="20">
        <v>42473</v>
      </c>
      <c r="P9" s="7">
        <v>7600000</v>
      </c>
      <c r="Q9" s="20">
        <v>42478</v>
      </c>
      <c r="R9" s="16">
        <v>42478</v>
      </c>
      <c r="S9" s="19" t="s">
        <v>73</v>
      </c>
      <c r="T9" s="7">
        <v>7600000</v>
      </c>
      <c r="U9" s="26"/>
      <c r="V9" s="26"/>
      <c r="W9" s="26"/>
      <c r="X9" s="26"/>
      <c r="Y9" s="26"/>
      <c r="Z9" s="20">
        <v>42508</v>
      </c>
      <c r="AA9" s="20">
        <v>42587</v>
      </c>
      <c r="AB9" s="121" t="s">
        <v>72</v>
      </c>
      <c r="AC9" s="1" t="s">
        <v>63</v>
      </c>
      <c r="AD9" s="7"/>
      <c r="AE9" s="7"/>
      <c r="AF9" s="7"/>
      <c r="AG9" s="7"/>
      <c r="AH9" s="7"/>
      <c r="AI9" s="58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>
        <v>7600000</v>
      </c>
      <c r="AW9" s="20">
        <v>42650</v>
      </c>
      <c r="AX9" s="91">
        <v>2016001195</v>
      </c>
      <c r="AY9" s="11"/>
      <c r="AZ9" s="7"/>
      <c r="BA9" s="35" t="s">
        <v>74</v>
      </c>
      <c r="BB9" s="35" t="s">
        <v>75</v>
      </c>
      <c r="BC9" s="122" t="s">
        <v>76</v>
      </c>
    </row>
    <row r="10" spans="1:55" s="21" customFormat="1" ht="3" customHeight="1" x14ac:dyDescent="0.2">
      <c r="A10" s="148"/>
      <c r="B10" s="30"/>
      <c r="C10" s="30"/>
      <c r="D10" s="30"/>
      <c r="E10" s="30"/>
      <c r="F10" s="30"/>
      <c r="G10" s="30"/>
      <c r="H10" s="31"/>
      <c r="I10" s="31"/>
      <c r="J10" s="30"/>
      <c r="K10" s="32"/>
      <c r="L10" s="31"/>
      <c r="M10" s="31"/>
      <c r="N10" s="31"/>
      <c r="O10" s="30"/>
      <c r="P10" s="30"/>
      <c r="Q10" s="30"/>
      <c r="R10" s="31"/>
      <c r="S10" s="32"/>
      <c r="T10" s="30"/>
      <c r="U10" s="33"/>
      <c r="V10" s="33"/>
      <c r="W10" s="33"/>
      <c r="X10" s="33"/>
      <c r="Y10" s="33"/>
      <c r="Z10" s="30"/>
      <c r="AA10" s="30"/>
      <c r="AB10" s="30"/>
      <c r="AC10" s="30"/>
      <c r="AD10" s="30"/>
      <c r="AE10" s="30"/>
      <c r="AF10" s="30"/>
      <c r="AG10" s="30"/>
      <c r="AH10" s="30"/>
      <c r="AI10" s="59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4"/>
      <c r="AW10" s="30"/>
      <c r="AX10" s="59"/>
      <c r="AY10" s="30"/>
      <c r="AZ10" s="30"/>
      <c r="BA10" s="30"/>
      <c r="BB10" s="30"/>
      <c r="BC10" s="30"/>
    </row>
    <row r="11" spans="1:55" s="10" customFormat="1" ht="58.5" customHeight="1" x14ac:dyDescent="0.25">
      <c r="A11" s="146" t="s">
        <v>94</v>
      </c>
      <c r="B11" s="89" t="s">
        <v>54</v>
      </c>
      <c r="C11" s="1" t="s">
        <v>77</v>
      </c>
      <c r="D11" s="560" t="s">
        <v>78</v>
      </c>
      <c r="E11" s="557" t="s">
        <v>60</v>
      </c>
      <c r="F11" s="89" t="s">
        <v>61</v>
      </c>
      <c r="G11" s="89" t="s">
        <v>55</v>
      </c>
      <c r="H11" s="563">
        <v>2016000489</v>
      </c>
      <c r="I11" s="14">
        <v>42460</v>
      </c>
      <c r="J11" s="7">
        <v>19097527</v>
      </c>
      <c r="K11" s="14">
        <v>42480</v>
      </c>
      <c r="L11" s="89">
        <v>2016000565</v>
      </c>
      <c r="M11" s="89" t="s">
        <v>55</v>
      </c>
      <c r="N11" s="560" t="s">
        <v>56</v>
      </c>
      <c r="O11" s="95">
        <v>42480</v>
      </c>
      <c r="P11" s="7">
        <v>19095240</v>
      </c>
      <c r="Q11" s="95">
        <v>42516</v>
      </c>
      <c r="R11" s="14">
        <v>42516</v>
      </c>
      <c r="S11" s="563">
        <v>1</v>
      </c>
      <c r="T11" s="7">
        <v>19095240</v>
      </c>
      <c r="U11" s="90"/>
      <c r="V11" s="90"/>
      <c r="W11" s="90"/>
      <c r="X11" s="90"/>
      <c r="Y11" s="26"/>
      <c r="Z11" s="95">
        <v>42502</v>
      </c>
      <c r="AA11" s="95">
        <v>42523</v>
      </c>
      <c r="AB11" s="560" t="s">
        <v>56</v>
      </c>
      <c r="AC11" s="1" t="s">
        <v>63</v>
      </c>
      <c r="AD11" s="89"/>
      <c r="AE11" s="89"/>
      <c r="AF11" s="89"/>
      <c r="AG11" s="7"/>
      <c r="AH11" s="89"/>
      <c r="AI11" s="91"/>
      <c r="AJ11" s="7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7">
        <v>19095240</v>
      </c>
      <c r="AW11" s="95">
        <v>42549</v>
      </c>
      <c r="AX11" s="91">
        <v>2016000733</v>
      </c>
      <c r="AY11" s="11">
        <v>0</v>
      </c>
      <c r="AZ11" s="89"/>
      <c r="BA11" s="1" t="s">
        <v>66</v>
      </c>
      <c r="BB11" s="1" t="s">
        <v>64</v>
      </c>
      <c r="BC11" s="123" t="s">
        <v>65</v>
      </c>
    </row>
    <row r="12" spans="1:55" ht="3.75" customHeight="1" x14ac:dyDescent="0.2">
      <c r="A12" s="126"/>
      <c r="B12" s="126"/>
      <c r="C12" s="126"/>
      <c r="D12" s="126"/>
      <c r="E12" s="126"/>
      <c r="F12" s="126"/>
      <c r="G12" s="126"/>
      <c r="H12" s="127"/>
      <c r="I12" s="127"/>
      <c r="J12" s="126"/>
      <c r="K12" s="128"/>
      <c r="L12" s="127"/>
      <c r="M12" s="127"/>
      <c r="N12" s="127"/>
      <c r="O12" s="126"/>
      <c r="P12" s="129"/>
      <c r="Q12" s="126"/>
      <c r="R12" s="127"/>
      <c r="S12" s="128"/>
      <c r="T12" s="129"/>
      <c r="U12" s="130"/>
      <c r="V12" s="130"/>
      <c r="W12" s="130"/>
      <c r="X12" s="130"/>
      <c r="Y12" s="131"/>
      <c r="Z12" s="126"/>
      <c r="AA12" s="126"/>
      <c r="AB12" s="126"/>
      <c r="AC12" s="126"/>
      <c r="AD12" s="126"/>
      <c r="AE12" s="126"/>
      <c r="AF12" s="126"/>
      <c r="AG12" s="129"/>
      <c r="AH12" s="126"/>
      <c r="AI12" s="132"/>
      <c r="AJ12" s="129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33"/>
      <c r="AW12" s="126"/>
      <c r="AX12" s="132"/>
      <c r="AY12" s="129"/>
      <c r="AZ12" s="126"/>
      <c r="BA12" s="126"/>
      <c r="BB12" s="126"/>
      <c r="BC12" s="126"/>
    </row>
    <row r="13" spans="1:55" s="10" customFormat="1" ht="92.25" customHeight="1" x14ac:dyDescent="0.25">
      <c r="A13" s="146" t="s">
        <v>105</v>
      </c>
      <c r="B13" s="89" t="s">
        <v>84</v>
      </c>
      <c r="C13" s="1" t="s">
        <v>86</v>
      </c>
      <c r="D13" s="560" t="s">
        <v>85</v>
      </c>
      <c r="E13" s="1" t="s">
        <v>87</v>
      </c>
      <c r="F13" s="89" t="s">
        <v>88</v>
      </c>
      <c r="G13" s="89" t="s">
        <v>55</v>
      </c>
      <c r="H13" s="144">
        <v>2016000383</v>
      </c>
      <c r="I13" s="14">
        <v>42444</v>
      </c>
      <c r="J13" s="89">
        <v>18031648</v>
      </c>
      <c r="K13" s="14">
        <v>42481</v>
      </c>
      <c r="L13" s="89">
        <v>2016000577</v>
      </c>
      <c r="M13" s="89" t="s">
        <v>55</v>
      </c>
      <c r="N13" s="560" t="s">
        <v>56</v>
      </c>
      <c r="O13" s="95">
        <v>42481</v>
      </c>
      <c r="P13" s="7">
        <v>16245753</v>
      </c>
      <c r="Q13" s="95">
        <v>42486</v>
      </c>
      <c r="R13" s="14">
        <v>42486</v>
      </c>
      <c r="S13" s="563">
        <v>1</v>
      </c>
      <c r="T13" s="7">
        <v>16245753</v>
      </c>
      <c r="U13" s="90"/>
      <c r="V13" s="90"/>
      <c r="W13" s="90"/>
      <c r="X13" s="90"/>
      <c r="Y13" s="26"/>
      <c r="Z13" s="95">
        <v>42514</v>
      </c>
      <c r="AA13" s="95">
        <v>42570</v>
      </c>
      <c r="AB13" s="560" t="s">
        <v>56</v>
      </c>
      <c r="AC13" s="1" t="s">
        <v>63</v>
      </c>
      <c r="AD13" s="89"/>
      <c r="AE13" s="89"/>
      <c r="AF13" s="89"/>
      <c r="AG13" s="7"/>
      <c r="AH13" s="89"/>
      <c r="AI13" s="91"/>
      <c r="AJ13" s="7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7">
        <v>16054420</v>
      </c>
      <c r="AW13" s="95">
        <v>42572</v>
      </c>
      <c r="AX13" s="91">
        <v>2016000836</v>
      </c>
      <c r="AY13" s="7">
        <v>191333</v>
      </c>
      <c r="AZ13" s="89"/>
      <c r="BA13" s="1" t="s">
        <v>89</v>
      </c>
      <c r="BB13" s="89">
        <v>3112325271</v>
      </c>
      <c r="BC13" s="145" t="s">
        <v>90</v>
      </c>
    </row>
    <row r="14" spans="1:55" ht="3.75" customHeight="1" x14ac:dyDescent="0.2">
      <c r="A14" s="126"/>
      <c r="B14" s="126"/>
      <c r="C14" s="126"/>
      <c r="D14" s="126"/>
      <c r="E14" s="126"/>
      <c r="F14" s="126"/>
      <c r="G14" s="126"/>
      <c r="H14" s="127"/>
      <c r="I14" s="127"/>
      <c r="J14" s="126"/>
      <c r="K14" s="128"/>
      <c r="L14" s="127"/>
      <c r="M14" s="127"/>
      <c r="N14" s="127"/>
      <c r="O14" s="126"/>
      <c r="P14" s="129"/>
      <c r="Q14" s="126"/>
      <c r="R14" s="127"/>
      <c r="S14" s="128"/>
      <c r="T14" s="129"/>
      <c r="U14" s="130"/>
      <c r="V14" s="130"/>
      <c r="W14" s="130"/>
      <c r="X14" s="130"/>
      <c r="Y14" s="131"/>
      <c r="Z14" s="126"/>
      <c r="AA14" s="126"/>
      <c r="AB14" s="126"/>
      <c r="AC14" s="126"/>
      <c r="AD14" s="126"/>
      <c r="AE14" s="126"/>
      <c r="AF14" s="126"/>
      <c r="AG14" s="129"/>
      <c r="AH14" s="126"/>
      <c r="AI14" s="132"/>
      <c r="AJ14" s="129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33"/>
      <c r="AW14" s="126"/>
      <c r="AX14" s="132"/>
      <c r="AY14" s="129"/>
      <c r="AZ14" s="126"/>
      <c r="BA14" s="126"/>
      <c r="BB14" s="126"/>
      <c r="BC14" s="126"/>
    </row>
    <row r="15" spans="1:55" s="10" customFormat="1" ht="78" customHeight="1" x14ac:dyDescent="0.25">
      <c r="A15" s="146" t="s">
        <v>95</v>
      </c>
      <c r="B15" s="89" t="s">
        <v>82</v>
      </c>
      <c r="C15" s="1" t="s">
        <v>80</v>
      </c>
      <c r="D15" s="560" t="s">
        <v>104</v>
      </c>
      <c r="E15" s="1" t="s">
        <v>97</v>
      </c>
      <c r="F15" s="89" t="s">
        <v>98</v>
      </c>
      <c r="G15" s="89" t="s">
        <v>55</v>
      </c>
      <c r="H15" s="563">
        <v>2016000556</v>
      </c>
      <c r="I15" s="14">
        <v>42475</v>
      </c>
      <c r="J15" s="7">
        <v>19191267</v>
      </c>
      <c r="K15" s="14">
        <v>42508</v>
      </c>
      <c r="L15" s="89">
        <v>2016000727</v>
      </c>
      <c r="M15" s="89" t="s">
        <v>55</v>
      </c>
      <c r="N15" s="560" t="s">
        <v>56</v>
      </c>
      <c r="O15" s="95">
        <v>42508</v>
      </c>
      <c r="P15" s="7">
        <v>19189009</v>
      </c>
      <c r="Q15" s="95">
        <v>42516</v>
      </c>
      <c r="R15" s="14">
        <v>42516</v>
      </c>
      <c r="S15" s="563">
        <v>1</v>
      </c>
      <c r="T15" s="7">
        <v>19189009</v>
      </c>
      <c r="U15" s="90"/>
      <c r="V15" s="90"/>
      <c r="W15" s="90"/>
      <c r="X15" s="90"/>
      <c r="Y15" s="26"/>
      <c r="Z15" s="95">
        <v>42545</v>
      </c>
      <c r="AA15" s="95">
        <v>42604</v>
      </c>
      <c r="AB15" s="560" t="s">
        <v>56</v>
      </c>
      <c r="AC15" s="1" t="s">
        <v>63</v>
      </c>
      <c r="AD15" s="89"/>
      <c r="AE15" s="89"/>
      <c r="AF15" s="89"/>
      <c r="AG15" s="7"/>
      <c r="AH15" s="89"/>
      <c r="AI15" s="91"/>
      <c r="AJ15" s="7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7">
        <v>19189009</v>
      </c>
      <c r="AW15" s="95">
        <v>42621</v>
      </c>
      <c r="AX15" s="91">
        <v>2016001078</v>
      </c>
      <c r="AY15" s="11"/>
      <c r="AZ15" s="89"/>
      <c r="BA15" s="1" t="s">
        <v>106</v>
      </c>
      <c r="BB15" s="89">
        <v>3114969429</v>
      </c>
      <c r="BC15" s="145" t="s">
        <v>107</v>
      </c>
    </row>
    <row r="16" spans="1:55" ht="3.75" customHeight="1" x14ac:dyDescent="0.2">
      <c r="A16" s="126"/>
      <c r="B16" s="126"/>
      <c r="C16" s="126"/>
      <c r="D16" s="126"/>
      <c r="E16" s="126"/>
      <c r="F16" s="126"/>
      <c r="G16" s="126"/>
      <c r="H16" s="127"/>
      <c r="I16" s="127"/>
      <c r="J16" s="126"/>
      <c r="K16" s="126"/>
      <c r="L16" s="127"/>
      <c r="M16" s="127"/>
      <c r="N16" s="127"/>
      <c r="O16" s="126"/>
      <c r="P16" s="129"/>
      <c r="Q16" s="126"/>
      <c r="R16" s="127"/>
      <c r="S16" s="128"/>
      <c r="T16" s="129"/>
      <c r="U16" s="130"/>
      <c r="V16" s="130"/>
      <c r="W16" s="130"/>
      <c r="X16" s="130"/>
      <c r="Y16" s="131"/>
      <c r="Z16" s="126"/>
      <c r="AA16" s="126"/>
      <c r="AB16" s="126"/>
      <c r="AC16" s="126"/>
      <c r="AD16" s="126"/>
      <c r="AE16" s="126"/>
      <c r="AF16" s="126"/>
      <c r="AG16" s="129"/>
      <c r="AH16" s="126"/>
      <c r="AI16" s="132"/>
      <c r="AJ16" s="129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33"/>
      <c r="AW16" s="126"/>
      <c r="AX16" s="132"/>
      <c r="AY16" s="129"/>
      <c r="AZ16" s="126"/>
      <c r="BA16" s="126"/>
      <c r="BB16" s="126"/>
      <c r="BC16" s="126"/>
    </row>
    <row r="17" spans="1:55" ht="92.25" customHeight="1" x14ac:dyDescent="0.2">
      <c r="A17" s="146" t="s">
        <v>96</v>
      </c>
      <c r="B17" s="89" t="s">
        <v>79</v>
      </c>
      <c r="C17" s="1" t="s">
        <v>81</v>
      </c>
      <c r="D17" s="560" t="s">
        <v>103</v>
      </c>
      <c r="E17" s="1" t="s">
        <v>97</v>
      </c>
      <c r="F17" s="89" t="s">
        <v>98</v>
      </c>
      <c r="G17" s="89" t="s">
        <v>55</v>
      </c>
      <c r="H17" s="563">
        <v>2016000490</v>
      </c>
      <c r="I17" s="14">
        <v>42460</v>
      </c>
      <c r="J17" s="7">
        <v>18970276</v>
      </c>
      <c r="K17" s="14">
        <v>42508</v>
      </c>
      <c r="L17" s="563">
        <v>2016000728</v>
      </c>
      <c r="M17" s="89" t="s">
        <v>55</v>
      </c>
      <c r="N17" s="560" t="s">
        <v>56</v>
      </c>
      <c r="O17" s="95">
        <v>42508</v>
      </c>
      <c r="P17" s="7">
        <v>18952677</v>
      </c>
      <c r="Q17" s="95">
        <v>42516</v>
      </c>
      <c r="R17" s="14">
        <v>42516</v>
      </c>
      <c r="S17" s="563">
        <v>1</v>
      </c>
      <c r="T17" s="7">
        <v>18952677</v>
      </c>
      <c r="U17" s="85"/>
      <c r="V17" s="85"/>
      <c r="W17" s="85"/>
      <c r="X17" s="85"/>
      <c r="Y17" s="86"/>
      <c r="Z17" s="95">
        <v>42545</v>
      </c>
      <c r="AA17" s="95">
        <v>42611</v>
      </c>
      <c r="AB17" s="560" t="s">
        <v>56</v>
      </c>
      <c r="AC17" s="1" t="s">
        <v>63</v>
      </c>
      <c r="AD17" s="6"/>
      <c r="AE17" s="6"/>
      <c r="AF17" s="6"/>
      <c r="AG17" s="8"/>
      <c r="AH17" s="6"/>
      <c r="AI17" s="87"/>
      <c r="AJ17" s="8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7">
        <v>18952677</v>
      </c>
      <c r="AW17" s="95">
        <v>42621</v>
      </c>
      <c r="AX17" s="91">
        <v>2016001077</v>
      </c>
      <c r="AY17" s="8"/>
      <c r="AZ17" s="6"/>
      <c r="BA17" s="1" t="s">
        <v>106</v>
      </c>
      <c r="BB17" s="89">
        <v>3114969429</v>
      </c>
      <c r="BC17" s="145" t="s">
        <v>107</v>
      </c>
    </row>
    <row r="18" spans="1:55" ht="3.75" customHeight="1" x14ac:dyDescent="0.2">
      <c r="A18" s="126"/>
      <c r="B18" s="126"/>
      <c r="C18" s="126"/>
      <c r="D18" s="126"/>
      <c r="E18" s="126"/>
      <c r="F18" s="126"/>
      <c r="G18" s="126"/>
      <c r="H18" s="127"/>
      <c r="I18" s="127"/>
      <c r="J18" s="126"/>
      <c r="K18" s="128"/>
      <c r="L18" s="127"/>
      <c r="M18" s="127"/>
      <c r="N18" s="127"/>
      <c r="O18" s="126"/>
      <c r="P18" s="129"/>
      <c r="Q18" s="126"/>
      <c r="R18" s="127"/>
      <c r="S18" s="128"/>
      <c r="T18" s="129"/>
      <c r="U18" s="130"/>
      <c r="V18" s="130"/>
      <c r="W18" s="130"/>
      <c r="X18" s="130"/>
      <c r="Y18" s="131"/>
      <c r="Z18" s="126"/>
      <c r="AA18" s="126"/>
      <c r="AB18" s="126"/>
      <c r="AC18" s="126"/>
      <c r="AD18" s="126"/>
      <c r="AE18" s="126"/>
      <c r="AF18" s="126"/>
      <c r="AG18" s="129"/>
      <c r="AH18" s="126"/>
      <c r="AI18" s="132"/>
      <c r="AJ18" s="129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33"/>
      <c r="AW18" s="126"/>
      <c r="AX18" s="132"/>
      <c r="AY18" s="129"/>
      <c r="AZ18" s="126"/>
      <c r="BA18" s="126"/>
      <c r="BB18" s="126"/>
      <c r="BC18" s="126"/>
    </row>
    <row r="19" spans="1:55" s="10" customFormat="1" ht="105.75" customHeight="1" x14ac:dyDescent="0.25">
      <c r="A19" s="146" t="s">
        <v>108</v>
      </c>
      <c r="B19" s="89" t="s">
        <v>109</v>
      </c>
      <c r="C19" s="1" t="s">
        <v>110</v>
      </c>
      <c r="D19" s="560" t="s">
        <v>111</v>
      </c>
      <c r="E19" s="1" t="s">
        <v>112</v>
      </c>
      <c r="F19" s="89" t="s">
        <v>113</v>
      </c>
      <c r="G19" s="89" t="s">
        <v>114</v>
      </c>
      <c r="H19" s="563">
        <v>2016000573</v>
      </c>
      <c r="I19" s="14">
        <v>42482</v>
      </c>
      <c r="J19" s="7">
        <v>19175000</v>
      </c>
      <c r="K19" s="14">
        <v>42514</v>
      </c>
      <c r="L19" s="563">
        <v>2016000750</v>
      </c>
      <c r="M19" s="89" t="s">
        <v>114</v>
      </c>
      <c r="N19" s="560" t="s">
        <v>115</v>
      </c>
      <c r="O19" s="95">
        <v>42514</v>
      </c>
      <c r="P19" s="7">
        <v>18201306</v>
      </c>
      <c r="Q19" s="95">
        <v>42524</v>
      </c>
      <c r="R19" s="14">
        <v>42524</v>
      </c>
      <c r="S19" s="563">
        <v>1</v>
      </c>
      <c r="T19" s="7">
        <v>18201306</v>
      </c>
      <c r="U19" s="90"/>
      <c r="V19" s="90"/>
      <c r="W19" s="90"/>
      <c r="X19" s="90"/>
      <c r="Y19" s="26"/>
      <c r="Z19" s="95">
        <v>42552</v>
      </c>
      <c r="AA19" s="95">
        <v>42592</v>
      </c>
      <c r="AB19" s="1" t="s">
        <v>116</v>
      </c>
      <c r="AC19" s="1" t="s">
        <v>63</v>
      </c>
      <c r="AD19" s="89"/>
      <c r="AE19" s="89"/>
      <c r="AF19" s="89"/>
      <c r="AG19" s="7"/>
      <c r="AH19" s="89"/>
      <c r="AI19" s="91"/>
      <c r="AJ19" s="7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7">
        <v>18201306</v>
      </c>
      <c r="AW19" s="95">
        <v>42619</v>
      </c>
      <c r="AX19" s="91">
        <v>2016001062</v>
      </c>
      <c r="AY19" s="7"/>
      <c r="AZ19" s="89"/>
      <c r="BA19" s="1" t="s">
        <v>117</v>
      </c>
      <c r="BB19" s="1" t="s">
        <v>118</v>
      </c>
      <c r="BC19" s="145" t="s">
        <v>119</v>
      </c>
    </row>
    <row r="20" spans="1:55" ht="6" customHeight="1" x14ac:dyDescent="0.2">
      <c r="A20" s="120"/>
      <c r="B20" s="120"/>
      <c r="C20" s="120"/>
      <c r="D20" s="120"/>
      <c r="E20" s="120"/>
      <c r="F20" s="120"/>
      <c r="G20" s="120"/>
      <c r="H20" s="101"/>
      <c r="I20" s="101"/>
      <c r="J20" s="120"/>
      <c r="K20" s="162"/>
      <c r="L20" s="101"/>
      <c r="M20" s="101"/>
      <c r="N20" s="101"/>
      <c r="O20" s="120"/>
      <c r="P20" s="30"/>
      <c r="Q20" s="120"/>
      <c r="R20" s="101"/>
      <c r="S20" s="162"/>
      <c r="T20" s="30"/>
      <c r="U20" s="163"/>
      <c r="V20" s="163"/>
      <c r="W20" s="163"/>
      <c r="X20" s="163"/>
      <c r="Y20" s="33"/>
      <c r="Z20" s="120"/>
      <c r="AA20" s="120"/>
      <c r="AB20" s="120"/>
      <c r="AC20" s="120"/>
      <c r="AD20" s="120"/>
      <c r="AE20" s="120"/>
      <c r="AF20" s="120"/>
      <c r="AG20" s="30"/>
      <c r="AH20" s="120"/>
      <c r="AI20" s="164"/>
      <c r="AJ20" s="3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34"/>
      <c r="AW20" s="120"/>
      <c r="AX20" s="164"/>
      <c r="AY20" s="30"/>
      <c r="AZ20" s="120"/>
      <c r="BA20" s="120"/>
      <c r="BB20" s="120"/>
      <c r="BC20" s="120"/>
    </row>
    <row r="21" spans="1:55" s="10" customFormat="1" ht="67.5" customHeight="1" x14ac:dyDescent="0.25">
      <c r="A21" s="1" t="s">
        <v>131</v>
      </c>
      <c r="B21" s="89" t="s">
        <v>124</v>
      </c>
      <c r="C21" s="660" t="s">
        <v>120</v>
      </c>
      <c r="D21" s="560" t="s">
        <v>121</v>
      </c>
      <c r="E21" s="660" t="s">
        <v>122</v>
      </c>
      <c r="F21" s="658" t="s">
        <v>123</v>
      </c>
      <c r="G21" s="89" t="s">
        <v>125</v>
      </c>
      <c r="H21" s="169" t="s">
        <v>126</v>
      </c>
      <c r="I21" s="14">
        <v>42467</v>
      </c>
      <c r="J21" s="7">
        <v>100000000</v>
      </c>
      <c r="K21" s="14">
        <v>42522</v>
      </c>
      <c r="L21" s="563">
        <v>2016000837</v>
      </c>
      <c r="M21" s="89" t="s">
        <v>125</v>
      </c>
      <c r="N21" s="560" t="s">
        <v>127</v>
      </c>
      <c r="O21" s="95">
        <v>42522</v>
      </c>
      <c r="P21" s="7">
        <v>99990904</v>
      </c>
      <c r="Q21" s="95">
        <v>42530</v>
      </c>
      <c r="R21" s="662">
        <v>42531</v>
      </c>
      <c r="S21" s="658">
        <v>30</v>
      </c>
      <c r="T21" s="7">
        <v>99990904</v>
      </c>
      <c r="U21" s="90"/>
      <c r="V21" s="90"/>
      <c r="W21" s="90"/>
      <c r="X21" s="90"/>
      <c r="Y21" s="26"/>
      <c r="Z21" s="662">
        <v>42657</v>
      </c>
      <c r="AA21" s="662">
        <v>42727</v>
      </c>
      <c r="AB21" s="1" t="s">
        <v>127</v>
      </c>
      <c r="AC21" s="654" t="s">
        <v>128</v>
      </c>
      <c r="AD21" s="89"/>
      <c r="AE21" s="89"/>
      <c r="AF21" s="89"/>
      <c r="AG21" s="7">
        <v>89981030.700000003</v>
      </c>
      <c r="AH21" s="95">
        <v>42585</v>
      </c>
      <c r="AI21" s="91">
        <v>2016000888</v>
      </c>
      <c r="AJ21" s="7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7">
        <f>T21-AG21</f>
        <v>10009873.299999997</v>
      </c>
      <c r="AW21" s="89"/>
      <c r="AX21" s="91"/>
      <c r="AY21" s="7"/>
      <c r="AZ21" s="89"/>
      <c r="BA21" s="1" t="s">
        <v>129</v>
      </c>
      <c r="BB21" s="89">
        <v>3204931673</v>
      </c>
      <c r="BC21" s="145" t="s">
        <v>130</v>
      </c>
    </row>
    <row r="22" spans="1:55" s="10" customFormat="1" ht="67.5" customHeight="1" x14ac:dyDescent="0.25">
      <c r="A22" s="1" t="s">
        <v>290</v>
      </c>
      <c r="B22" s="89"/>
      <c r="C22" s="661"/>
      <c r="D22" s="560" t="s">
        <v>291</v>
      </c>
      <c r="E22" s="661"/>
      <c r="F22" s="659"/>
      <c r="G22" s="89" t="s">
        <v>292</v>
      </c>
      <c r="H22" s="169" t="s">
        <v>293</v>
      </c>
      <c r="I22" s="14">
        <v>42620</v>
      </c>
      <c r="J22" s="7">
        <v>10000000</v>
      </c>
      <c r="K22" s="14">
        <v>42647</v>
      </c>
      <c r="L22" s="563">
        <v>2016001501</v>
      </c>
      <c r="M22" s="89" t="s">
        <v>292</v>
      </c>
      <c r="N22" s="560" t="s">
        <v>116</v>
      </c>
      <c r="O22" s="95">
        <v>42647</v>
      </c>
      <c r="P22" s="7">
        <v>9999978</v>
      </c>
      <c r="Q22" s="95">
        <v>42716</v>
      </c>
      <c r="R22" s="663"/>
      <c r="S22" s="659"/>
      <c r="T22" s="7">
        <v>9999978</v>
      </c>
      <c r="U22" s="90"/>
      <c r="V22" s="90"/>
      <c r="W22" s="90"/>
      <c r="X22" s="90"/>
      <c r="Y22" s="26"/>
      <c r="Z22" s="659"/>
      <c r="AA22" s="659"/>
      <c r="AB22" s="1" t="s">
        <v>72</v>
      </c>
      <c r="AC22" s="655"/>
      <c r="AD22" s="89"/>
      <c r="AE22" s="89"/>
      <c r="AF22" s="89"/>
      <c r="AG22" s="7"/>
      <c r="AH22" s="89"/>
      <c r="AI22" s="91"/>
      <c r="AJ22" s="7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7">
        <f>T22</f>
        <v>9999978</v>
      </c>
      <c r="AW22" s="89"/>
      <c r="AX22" s="91"/>
      <c r="AY22" s="7"/>
      <c r="AZ22" s="89"/>
      <c r="BA22" s="1"/>
      <c r="BB22" s="89"/>
      <c r="BC22" s="145"/>
    </row>
    <row r="23" spans="1:55" s="10" customFormat="1" ht="3.75" customHeight="1" x14ac:dyDescent="0.25">
      <c r="A23" s="477"/>
      <c r="B23" s="476"/>
      <c r="C23" s="477"/>
      <c r="D23" s="485"/>
      <c r="E23" s="477"/>
      <c r="F23" s="476"/>
      <c r="G23" s="476"/>
      <c r="H23" s="486"/>
      <c r="I23" s="428"/>
      <c r="J23" s="476"/>
      <c r="K23" s="428"/>
      <c r="L23" s="141"/>
      <c r="M23" s="476"/>
      <c r="N23" s="485"/>
      <c r="O23" s="427"/>
      <c r="P23" s="140"/>
      <c r="Q23" s="427"/>
      <c r="R23" s="428"/>
      <c r="S23" s="141"/>
      <c r="T23" s="140"/>
      <c r="U23" s="487"/>
      <c r="V23" s="487"/>
      <c r="W23" s="487"/>
      <c r="X23" s="487"/>
      <c r="Y23" s="488"/>
      <c r="Z23" s="476"/>
      <c r="AA23" s="476"/>
      <c r="AB23" s="477"/>
      <c r="AC23" s="477"/>
      <c r="AD23" s="476"/>
      <c r="AE23" s="476"/>
      <c r="AF23" s="476"/>
      <c r="AG23" s="140"/>
      <c r="AH23" s="476"/>
      <c r="AI23" s="402"/>
      <c r="AJ23" s="140"/>
      <c r="AK23" s="476"/>
      <c r="AL23" s="476"/>
      <c r="AM23" s="476"/>
      <c r="AN23" s="476"/>
      <c r="AO23" s="476"/>
      <c r="AP23" s="476"/>
      <c r="AQ23" s="476"/>
      <c r="AR23" s="476"/>
      <c r="AS23" s="476"/>
      <c r="AT23" s="476"/>
      <c r="AU23" s="476"/>
      <c r="AV23" s="140"/>
      <c r="AW23" s="476"/>
      <c r="AX23" s="402"/>
      <c r="AY23" s="140"/>
      <c r="AZ23" s="476"/>
      <c r="BA23" s="477"/>
      <c r="BB23" s="476"/>
      <c r="BC23" s="489"/>
    </row>
    <row r="24" spans="1:55" s="551" customFormat="1" ht="98.25" customHeight="1" x14ac:dyDescent="0.25">
      <c r="A24" s="538" t="s">
        <v>144</v>
      </c>
      <c r="B24" s="539" t="s">
        <v>213</v>
      </c>
      <c r="C24" s="538" t="s">
        <v>145</v>
      </c>
      <c r="D24" s="540" t="s">
        <v>146</v>
      </c>
      <c r="E24" s="538" t="s">
        <v>147</v>
      </c>
      <c r="F24" s="541" t="s">
        <v>148</v>
      </c>
      <c r="G24" s="539" t="s">
        <v>135</v>
      </c>
      <c r="H24" s="542" t="s">
        <v>151</v>
      </c>
      <c r="I24" s="543">
        <v>42522</v>
      </c>
      <c r="J24" s="544">
        <v>1205366970.3900001</v>
      </c>
      <c r="K24" s="543">
        <v>42522</v>
      </c>
      <c r="L24" s="545">
        <v>2016000049</v>
      </c>
      <c r="M24" s="539" t="s">
        <v>135</v>
      </c>
      <c r="N24" s="540" t="s">
        <v>152</v>
      </c>
      <c r="O24" s="546">
        <v>42522</v>
      </c>
      <c r="P24" s="544">
        <v>1205366970.3900001</v>
      </c>
      <c r="Q24" s="546">
        <v>42531</v>
      </c>
      <c r="R24" s="543">
        <v>42545</v>
      </c>
      <c r="S24" s="545">
        <v>120</v>
      </c>
      <c r="T24" s="544">
        <v>1205366970.3900001</v>
      </c>
      <c r="U24" s="547"/>
      <c r="V24" s="547"/>
      <c r="W24" s="547"/>
      <c r="X24" s="547"/>
      <c r="Y24" s="548"/>
      <c r="Z24" s="541"/>
      <c r="AA24" s="541"/>
      <c r="AB24" s="540" t="s">
        <v>152</v>
      </c>
      <c r="AC24" s="538" t="s">
        <v>141</v>
      </c>
      <c r="AD24" s="541"/>
      <c r="AE24" s="541"/>
      <c r="AF24" s="541"/>
      <c r="AG24" s="544">
        <v>619186560.5</v>
      </c>
      <c r="AH24" s="541"/>
      <c r="AI24" s="549"/>
      <c r="AJ24" s="544">
        <v>377166429.38</v>
      </c>
      <c r="AK24" s="541"/>
      <c r="AL24" s="541"/>
      <c r="AM24" s="541"/>
      <c r="AN24" s="541"/>
      <c r="AO24" s="541"/>
      <c r="AP24" s="541"/>
      <c r="AQ24" s="541"/>
      <c r="AR24" s="541"/>
      <c r="AS24" s="541"/>
      <c r="AT24" s="541"/>
      <c r="AU24" s="541"/>
      <c r="AV24" s="544"/>
      <c r="AW24" s="541"/>
      <c r="AX24" s="549"/>
      <c r="AY24" s="544"/>
      <c r="AZ24" s="541"/>
      <c r="BA24" s="538" t="s">
        <v>149</v>
      </c>
      <c r="BB24" s="541">
        <v>4291061</v>
      </c>
      <c r="BC24" s="550" t="s">
        <v>150</v>
      </c>
    </row>
    <row r="25" spans="1:55" ht="6" customHeight="1" x14ac:dyDescent="0.2">
      <c r="A25" s="170"/>
      <c r="B25" s="170"/>
      <c r="C25" s="170"/>
      <c r="D25" s="170"/>
      <c r="E25" s="170"/>
      <c r="F25" s="170"/>
      <c r="G25" s="170"/>
      <c r="H25" s="141"/>
      <c r="I25" s="141"/>
      <c r="J25" s="170"/>
      <c r="K25" s="171"/>
      <c r="L25" s="141"/>
      <c r="M25" s="141"/>
      <c r="N25" s="141"/>
      <c r="O25" s="170"/>
      <c r="P25" s="172"/>
      <c r="Q25" s="170"/>
      <c r="R25" s="141"/>
      <c r="S25" s="171"/>
      <c r="T25" s="172"/>
      <c r="U25" s="173"/>
      <c r="V25" s="173"/>
      <c r="W25" s="173"/>
      <c r="X25" s="173"/>
      <c r="Y25" s="174"/>
      <c r="Z25" s="170"/>
      <c r="AA25" s="170"/>
      <c r="AB25" s="170"/>
      <c r="AC25" s="170"/>
      <c r="AD25" s="170"/>
      <c r="AE25" s="170"/>
      <c r="AF25" s="170"/>
      <c r="AG25" s="172"/>
      <c r="AH25" s="170"/>
      <c r="AI25" s="175"/>
      <c r="AJ25" s="172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0"/>
      <c r="AV25" s="140"/>
      <c r="AW25" s="170"/>
      <c r="AX25" s="175"/>
      <c r="AY25" s="172"/>
      <c r="AZ25" s="170"/>
      <c r="BA25" s="170"/>
      <c r="BB25" s="170"/>
      <c r="BC25" s="170"/>
    </row>
    <row r="26" spans="1:55" s="10" customFormat="1" ht="95.25" customHeight="1" x14ac:dyDescent="0.25">
      <c r="A26" s="560" t="s">
        <v>133</v>
      </c>
      <c r="B26" s="89" t="s">
        <v>101</v>
      </c>
      <c r="C26" s="1" t="s">
        <v>102</v>
      </c>
      <c r="D26" s="560" t="s">
        <v>132</v>
      </c>
      <c r="E26" s="1" t="s">
        <v>112</v>
      </c>
      <c r="F26" s="89" t="s">
        <v>113</v>
      </c>
      <c r="G26" s="89" t="s">
        <v>55</v>
      </c>
      <c r="H26" s="563">
        <v>2016000684</v>
      </c>
      <c r="I26" s="14">
        <v>42493</v>
      </c>
      <c r="J26" s="7">
        <v>19027382</v>
      </c>
      <c r="K26" s="14">
        <v>42529</v>
      </c>
      <c r="L26" s="563">
        <v>2016000855</v>
      </c>
      <c r="M26" s="563" t="s">
        <v>55</v>
      </c>
      <c r="N26" s="560" t="s">
        <v>56</v>
      </c>
      <c r="O26" s="95">
        <v>42529</v>
      </c>
      <c r="P26" s="7">
        <v>18977286</v>
      </c>
      <c r="Q26" s="95">
        <v>42530</v>
      </c>
      <c r="R26" s="14">
        <v>42531</v>
      </c>
      <c r="S26" s="563">
        <v>1</v>
      </c>
      <c r="T26" s="7">
        <v>18977286</v>
      </c>
      <c r="U26" s="90"/>
      <c r="V26" s="90"/>
      <c r="W26" s="90"/>
      <c r="X26" s="90"/>
      <c r="Y26" s="26"/>
      <c r="Z26" s="95">
        <v>42559</v>
      </c>
      <c r="AA26" s="95">
        <v>42594</v>
      </c>
      <c r="AB26" s="560" t="s">
        <v>56</v>
      </c>
      <c r="AC26" s="1" t="s">
        <v>63</v>
      </c>
      <c r="AD26" s="89"/>
      <c r="AE26" s="89"/>
      <c r="AF26" s="89"/>
      <c r="AG26" s="7"/>
      <c r="AH26" s="89"/>
      <c r="AI26" s="91"/>
      <c r="AJ26" s="7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7">
        <v>18977286</v>
      </c>
      <c r="AW26" s="95">
        <v>42612</v>
      </c>
      <c r="AX26" s="91">
        <v>2016001026</v>
      </c>
      <c r="AY26" s="11"/>
      <c r="AZ26" s="89"/>
      <c r="BA26" s="1" t="s">
        <v>117</v>
      </c>
      <c r="BB26" s="1" t="s">
        <v>118</v>
      </c>
      <c r="BC26" s="145" t="s">
        <v>119</v>
      </c>
    </row>
    <row r="27" spans="1:55" ht="4.5" customHeight="1" x14ac:dyDescent="0.2">
      <c r="A27" s="126"/>
      <c r="B27" s="126"/>
      <c r="C27" s="126"/>
      <c r="D27" s="126"/>
      <c r="E27" s="126"/>
      <c r="F27" s="126"/>
      <c r="G27" s="126"/>
      <c r="H27" s="127"/>
      <c r="I27" s="127"/>
      <c r="J27" s="126"/>
      <c r="K27" s="128"/>
      <c r="L27" s="127"/>
      <c r="M27" s="127"/>
      <c r="N27" s="127"/>
      <c r="O27" s="126"/>
      <c r="P27" s="129"/>
      <c r="Q27" s="126"/>
      <c r="R27" s="127"/>
      <c r="S27" s="128"/>
      <c r="T27" s="129"/>
      <c r="U27" s="130"/>
      <c r="V27" s="130"/>
      <c r="W27" s="130"/>
      <c r="X27" s="130"/>
      <c r="Y27" s="131"/>
      <c r="Z27" s="126"/>
      <c r="AA27" s="126"/>
      <c r="AB27" s="126"/>
      <c r="AC27" s="126"/>
      <c r="AD27" s="126"/>
      <c r="AE27" s="126"/>
      <c r="AF27" s="126"/>
      <c r="AG27" s="129"/>
      <c r="AH27" s="126"/>
      <c r="AI27" s="132"/>
      <c r="AJ27" s="129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33"/>
      <c r="AW27" s="126"/>
      <c r="AX27" s="132"/>
      <c r="AY27" s="129"/>
      <c r="AZ27" s="126"/>
      <c r="BA27" s="126"/>
      <c r="BB27" s="126"/>
      <c r="BC27" s="126"/>
    </row>
    <row r="28" spans="1:55" s="10" customFormat="1" ht="108" customHeight="1" x14ac:dyDescent="0.25">
      <c r="A28" s="1" t="s">
        <v>134</v>
      </c>
      <c r="B28" s="176" t="s">
        <v>213</v>
      </c>
      <c r="C28" s="1" t="s">
        <v>139</v>
      </c>
      <c r="D28" s="1" t="s">
        <v>140</v>
      </c>
      <c r="E28" s="1" t="s">
        <v>141</v>
      </c>
      <c r="F28" s="89" t="s">
        <v>142</v>
      </c>
      <c r="G28" s="176" t="s">
        <v>135</v>
      </c>
      <c r="H28" s="563">
        <v>2016000051</v>
      </c>
      <c r="I28" s="14">
        <v>42431</v>
      </c>
      <c r="J28" s="7">
        <v>60301961</v>
      </c>
      <c r="K28" s="14">
        <v>42529</v>
      </c>
      <c r="L28" s="563">
        <v>2016000051</v>
      </c>
      <c r="M28" s="177" t="s">
        <v>135</v>
      </c>
      <c r="N28" s="560" t="s">
        <v>136</v>
      </c>
      <c r="O28" s="95">
        <v>42529</v>
      </c>
      <c r="P28" s="7">
        <v>60134400</v>
      </c>
      <c r="Q28" s="95">
        <v>42535</v>
      </c>
      <c r="R28" s="14">
        <v>42535</v>
      </c>
      <c r="S28" s="563">
        <v>4</v>
      </c>
      <c r="T28" s="7">
        <v>60134400</v>
      </c>
      <c r="U28" s="90"/>
      <c r="V28" s="90"/>
      <c r="W28" s="90"/>
      <c r="X28" s="90"/>
      <c r="Y28" s="26"/>
      <c r="Z28" s="89"/>
      <c r="AA28" s="89"/>
      <c r="AB28" s="560" t="s">
        <v>136</v>
      </c>
      <c r="AC28" s="1" t="s">
        <v>137</v>
      </c>
      <c r="AD28" s="89"/>
      <c r="AE28" s="89"/>
      <c r="AF28" s="89"/>
      <c r="AG28" s="7"/>
      <c r="AH28" s="89"/>
      <c r="AI28" s="91"/>
      <c r="AJ28" s="7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7"/>
      <c r="AW28" s="89"/>
      <c r="AX28" s="91"/>
      <c r="AY28" s="11"/>
      <c r="AZ28" s="89"/>
      <c r="BA28" s="1" t="s">
        <v>143</v>
      </c>
      <c r="BB28" s="89">
        <v>3112778104</v>
      </c>
      <c r="BC28" s="145" t="s">
        <v>138</v>
      </c>
    </row>
    <row r="29" spans="1:55" ht="4.5" customHeight="1" x14ac:dyDescent="0.2">
      <c r="A29" s="170"/>
      <c r="B29" s="170"/>
      <c r="C29" s="170"/>
      <c r="D29" s="170"/>
      <c r="E29" s="170"/>
      <c r="F29" s="170"/>
      <c r="G29" s="170"/>
      <c r="H29" s="141"/>
      <c r="I29" s="141"/>
      <c r="J29" s="170"/>
      <c r="K29" s="171"/>
      <c r="L29" s="141"/>
      <c r="M29" s="141"/>
      <c r="N29" s="141"/>
      <c r="O29" s="170"/>
      <c r="P29" s="172"/>
      <c r="Q29" s="170"/>
      <c r="R29" s="141"/>
      <c r="S29" s="171"/>
      <c r="T29" s="172"/>
      <c r="U29" s="173"/>
      <c r="V29" s="173"/>
      <c r="W29" s="173"/>
      <c r="X29" s="173"/>
      <c r="Y29" s="174"/>
      <c r="Z29" s="170"/>
      <c r="AA29" s="170"/>
      <c r="AB29" s="170"/>
      <c r="AC29" s="170"/>
      <c r="AD29" s="170"/>
      <c r="AE29" s="170"/>
      <c r="AF29" s="170"/>
      <c r="AG29" s="172"/>
      <c r="AH29" s="170"/>
      <c r="AI29" s="175"/>
      <c r="AJ29" s="172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40"/>
      <c r="AW29" s="170"/>
      <c r="AX29" s="175"/>
      <c r="AY29" s="172"/>
      <c r="AZ29" s="170"/>
      <c r="BA29" s="170"/>
      <c r="BB29" s="170"/>
      <c r="BC29" s="170"/>
    </row>
    <row r="30" spans="1:55" s="10" customFormat="1" ht="63" customHeight="1" x14ac:dyDescent="0.25">
      <c r="A30" s="146" t="s">
        <v>154</v>
      </c>
      <c r="B30" s="89" t="s">
        <v>155</v>
      </c>
      <c r="C30" s="1" t="s">
        <v>159</v>
      </c>
      <c r="D30" s="1" t="s">
        <v>160</v>
      </c>
      <c r="E30" s="1" t="s">
        <v>161</v>
      </c>
      <c r="F30" s="89" t="s">
        <v>162</v>
      </c>
      <c r="G30" s="89" t="s">
        <v>55</v>
      </c>
      <c r="H30" s="563">
        <v>2016000683</v>
      </c>
      <c r="I30" s="14">
        <v>42493</v>
      </c>
      <c r="J30" s="7">
        <v>18181711</v>
      </c>
      <c r="K30" s="14">
        <v>42537</v>
      </c>
      <c r="L30" s="563">
        <v>2016000874</v>
      </c>
      <c r="M30" s="89" t="s">
        <v>55</v>
      </c>
      <c r="N30" s="560" t="s">
        <v>156</v>
      </c>
      <c r="O30" s="95">
        <v>42537</v>
      </c>
      <c r="P30" s="7">
        <v>18181711</v>
      </c>
      <c r="Q30" s="95">
        <v>42543</v>
      </c>
      <c r="R30" s="14">
        <v>42543</v>
      </c>
      <c r="S30" s="563">
        <v>1</v>
      </c>
      <c r="T30" s="7">
        <v>18181711</v>
      </c>
      <c r="U30" s="90"/>
      <c r="V30" s="90"/>
      <c r="W30" s="90"/>
      <c r="X30" s="90"/>
      <c r="Y30" s="26"/>
      <c r="Z30" s="95">
        <v>42573</v>
      </c>
      <c r="AA30" s="95">
        <v>42592</v>
      </c>
      <c r="AB30" s="1" t="s">
        <v>156</v>
      </c>
      <c r="AC30" s="1" t="s">
        <v>63</v>
      </c>
      <c r="AD30" s="89"/>
      <c r="AE30" s="89"/>
      <c r="AF30" s="89"/>
      <c r="AG30" s="7"/>
      <c r="AH30" s="89"/>
      <c r="AI30" s="91"/>
      <c r="AJ30" s="7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7">
        <v>18076855</v>
      </c>
      <c r="AW30" s="95">
        <v>42619</v>
      </c>
      <c r="AX30" s="91">
        <v>2016001060</v>
      </c>
      <c r="AY30" s="11">
        <v>104856</v>
      </c>
      <c r="AZ30" s="89"/>
      <c r="BA30" s="1" t="s">
        <v>157</v>
      </c>
      <c r="BB30" s="1">
        <v>3152947371</v>
      </c>
      <c r="BC30" s="145" t="s">
        <v>158</v>
      </c>
    </row>
    <row r="31" spans="1:55" ht="3.75" customHeight="1" x14ac:dyDescent="0.2">
      <c r="A31" s="189"/>
      <c r="B31" s="189"/>
      <c r="C31" s="189"/>
      <c r="D31" s="189"/>
      <c r="E31" s="189"/>
      <c r="F31" s="189"/>
      <c r="G31" s="189"/>
      <c r="H31" s="190"/>
      <c r="I31" s="190"/>
      <c r="J31" s="189"/>
      <c r="K31" s="191"/>
      <c r="L31" s="190"/>
      <c r="M31" s="190"/>
      <c r="N31" s="190"/>
      <c r="O31" s="189"/>
      <c r="P31" s="192"/>
      <c r="Q31" s="189"/>
      <c r="R31" s="190"/>
      <c r="S31" s="191"/>
      <c r="T31" s="192"/>
      <c r="U31" s="193"/>
      <c r="V31" s="193"/>
      <c r="W31" s="193"/>
      <c r="X31" s="193"/>
      <c r="Y31" s="194"/>
      <c r="Z31" s="189"/>
      <c r="AA31" s="189"/>
      <c r="AB31" s="189"/>
      <c r="AC31" s="189"/>
      <c r="AD31" s="189"/>
      <c r="AE31" s="189"/>
      <c r="AF31" s="189"/>
      <c r="AG31" s="192"/>
      <c r="AH31" s="189"/>
      <c r="AI31" s="195"/>
      <c r="AJ31" s="192"/>
      <c r="AK31" s="189"/>
      <c r="AL31" s="189"/>
      <c r="AM31" s="189"/>
      <c r="AN31" s="189"/>
      <c r="AO31" s="189"/>
      <c r="AP31" s="189"/>
      <c r="AQ31" s="189"/>
      <c r="AR31" s="189"/>
      <c r="AS31" s="189"/>
      <c r="AT31" s="189"/>
      <c r="AU31" s="189"/>
      <c r="AV31" s="196"/>
      <c r="AW31" s="189"/>
      <c r="AX31" s="195"/>
      <c r="AY31" s="192"/>
      <c r="AZ31" s="189"/>
      <c r="BA31" s="189"/>
      <c r="BB31" s="189"/>
      <c r="BC31" s="189"/>
    </row>
    <row r="32" spans="1:55" s="10" customFormat="1" ht="72" x14ac:dyDescent="0.25">
      <c r="A32" s="146" t="s">
        <v>163</v>
      </c>
      <c r="B32" s="89" t="s">
        <v>164</v>
      </c>
      <c r="C32" s="202" t="s">
        <v>165</v>
      </c>
      <c r="D32" s="1" t="s">
        <v>166</v>
      </c>
      <c r="E32" s="1" t="s">
        <v>167</v>
      </c>
      <c r="F32" s="89" t="s">
        <v>168</v>
      </c>
      <c r="G32" s="563" t="s">
        <v>169</v>
      </c>
      <c r="H32" s="563">
        <v>2016000674</v>
      </c>
      <c r="I32" s="14">
        <v>42489</v>
      </c>
      <c r="J32" s="7">
        <v>19135300</v>
      </c>
      <c r="K32" s="14">
        <v>42538</v>
      </c>
      <c r="L32" s="10">
        <v>2016000881</v>
      </c>
      <c r="M32" s="563" t="s">
        <v>169</v>
      </c>
      <c r="N32" s="560" t="s">
        <v>170</v>
      </c>
      <c r="O32" s="95">
        <v>42538</v>
      </c>
      <c r="P32" s="7">
        <v>19132167</v>
      </c>
      <c r="Q32" s="95">
        <v>42544</v>
      </c>
      <c r="R32" s="14">
        <v>42544</v>
      </c>
      <c r="S32" s="563">
        <v>1</v>
      </c>
      <c r="T32" s="7">
        <v>19132167</v>
      </c>
      <c r="U32" s="90"/>
      <c r="V32" s="90"/>
      <c r="W32" s="90"/>
      <c r="X32" s="90"/>
      <c r="Y32" s="26"/>
      <c r="Z32" s="95">
        <v>42573</v>
      </c>
      <c r="AA32" s="95">
        <v>42604</v>
      </c>
      <c r="AB32" s="1" t="s">
        <v>116</v>
      </c>
      <c r="AC32" s="1" t="s">
        <v>63</v>
      </c>
      <c r="AD32" s="89"/>
      <c r="AE32" s="89"/>
      <c r="AF32" s="89"/>
      <c r="AG32" s="7"/>
      <c r="AH32" s="89"/>
      <c r="AI32" s="91"/>
      <c r="AJ32" s="7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7">
        <v>19132167</v>
      </c>
      <c r="AW32" s="95">
        <v>42612</v>
      </c>
      <c r="AX32" s="91">
        <v>2016001027</v>
      </c>
      <c r="AY32" s="11"/>
      <c r="AZ32" s="89"/>
      <c r="BA32" s="1" t="s">
        <v>171</v>
      </c>
      <c r="BB32" s="1" t="s">
        <v>172</v>
      </c>
      <c r="BC32" s="145" t="s">
        <v>173</v>
      </c>
    </row>
    <row r="33" spans="1:55" ht="5.25" customHeight="1" x14ac:dyDescent="0.2">
      <c r="A33" s="170"/>
      <c r="B33" s="170"/>
      <c r="C33" s="170"/>
      <c r="D33" s="170"/>
      <c r="E33" s="170"/>
      <c r="F33" s="170"/>
      <c r="G33" s="170"/>
      <c r="H33" s="141"/>
      <c r="I33" s="141"/>
      <c r="J33" s="170"/>
      <c r="K33" s="171"/>
      <c r="L33" s="141"/>
      <c r="M33" s="141"/>
      <c r="N33" s="141"/>
      <c r="O33" s="170"/>
      <c r="P33" s="172"/>
      <c r="Q33" s="170"/>
      <c r="R33" s="141"/>
      <c r="S33" s="171"/>
      <c r="T33" s="172"/>
      <c r="U33" s="173"/>
      <c r="V33" s="173"/>
      <c r="W33" s="173"/>
      <c r="X33" s="173"/>
      <c r="Y33" s="174"/>
      <c r="Z33" s="170"/>
      <c r="AA33" s="170"/>
      <c r="AB33" s="170"/>
      <c r="AC33" s="170"/>
      <c r="AD33" s="170"/>
      <c r="AE33" s="170"/>
      <c r="AF33" s="170"/>
      <c r="AG33" s="172"/>
      <c r="AH33" s="170"/>
      <c r="AI33" s="175"/>
      <c r="AJ33" s="172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170"/>
      <c r="AV33" s="140"/>
      <c r="AW33" s="170"/>
      <c r="AX33" s="175"/>
      <c r="AY33" s="172"/>
      <c r="AZ33" s="170"/>
      <c r="BA33" s="170"/>
      <c r="BB33" s="170"/>
      <c r="BC33" s="170"/>
    </row>
    <row r="34" spans="1:55" s="10" customFormat="1" ht="95.25" customHeight="1" x14ac:dyDescent="0.25">
      <c r="A34" s="560" t="s">
        <v>178</v>
      </c>
      <c r="B34" s="89" t="s">
        <v>179</v>
      </c>
      <c r="C34" s="660" t="s">
        <v>180</v>
      </c>
      <c r="D34" s="1" t="s">
        <v>181</v>
      </c>
      <c r="E34" s="654" t="s">
        <v>182</v>
      </c>
      <c r="F34" s="658" t="s">
        <v>183</v>
      </c>
      <c r="G34" s="89" t="s">
        <v>184</v>
      </c>
      <c r="H34" s="563">
        <v>2016000709</v>
      </c>
      <c r="I34" s="14">
        <v>42507</v>
      </c>
      <c r="J34" s="89">
        <v>19216000</v>
      </c>
      <c r="K34" s="14">
        <v>42556</v>
      </c>
      <c r="L34" s="563">
        <v>2016000983</v>
      </c>
      <c r="M34" s="89" t="s">
        <v>184</v>
      </c>
      <c r="N34" s="560" t="s">
        <v>185</v>
      </c>
      <c r="O34" s="95">
        <v>42556</v>
      </c>
      <c r="P34" s="7">
        <v>19216000</v>
      </c>
      <c r="Q34" s="95">
        <v>42573</v>
      </c>
      <c r="R34" s="14">
        <v>42573</v>
      </c>
      <c r="S34" s="563">
        <v>1</v>
      </c>
      <c r="T34" s="7">
        <v>19216000</v>
      </c>
      <c r="U34" s="90"/>
      <c r="V34" s="90"/>
      <c r="W34" s="90"/>
      <c r="X34" s="90"/>
      <c r="Y34" s="26"/>
      <c r="Z34" s="662">
        <v>42625</v>
      </c>
      <c r="AA34" s="662">
        <v>42642</v>
      </c>
      <c r="AB34" s="1" t="s">
        <v>186</v>
      </c>
      <c r="AC34" s="654" t="s">
        <v>63</v>
      </c>
      <c r="AD34" s="89"/>
      <c r="AE34" s="89"/>
      <c r="AF34" s="89"/>
      <c r="AG34" s="7"/>
      <c r="AH34" s="89"/>
      <c r="AI34" s="91"/>
      <c r="AJ34" s="7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7">
        <v>24930820</v>
      </c>
      <c r="AW34" s="662">
        <v>42674</v>
      </c>
      <c r="AX34" s="91">
        <v>2016001253</v>
      </c>
      <c r="AY34" s="11"/>
      <c r="AZ34" s="89"/>
      <c r="BA34" s="654" t="s">
        <v>187</v>
      </c>
      <c r="BB34" s="658">
        <v>4292063</v>
      </c>
      <c r="BC34" s="664" t="s">
        <v>188</v>
      </c>
    </row>
    <row r="35" spans="1:55" s="10" customFormat="1" ht="95.25" customHeight="1" x14ac:dyDescent="0.25">
      <c r="A35" s="560" t="s">
        <v>227</v>
      </c>
      <c r="B35" s="89"/>
      <c r="C35" s="661"/>
      <c r="D35" s="1"/>
      <c r="E35" s="655"/>
      <c r="F35" s="659"/>
      <c r="G35" s="89" t="s">
        <v>184</v>
      </c>
      <c r="H35" s="563">
        <v>2016001164</v>
      </c>
      <c r="I35" s="14">
        <v>42594</v>
      </c>
      <c r="J35" s="7">
        <v>5714820</v>
      </c>
      <c r="K35" s="14">
        <v>42601</v>
      </c>
      <c r="L35" s="563">
        <v>2016001203</v>
      </c>
      <c r="M35" s="89" t="s">
        <v>184</v>
      </c>
      <c r="N35" s="560" t="s">
        <v>116</v>
      </c>
      <c r="O35" s="95">
        <v>42601</v>
      </c>
      <c r="P35" s="7">
        <v>5714820</v>
      </c>
      <c r="Q35" s="95">
        <v>42627</v>
      </c>
      <c r="R35" s="400" t="s">
        <v>260</v>
      </c>
      <c r="S35" s="563">
        <v>15</v>
      </c>
      <c r="T35" s="7">
        <v>5714820</v>
      </c>
      <c r="U35" s="90"/>
      <c r="V35" s="90"/>
      <c r="W35" s="90"/>
      <c r="X35" s="90"/>
      <c r="Y35" s="26"/>
      <c r="Z35" s="659"/>
      <c r="AA35" s="659"/>
      <c r="AB35" s="1" t="s">
        <v>186</v>
      </c>
      <c r="AC35" s="655"/>
      <c r="AD35" s="89"/>
      <c r="AE35" s="89"/>
      <c r="AF35" s="89"/>
      <c r="AG35" s="7"/>
      <c r="AH35" s="89"/>
      <c r="AI35" s="91"/>
      <c r="AJ35" s="7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7">
        <v>5714820</v>
      </c>
      <c r="AW35" s="659"/>
      <c r="AX35" s="91">
        <v>2016001254</v>
      </c>
      <c r="AY35" s="11"/>
      <c r="AZ35" s="89"/>
      <c r="BA35" s="655"/>
      <c r="BB35" s="659"/>
      <c r="BC35" s="665"/>
    </row>
    <row r="36" spans="1:55" ht="6" customHeight="1" x14ac:dyDescent="0.2">
      <c r="A36" s="205"/>
      <c r="B36" s="205"/>
      <c r="C36" s="205"/>
      <c r="D36" s="205"/>
      <c r="E36" s="205"/>
      <c r="F36" s="205"/>
      <c r="G36" s="205"/>
      <c r="H36" s="206"/>
      <c r="I36" s="206"/>
      <c r="J36" s="205"/>
      <c r="K36" s="207"/>
      <c r="L36" s="206"/>
      <c r="M36" s="206"/>
      <c r="N36" s="206"/>
      <c r="O36" s="205"/>
      <c r="P36" s="208"/>
      <c r="Q36" s="205"/>
      <c r="R36" s="206"/>
      <c r="S36" s="207"/>
      <c r="T36" s="208"/>
      <c r="U36" s="209"/>
      <c r="V36" s="209"/>
      <c r="W36" s="209"/>
      <c r="X36" s="209"/>
      <c r="Y36" s="210"/>
      <c r="Z36" s="205"/>
      <c r="AA36" s="205"/>
      <c r="AB36" s="205"/>
      <c r="AC36" s="205"/>
      <c r="AD36" s="205"/>
      <c r="AE36" s="205"/>
      <c r="AF36" s="205"/>
      <c r="AG36" s="208"/>
      <c r="AH36" s="205"/>
      <c r="AI36" s="211"/>
      <c r="AJ36" s="208"/>
      <c r="AK36" s="205"/>
      <c r="AL36" s="205"/>
      <c r="AM36" s="205"/>
      <c r="AN36" s="205"/>
      <c r="AO36" s="205"/>
      <c r="AP36" s="205"/>
      <c r="AQ36" s="205"/>
      <c r="AR36" s="205"/>
      <c r="AS36" s="205"/>
      <c r="AT36" s="205"/>
      <c r="AU36" s="205"/>
      <c r="AV36" s="212"/>
      <c r="AW36" s="205"/>
      <c r="AX36" s="211"/>
      <c r="AY36" s="208"/>
      <c r="AZ36" s="205"/>
      <c r="BA36" s="205"/>
      <c r="BB36" s="205"/>
      <c r="BC36" s="205"/>
    </row>
    <row r="37" spans="1:55" s="10" customFormat="1" ht="66" customHeight="1" x14ac:dyDescent="0.25">
      <c r="A37" s="560" t="s">
        <v>195</v>
      </c>
      <c r="B37" s="89" t="s">
        <v>174</v>
      </c>
      <c r="C37" s="1" t="s">
        <v>175</v>
      </c>
      <c r="D37" s="560" t="s">
        <v>189</v>
      </c>
      <c r="E37" s="1" t="s">
        <v>190</v>
      </c>
      <c r="F37" s="89" t="s">
        <v>191</v>
      </c>
      <c r="G37" s="89" t="s">
        <v>176</v>
      </c>
      <c r="H37" s="563">
        <v>2016000840</v>
      </c>
      <c r="I37" s="14">
        <v>42535</v>
      </c>
      <c r="J37" s="7">
        <v>19096974</v>
      </c>
      <c r="K37" s="14">
        <v>42564</v>
      </c>
      <c r="L37" s="563">
        <v>2016001056</v>
      </c>
      <c r="M37" s="89" t="s">
        <v>176</v>
      </c>
      <c r="N37" s="560" t="s">
        <v>177</v>
      </c>
      <c r="O37" s="95">
        <v>42564</v>
      </c>
      <c r="P37" s="7">
        <v>18688055</v>
      </c>
      <c r="Q37" s="95">
        <v>42573</v>
      </c>
      <c r="R37" s="14">
        <v>42573</v>
      </c>
      <c r="S37" s="563">
        <v>1</v>
      </c>
      <c r="T37" s="7">
        <v>18688055</v>
      </c>
      <c r="U37" s="90"/>
      <c r="V37" s="90"/>
      <c r="W37" s="90"/>
      <c r="X37" s="90"/>
      <c r="Y37" s="26"/>
      <c r="Z37" s="95">
        <v>42604</v>
      </c>
      <c r="AA37" s="95">
        <v>42683</v>
      </c>
      <c r="AB37" s="560" t="s">
        <v>177</v>
      </c>
      <c r="AC37" s="1" t="s">
        <v>63</v>
      </c>
      <c r="AD37" s="89"/>
      <c r="AE37" s="89"/>
      <c r="AF37" s="89"/>
      <c r="AG37" s="7"/>
      <c r="AH37" s="89"/>
      <c r="AI37" s="91"/>
      <c r="AJ37" s="7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490" t="s">
        <v>318</v>
      </c>
      <c r="AW37" s="95">
        <v>42684</v>
      </c>
      <c r="AX37" s="71" t="s">
        <v>317</v>
      </c>
      <c r="AY37" s="11"/>
      <c r="AZ37" s="89"/>
      <c r="BA37" s="1" t="s">
        <v>192</v>
      </c>
      <c r="BB37" s="1" t="s">
        <v>193</v>
      </c>
      <c r="BC37" s="145" t="s">
        <v>194</v>
      </c>
    </row>
    <row r="38" spans="1:55" ht="5.25" customHeight="1" x14ac:dyDescent="0.2">
      <c r="A38" s="170"/>
      <c r="B38" s="170"/>
      <c r="C38" s="170"/>
      <c r="D38" s="170"/>
      <c r="E38" s="170"/>
      <c r="F38" s="170"/>
      <c r="G38" s="170"/>
      <c r="H38" s="141"/>
      <c r="I38" s="141"/>
      <c r="J38" s="172"/>
      <c r="K38" s="171"/>
      <c r="L38" s="141"/>
      <c r="M38" s="141"/>
      <c r="N38" s="141"/>
      <c r="O38" s="170"/>
      <c r="P38" s="172"/>
      <c r="Q38" s="170"/>
      <c r="R38" s="141"/>
      <c r="S38" s="171"/>
      <c r="T38" s="172"/>
      <c r="U38" s="173"/>
      <c r="V38" s="173"/>
      <c r="W38" s="173"/>
      <c r="X38" s="173"/>
      <c r="Y38" s="174"/>
      <c r="Z38" s="170"/>
      <c r="AA38" s="170"/>
      <c r="AB38" s="170"/>
      <c r="AC38" s="170"/>
      <c r="AD38" s="170"/>
      <c r="AE38" s="170"/>
      <c r="AF38" s="170"/>
      <c r="AG38" s="172"/>
      <c r="AH38" s="170"/>
      <c r="AI38" s="175"/>
      <c r="AJ38" s="172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40"/>
      <c r="AW38" s="170"/>
      <c r="AX38" s="175"/>
      <c r="AY38" s="172"/>
      <c r="AZ38" s="170"/>
      <c r="BA38" s="170"/>
      <c r="BB38" s="170"/>
      <c r="BC38" s="170"/>
    </row>
    <row r="39" spans="1:55" s="10" customFormat="1" ht="56.25" x14ac:dyDescent="0.25">
      <c r="A39" s="560" t="s">
        <v>217</v>
      </c>
      <c r="B39" s="89" t="s">
        <v>218</v>
      </c>
      <c r="C39" s="1" t="s">
        <v>219</v>
      </c>
      <c r="D39" s="560" t="s">
        <v>220</v>
      </c>
      <c r="E39" s="1" t="s">
        <v>221</v>
      </c>
      <c r="F39" s="89" t="s">
        <v>222</v>
      </c>
      <c r="G39" s="89" t="s">
        <v>223</v>
      </c>
      <c r="H39" s="563">
        <v>2016001013</v>
      </c>
      <c r="I39" s="14">
        <v>42557</v>
      </c>
      <c r="J39" s="7">
        <v>19123356</v>
      </c>
      <c r="K39" s="14">
        <v>42585</v>
      </c>
      <c r="L39" s="563">
        <v>2016001169</v>
      </c>
      <c r="M39" s="89" t="s">
        <v>223</v>
      </c>
      <c r="N39" s="560" t="s">
        <v>224</v>
      </c>
      <c r="O39" s="95">
        <v>42585</v>
      </c>
      <c r="P39" s="7">
        <v>19113451</v>
      </c>
      <c r="Q39" s="95">
        <v>42607</v>
      </c>
      <c r="R39" s="14">
        <v>42607</v>
      </c>
      <c r="S39" s="563">
        <v>1</v>
      </c>
      <c r="T39" s="7">
        <v>19113451</v>
      </c>
      <c r="U39" s="90"/>
      <c r="V39" s="90"/>
      <c r="W39" s="90"/>
      <c r="X39" s="90"/>
      <c r="Y39" s="26"/>
      <c r="Z39" s="95">
        <v>42636</v>
      </c>
      <c r="AA39" s="95">
        <v>42685</v>
      </c>
      <c r="AB39" s="560" t="s">
        <v>224</v>
      </c>
      <c r="AC39" s="1" t="s">
        <v>63</v>
      </c>
      <c r="AD39" s="89"/>
      <c r="AE39" s="89"/>
      <c r="AF39" s="89"/>
      <c r="AG39" s="7"/>
      <c r="AH39" s="89"/>
      <c r="AI39" s="91"/>
      <c r="AJ39" s="7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7">
        <v>19113451</v>
      </c>
      <c r="AW39" s="95">
        <v>42695</v>
      </c>
      <c r="AX39" s="91">
        <v>2016001361</v>
      </c>
      <c r="AY39" s="11"/>
      <c r="AZ39" s="89"/>
      <c r="BA39" s="1" t="s">
        <v>225</v>
      </c>
      <c r="BB39" s="89">
        <v>3202741006</v>
      </c>
      <c r="BC39" s="145" t="s">
        <v>226</v>
      </c>
    </row>
    <row r="40" spans="1:55" ht="4.5" customHeight="1" x14ac:dyDescent="0.2">
      <c r="A40" s="170"/>
      <c r="B40" s="170"/>
      <c r="C40" s="170"/>
      <c r="D40" s="170"/>
      <c r="E40" s="170"/>
      <c r="F40" s="170"/>
      <c r="G40" s="170"/>
      <c r="H40" s="141"/>
      <c r="I40" s="141"/>
      <c r="J40" s="172"/>
      <c r="K40" s="171"/>
      <c r="L40" s="141"/>
      <c r="M40" s="141"/>
      <c r="N40" s="141"/>
      <c r="O40" s="170"/>
      <c r="P40" s="172"/>
      <c r="Q40" s="170"/>
      <c r="R40" s="141"/>
      <c r="S40" s="171"/>
      <c r="T40" s="172"/>
      <c r="U40" s="173"/>
      <c r="V40" s="173"/>
      <c r="W40" s="173"/>
      <c r="X40" s="173"/>
      <c r="Y40" s="174"/>
      <c r="Z40" s="170"/>
      <c r="AA40" s="170"/>
      <c r="AB40" s="170"/>
      <c r="AC40" s="170"/>
      <c r="AD40" s="170"/>
      <c r="AE40" s="170"/>
      <c r="AF40" s="170"/>
      <c r="AG40" s="172"/>
      <c r="AH40" s="170"/>
      <c r="AI40" s="175"/>
      <c r="AJ40" s="172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170"/>
      <c r="AV40" s="140"/>
      <c r="AW40" s="170"/>
      <c r="AX40" s="175"/>
      <c r="AY40" s="172"/>
      <c r="AZ40" s="170"/>
      <c r="BA40" s="170"/>
      <c r="BB40" s="170"/>
      <c r="BC40" s="170"/>
    </row>
    <row r="41" spans="1:55" s="10" customFormat="1" ht="110.25" customHeight="1" x14ac:dyDescent="0.25">
      <c r="A41" s="560" t="s">
        <v>233</v>
      </c>
      <c r="B41" s="89"/>
      <c r="C41" s="1" t="s">
        <v>228</v>
      </c>
      <c r="D41" s="1" t="s">
        <v>229</v>
      </c>
      <c r="E41" s="1" t="s">
        <v>230</v>
      </c>
      <c r="F41" s="89" t="s">
        <v>231</v>
      </c>
      <c r="G41" s="89" t="s">
        <v>232</v>
      </c>
      <c r="H41" s="563">
        <v>2016001024</v>
      </c>
      <c r="I41" s="14">
        <v>42565</v>
      </c>
      <c r="J41" s="7">
        <v>233852666</v>
      </c>
      <c r="K41" s="14">
        <v>42592</v>
      </c>
      <c r="L41" s="563">
        <v>2016001184</v>
      </c>
      <c r="M41" s="89" t="s">
        <v>232</v>
      </c>
      <c r="N41" s="560" t="s">
        <v>234</v>
      </c>
      <c r="O41" s="95">
        <v>42592</v>
      </c>
      <c r="P41" s="7">
        <v>233852666</v>
      </c>
      <c r="Q41" s="95">
        <v>42606</v>
      </c>
      <c r="R41" s="14">
        <v>42611</v>
      </c>
      <c r="S41" s="563">
        <v>2</v>
      </c>
      <c r="T41" s="7">
        <v>233852666</v>
      </c>
      <c r="U41" s="90"/>
      <c r="V41" s="90"/>
      <c r="W41" s="90"/>
      <c r="X41" s="90"/>
      <c r="Y41" s="26"/>
      <c r="Z41" s="89"/>
      <c r="AA41" s="89"/>
      <c r="AB41" s="560" t="s">
        <v>234</v>
      </c>
      <c r="AC41" s="1" t="s">
        <v>239</v>
      </c>
      <c r="AD41" s="7">
        <v>116926333</v>
      </c>
      <c r="AE41" s="95">
        <v>42621</v>
      </c>
      <c r="AF41" s="89">
        <v>2016001076</v>
      </c>
      <c r="AG41" s="7"/>
      <c r="AH41" s="89"/>
      <c r="AI41" s="91"/>
      <c r="AJ41" s="7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7"/>
      <c r="AW41" s="89"/>
      <c r="AX41" s="91"/>
      <c r="AY41" s="11"/>
      <c r="AZ41" s="89"/>
      <c r="BA41" s="1" t="s">
        <v>243</v>
      </c>
      <c r="BB41" s="89">
        <v>3134028129</v>
      </c>
      <c r="BC41" s="145" t="s">
        <v>244</v>
      </c>
    </row>
    <row r="42" spans="1:55" ht="3.75" customHeight="1" x14ac:dyDescent="0.2">
      <c r="A42" s="170"/>
      <c r="B42" s="170"/>
      <c r="C42" s="170"/>
      <c r="D42" s="170"/>
      <c r="E42" s="170"/>
      <c r="F42" s="170"/>
      <c r="G42" s="170"/>
      <c r="H42" s="141"/>
      <c r="I42" s="141"/>
      <c r="J42" s="172"/>
      <c r="K42" s="171"/>
      <c r="L42" s="141"/>
      <c r="M42" s="141"/>
      <c r="N42" s="141"/>
      <c r="O42" s="170"/>
      <c r="P42" s="172"/>
      <c r="Q42" s="170"/>
      <c r="R42" s="141"/>
      <c r="S42" s="171"/>
      <c r="T42" s="172"/>
      <c r="U42" s="173"/>
      <c r="V42" s="173"/>
      <c r="W42" s="173"/>
      <c r="X42" s="173"/>
      <c r="Y42" s="174"/>
      <c r="Z42" s="170"/>
      <c r="AA42" s="170"/>
      <c r="AB42" s="170"/>
      <c r="AC42" s="170"/>
      <c r="AD42" s="170"/>
      <c r="AE42" s="170"/>
      <c r="AF42" s="170"/>
      <c r="AG42" s="172"/>
      <c r="AH42" s="170"/>
      <c r="AI42" s="175"/>
      <c r="AJ42" s="172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170"/>
      <c r="AV42" s="140"/>
      <c r="AW42" s="170"/>
      <c r="AX42" s="175"/>
      <c r="AY42" s="172"/>
      <c r="AZ42" s="170"/>
      <c r="BA42" s="170"/>
      <c r="BB42" s="170"/>
      <c r="BC42" s="170"/>
    </row>
    <row r="43" spans="1:55" s="10" customFormat="1" ht="125.25" customHeight="1" x14ac:dyDescent="0.25">
      <c r="A43" s="1" t="s">
        <v>235</v>
      </c>
      <c r="B43" s="89"/>
      <c r="C43" s="1" t="s">
        <v>236</v>
      </c>
      <c r="D43" s="1" t="s">
        <v>229</v>
      </c>
      <c r="E43" s="1" t="s">
        <v>237</v>
      </c>
      <c r="F43" s="89" t="s">
        <v>238</v>
      </c>
      <c r="G43" s="89" t="s">
        <v>232</v>
      </c>
      <c r="H43" s="563">
        <v>2016001025</v>
      </c>
      <c r="I43" s="14">
        <v>42565</v>
      </c>
      <c r="J43" s="7">
        <v>14031160</v>
      </c>
      <c r="K43" s="14">
        <v>42593</v>
      </c>
      <c r="L43" s="563">
        <v>2016001201</v>
      </c>
      <c r="M43" s="89" t="s">
        <v>232</v>
      </c>
      <c r="N43" s="560" t="s">
        <v>234</v>
      </c>
      <c r="O43" s="95">
        <v>42599</v>
      </c>
      <c r="P43" s="7">
        <v>14031160</v>
      </c>
      <c r="Q43" s="95">
        <v>42614</v>
      </c>
      <c r="R43" s="14">
        <v>42614</v>
      </c>
      <c r="S43" s="563">
        <v>2</v>
      </c>
      <c r="T43" s="7">
        <v>14031160</v>
      </c>
      <c r="U43" s="90"/>
      <c r="V43" s="90"/>
      <c r="W43" s="90"/>
      <c r="X43" s="90"/>
      <c r="Y43" s="26"/>
      <c r="Z43" s="89"/>
      <c r="AA43" s="89"/>
      <c r="AB43" s="560" t="s">
        <v>234</v>
      </c>
      <c r="AC43" s="1" t="s">
        <v>240</v>
      </c>
      <c r="AD43" s="89"/>
      <c r="AE43" s="89"/>
      <c r="AF43" s="89"/>
      <c r="AG43" s="7"/>
      <c r="AH43" s="89"/>
      <c r="AI43" s="91"/>
      <c r="AJ43" s="7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7"/>
      <c r="AW43" s="89"/>
      <c r="AX43" s="91"/>
      <c r="AY43" s="11"/>
      <c r="AZ43" s="89"/>
      <c r="BA43" s="1" t="s">
        <v>241</v>
      </c>
      <c r="BB43" s="89">
        <v>3155385584</v>
      </c>
      <c r="BC43" s="145" t="s">
        <v>242</v>
      </c>
    </row>
    <row r="44" spans="1:55" ht="3.75" customHeight="1" x14ac:dyDescent="0.2">
      <c r="A44" s="382"/>
      <c r="B44" s="382"/>
      <c r="C44" s="382"/>
      <c r="D44" s="382"/>
      <c r="E44" s="382"/>
      <c r="F44" s="382"/>
      <c r="G44" s="382"/>
      <c r="H44" s="383"/>
      <c r="I44" s="383"/>
      <c r="J44" s="384"/>
      <c r="K44" s="385"/>
      <c r="L44" s="383"/>
      <c r="M44" s="383"/>
      <c r="N44" s="383"/>
      <c r="O44" s="382"/>
      <c r="P44" s="384"/>
      <c r="Q44" s="382"/>
      <c r="R44" s="383"/>
      <c r="S44" s="385"/>
      <c r="T44" s="384"/>
      <c r="U44" s="386"/>
      <c r="V44" s="386"/>
      <c r="W44" s="386"/>
      <c r="X44" s="386"/>
      <c r="Y44" s="387"/>
      <c r="Z44" s="382"/>
      <c r="AA44" s="382"/>
      <c r="AB44" s="382"/>
      <c r="AC44" s="382"/>
      <c r="AD44" s="382"/>
      <c r="AE44" s="382"/>
      <c r="AF44" s="382"/>
      <c r="AG44" s="384"/>
      <c r="AH44" s="382"/>
      <c r="AI44" s="388"/>
      <c r="AJ44" s="384"/>
      <c r="AK44" s="382"/>
      <c r="AL44" s="382"/>
      <c r="AM44" s="382"/>
      <c r="AN44" s="382"/>
      <c r="AO44" s="382"/>
      <c r="AP44" s="382"/>
      <c r="AQ44" s="382"/>
      <c r="AR44" s="382"/>
      <c r="AS44" s="382"/>
      <c r="AT44" s="382"/>
      <c r="AU44" s="382"/>
      <c r="AV44" s="389"/>
      <c r="AW44" s="382"/>
      <c r="AX44" s="388"/>
      <c r="AY44" s="384"/>
      <c r="AZ44" s="382"/>
      <c r="BA44" s="382"/>
      <c r="BB44" s="382"/>
      <c r="BC44" s="382"/>
    </row>
    <row r="45" spans="1:55" s="10" customFormat="1" ht="56.25" x14ac:dyDescent="0.25">
      <c r="A45" s="1" t="s">
        <v>245</v>
      </c>
      <c r="B45" s="89" t="s">
        <v>246</v>
      </c>
      <c r="C45" s="1" t="s">
        <v>247</v>
      </c>
      <c r="D45" s="560" t="s">
        <v>248</v>
      </c>
      <c r="E45" s="1" t="s">
        <v>249</v>
      </c>
      <c r="F45" s="89" t="s">
        <v>250</v>
      </c>
      <c r="G45" s="89" t="s">
        <v>55</v>
      </c>
      <c r="H45" s="563">
        <v>2016001017</v>
      </c>
      <c r="I45" s="14">
        <v>42562</v>
      </c>
      <c r="J45" s="7">
        <v>18943409</v>
      </c>
      <c r="K45" s="14">
        <v>42601</v>
      </c>
      <c r="L45" s="563">
        <v>2016001204</v>
      </c>
      <c r="M45" s="89" t="s">
        <v>55</v>
      </c>
      <c r="N45" s="560" t="s">
        <v>251</v>
      </c>
      <c r="O45" s="95">
        <v>42601</v>
      </c>
      <c r="P45" s="7">
        <v>16940951</v>
      </c>
      <c r="Q45" s="95">
        <v>42619</v>
      </c>
      <c r="R45" s="14">
        <v>42619</v>
      </c>
      <c r="S45" s="563">
        <v>1</v>
      </c>
      <c r="T45" s="7">
        <v>16940951</v>
      </c>
      <c r="U45" s="90"/>
      <c r="V45" s="90"/>
      <c r="W45" s="90"/>
      <c r="X45" s="90"/>
      <c r="Y45" s="26"/>
      <c r="Z45" s="95">
        <v>42649</v>
      </c>
      <c r="AA45" s="95">
        <v>42689</v>
      </c>
      <c r="AB45" s="560" t="s">
        <v>251</v>
      </c>
      <c r="AC45" s="1" t="s">
        <v>63</v>
      </c>
      <c r="AD45" s="89"/>
      <c r="AE45" s="89"/>
      <c r="AF45" s="89"/>
      <c r="AG45" s="7"/>
      <c r="AH45" s="89"/>
      <c r="AI45" s="91"/>
      <c r="AJ45" s="7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7">
        <v>16940951</v>
      </c>
      <c r="AW45" s="95">
        <v>42704</v>
      </c>
      <c r="AX45" s="91">
        <v>2016001387</v>
      </c>
      <c r="AY45" s="11"/>
      <c r="AZ45" s="89"/>
      <c r="BA45" s="1" t="s">
        <v>252</v>
      </c>
      <c r="BB45" s="1" t="s">
        <v>253</v>
      </c>
      <c r="BC45" s="145" t="s">
        <v>254</v>
      </c>
    </row>
    <row r="46" spans="1:55" ht="3.75" customHeight="1" x14ac:dyDescent="0.2">
      <c r="A46" s="392"/>
      <c r="B46" s="392"/>
      <c r="C46" s="392"/>
      <c r="D46" s="392"/>
      <c r="E46" s="392"/>
      <c r="F46" s="392"/>
      <c r="G46" s="392"/>
      <c r="H46" s="393"/>
      <c r="I46" s="393"/>
      <c r="J46" s="394"/>
      <c r="K46" s="395"/>
      <c r="L46" s="393"/>
      <c r="M46" s="393"/>
      <c r="N46" s="393"/>
      <c r="O46" s="392"/>
      <c r="P46" s="394"/>
      <c r="Q46" s="392"/>
      <c r="R46" s="393"/>
      <c r="S46" s="395"/>
      <c r="T46" s="394"/>
      <c r="U46" s="396"/>
      <c r="V46" s="396"/>
      <c r="W46" s="396"/>
      <c r="X46" s="396"/>
      <c r="Y46" s="397"/>
      <c r="Z46" s="392"/>
      <c r="AA46" s="392"/>
      <c r="AB46" s="392"/>
      <c r="AC46" s="392"/>
      <c r="AD46" s="392"/>
      <c r="AE46" s="392"/>
      <c r="AF46" s="392"/>
      <c r="AG46" s="394"/>
      <c r="AH46" s="392"/>
      <c r="AI46" s="398"/>
      <c r="AJ46" s="394"/>
      <c r="AK46" s="392"/>
      <c r="AL46" s="392"/>
      <c r="AM46" s="392"/>
      <c r="AN46" s="392"/>
      <c r="AO46" s="392"/>
      <c r="AP46" s="392"/>
      <c r="AQ46" s="392"/>
      <c r="AR46" s="392"/>
      <c r="AS46" s="392"/>
      <c r="AT46" s="392"/>
      <c r="AU46" s="392"/>
      <c r="AV46" s="399"/>
      <c r="AW46" s="392"/>
      <c r="AX46" s="398"/>
      <c r="AY46" s="394"/>
      <c r="AZ46" s="392"/>
      <c r="BA46" s="392"/>
      <c r="BB46" s="392"/>
      <c r="BC46" s="392"/>
    </row>
    <row r="47" spans="1:55" s="10" customFormat="1" ht="55.5" customHeight="1" x14ac:dyDescent="0.25">
      <c r="A47" s="1" t="s">
        <v>255</v>
      </c>
      <c r="B47" s="89" t="s">
        <v>256</v>
      </c>
      <c r="C47" s="1" t="s">
        <v>257</v>
      </c>
      <c r="D47" s="560" t="s">
        <v>258</v>
      </c>
      <c r="E47" s="1" t="s">
        <v>249</v>
      </c>
      <c r="F47" s="89" t="s">
        <v>250</v>
      </c>
      <c r="G47" s="89" t="s">
        <v>259</v>
      </c>
      <c r="H47" s="563">
        <v>2016001016</v>
      </c>
      <c r="I47" s="14">
        <v>42562</v>
      </c>
      <c r="J47" s="7">
        <v>17388774</v>
      </c>
      <c r="K47" s="14">
        <v>42601</v>
      </c>
      <c r="L47" s="563">
        <v>2016001205</v>
      </c>
      <c r="M47" s="89" t="s">
        <v>259</v>
      </c>
      <c r="N47" s="560" t="s">
        <v>251</v>
      </c>
      <c r="O47" s="95">
        <v>42601</v>
      </c>
      <c r="P47" s="7">
        <v>16649036</v>
      </c>
      <c r="Q47" s="95">
        <v>42619</v>
      </c>
      <c r="R47" s="14">
        <v>42619</v>
      </c>
      <c r="S47" s="563">
        <v>1</v>
      </c>
      <c r="T47" s="7">
        <v>16649036</v>
      </c>
      <c r="U47" s="90"/>
      <c r="V47" s="90"/>
      <c r="W47" s="90"/>
      <c r="X47" s="90"/>
      <c r="Y47" s="26"/>
      <c r="Z47" s="95">
        <v>42649</v>
      </c>
      <c r="AA47" s="95">
        <v>42727</v>
      </c>
      <c r="AB47" s="560" t="s">
        <v>251</v>
      </c>
      <c r="AC47" s="1" t="s">
        <v>63</v>
      </c>
      <c r="AD47" s="89"/>
      <c r="AE47" s="89"/>
      <c r="AF47" s="89"/>
      <c r="AG47" s="7"/>
      <c r="AH47" s="89"/>
      <c r="AI47" s="91"/>
      <c r="AJ47" s="7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537">
        <v>16649036</v>
      </c>
      <c r="AW47" s="95">
        <v>42734</v>
      </c>
      <c r="AX47" s="91">
        <v>2016001595</v>
      </c>
      <c r="AY47" s="11"/>
      <c r="AZ47" s="89"/>
      <c r="BA47" s="1" t="s">
        <v>252</v>
      </c>
      <c r="BB47" s="1" t="s">
        <v>253</v>
      </c>
      <c r="BC47" s="145" t="s">
        <v>254</v>
      </c>
    </row>
    <row r="48" spans="1:55" ht="3" customHeight="1" x14ac:dyDescent="0.2">
      <c r="A48" s="120"/>
      <c r="B48" s="120"/>
      <c r="C48" s="120"/>
      <c r="D48" s="120"/>
      <c r="E48" s="120"/>
      <c r="F48" s="120"/>
      <c r="G48" s="120"/>
      <c r="H48" s="101"/>
      <c r="I48" s="101"/>
      <c r="J48" s="30"/>
      <c r="K48" s="162"/>
      <c r="L48" s="101"/>
      <c r="M48" s="101"/>
      <c r="N48" s="101"/>
      <c r="O48" s="120"/>
      <c r="P48" s="30"/>
      <c r="Q48" s="120"/>
      <c r="R48" s="101"/>
      <c r="S48" s="162"/>
      <c r="T48" s="30"/>
      <c r="U48" s="163"/>
      <c r="V48" s="163"/>
      <c r="W48" s="163"/>
      <c r="X48" s="163"/>
      <c r="Y48" s="33"/>
      <c r="Z48" s="120"/>
      <c r="AA48" s="120"/>
      <c r="AB48" s="120"/>
      <c r="AC48" s="120"/>
      <c r="AD48" s="120"/>
      <c r="AE48" s="120"/>
      <c r="AF48" s="120"/>
      <c r="AG48" s="30"/>
      <c r="AH48" s="120"/>
      <c r="AI48" s="164"/>
      <c r="AJ48" s="3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34"/>
      <c r="AW48" s="120"/>
      <c r="AX48" s="164"/>
      <c r="AY48" s="30"/>
      <c r="AZ48" s="120"/>
      <c r="BA48" s="120"/>
      <c r="BB48" s="120"/>
      <c r="BC48" s="120"/>
    </row>
    <row r="49" spans="1:55" s="10" customFormat="1" ht="90" x14ac:dyDescent="0.2">
      <c r="A49" s="1" t="s">
        <v>268</v>
      </c>
      <c r="B49" s="89" t="s">
        <v>269</v>
      </c>
      <c r="C49" s="1" t="s">
        <v>270</v>
      </c>
      <c r="D49" s="560" t="s">
        <v>271</v>
      </c>
      <c r="E49" s="1" t="s">
        <v>272</v>
      </c>
      <c r="F49" s="89" t="s">
        <v>273</v>
      </c>
      <c r="G49" s="89" t="s">
        <v>259</v>
      </c>
      <c r="H49" s="563">
        <v>2016001163</v>
      </c>
      <c r="I49" s="14">
        <v>42594</v>
      </c>
      <c r="J49" s="7">
        <v>19186935</v>
      </c>
      <c r="K49" s="14">
        <v>42626</v>
      </c>
      <c r="L49" s="563">
        <v>2016001341</v>
      </c>
      <c r="M49" s="89" t="s">
        <v>259</v>
      </c>
      <c r="N49" s="560" t="s">
        <v>274</v>
      </c>
      <c r="O49" s="95">
        <v>42626</v>
      </c>
      <c r="P49" s="7">
        <v>16124795</v>
      </c>
      <c r="Q49" s="95">
        <v>42642</v>
      </c>
      <c r="R49" s="14">
        <v>42642</v>
      </c>
      <c r="S49" s="563">
        <v>1</v>
      </c>
      <c r="T49" s="7">
        <v>16124795</v>
      </c>
      <c r="U49" s="90"/>
      <c r="V49" s="90"/>
      <c r="W49" s="90"/>
      <c r="X49" s="90"/>
      <c r="Y49" s="26"/>
      <c r="Z49" s="95">
        <v>42671</v>
      </c>
      <c r="AA49" s="95">
        <v>42699</v>
      </c>
      <c r="AB49" s="560" t="s">
        <v>251</v>
      </c>
      <c r="AC49" s="1" t="s">
        <v>63</v>
      </c>
      <c r="AD49" s="89"/>
      <c r="AE49" s="89"/>
      <c r="AF49" s="89"/>
      <c r="AG49" s="7"/>
      <c r="AH49" s="89"/>
      <c r="AI49" s="91"/>
      <c r="AJ49" s="7"/>
      <c r="AK49" s="89"/>
      <c r="AL49" s="89"/>
      <c r="AM49" s="89"/>
      <c r="AN49" s="89"/>
      <c r="AO49" s="89"/>
      <c r="AP49" s="89"/>
      <c r="AQ49" s="89"/>
      <c r="AR49" s="89"/>
      <c r="AS49" s="536"/>
      <c r="AT49" s="89"/>
      <c r="AU49" s="89"/>
      <c r="AV49" s="7">
        <v>16124795</v>
      </c>
      <c r="AW49" s="95">
        <v>42717</v>
      </c>
      <c r="AX49" s="91">
        <v>2016001495</v>
      </c>
      <c r="AY49" s="11"/>
      <c r="AZ49" s="89"/>
      <c r="BA49" s="1" t="s">
        <v>275</v>
      </c>
      <c r="BB49" s="89">
        <v>3142378682</v>
      </c>
      <c r="BC49" s="145" t="s">
        <v>276</v>
      </c>
    </row>
    <row r="50" spans="1:55" x14ac:dyDescent="0.2">
      <c r="A50" s="170"/>
      <c r="B50" s="170"/>
      <c r="C50" s="170"/>
      <c r="D50" s="170"/>
      <c r="E50" s="170"/>
      <c r="F50" s="170"/>
      <c r="G50" s="170"/>
      <c r="H50" s="141"/>
      <c r="I50" s="141"/>
      <c r="J50" s="172"/>
      <c r="K50" s="171"/>
      <c r="L50" s="141"/>
      <c r="M50" s="141"/>
      <c r="N50" s="141"/>
      <c r="O50" s="170"/>
      <c r="P50" s="172"/>
      <c r="Q50" s="170"/>
      <c r="R50" s="141"/>
      <c r="S50" s="171"/>
      <c r="T50" s="172"/>
      <c r="U50" s="173"/>
      <c r="V50" s="173"/>
      <c r="W50" s="173"/>
      <c r="X50" s="173"/>
      <c r="Y50" s="174"/>
      <c r="Z50" s="170"/>
      <c r="AA50" s="170"/>
      <c r="AB50" s="170"/>
      <c r="AC50" s="170"/>
      <c r="AD50" s="170"/>
      <c r="AE50" s="170"/>
      <c r="AF50" s="170"/>
      <c r="AG50" s="172"/>
      <c r="AH50" s="170"/>
      <c r="AI50" s="175"/>
      <c r="AJ50" s="172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40"/>
      <c r="AW50" s="170"/>
      <c r="AX50" s="175"/>
      <c r="AY50" s="172"/>
      <c r="AZ50" s="170"/>
      <c r="BA50" s="170"/>
      <c r="BB50" s="170"/>
      <c r="BC50" s="170"/>
    </row>
    <row r="51" spans="1:55" s="10" customFormat="1" ht="117.75" customHeight="1" x14ac:dyDescent="0.25">
      <c r="A51" s="1" t="s">
        <v>277</v>
      </c>
      <c r="B51" s="89" t="s">
        <v>278</v>
      </c>
      <c r="C51" s="1" t="s">
        <v>279</v>
      </c>
      <c r="D51" s="560" t="s">
        <v>280</v>
      </c>
      <c r="E51" s="1" t="s">
        <v>281</v>
      </c>
      <c r="F51" s="89" t="s">
        <v>282</v>
      </c>
      <c r="G51" s="89" t="s">
        <v>55</v>
      </c>
      <c r="H51" s="563">
        <v>2016001160</v>
      </c>
      <c r="I51" s="14">
        <v>42591</v>
      </c>
      <c r="J51" s="7">
        <v>19178050</v>
      </c>
      <c r="K51" s="14">
        <v>42626</v>
      </c>
      <c r="L51" s="563">
        <v>2016001342</v>
      </c>
      <c r="M51" s="89" t="s">
        <v>55</v>
      </c>
      <c r="N51" s="560" t="s">
        <v>274</v>
      </c>
      <c r="O51" s="95">
        <v>42626</v>
      </c>
      <c r="P51" s="7">
        <v>18440433</v>
      </c>
      <c r="Q51" s="95">
        <v>42646</v>
      </c>
      <c r="R51" s="14">
        <v>42646</v>
      </c>
      <c r="S51" s="563">
        <v>1</v>
      </c>
      <c r="T51" s="7">
        <v>18440433</v>
      </c>
      <c r="U51" s="90"/>
      <c r="V51" s="90"/>
      <c r="W51" s="90"/>
      <c r="X51" s="90"/>
      <c r="Y51" s="26"/>
      <c r="Z51" s="95">
        <v>42676</v>
      </c>
      <c r="AA51" s="95">
        <v>42699</v>
      </c>
      <c r="AB51" s="560" t="s">
        <v>251</v>
      </c>
      <c r="AC51" s="1" t="s">
        <v>63</v>
      </c>
      <c r="AD51" s="89"/>
      <c r="AE51" s="89"/>
      <c r="AF51" s="89"/>
      <c r="AG51" s="7"/>
      <c r="AH51" s="89"/>
      <c r="AI51" s="91"/>
      <c r="AJ51" s="7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7">
        <v>18440301</v>
      </c>
      <c r="AW51" s="95"/>
      <c r="AX51" s="91"/>
      <c r="AY51" s="11"/>
      <c r="AZ51" s="89"/>
      <c r="BA51" s="1" t="s">
        <v>283</v>
      </c>
      <c r="BB51" s="89">
        <v>3115433574</v>
      </c>
      <c r="BC51" s="145" t="s">
        <v>284</v>
      </c>
    </row>
    <row r="52" spans="1:55" ht="3.75" customHeight="1" x14ac:dyDescent="0.2">
      <c r="A52" s="170"/>
      <c r="B52" s="170"/>
      <c r="C52" s="170"/>
      <c r="D52" s="170"/>
      <c r="E52" s="170"/>
      <c r="F52" s="170"/>
      <c r="G52" s="170"/>
      <c r="H52" s="141"/>
      <c r="I52" s="141"/>
      <c r="J52" s="172"/>
      <c r="K52" s="171"/>
      <c r="L52" s="141"/>
      <c r="M52" s="141"/>
      <c r="N52" s="141"/>
      <c r="O52" s="170"/>
      <c r="P52" s="172"/>
      <c r="Q52" s="170"/>
      <c r="R52" s="141"/>
      <c r="S52" s="171"/>
      <c r="T52" s="172"/>
      <c r="U52" s="173"/>
      <c r="V52" s="173"/>
      <c r="W52" s="173"/>
      <c r="X52" s="173"/>
      <c r="Y52" s="174"/>
      <c r="Z52" s="170"/>
      <c r="AA52" s="170"/>
      <c r="AB52" s="170"/>
      <c r="AC52" s="170"/>
      <c r="AD52" s="170"/>
      <c r="AE52" s="170"/>
      <c r="AF52" s="170"/>
      <c r="AG52" s="172"/>
      <c r="AH52" s="170"/>
      <c r="AI52" s="175"/>
      <c r="AJ52" s="172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40"/>
      <c r="AW52" s="170"/>
      <c r="AX52" s="175"/>
      <c r="AY52" s="172"/>
      <c r="AZ52" s="170"/>
      <c r="BA52" s="170"/>
      <c r="BB52" s="170"/>
      <c r="BC52" s="170"/>
    </row>
    <row r="53" spans="1:55" s="10" customFormat="1" ht="109.5" customHeight="1" x14ac:dyDescent="0.25">
      <c r="A53" s="1" t="s">
        <v>285</v>
      </c>
      <c r="B53" s="89" t="s">
        <v>294</v>
      </c>
      <c r="C53" s="1" t="s">
        <v>287</v>
      </c>
      <c r="D53" s="1" t="s">
        <v>286</v>
      </c>
      <c r="E53" s="1" t="s">
        <v>288</v>
      </c>
      <c r="F53" s="89" t="s">
        <v>289</v>
      </c>
      <c r="G53" s="89" t="s">
        <v>55</v>
      </c>
      <c r="H53" s="563">
        <v>2016001158</v>
      </c>
      <c r="I53" s="14">
        <v>42591</v>
      </c>
      <c r="J53" s="7">
        <v>19254638</v>
      </c>
      <c r="K53" s="14">
        <v>42639</v>
      </c>
      <c r="L53" s="563">
        <v>2016001362</v>
      </c>
      <c r="M53" s="563" t="s">
        <v>55</v>
      </c>
      <c r="N53" s="560" t="s">
        <v>295</v>
      </c>
      <c r="O53" s="95">
        <v>42639</v>
      </c>
      <c r="P53" s="7">
        <v>14067392</v>
      </c>
      <c r="Q53" s="95">
        <v>42650</v>
      </c>
      <c r="R53" s="14">
        <v>42650</v>
      </c>
      <c r="S53" s="563">
        <v>1</v>
      </c>
      <c r="T53" s="7">
        <v>14067392</v>
      </c>
      <c r="U53" s="90"/>
      <c r="V53" s="90"/>
      <c r="W53" s="90"/>
      <c r="X53" s="90"/>
      <c r="Y53" s="26"/>
      <c r="Z53" s="89"/>
      <c r="AA53" s="89"/>
      <c r="AB53" s="1" t="s">
        <v>274</v>
      </c>
      <c r="AC53" s="1" t="s">
        <v>63</v>
      </c>
      <c r="AD53" s="89"/>
      <c r="AE53" s="89"/>
      <c r="AF53" s="89"/>
      <c r="AG53" s="7"/>
      <c r="AH53" s="89"/>
      <c r="AI53" s="91"/>
      <c r="AJ53" s="7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7"/>
      <c r="AW53" s="89"/>
      <c r="AX53" s="91"/>
      <c r="AY53" s="11"/>
      <c r="AZ53" s="89"/>
      <c r="BA53" s="1" t="s">
        <v>296</v>
      </c>
      <c r="BB53" s="89">
        <v>3108651866</v>
      </c>
      <c r="BC53" s="145" t="s">
        <v>297</v>
      </c>
    </row>
    <row r="54" spans="1:55" ht="4.5" customHeight="1" x14ac:dyDescent="0.2">
      <c r="A54" s="431"/>
      <c r="B54" s="431"/>
      <c r="C54" s="431"/>
      <c r="D54" s="431"/>
      <c r="E54" s="431"/>
      <c r="F54" s="431"/>
      <c r="G54" s="431"/>
      <c r="H54" s="432"/>
      <c r="I54" s="432"/>
      <c r="J54" s="433"/>
      <c r="K54" s="434"/>
      <c r="L54" s="432"/>
      <c r="M54" s="432"/>
      <c r="N54" s="432"/>
      <c r="O54" s="431"/>
      <c r="P54" s="433"/>
      <c r="Q54" s="431"/>
      <c r="R54" s="432"/>
      <c r="S54" s="434"/>
      <c r="T54" s="433"/>
      <c r="U54" s="435"/>
      <c r="V54" s="435"/>
      <c r="W54" s="435"/>
      <c r="X54" s="435"/>
      <c r="Y54" s="436"/>
      <c r="Z54" s="431"/>
      <c r="AA54" s="431"/>
      <c r="AB54" s="431"/>
      <c r="AC54" s="431"/>
      <c r="AD54" s="431"/>
      <c r="AE54" s="431"/>
      <c r="AF54" s="431"/>
      <c r="AG54" s="433"/>
      <c r="AH54" s="431"/>
      <c r="AI54" s="437"/>
      <c r="AJ54" s="433"/>
      <c r="AK54" s="431"/>
      <c r="AL54" s="431"/>
      <c r="AM54" s="431"/>
      <c r="AN54" s="431"/>
      <c r="AO54" s="431"/>
      <c r="AP54" s="431"/>
      <c r="AQ54" s="431"/>
      <c r="AR54" s="431"/>
      <c r="AS54" s="431"/>
      <c r="AT54" s="431"/>
      <c r="AU54" s="431"/>
      <c r="AV54" s="438"/>
      <c r="AW54" s="431"/>
      <c r="AX54" s="437"/>
      <c r="AY54" s="433"/>
      <c r="AZ54" s="431"/>
      <c r="BA54" s="431"/>
      <c r="BB54" s="431"/>
      <c r="BC54" s="431"/>
    </row>
    <row r="55" spans="1:55" s="10" customFormat="1" ht="96.75" customHeight="1" x14ac:dyDescent="0.25">
      <c r="A55" s="1" t="s">
        <v>298</v>
      </c>
      <c r="B55" s="89" t="s">
        <v>299</v>
      </c>
      <c r="C55" s="1" t="s">
        <v>300</v>
      </c>
      <c r="D55" s="1" t="s">
        <v>301</v>
      </c>
      <c r="E55" s="1" t="s">
        <v>302</v>
      </c>
      <c r="F55" s="89" t="s">
        <v>303</v>
      </c>
      <c r="G55" s="89" t="s">
        <v>304</v>
      </c>
      <c r="H55" s="563">
        <v>2016001295</v>
      </c>
      <c r="I55" s="14">
        <v>42615</v>
      </c>
      <c r="J55" s="7">
        <v>18994951</v>
      </c>
      <c r="K55" s="14">
        <v>42661</v>
      </c>
      <c r="L55" s="563">
        <v>2016001520</v>
      </c>
      <c r="M55" s="563" t="s">
        <v>259</v>
      </c>
      <c r="N55" s="560" t="s">
        <v>295</v>
      </c>
      <c r="O55" s="95">
        <v>42661</v>
      </c>
      <c r="P55" s="7">
        <v>18994951</v>
      </c>
      <c r="Q55" s="95">
        <v>42676</v>
      </c>
      <c r="R55" s="14">
        <v>42682</v>
      </c>
      <c r="S55" s="563">
        <v>1</v>
      </c>
      <c r="T55" s="7">
        <v>18994951</v>
      </c>
      <c r="U55" s="90"/>
      <c r="V55" s="90"/>
      <c r="W55" s="90"/>
      <c r="X55" s="90"/>
      <c r="Y55" s="26"/>
      <c r="Z55" s="95">
        <v>42709</v>
      </c>
      <c r="AA55" s="95">
        <v>42730</v>
      </c>
      <c r="AB55" s="1" t="s">
        <v>274</v>
      </c>
      <c r="AC55" s="1" t="s">
        <v>63</v>
      </c>
      <c r="AD55" s="89"/>
      <c r="AE55" s="89"/>
      <c r="AF55" s="89"/>
      <c r="AG55" s="7"/>
      <c r="AH55" s="89"/>
      <c r="AI55" s="91"/>
      <c r="AJ55" s="7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7">
        <v>18994951</v>
      </c>
      <c r="AW55" s="95">
        <v>42733</v>
      </c>
      <c r="AX55" s="91">
        <v>2016001690</v>
      </c>
      <c r="AY55" s="11"/>
      <c r="AZ55" s="89"/>
      <c r="BA55" s="1" t="s">
        <v>305</v>
      </c>
      <c r="BB55" s="89">
        <v>3202505780</v>
      </c>
      <c r="BC55" s="145" t="s">
        <v>306</v>
      </c>
    </row>
    <row r="56" spans="1:55" ht="3" customHeight="1" x14ac:dyDescent="0.2">
      <c r="A56" s="392"/>
      <c r="B56" s="392"/>
      <c r="C56" s="392"/>
      <c r="D56" s="392"/>
      <c r="E56" s="392"/>
      <c r="F56" s="392"/>
      <c r="G56" s="392"/>
      <c r="H56" s="393"/>
      <c r="I56" s="393"/>
      <c r="J56" s="394"/>
      <c r="K56" s="395"/>
      <c r="L56" s="393"/>
      <c r="M56" s="393"/>
      <c r="N56" s="393"/>
      <c r="O56" s="392"/>
      <c r="P56" s="392"/>
      <c r="Q56" s="392"/>
      <c r="R56" s="393"/>
      <c r="S56" s="395"/>
      <c r="T56" s="394"/>
      <c r="U56" s="396"/>
      <c r="V56" s="396"/>
      <c r="W56" s="396"/>
      <c r="X56" s="396"/>
      <c r="Y56" s="397"/>
      <c r="Z56" s="392"/>
      <c r="AA56" s="392"/>
      <c r="AB56" s="392"/>
      <c r="AC56" s="392"/>
      <c r="AD56" s="392"/>
      <c r="AE56" s="392"/>
      <c r="AF56" s="392"/>
      <c r="AG56" s="394"/>
      <c r="AH56" s="392"/>
      <c r="AI56" s="398"/>
      <c r="AJ56" s="394"/>
      <c r="AK56" s="392"/>
      <c r="AL56" s="392"/>
      <c r="AM56" s="392"/>
      <c r="AN56" s="392"/>
      <c r="AO56" s="392"/>
      <c r="AP56" s="392"/>
      <c r="AQ56" s="392"/>
      <c r="AR56" s="392"/>
      <c r="AS56" s="392"/>
      <c r="AT56" s="392"/>
      <c r="AU56" s="392"/>
      <c r="AV56" s="399"/>
      <c r="AW56" s="392"/>
      <c r="AX56" s="398"/>
      <c r="AY56" s="394"/>
      <c r="AZ56" s="392"/>
      <c r="BA56" s="392"/>
      <c r="BB56" s="392"/>
      <c r="BC56" s="392"/>
    </row>
    <row r="57" spans="1:55" s="10" customFormat="1" ht="89.25" customHeight="1" x14ac:dyDescent="0.25">
      <c r="A57" s="1" t="s">
        <v>429</v>
      </c>
      <c r="B57" s="89" t="s">
        <v>179</v>
      </c>
      <c r="C57" s="1" t="s">
        <v>431</v>
      </c>
      <c r="D57" s="1" t="s">
        <v>432</v>
      </c>
      <c r="E57" s="1" t="s">
        <v>433</v>
      </c>
      <c r="F57" s="89" t="s">
        <v>434</v>
      </c>
      <c r="G57" s="89" t="s">
        <v>430</v>
      </c>
      <c r="H57" s="563">
        <v>2016001638</v>
      </c>
      <c r="I57" s="14">
        <v>42702</v>
      </c>
      <c r="J57" s="7">
        <v>19259900</v>
      </c>
      <c r="K57" s="14">
        <v>42711</v>
      </c>
      <c r="L57" s="563">
        <v>2016001788</v>
      </c>
      <c r="M57" s="89" t="s">
        <v>430</v>
      </c>
      <c r="N57" s="560" t="s">
        <v>170</v>
      </c>
      <c r="O57" s="95">
        <v>42711</v>
      </c>
      <c r="P57" s="7">
        <v>18923000</v>
      </c>
      <c r="Q57" s="95">
        <v>42720</v>
      </c>
      <c r="R57" s="14">
        <v>42720</v>
      </c>
      <c r="S57" s="560" t="s">
        <v>426</v>
      </c>
      <c r="T57" s="7">
        <v>18923000</v>
      </c>
      <c r="U57" s="90"/>
      <c r="V57" s="90"/>
      <c r="W57" s="90"/>
      <c r="X57" s="90"/>
      <c r="Y57" s="26"/>
      <c r="Z57" s="89"/>
      <c r="AA57" s="89"/>
      <c r="AB57" s="1" t="s">
        <v>170</v>
      </c>
      <c r="AC57" s="1" t="s">
        <v>63</v>
      </c>
      <c r="AD57" s="89"/>
      <c r="AE57" s="89"/>
      <c r="AF57" s="89"/>
      <c r="AG57" s="7"/>
      <c r="AH57" s="89"/>
      <c r="AI57" s="91"/>
      <c r="AJ57" s="7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7"/>
      <c r="AW57" s="89"/>
      <c r="AX57" s="91"/>
      <c r="AY57" s="7"/>
      <c r="AZ57" s="89"/>
      <c r="BA57" s="1" t="s">
        <v>435</v>
      </c>
      <c r="BB57" s="89">
        <v>4290721</v>
      </c>
      <c r="BC57" s="145" t="s">
        <v>436</v>
      </c>
    </row>
    <row r="58" spans="1:55" ht="4.5" customHeight="1" x14ac:dyDescent="0.2">
      <c r="A58" s="392"/>
      <c r="B58" s="392"/>
      <c r="C58" s="392"/>
      <c r="D58" s="392"/>
      <c r="E58" s="392"/>
      <c r="F58" s="392"/>
      <c r="G58" s="392"/>
      <c r="H58" s="393"/>
      <c r="I58" s="393"/>
      <c r="J58" s="394"/>
      <c r="K58" s="395"/>
      <c r="L58" s="393"/>
      <c r="M58" s="393"/>
      <c r="N58" s="393"/>
      <c r="O58" s="392"/>
      <c r="P58" s="392"/>
      <c r="Q58" s="392"/>
      <c r="R58" s="393"/>
      <c r="S58" s="395"/>
      <c r="T58" s="394"/>
      <c r="U58" s="396"/>
      <c r="V58" s="396"/>
      <c r="W58" s="396"/>
      <c r="X58" s="396"/>
      <c r="Y58" s="397"/>
      <c r="Z58" s="392"/>
      <c r="AA58" s="392"/>
      <c r="AB58" s="392"/>
      <c r="AC58" s="392"/>
      <c r="AD58" s="392"/>
      <c r="AE58" s="392"/>
      <c r="AF58" s="392"/>
      <c r="AG58" s="394"/>
      <c r="AH58" s="392"/>
      <c r="AI58" s="398"/>
      <c r="AJ58" s="394"/>
      <c r="AK58" s="392"/>
      <c r="AL58" s="392"/>
      <c r="AM58" s="392"/>
      <c r="AN58" s="392"/>
      <c r="AO58" s="392"/>
      <c r="AP58" s="392"/>
      <c r="AQ58" s="392"/>
      <c r="AR58" s="392"/>
      <c r="AS58" s="392"/>
      <c r="AT58" s="392"/>
      <c r="AU58" s="392"/>
      <c r="AV58" s="399"/>
      <c r="AW58" s="392"/>
      <c r="AX58" s="398"/>
      <c r="AY58" s="394"/>
      <c r="AZ58" s="392"/>
      <c r="BA58" s="392"/>
      <c r="BB58" s="392"/>
      <c r="BC58" s="392"/>
    </row>
    <row r="59" spans="1:55" s="10" customFormat="1" ht="84.75" customHeight="1" x14ac:dyDescent="0.25">
      <c r="A59" s="1" t="s">
        <v>419</v>
      </c>
      <c r="B59" s="89" t="s">
        <v>179</v>
      </c>
      <c r="C59" s="1" t="s">
        <v>420</v>
      </c>
      <c r="D59" s="1" t="s">
        <v>421</v>
      </c>
      <c r="E59" s="89" t="s">
        <v>422</v>
      </c>
      <c r="F59" s="89" t="s">
        <v>423</v>
      </c>
      <c r="G59" s="89" t="s">
        <v>424</v>
      </c>
      <c r="H59" s="563">
        <v>2016001639</v>
      </c>
      <c r="I59" s="14">
        <v>42702</v>
      </c>
      <c r="J59" s="7">
        <v>19299000</v>
      </c>
      <c r="K59" s="14">
        <v>42711</v>
      </c>
      <c r="L59" s="563">
        <v>2016001790</v>
      </c>
      <c r="M59" s="89" t="s">
        <v>424</v>
      </c>
      <c r="N59" s="560" t="s">
        <v>425</v>
      </c>
      <c r="O59" s="95">
        <v>42711</v>
      </c>
      <c r="P59" s="7">
        <v>19299000</v>
      </c>
      <c r="Q59" s="95">
        <v>42725</v>
      </c>
      <c r="R59" s="14">
        <v>42725</v>
      </c>
      <c r="S59" s="560" t="s">
        <v>426</v>
      </c>
      <c r="T59" s="7">
        <v>19299000</v>
      </c>
      <c r="U59" s="90"/>
      <c r="V59" s="90"/>
      <c r="W59" s="90"/>
      <c r="X59" s="90"/>
      <c r="Y59" s="26"/>
      <c r="Z59" s="89"/>
      <c r="AA59" s="89"/>
      <c r="AB59" s="560" t="s">
        <v>425</v>
      </c>
      <c r="AC59" s="1" t="s">
        <v>63</v>
      </c>
      <c r="AD59" s="89"/>
      <c r="AE59" s="89"/>
      <c r="AF59" s="89"/>
      <c r="AG59" s="7"/>
      <c r="AH59" s="89"/>
      <c r="AI59" s="91"/>
      <c r="AJ59" s="7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7"/>
      <c r="AW59" s="89"/>
      <c r="AX59" s="91"/>
      <c r="AY59" s="7"/>
      <c r="AZ59" s="89"/>
      <c r="BA59" s="1" t="s">
        <v>427</v>
      </c>
      <c r="BB59" s="89">
        <v>3118534757</v>
      </c>
      <c r="BC59" s="145" t="s">
        <v>428</v>
      </c>
    </row>
    <row r="60" spans="1:55" ht="7.5" customHeight="1" x14ac:dyDescent="0.2">
      <c r="A60" s="205"/>
      <c r="B60" s="205"/>
      <c r="C60" s="205"/>
      <c r="D60" s="205"/>
      <c r="E60" s="205"/>
      <c r="F60" s="205"/>
      <c r="G60" s="205"/>
      <c r="H60" s="206"/>
      <c r="I60" s="206"/>
      <c r="J60" s="208"/>
      <c r="K60" s="207"/>
      <c r="L60" s="206"/>
      <c r="M60" s="206"/>
      <c r="N60" s="206"/>
      <c r="O60" s="205"/>
      <c r="P60" s="205"/>
      <c r="Q60" s="205"/>
      <c r="R60" s="206"/>
      <c r="S60" s="207"/>
      <c r="T60" s="208"/>
      <c r="U60" s="209"/>
      <c r="V60" s="209"/>
      <c r="W60" s="209"/>
      <c r="X60" s="209"/>
      <c r="Y60" s="210"/>
      <c r="Z60" s="205"/>
      <c r="AA60" s="205"/>
      <c r="AB60" s="205"/>
      <c r="AC60" s="205"/>
      <c r="AD60" s="205"/>
      <c r="AE60" s="205"/>
      <c r="AF60" s="205"/>
      <c r="AG60" s="208"/>
      <c r="AH60" s="205"/>
      <c r="AI60" s="211"/>
      <c r="AJ60" s="208"/>
      <c r="AK60" s="205"/>
      <c r="AL60" s="205"/>
      <c r="AM60" s="205"/>
      <c r="AN60" s="205"/>
      <c r="AO60" s="205"/>
      <c r="AP60" s="205"/>
      <c r="AQ60" s="205"/>
      <c r="AR60" s="205"/>
      <c r="AS60" s="205"/>
      <c r="AT60" s="205"/>
      <c r="AU60" s="205"/>
      <c r="AV60" s="212"/>
      <c r="AW60" s="205"/>
      <c r="AX60" s="211"/>
      <c r="AY60" s="208"/>
      <c r="AZ60" s="205"/>
      <c r="BA60" s="205"/>
      <c r="BB60" s="205"/>
      <c r="BC60" s="205"/>
    </row>
    <row r="61" spans="1:55" s="10" customFormat="1" ht="72.75" customHeight="1" x14ac:dyDescent="0.25">
      <c r="A61" s="1" t="s">
        <v>397</v>
      </c>
      <c r="B61" s="89" t="s">
        <v>398</v>
      </c>
      <c r="C61" s="1" t="s">
        <v>399</v>
      </c>
      <c r="D61" s="1" t="s">
        <v>400</v>
      </c>
      <c r="E61" s="1" t="s">
        <v>401</v>
      </c>
      <c r="F61" s="89" t="s">
        <v>402</v>
      </c>
      <c r="G61" s="89" t="s">
        <v>403</v>
      </c>
      <c r="H61" s="563">
        <v>2016001626</v>
      </c>
      <c r="I61" s="14">
        <v>42698</v>
      </c>
      <c r="J61" s="7">
        <v>19138408</v>
      </c>
      <c r="K61" s="14">
        <v>42719</v>
      </c>
      <c r="L61" s="563">
        <v>2016001808</v>
      </c>
      <c r="M61" s="89" t="s">
        <v>403</v>
      </c>
      <c r="N61" s="560" t="s">
        <v>404</v>
      </c>
      <c r="O61" s="95">
        <v>42719</v>
      </c>
      <c r="P61" s="7">
        <v>19138408</v>
      </c>
      <c r="Q61" s="95">
        <v>42723</v>
      </c>
      <c r="R61" s="14">
        <v>42723</v>
      </c>
      <c r="S61" s="14">
        <v>42733</v>
      </c>
      <c r="T61" s="7">
        <v>19138408</v>
      </c>
      <c r="U61" s="90"/>
      <c r="V61" s="90"/>
      <c r="W61" s="90"/>
      <c r="X61" s="90"/>
      <c r="Y61" s="26"/>
      <c r="Z61" s="89"/>
      <c r="AA61" s="89"/>
      <c r="AB61" s="560" t="s">
        <v>404</v>
      </c>
      <c r="AC61" s="1" t="s">
        <v>63</v>
      </c>
      <c r="AD61" s="89"/>
      <c r="AE61" s="89"/>
      <c r="AF61" s="89"/>
      <c r="AG61" s="7"/>
      <c r="AH61" s="89"/>
      <c r="AI61" s="91"/>
      <c r="AJ61" s="7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7"/>
      <c r="AW61" s="89"/>
      <c r="AX61" s="91"/>
      <c r="AY61" s="7"/>
      <c r="AZ61" s="89"/>
      <c r="BA61" s="1" t="s">
        <v>405</v>
      </c>
      <c r="BB61" s="89">
        <v>3112325271</v>
      </c>
      <c r="BC61" s="145" t="s">
        <v>90</v>
      </c>
    </row>
    <row r="62" spans="1:55" ht="4.5" customHeight="1" x14ac:dyDescent="0.2">
      <c r="A62" s="170"/>
      <c r="B62" s="170"/>
      <c r="C62" s="170"/>
      <c r="D62" s="170"/>
      <c r="E62" s="170"/>
      <c r="F62" s="170"/>
      <c r="G62" s="170"/>
      <c r="H62" s="141"/>
      <c r="I62" s="141"/>
      <c r="J62" s="172"/>
      <c r="K62" s="171"/>
      <c r="L62" s="141"/>
      <c r="M62" s="141"/>
      <c r="N62" s="141"/>
      <c r="O62" s="170"/>
      <c r="P62" s="170"/>
      <c r="Q62" s="170"/>
      <c r="R62" s="141"/>
      <c r="S62" s="171"/>
      <c r="T62" s="172"/>
      <c r="U62" s="173"/>
      <c r="V62" s="173"/>
      <c r="W62" s="173"/>
      <c r="X62" s="173"/>
      <c r="Y62" s="174"/>
      <c r="Z62" s="170"/>
      <c r="AA62" s="170"/>
      <c r="AB62" s="170"/>
      <c r="AC62" s="170"/>
      <c r="AD62" s="170"/>
      <c r="AE62" s="170"/>
      <c r="AF62" s="170"/>
      <c r="AG62" s="172"/>
      <c r="AH62" s="170"/>
      <c r="AI62" s="175"/>
      <c r="AJ62" s="172"/>
      <c r="AK62" s="170"/>
      <c r="AL62" s="170"/>
      <c r="AM62" s="170"/>
      <c r="AN62" s="170"/>
      <c r="AO62" s="170"/>
      <c r="AP62" s="170"/>
      <c r="AQ62" s="170"/>
      <c r="AR62" s="170"/>
      <c r="AS62" s="170"/>
      <c r="AT62" s="170"/>
      <c r="AU62" s="170"/>
      <c r="AV62" s="140"/>
      <c r="AW62" s="170"/>
      <c r="AX62" s="175"/>
      <c r="AY62" s="172"/>
      <c r="AZ62" s="170"/>
      <c r="BA62" s="170"/>
      <c r="BB62" s="170"/>
      <c r="BC62" s="170"/>
    </row>
    <row r="63" spans="1:55" s="10" customFormat="1" ht="64.5" customHeight="1" x14ac:dyDescent="0.25">
      <c r="A63" s="1" t="s">
        <v>406</v>
      </c>
      <c r="B63" s="89" t="s">
        <v>407</v>
      </c>
      <c r="C63" s="1" t="s">
        <v>408</v>
      </c>
      <c r="D63" s="1" t="s">
        <v>409</v>
      </c>
      <c r="E63" s="1" t="s">
        <v>344</v>
      </c>
      <c r="F63" s="89" t="s">
        <v>345</v>
      </c>
      <c r="G63" s="89" t="s">
        <v>410</v>
      </c>
      <c r="H63" s="563">
        <v>2016001568</v>
      </c>
      <c r="I63" s="14">
        <v>42675</v>
      </c>
      <c r="J63" s="7">
        <v>10000000</v>
      </c>
      <c r="K63" s="14">
        <v>42719</v>
      </c>
      <c r="L63" s="563">
        <v>2016001809</v>
      </c>
      <c r="M63" s="89" t="s">
        <v>410</v>
      </c>
      <c r="N63" s="560" t="s">
        <v>411</v>
      </c>
      <c r="O63" s="95">
        <v>42719</v>
      </c>
      <c r="P63" s="7">
        <v>9999988</v>
      </c>
      <c r="Q63" s="95">
        <v>42730</v>
      </c>
      <c r="R63" s="14">
        <v>42730</v>
      </c>
      <c r="S63" s="14">
        <v>42733</v>
      </c>
      <c r="T63" s="7">
        <v>9999988</v>
      </c>
      <c r="U63" s="90"/>
      <c r="V63" s="90"/>
      <c r="W63" s="90"/>
      <c r="X63" s="90"/>
      <c r="Y63" s="26"/>
      <c r="Z63" s="89"/>
      <c r="AA63" s="89"/>
      <c r="AB63" s="560" t="s">
        <v>411</v>
      </c>
      <c r="AC63" s="1" t="s">
        <v>63</v>
      </c>
      <c r="AD63" s="89"/>
      <c r="AE63" s="89"/>
      <c r="AF63" s="89"/>
      <c r="AG63" s="7"/>
      <c r="AH63" s="89"/>
      <c r="AI63" s="91"/>
      <c r="AJ63" s="7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7"/>
      <c r="AW63" s="89"/>
      <c r="AX63" s="91"/>
      <c r="AY63" s="7"/>
      <c r="AZ63" s="89"/>
      <c r="BA63" s="1" t="s">
        <v>412</v>
      </c>
      <c r="BB63" s="89">
        <v>3108209213</v>
      </c>
      <c r="BC63" s="145" t="s">
        <v>254</v>
      </c>
    </row>
    <row r="64" spans="1:55" ht="6.75" customHeight="1" x14ac:dyDescent="0.2">
      <c r="A64" s="170"/>
      <c r="B64" s="170"/>
      <c r="C64" s="170"/>
      <c r="D64" s="170"/>
      <c r="E64" s="170"/>
      <c r="F64" s="170"/>
      <c r="G64" s="170"/>
      <c r="H64" s="141"/>
      <c r="I64" s="141"/>
      <c r="J64" s="172"/>
      <c r="K64" s="171"/>
      <c r="L64" s="141"/>
      <c r="M64" s="141"/>
      <c r="N64" s="141"/>
      <c r="O64" s="170"/>
      <c r="P64" s="170"/>
      <c r="Q64" s="170"/>
      <c r="R64" s="141"/>
      <c r="S64" s="171"/>
      <c r="T64" s="172"/>
      <c r="U64" s="173"/>
      <c r="V64" s="173"/>
      <c r="W64" s="173"/>
      <c r="X64" s="173"/>
      <c r="Y64" s="174"/>
      <c r="Z64" s="170"/>
      <c r="AA64" s="170"/>
      <c r="AB64" s="170"/>
      <c r="AC64" s="170"/>
      <c r="AD64" s="170"/>
      <c r="AE64" s="170"/>
      <c r="AF64" s="170"/>
      <c r="AG64" s="172"/>
      <c r="AH64" s="170"/>
      <c r="AI64" s="175"/>
      <c r="AJ64" s="172"/>
      <c r="AK64" s="170"/>
      <c r="AL64" s="170"/>
      <c r="AM64" s="170"/>
      <c r="AN64" s="170"/>
      <c r="AO64" s="170"/>
      <c r="AP64" s="170"/>
      <c r="AQ64" s="170"/>
      <c r="AR64" s="170"/>
      <c r="AS64" s="170"/>
      <c r="AT64" s="170"/>
      <c r="AU64" s="170"/>
      <c r="AV64" s="140"/>
      <c r="AW64" s="170"/>
      <c r="AX64" s="175"/>
      <c r="AY64" s="172"/>
      <c r="AZ64" s="170"/>
      <c r="BA64" s="170"/>
      <c r="BB64" s="170"/>
      <c r="BC64" s="170"/>
    </row>
    <row r="65" spans="1:55" s="10" customFormat="1" ht="57.75" customHeight="1" x14ac:dyDescent="0.25">
      <c r="A65" s="1" t="s">
        <v>437</v>
      </c>
      <c r="B65" s="89" t="s">
        <v>438</v>
      </c>
      <c r="C65" s="1" t="s">
        <v>439</v>
      </c>
      <c r="D65" s="1" t="s">
        <v>440</v>
      </c>
      <c r="E65" s="1" t="s">
        <v>441</v>
      </c>
      <c r="F65" s="89" t="s">
        <v>442</v>
      </c>
      <c r="G65" s="89" t="s">
        <v>383</v>
      </c>
      <c r="H65" s="563">
        <v>2016001592</v>
      </c>
      <c r="I65" s="14">
        <v>42678</v>
      </c>
      <c r="J65" s="7">
        <v>18113208</v>
      </c>
      <c r="K65" s="14">
        <v>42719</v>
      </c>
      <c r="L65" s="169" t="s">
        <v>443</v>
      </c>
      <c r="M65" s="89" t="s">
        <v>383</v>
      </c>
      <c r="N65" s="560" t="s">
        <v>274</v>
      </c>
      <c r="O65" s="95">
        <v>42719</v>
      </c>
      <c r="P65" s="89">
        <v>18113208</v>
      </c>
      <c r="Q65" s="95">
        <v>42719</v>
      </c>
      <c r="R65" s="14">
        <v>42719</v>
      </c>
      <c r="S65" s="560" t="s">
        <v>426</v>
      </c>
      <c r="T65" s="7">
        <v>18113208</v>
      </c>
      <c r="U65" s="90"/>
      <c r="V65" s="90"/>
      <c r="W65" s="90"/>
      <c r="X65" s="90"/>
      <c r="Y65" s="26"/>
      <c r="Z65" s="89"/>
      <c r="AA65" s="89"/>
      <c r="AB65" s="560" t="s">
        <v>274</v>
      </c>
      <c r="AC65" s="1" t="s">
        <v>63</v>
      </c>
      <c r="AD65" s="89"/>
      <c r="AE65" s="89"/>
      <c r="AF65" s="89"/>
      <c r="AG65" s="7"/>
      <c r="AH65" s="89"/>
      <c r="AI65" s="91"/>
      <c r="AJ65" s="7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7"/>
      <c r="AW65" s="89"/>
      <c r="AX65" s="91"/>
      <c r="AY65" s="7"/>
      <c r="AZ65" s="89"/>
      <c r="BA65" s="1" t="s">
        <v>444</v>
      </c>
      <c r="BB65" s="89">
        <v>3174512993</v>
      </c>
      <c r="BC65" s="145" t="s">
        <v>445</v>
      </c>
    </row>
    <row r="66" spans="1:55" ht="6.75" customHeight="1" x14ac:dyDescent="0.2">
      <c r="A66" s="431"/>
      <c r="B66" s="431"/>
      <c r="C66" s="431"/>
      <c r="D66" s="431"/>
      <c r="E66" s="431"/>
      <c r="F66" s="431"/>
      <c r="G66" s="431"/>
      <c r="H66" s="432"/>
      <c r="I66" s="432"/>
      <c r="J66" s="433"/>
      <c r="K66" s="434"/>
      <c r="L66" s="432"/>
      <c r="M66" s="432"/>
      <c r="N66" s="432"/>
      <c r="O66" s="431"/>
      <c r="P66" s="431"/>
      <c r="Q66" s="431"/>
      <c r="R66" s="432"/>
      <c r="S66" s="434"/>
      <c r="T66" s="433"/>
      <c r="U66" s="435"/>
      <c r="V66" s="435"/>
      <c r="W66" s="435"/>
      <c r="X66" s="435"/>
      <c r="Y66" s="436"/>
      <c r="Z66" s="431"/>
      <c r="AA66" s="431"/>
      <c r="AB66" s="431"/>
      <c r="AC66" s="431"/>
      <c r="AD66" s="431"/>
      <c r="AE66" s="431"/>
      <c r="AF66" s="431"/>
      <c r="AG66" s="433"/>
      <c r="AH66" s="431"/>
      <c r="AI66" s="437"/>
      <c r="AJ66" s="433"/>
      <c r="AK66" s="431"/>
      <c r="AL66" s="431"/>
      <c r="AM66" s="431"/>
      <c r="AN66" s="431"/>
      <c r="AO66" s="431"/>
      <c r="AP66" s="431"/>
      <c r="AQ66" s="431"/>
      <c r="AR66" s="431"/>
      <c r="AS66" s="431"/>
      <c r="AT66" s="431"/>
      <c r="AU66" s="431"/>
      <c r="AV66" s="438"/>
      <c r="AW66" s="431"/>
      <c r="AX66" s="437"/>
      <c r="AY66" s="433"/>
      <c r="AZ66" s="431"/>
      <c r="BA66" s="431"/>
      <c r="BB66" s="431"/>
      <c r="BC66" s="431"/>
    </row>
    <row r="67" spans="1:55" s="10" customFormat="1" ht="76.5" customHeight="1" x14ac:dyDescent="0.25">
      <c r="A67" s="1" t="s">
        <v>413</v>
      </c>
      <c r="B67" s="89" t="s">
        <v>417</v>
      </c>
      <c r="C67" s="1" t="s">
        <v>418</v>
      </c>
      <c r="D67" s="1" t="s">
        <v>414</v>
      </c>
      <c r="E67" s="1" t="s">
        <v>344</v>
      </c>
      <c r="F67" s="89" t="s">
        <v>345</v>
      </c>
      <c r="G67" s="89" t="s">
        <v>415</v>
      </c>
      <c r="H67" s="563">
        <v>2016001600</v>
      </c>
      <c r="I67" s="14">
        <v>42684</v>
      </c>
      <c r="J67" s="7">
        <v>9995020</v>
      </c>
      <c r="K67" s="14">
        <v>42719</v>
      </c>
      <c r="L67" s="563">
        <v>2016001811</v>
      </c>
      <c r="M67" s="89" t="s">
        <v>415</v>
      </c>
      <c r="N67" s="560" t="s">
        <v>416</v>
      </c>
      <c r="O67" s="95">
        <v>42719</v>
      </c>
      <c r="P67" s="35">
        <v>9995020</v>
      </c>
      <c r="Q67" s="95">
        <v>42730</v>
      </c>
      <c r="R67" s="14">
        <v>42730</v>
      </c>
      <c r="S67" s="14">
        <v>42733</v>
      </c>
      <c r="T67" s="7">
        <v>9995020</v>
      </c>
      <c r="U67" s="90"/>
      <c r="V67" s="90"/>
      <c r="W67" s="90"/>
      <c r="X67" s="90"/>
      <c r="Y67" s="26"/>
      <c r="Z67" s="89"/>
      <c r="AA67" s="89"/>
      <c r="AB67" s="560" t="s">
        <v>416</v>
      </c>
      <c r="AC67" s="1" t="s">
        <v>63</v>
      </c>
      <c r="AD67" s="89"/>
      <c r="AE67" s="89"/>
      <c r="AF67" s="89"/>
      <c r="AG67" s="7"/>
      <c r="AH67" s="89"/>
      <c r="AI67" s="91"/>
      <c r="AJ67" s="7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7"/>
      <c r="AW67" s="89"/>
      <c r="AX67" s="91"/>
      <c r="AY67" s="7"/>
      <c r="AZ67" s="89"/>
      <c r="BA67" s="1" t="s">
        <v>412</v>
      </c>
      <c r="BB67" s="89">
        <v>3108209213</v>
      </c>
      <c r="BC67" s="145" t="s">
        <v>254</v>
      </c>
    </row>
    <row r="68" spans="1:55" ht="4.5" customHeight="1" x14ac:dyDescent="0.2">
      <c r="A68" s="170"/>
      <c r="B68" s="170"/>
      <c r="C68" s="170"/>
      <c r="D68" s="170"/>
      <c r="E68" s="170"/>
      <c r="F68" s="170"/>
      <c r="G68" s="170"/>
      <c r="H68" s="141"/>
      <c r="I68" s="141"/>
      <c r="J68" s="172"/>
      <c r="K68" s="171"/>
      <c r="L68" s="141"/>
      <c r="M68" s="141"/>
      <c r="N68" s="141"/>
      <c r="O68" s="170"/>
      <c r="P68" s="170"/>
      <c r="Q68" s="170"/>
      <c r="R68" s="141"/>
      <c r="S68" s="171"/>
      <c r="T68" s="172"/>
      <c r="U68" s="173"/>
      <c r="V68" s="173"/>
      <c r="W68" s="173"/>
      <c r="X68" s="173"/>
      <c r="Y68" s="174"/>
      <c r="Z68" s="170"/>
      <c r="AA68" s="170"/>
      <c r="AB68" s="170"/>
      <c r="AC68" s="170"/>
      <c r="AD68" s="170"/>
      <c r="AE68" s="170"/>
      <c r="AF68" s="170"/>
      <c r="AG68" s="172"/>
      <c r="AH68" s="170"/>
      <c r="AI68" s="175"/>
      <c r="AJ68" s="172"/>
      <c r="AK68" s="170"/>
      <c r="AL68" s="170"/>
      <c r="AM68" s="170"/>
      <c r="AN68" s="170"/>
      <c r="AO68" s="170"/>
      <c r="AP68" s="170"/>
      <c r="AQ68" s="170"/>
      <c r="AR68" s="170"/>
      <c r="AS68" s="170"/>
      <c r="AT68" s="170"/>
      <c r="AU68" s="170"/>
      <c r="AV68" s="140"/>
      <c r="AW68" s="170"/>
      <c r="AX68" s="175"/>
      <c r="AY68" s="172"/>
      <c r="AZ68" s="170"/>
      <c r="BA68" s="170"/>
      <c r="BB68" s="170"/>
      <c r="BC68" s="170"/>
    </row>
    <row r="69" spans="1:55" s="10" customFormat="1" ht="96" customHeight="1" x14ac:dyDescent="0.25">
      <c r="A69" s="1" t="s">
        <v>465</v>
      </c>
      <c r="B69" s="89" t="s">
        <v>466</v>
      </c>
      <c r="C69" s="1" t="s">
        <v>489</v>
      </c>
      <c r="D69" s="1" t="s">
        <v>492</v>
      </c>
      <c r="E69" s="1" t="s">
        <v>490</v>
      </c>
      <c r="F69" s="89" t="s">
        <v>491</v>
      </c>
      <c r="G69" s="89" t="s">
        <v>467</v>
      </c>
      <c r="H69" s="563">
        <v>2016001560</v>
      </c>
      <c r="I69" s="14">
        <v>42675</v>
      </c>
      <c r="J69" s="7">
        <v>54063368</v>
      </c>
      <c r="K69" s="14">
        <v>42724</v>
      </c>
      <c r="L69" s="563">
        <v>2016001834</v>
      </c>
      <c r="M69" s="89" t="s">
        <v>467</v>
      </c>
      <c r="N69" s="560" t="s">
        <v>468</v>
      </c>
      <c r="O69" s="95">
        <v>42724</v>
      </c>
      <c r="P69" s="7">
        <v>53420911</v>
      </c>
      <c r="Q69" s="476"/>
      <c r="R69" s="141"/>
      <c r="S69" s="563" t="s">
        <v>469</v>
      </c>
      <c r="T69" s="7">
        <v>53420911</v>
      </c>
      <c r="U69" s="90"/>
      <c r="V69" s="90"/>
      <c r="W69" s="90"/>
      <c r="X69" s="90"/>
      <c r="Y69" s="26"/>
      <c r="Z69" s="89"/>
      <c r="AA69" s="89"/>
      <c r="AB69" s="560" t="s">
        <v>468</v>
      </c>
      <c r="AC69" s="1" t="s">
        <v>311</v>
      </c>
      <c r="AD69" s="89"/>
      <c r="AE69" s="89"/>
      <c r="AF69" s="89"/>
      <c r="AG69" s="7"/>
      <c r="AH69" s="89"/>
      <c r="AI69" s="91"/>
      <c r="AJ69" s="7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7"/>
      <c r="AW69" s="89"/>
      <c r="AX69" s="91"/>
      <c r="AY69" s="7"/>
      <c r="AZ69" s="89"/>
      <c r="BA69" s="89" t="s">
        <v>470</v>
      </c>
      <c r="BB69" s="1" t="s">
        <v>471</v>
      </c>
      <c r="BC69" s="145" t="s">
        <v>472</v>
      </c>
    </row>
    <row r="70" spans="1:55" ht="6.75" customHeight="1" x14ac:dyDescent="0.2">
      <c r="A70" s="170"/>
      <c r="B70" s="170"/>
      <c r="C70" s="170"/>
      <c r="D70" s="170"/>
      <c r="E70" s="170"/>
      <c r="F70" s="170"/>
      <c r="G70" s="170"/>
      <c r="H70" s="141"/>
      <c r="I70" s="141"/>
      <c r="J70" s="172"/>
      <c r="K70" s="171"/>
      <c r="L70" s="141"/>
      <c r="M70" s="141"/>
      <c r="N70" s="141"/>
      <c r="O70" s="170"/>
      <c r="P70" s="170"/>
      <c r="Q70" s="170"/>
      <c r="R70" s="141"/>
      <c r="S70" s="171"/>
      <c r="T70" s="172"/>
      <c r="U70" s="173"/>
      <c r="V70" s="173"/>
      <c r="W70" s="173"/>
      <c r="X70" s="173"/>
      <c r="Y70" s="174"/>
      <c r="Z70" s="170"/>
      <c r="AA70" s="170"/>
      <c r="AB70" s="170"/>
      <c r="AC70" s="170"/>
      <c r="AD70" s="170"/>
      <c r="AE70" s="170"/>
      <c r="AF70" s="170"/>
      <c r="AG70" s="172"/>
      <c r="AH70" s="170"/>
      <c r="AI70" s="175"/>
      <c r="AJ70" s="172"/>
      <c r="AK70" s="170"/>
      <c r="AL70" s="170"/>
      <c r="AM70" s="170"/>
      <c r="AN70" s="170"/>
      <c r="AO70" s="170"/>
      <c r="AP70" s="170"/>
      <c r="AQ70" s="170"/>
      <c r="AR70" s="170"/>
      <c r="AS70" s="170"/>
      <c r="AT70" s="170"/>
      <c r="AU70" s="170"/>
      <c r="AV70" s="140"/>
      <c r="AW70" s="170"/>
      <c r="AX70" s="175"/>
      <c r="AY70" s="172"/>
      <c r="AZ70" s="170"/>
      <c r="BA70" s="170"/>
      <c r="BB70" s="170"/>
      <c r="BC70" s="170"/>
    </row>
    <row r="71" spans="1:55" s="9" customFormat="1" ht="80.25" customHeight="1" x14ac:dyDescent="0.25">
      <c r="A71" s="560" t="s">
        <v>451</v>
      </c>
      <c r="B71" s="563" t="s">
        <v>348</v>
      </c>
      <c r="C71" s="151" t="s">
        <v>349</v>
      </c>
      <c r="D71" s="560" t="s">
        <v>350</v>
      </c>
      <c r="E71" s="560" t="s">
        <v>351</v>
      </c>
      <c r="F71" s="563" t="s">
        <v>352</v>
      </c>
      <c r="G71" s="563" t="s">
        <v>353</v>
      </c>
      <c r="H71" s="563">
        <v>2016001742</v>
      </c>
      <c r="I71" s="14">
        <v>42710</v>
      </c>
      <c r="J71" s="5">
        <v>19282433</v>
      </c>
      <c r="K71" s="14">
        <v>42727</v>
      </c>
      <c r="L71" s="563">
        <v>2016001852</v>
      </c>
      <c r="M71" s="563" t="s">
        <v>353</v>
      </c>
      <c r="N71" s="560" t="s">
        <v>325</v>
      </c>
      <c r="O71" s="14">
        <v>42727</v>
      </c>
      <c r="P71" s="5">
        <v>19246879</v>
      </c>
      <c r="Q71" s="141"/>
      <c r="R71" s="14">
        <v>42731</v>
      </c>
      <c r="S71" s="560" t="s">
        <v>328</v>
      </c>
      <c r="T71" s="5">
        <v>19246879</v>
      </c>
      <c r="U71" s="503"/>
      <c r="V71" s="503"/>
      <c r="W71" s="503"/>
      <c r="X71" s="503"/>
      <c r="Y71" s="504"/>
      <c r="Z71" s="563"/>
      <c r="AA71" s="563"/>
      <c r="AB71" s="560" t="s">
        <v>337</v>
      </c>
      <c r="AC71" s="560" t="s">
        <v>338</v>
      </c>
      <c r="AD71" s="563"/>
      <c r="AE71" s="563"/>
      <c r="AF71" s="563"/>
      <c r="AG71" s="5"/>
      <c r="AH71" s="563"/>
      <c r="AI71" s="563"/>
      <c r="AJ71" s="5"/>
      <c r="AK71" s="563"/>
      <c r="AL71" s="563"/>
      <c r="AM71" s="563"/>
      <c r="AN71" s="563"/>
      <c r="AO71" s="563"/>
      <c r="AP71" s="563"/>
      <c r="AQ71" s="563"/>
      <c r="AR71" s="563"/>
      <c r="AS71" s="563"/>
      <c r="AT71" s="563"/>
      <c r="AU71" s="563"/>
      <c r="AV71" s="5"/>
      <c r="AW71" s="563"/>
      <c r="AX71" s="563"/>
      <c r="AY71" s="505"/>
      <c r="AZ71" s="563"/>
      <c r="BA71" s="560" t="s">
        <v>354</v>
      </c>
      <c r="BB71" s="563">
        <v>3134433533</v>
      </c>
      <c r="BC71" s="75" t="s">
        <v>355</v>
      </c>
    </row>
    <row r="72" spans="1:55" s="9" customFormat="1" x14ac:dyDescent="0.25">
      <c r="A72" s="141"/>
      <c r="B72" s="141"/>
      <c r="C72" s="141"/>
      <c r="D72" s="141"/>
      <c r="E72" s="141"/>
      <c r="F72" s="141"/>
      <c r="G72" s="141"/>
      <c r="H72" s="141"/>
      <c r="I72" s="141"/>
      <c r="J72" s="482"/>
      <c r="K72" s="141"/>
      <c r="L72" s="141"/>
      <c r="M72" s="141"/>
      <c r="N72" s="141"/>
      <c r="O72" s="141"/>
      <c r="P72" s="482"/>
      <c r="Q72" s="141"/>
      <c r="R72" s="141"/>
      <c r="S72" s="141"/>
      <c r="T72" s="482"/>
      <c r="U72" s="510"/>
      <c r="V72" s="510"/>
      <c r="W72" s="510"/>
      <c r="X72" s="510"/>
      <c r="Y72" s="511"/>
      <c r="Z72" s="141"/>
      <c r="AA72" s="141"/>
      <c r="AB72" s="141"/>
      <c r="AC72" s="141"/>
      <c r="AD72" s="141"/>
      <c r="AE72" s="141"/>
      <c r="AF72" s="141"/>
      <c r="AG72" s="482"/>
      <c r="AH72" s="141"/>
      <c r="AI72" s="141"/>
      <c r="AJ72" s="482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482"/>
      <c r="AW72" s="141"/>
      <c r="AX72" s="141"/>
      <c r="AY72" s="482"/>
      <c r="AZ72" s="141"/>
      <c r="BA72" s="141"/>
      <c r="BB72" s="141"/>
      <c r="BC72" s="141"/>
    </row>
    <row r="73" spans="1:55" s="9" customFormat="1" ht="60" customHeight="1" x14ac:dyDescent="0.25">
      <c r="A73" s="560" t="s">
        <v>452</v>
      </c>
      <c r="B73" s="563" t="s">
        <v>363</v>
      </c>
      <c r="C73" s="151" t="s">
        <v>364</v>
      </c>
      <c r="D73" s="560" t="s">
        <v>365</v>
      </c>
      <c r="E73" s="560" t="s">
        <v>366</v>
      </c>
      <c r="F73" s="563" t="s">
        <v>367</v>
      </c>
      <c r="G73" s="563" t="s">
        <v>353</v>
      </c>
      <c r="H73" s="563">
        <v>2016001740</v>
      </c>
      <c r="I73" s="14">
        <v>42710</v>
      </c>
      <c r="J73" s="5">
        <v>19155726</v>
      </c>
      <c r="K73" s="14">
        <v>42727</v>
      </c>
      <c r="L73" s="563">
        <v>2016001853</v>
      </c>
      <c r="M73" s="563" t="s">
        <v>353</v>
      </c>
      <c r="N73" s="560" t="s">
        <v>325</v>
      </c>
      <c r="O73" s="14">
        <v>42727</v>
      </c>
      <c r="P73" s="5">
        <v>19155726</v>
      </c>
      <c r="Q73" s="141"/>
      <c r="R73" s="14">
        <v>42731</v>
      </c>
      <c r="S73" s="560" t="s">
        <v>328</v>
      </c>
      <c r="T73" s="5">
        <v>19155726</v>
      </c>
      <c r="U73" s="503"/>
      <c r="V73" s="503"/>
      <c r="W73" s="503"/>
      <c r="X73" s="503"/>
      <c r="Y73" s="504"/>
      <c r="Z73" s="563"/>
      <c r="AA73" s="563"/>
      <c r="AB73" s="560" t="s">
        <v>337</v>
      </c>
      <c r="AC73" s="560" t="s">
        <v>338</v>
      </c>
      <c r="AD73" s="563"/>
      <c r="AE73" s="563"/>
      <c r="AF73" s="563"/>
      <c r="AG73" s="5"/>
      <c r="AH73" s="563"/>
      <c r="AI73" s="563"/>
      <c r="AJ73" s="5"/>
      <c r="AK73" s="563"/>
      <c r="AL73" s="563"/>
      <c r="AM73" s="563"/>
      <c r="AN73" s="563"/>
      <c r="AO73" s="563"/>
      <c r="AP73" s="563"/>
      <c r="AQ73" s="563"/>
      <c r="AR73" s="563"/>
      <c r="AS73" s="563"/>
      <c r="AT73" s="563"/>
      <c r="AU73" s="563"/>
      <c r="AV73" s="5"/>
      <c r="AW73" s="563"/>
      <c r="AX73" s="563"/>
      <c r="AY73" s="505"/>
      <c r="AZ73" s="563"/>
      <c r="BA73" s="560" t="s">
        <v>368</v>
      </c>
      <c r="BB73" s="563">
        <v>4290400</v>
      </c>
      <c r="BC73" s="75" t="s">
        <v>369</v>
      </c>
    </row>
    <row r="74" spans="1:55" s="9" customFormat="1" x14ac:dyDescent="0.25">
      <c r="A74" s="141"/>
      <c r="B74" s="141"/>
      <c r="C74" s="512"/>
      <c r="D74" s="141"/>
      <c r="E74" s="141"/>
      <c r="F74" s="141"/>
      <c r="G74" s="141"/>
      <c r="H74" s="141"/>
      <c r="I74" s="141"/>
      <c r="J74" s="482"/>
      <c r="K74" s="141"/>
      <c r="L74" s="141"/>
      <c r="M74" s="141"/>
      <c r="N74" s="141"/>
      <c r="O74" s="141"/>
      <c r="P74" s="482"/>
      <c r="Q74" s="141"/>
      <c r="R74" s="141"/>
      <c r="S74" s="141"/>
      <c r="T74" s="482"/>
      <c r="U74" s="510"/>
      <c r="V74" s="510"/>
      <c r="W74" s="510"/>
      <c r="X74" s="510"/>
      <c r="Y74" s="511"/>
      <c r="Z74" s="141"/>
      <c r="AA74" s="141"/>
      <c r="AB74" s="141"/>
      <c r="AC74" s="141"/>
      <c r="AD74" s="141"/>
      <c r="AE74" s="141"/>
      <c r="AF74" s="141"/>
      <c r="AG74" s="482"/>
      <c r="AH74" s="141"/>
      <c r="AI74" s="141"/>
      <c r="AJ74" s="482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482"/>
      <c r="AW74" s="141"/>
      <c r="AX74" s="141"/>
      <c r="AY74" s="482"/>
      <c r="AZ74" s="141"/>
      <c r="BA74" s="141"/>
      <c r="BB74" s="141"/>
      <c r="BC74" s="141"/>
    </row>
    <row r="75" spans="1:55" s="9" customFormat="1" ht="75" customHeight="1" x14ac:dyDescent="0.25">
      <c r="A75" s="560" t="s">
        <v>453</v>
      </c>
      <c r="B75" s="563" t="s">
        <v>378</v>
      </c>
      <c r="C75" s="151" t="s">
        <v>379</v>
      </c>
      <c r="D75" s="560" t="s">
        <v>380</v>
      </c>
      <c r="E75" s="560" t="s">
        <v>381</v>
      </c>
      <c r="F75" s="563" t="s">
        <v>382</v>
      </c>
      <c r="G75" s="563" t="s">
        <v>383</v>
      </c>
      <c r="H75" s="563">
        <v>2016001752</v>
      </c>
      <c r="I75" s="14">
        <v>42716</v>
      </c>
      <c r="J75" s="5">
        <v>18687837</v>
      </c>
      <c r="K75" s="14">
        <v>42727</v>
      </c>
      <c r="L75" s="563">
        <v>2016001854</v>
      </c>
      <c r="M75" s="563" t="s">
        <v>383</v>
      </c>
      <c r="N75" s="560" t="s">
        <v>384</v>
      </c>
      <c r="O75" s="14">
        <v>42727</v>
      </c>
      <c r="P75" s="5">
        <v>18687285</v>
      </c>
      <c r="Q75" s="141"/>
      <c r="R75" s="14">
        <v>42731</v>
      </c>
      <c r="S75" s="560" t="s">
        <v>328</v>
      </c>
      <c r="T75" s="5">
        <v>16687285</v>
      </c>
      <c r="U75" s="503"/>
      <c r="V75" s="503"/>
      <c r="W75" s="503"/>
      <c r="X75" s="503"/>
      <c r="Y75" s="504"/>
      <c r="Z75" s="563"/>
      <c r="AA75" s="563"/>
      <c r="AB75" s="560" t="s">
        <v>384</v>
      </c>
      <c r="AC75" s="560" t="s">
        <v>338</v>
      </c>
      <c r="AD75" s="563"/>
      <c r="AE75" s="563"/>
      <c r="AF75" s="563"/>
      <c r="AG75" s="5"/>
      <c r="AH75" s="563"/>
      <c r="AI75" s="563"/>
      <c r="AJ75" s="5"/>
      <c r="AK75" s="563"/>
      <c r="AL75" s="563"/>
      <c r="AM75" s="563"/>
      <c r="AN75" s="563"/>
      <c r="AO75" s="563"/>
      <c r="AP75" s="563"/>
      <c r="AQ75" s="563"/>
      <c r="AR75" s="563"/>
      <c r="AS75" s="563"/>
      <c r="AT75" s="563"/>
      <c r="AU75" s="563"/>
      <c r="AV75" s="5"/>
      <c r="AW75" s="563"/>
      <c r="AX75" s="563"/>
      <c r="AY75" s="505"/>
      <c r="AZ75" s="563"/>
      <c r="BA75" s="560" t="s">
        <v>390</v>
      </c>
      <c r="BB75" s="563">
        <v>3123900643</v>
      </c>
      <c r="BC75" s="75" t="s">
        <v>391</v>
      </c>
    </row>
    <row r="76" spans="1:55" s="9" customFormat="1" x14ac:dyDescent="0.25">
      <c r="A76" s="141"/>
      <c r="B76" s="141"/>
      <c r="C76" s="512"/>
      <c r="D76" s="141"/>
      <c r="E76" s="141"/>
      <c r="F76" s="141"/>
      <c r="G76" s="141"/>
      <c r="H76" s="141"/>
      <c r="I76" s="141"/>
      <c r="J76" s="482"/>
      <c r="K76" s="141"/>
      <c r="L76" s="141"/>
      <c r="M76" s="141"/>
      <c r="N76" s="141"/>
      <c r="O76" s="141"/>
      <c r="P76" s="482"/>
      <c r="Q76" s="141"/>
      <c r="R76" s="141"/>
      <c r="S76" s="141"/>
      <c r="T76" s="482"/>
      <c r="U76" s="510"/>
      <c r="V76" s="510"/>
      <c r="W76" s="510"/>
      <c r="X76" s="510"/>
      <c r="Y76" s="511"/>
      <c r="Z76" s="141"/>
      <c r="AA76" s="141"/>
      <c r="AB76" s="141"/>
      <c r="AC76" s="141"/>
      <c r="AD76" s="141"/>
      <c r="AE76" s="141"/>
      <c r="AF76" s="141"/>
      <c r="AG76" s="482"/>
      <c r="AH76" s="141"/>
      <c r="AI76" s="141"/>
      <c r="AJ76" s="482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482"/>
      <c r="AW76" s="141"/>
      <c r="AX76" s="141"/>
      <c r="AY76" s="482"/>
      <c r="AZ76" s="141"/>
      <c r="BA76" s="141"/>
      <c r="BB76" s="141"/>
      <c r="BC76" s="141"/>
    </row>
    <row r="77" spans="1:55" s="9" customFormat="1" ht="74.25" customHeight="1" x14ac:dyDescent="0.25">
      <c r="A77" s="560" t="s">
        <v>447</v>
      </c>
      <c r="B77" s="563" t="s">
        <v>392</v>
      </c>
      <c r="C77" s="151" t="s">
        <v>393</v>
      </c>
      <c r="D77" s="560" t="s">
        <v>394</v>
      </c>
      <c r="E77" s="560" t="s">
        <v>395</v>
      </c>
      <c r="F77" s="563" t="s">
        <v>222</v>
      </c>
      <c r="G77" s="563" t="s">
        <v>346</v>
      </c>
      <c r="H77" s="563">
        <v>2016001761</v>
      </c>
      <c r="I77" s="14">
        <v>42716</v>
      </c>
      <c r="J77" s="5">
        <v>12736994</v>
      </c>
      <c r="K77" s="14">
        <v>42727</v>
      </c>
      <c r="L77" s="563">
        <v>2016001855</v>
      </c>
      <c r="M77" s="563" t="s">
        <v>346</v>
      </c>
      <c r="N77" s="560" t="s">
        <v>325</v>
      </c>
      <c r="O77" s="14">
        <v>42727</v>
      </c>
      <c r="P77" s="5">
        <v>12736568</v>
      </c>
      <c r="Q77" s="141"/>
      <c r="R77" s="14">
        <v>42730</v>
      </c>
      <c r="S77" s="560" t="s">
        <v>328</v>
      </c>
      <c r="T77" s="5">
        <v>12736568</v>
      </c>
      <c r="U77" s="503"/>
      <c r="V77" s="503"/>
      <c r="W77" s="503"/>
      <c r="X77" s="503"/>
      <c r="Y77" s="504"/>
      <c r="Z77" s="563"/>
      <c r="AA77" s="563"/>
      <c r="AB77" s="560" t="s">
        <v>337</v>
      </c>
      <c r="AC77" s="560" t="s">
        <v>338</v>
      </c>
      <c r="AD77" s="563"/>
      <c r="AE77" s="563"/>
      <c r="AF77" s="563"/>
      <c r="AG77" s="5"/>
      <c r="AH77" s="563"/>
      <c r="AI77" s="563"/>
      <c r="AJ77" s="5"/>
      <c r="AK77" s="563"/>
      <c r="AL77" s="563"/>
      <c r="AM77" s="563"/>
      <c r="AN77" s="563"/>
      <c r="AO77" s="563"/>
      <c r="AP77" s="563"/>
      <c r="AQ77" s="563"/>
      <c r="AR77" s="563"/>
      <c r="AS77" s="563"/>
      <c r="AT77" s="563"/>
      <c r="AU77" s="563"/>
      <c r="AV77" s="5"/>
      <c r="AW77" s="563"/>
      <c r="AX77" s="563"/>
      <c r="AY77" s="505"/>
      <c r="AZ77" s="563"/>
      <c r="BA77" s="560" t="s">
        <v>396</v>
      </c>
      <c r="BB77" s="563">
        <v>3202741006</v>
      </c>
      <c r="BC77" s="75" t="s">
        <v>226</v>
      </c>
    </row>
    <row r="78" spans="1:55" s="9" customFormat="1" ht="7.5" customHeight="1" x14ac:dyDescent="0.25">
      <c r="A78" s="485"/>
      <c r="B78" s="141"/>
      <c r="C78" s="512"/>
      <c r="D78" s="485"/>
      <c r="E78" s="485"/>
      <c r="F78" s="141"/>
      <c r="G78" s="141"/>
      <c r="H78" s="141"/>
      <c r="I78" s="428"/>
      <c r="J78" s="482"/>
      <c r="K78" s="428"/>
      <c r="L78" s="141"/>
      <c r="M78" s="141"/>
      <c r="N78" s="485"/>
      <c r="O78" s="428"/>
      <c r="P78" s="482"/>
      <c r="Q78" s="141"/>
      <c r="R78" s="141"/>
      <c r="S78" s="485"/>
      <c r="T78" s="482"/>
      <c r="U78" s="510"/>
      <c r="V78" s="510"/>
      <c r="W78" s="510"/>
      <c r="X78" s="510"/>
      <c r="Y78" s="511"/>
      <c r="Z78" s="141"/>
      <c r="AA78" s="141"/>
      <c r="AB78" s="485"/>
      <c r="AC78" s="485"/>
      <c r="AD78" s="141"/>
      <c r="AE78" s="141"/>
      <c r="AF78" s="141"/>
      <c r="AG78" s="482"/>
      <c r="AH78" s="141"/>
      <c r="AI78" s="141"/>
      <c r="AJ78" s="482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482"/>
      <c r="AW78" s="141"/>
      <c r="AX78" s="141"/>
      <c r="AY78" s="482"/>
      <c r="AZ78" s="141"/>
      <c r="BA78" s="485"/>
      <c r="BB78" s="141"/>
      <c r="BC78" s="529"/>
    </row>
    <row r="79" spans="1:55" s="9" customFormat="1" ht="75.75" customHeight="1" x14ac:dyDescent="0.25">
      <c r="A79" s="560" t="s">
        <v>464</v>
      </c>
      <c r="B79" s="563" t="s">
        <v>341</v>
      </c>
      <c r="C79" s="151" t="s">
        <v>342</v>
      </c>
      <c r="D79" s="560" t="s">
        <v>343</v>
      </c>
      <c r="E79" s="560" t="s">
        <v>344</v>
      </c>
      <c r="F79" s="563" t="s">
        <v>345</v>
      </c>
      <c r="G79" s="563" t="s">
        <v>346</v>
      </c>
      <c r="H79" s="563">
        <v>2016001741</v>
      </c>
      <c r="I79" s="14">
        <v>42710</v>
      </c>
      <c r="J79" s="5">
        <v>19182235</v>
      </c>
      <c r="K79" s="14">
        <v>42727</v>
      </c>
      <c r="L79" s="563">
        <v>2016001856</v>
      </c>
      <c r="M79" s="563" t="s">
        <v>346</v>
      </c>
      <c r="N79" s="560" t="s">
        <v>325</v>
      </c>
      <c r="O79" s="14">
        <v>42727</v>
      </c>
      <c r="P79" s="5">
        <v>19181055</v>
      </c>
      <c r="Q79" s="141"/>
      <c r="R79" s="14">
        <v>42731</v>
      </c>
      <c r="S79" s="560" t="s">
        <v>328</v>
      </c>
      <c r="T79" s="5">
        <v>19181055</v>
      </c>
      <c r="U79" s="503"/>
      <c r="V79" s="503"/>
      <c r="W79" s="503"/>
      <c r="X79" s="503"/>
      <c r="Y79" s="504"/>
      <c r="Z79" s="563"/>
      <c r="AA79" s="563"/>
      <c r="AB79" s="560" t="s">
        <v>337</v>
      </c>
      <c r="AC79" s="560" t="s">
        <v>338</v>
      </c>
      <c r="AD79" s="563"/>
      <c r="AE79" s="563"/>
      <c r="AF79" s="563"/>
      <c r="AG79" s="5"/>
      <c r="AH79" s="563"/>
      <c r="AI79" s="563"/>
      <c r="AJ79" s="5"/>
      <c r="AK79" s="563"/>
      <c r="AL79" s="563"/>
      <c r="AM79" s="563"/>
      <c r="AN79" s="563"/>
      <c r="AO79" s="563"/>
      <c r="AP79" s="563"/>
      <c r="AQ79" s="563"/>
      <c r="AR79" s="563"/>
      <c r="AS79" s="563"/>
      <c r="AT79" s="563"/>
      <c r="AU79" s="563"/>
      <c r="AV79" s="5"/>
      <c r="AW79" s="563"/>
      <c r="AX79" s="563"/>
      <c r="AY79" s="505"/>
      <c r="AZ79" s="563"/>
      <c r="BA79" s="560" t="s">
        <v>347</v>
      </c>
      <c r="BB79" s="563">
        <v>3108209213</v>
      </c>
      <c r="BC79" s="75" t="s">
        <v>254</v>
      </c>
    </row>
    <row r="80" spans="1:55" s="9" customFormat="1" ht="7.5" customHeight="1" x14ac:dyDescent="0.25">
      <c r="A80" s="485"/>
      <c r="B80" s="141"/>
      <c r="C80" s="512"/>
      <c r="D80" s="485"/>
      <c r="E80" s="485"/>
      <c r="F80" s="141"/>
      <c r="G80" s="141"/>
      <c r="H80" s="141"/>
      <c r="I80" s="428"/>
      <c r="J80" s="482"/>
      <c r="K80" s="428"/>
      <c r="L80" s="141"/>
      <c r="M80" s="141"/>
      <c r="N80" s="485"/>
      <c r="O80" s="428"/>
      <c r="P80" s="482"/>
      <c r="Q80" s="141"/>
      <c r="R80" s="141"/>
      <c r="S80" s="485"/>
      <c r="T80" s="482"/>
      <c r="U80" s="510"/>
      <c r="V80" s="510"/>
      <c r="W80" s="510"/>
      <c r="X80" s="510"/>
      <c r="Y80" s="511"/>
      <c r="Z80" s="141"/>
      <c r="AA80" s="141"/>
      <c r="AB80" s="485"/>
      <c r="AC80" s="485"/>
      <c r="AD80" s="141"/>
      <c r="AE80" s="141"/>
      <c r="AF80" s="141"/>
      <c r="AG80" s="482"/>
      <c r="AH80" s="141"/>
      <c r="AI80" s="141"/>
      <c r="AJ80" s="482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482"/>
      <c r="AW80" s="141"/>
      <c r="AX80" s="141"/>
      <c r="AY80" s="482"/>
      <c r="AZ80" s="141"/>
      <c r="BA80" s="485"/>
      <c r="BB80" s="141"/>
      <c r="BC80" s="529"/>
    </row>
    <row r="81" spans="1:55" s="9" customFormat="1" ht="75.75" customHeight="1" x14ac:dyDescent="0.25">
      <c r="A81" s="560" t="s">
        <v>448</v>
      </c>
      <c r="B81" s="563" t="s">
        <v>385</v>
      </c>
      <c r="C81" s="151" t="s">
        <v>386</v>
      </c>
      <c r="D81" s="560" t="s">
        <v>387</v>
      </c>
      <c r="E81" s="560" t="s">
        <v>388</v>
      </c>
      <c r="F81" s="563" t="s">
        <v>345</v>
      </c>
      <c r="G81" s="563" t="s">
        <v>353</v>
      </c>
      <c r="H81" s="563">
        <v>2016001753</v>
      </c>
      <c r="I81" s="14">
        <v>42716</v>
      </c>
      <c r="J81" s="5">
        <v>19159272</v>
      </c>
      <c r="K81" s="14">
        <v>42727</v>
      </c>
      <c r="L81" s="563">
        <v>2016001857</v>
      </c>
      <c r="M81" s="563" t="s">
        <v>353</v>
      </c>
      <c r="N81" s="560" t="s">
        <v>325</v>
      </c>
      <c r="O81" s="14">
        <v>42727</v>
      </c>
      <c r="P81" s="5">
        <v>19156908</v>
      </c>
      <c r="Q81" s="141"/>
      <c r="R81" s="14">
        <v>42731</v>
      </c>
      <c r="S81" s="560" t="s">
        <v>328</v>
      </c>
      <c r="T81" s="5">
        <v>19156908</v>
      </c>
      <c r="U81" s="503"/>
      <c r="V81" s="503"/>
      <c r="W81" s="503"/>
      <c r="X81" s="503"/>
      <c r="Y81" s="504"/>
      <c r="Z81" s="563"/>
      <c r="AA81" s="563"/>
      <c r="AB81" s="560" t="s">
        <v>337</v>
      </c>
      <c r="AC81" s="560" t="s">
        <v>338</v>
      </c>
      <c r="AD81" s="563"/>
      <c r="AE81" s="563"/>
      <c r="AF81" s="563"/>
      <c r="AG81" s="5"/>
      <c r="AH81" s="563"/>
      <c r="AI81" s="563"/>
      <c r="AJ81" s="5"/>
      <c r="AK81" s="563"/>
      <c r="AL81" s="563"/>
      <c r="AM81" s="563"/>
      <c r="AN81" s="563"/>
      <c r="AO81" s="563"/>
      <c r="AP81" s="563"/>
      <c r="AQ81" s="563"/>
      <c r="AR81" s="563"/>
      <c r="AS81" s="563"/>
      <c r="AT81" s="563"/>
      <c r="AU81" s="563"/>
      <c r="AV81" s="5"/>
      <c r="AW81" s="563"/>
      <c r="AX81" s="563"/>
      <c r="AY81" s="505"/>
      <c r="AZ81" s="563"/>
      <c r="BA81" s="560" t="s">
        <v>389</v>
      </c>
      <c r="BB81" s="563">
        <v>3108209213</v>
      </c>
      <c r="BC81" s="75" t="s">
        <v>254</v>
      </c>
    </row>
    <row r="82" spans="1:55" s="9" customFormat="1" ht="6" customHeight="1" x14ac:dyDescent="0.25">
      <c r="A82" s="141"/>
      <c r="B82" s="141"/>
      <c r="C82" s="512"/>
      <c r="D82" s="141"/>
      <c r="E82" s="485"/>
      <c r="F82" s="141"/>
      <c r="G82" s="141"/>
      <c r="H82" s="141"/>
      <c r="I82" s="141"/>
      <c r="J82" s="482"/>
      <c r="K82" s="141"/>
      <c r="L82" s="141"/>
      <c r="M82" s="141"/>
      <c r="N82" s="141"/>
      <c r="O82" s="141"/>
      <c r="P82" s="141"/>
      <c r="Q82" s="141"/>
      <c r="R82" s="141"/>
      <c r="S82" s="141"/>
      <c r="T82" s="482"/>
      <c r="U82" s="510"/>
      <c r="V82" s="510"/>
      <c r="W82" s="510"/>
      <c r="X82" s="510"/>
      <c r="Y82" s="511"/>
      <c r="Z82" s="141"/>
      <c r="AA82" s="141"/>
      <c r="AB82" s="141"/>
      <c r="AC82" s="141"/>
      <c r="AD82" s="141"/>
      <c r="AE82" s="141"/>
      <c r="AF82" s="141"/>
      <c r="AG82" s="482"/>
      <c r="AH82" s="141"/>
      <c r="AI82" s="141"/>
      <c r="AJ82" s="482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482"/>
      <c r="AW82" s="141"/>
      <c r="AX82" s="141"/>
      <c r="AY82" s="482"/>
      <c r="AZ82" s="141"/>
      <c r="BA82" s="141"/>
      <c r="BB82" s="141"/>
      <c r="BC82" s="141"/>
    </row>
    <row r="83" spans="1:55" s="9" customFormat="1" ht="88.5" customHeight="1" x14ac:dyDescent="0.25">
      <c r="A83" s="560" t="s">
        <v>449</v>
      </c>
      <c r="B83" s="563" t="s">
        <v>356</v>
      </c>
      <c r="C83" s="151" t="s">
        <v>357</v>
      </c>
      <c r="D83" s="560" t="s">
        <v>358</v>
      </c>
      <c r="E83" s="560" t="s">
        <v>359</v>
      </c>
      <c r="F83" s="563" t="s">
        <v>360</v>
      </c>
      <c r="G83" s="563" t="s">
        <v>353</v>
      </c>
      <c r="H83" s="563">
        <v>2016001739</v>
      </c>
      <c r="I83" s="14">
        <v>42710</v>
      </c>
      <c r="J83" s="5">
        <v>19126788</v>
      </c>
      <c r="K83" s="14">
        <v>42727</v>
      </c>
      <c r="L83" s="563">
        <v>2016001858</v>
      </c>
      <c r="M83" s="563" t="s">
        <v>353</v>
      </c>
      <c r="N83" s="560" t="s">
        <v>325</v>
      </c>
      <c r="O83" s="14">
        <v>42727</v>
      </c>
      <c r="P83" s="5">
        <v>19126788</v>
      </c>
      <c r="Q83" s="141"/>
      <c r="R83" s="14">
        <v>42730</v>
      </c>
      <c r="S83" s="560" t="s">
        <v>328</v>
      </c>
      <c r="T83" s="5">
        <v>19126788</v>
      </c>
      <c r="U83" s="503"/>
      <c r="V83" s="503"/>
      <c r="W83" s="503"/>
      <c r="X83" s="503"/>
      <c r="Y83" s="504"/>
      <c r="Z83" s="563"/>
      <c r="AA83" s="563"/>
      <c r="AB83" s="560" t="s">
        <v>337</v>
      </c>
      <c r="AC83" s="560" t="s">
        <v>338</v>
      </c>
      <c r="AD83" s="563"/>
      <c r="AE83" s="563"/>
      <c r="AF83" s="563"/>
      <c r="AG83" s="5"/>
      <c r="AH83" s="563"/>
      <c r="AI83" s="563"/>
      <c r="AJ83" s="5"/>
      <c r="AK83" s="563"/>
      <c r="AL83" s="563"/>
      <c r="AM83" s="563"/>
      <c r="AN83" s="563"/>
      <c r="AO83" s="563"/>
      <c r="AP83" s="563"/>
      <c r="AQ83" s="563"/>
      <c r="AR83" s="563"/>
      <c r="AS83" s="563"/>
      <c r="AT83" s="563"/>
      <c r="AU83" s="563"/>
      <c r="AV83" s="5"/>
      <c r="AW83" s="563"/>
      <c r="AX83" s="563"/>
      <c r="AY83" s="505"/>
      <c r="AZ83" s="563"/>
      <c r="BA83" s="560" t="s">
        <v>361</v>
      </c>
      <c r="BB83" s="563">
        <v>3108875656</v>
      </c>
      <c r="BC83" s="75" t="s">
        <v>362</v>
      </c>
    </row>
    <row r="84" spans="1:55" s="9" customFormat="1" ht="5.25" customHeight="1" x14ac:dyDescent="0.25">
      <c r="A84" s="141"/>
      <c r="B84" s="141"/>
      <c r="C84" s="512"/>
      <c r="D84" s="141"/>
      <c r="E84" s="141"/>
      <c r="F84" s="141"/>
      <c r="G84" s="141"/>
      <c r="H84" s="141"/>
      <c r="I84" s="141"/>
      <c r="J84" s="482"/>
      <c r="K84" s="141"/>
      <c r="L84" s="141"/>
      <c r="M84" s="141"/>
      <c r="N84" s="141"/>
      <c r="O84" s="141"/>
      <c r="P84" s="482"/>
      <c r="Q84" s="141"/>
      <c r="R84" s="141"/>
      <c r="S84" s="141"/>
      <c r="T84" s="482"/>
      <c r="U84" s="510"/>
      <c r="V84" s="510"/>
      <c r="W84" s="510"/>
      <c r="X84" s="510"/>
      <c r="Y84" s="511"/>
      <c r="Z84" s="141"/>
      <c r="AA84" s="141"/>
      <c r="AB84" s="141"/>
      <c r="AC84" s="141"/>
      <c r="AD84" s="141"/>
      <c r="AE84" s="141"/>
      <c r="AF84" s="141"/>
      <c r="AG84" s="482"/>
      <c r="AH84" s="141"/>
      <c r="AI84" s="141"/>
      <c r="AJ84" s="482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482"/>
      <c r="AW84" s="141"/>
      <c r="AX84" s="141"/>
      <c r="AY84" s="482"/>
      <c r="AZ84" s="141"/>
      <c r="BA84" s="141"/>
      <c r="BB84" s="141"/>
      <c r="BC84" s="141"/>
    </row>
    <row r="85" spans="1:55" s="9" customFormat="1" ht="65.25" customHeight="1" x14ac:dyDescent="0.25">
      <c r="A85" s="560" t="s">
        <v>450</v>
      </c>
      <c r="B85" s="563" t="s">
        <v>331</v>
      </c>
      <c r="C85" s="151" t="s">
        <v>332</v>
      </c>
      <c r="D85" s="560" t="s">
        <v>333</v>
      </c>
      <c r="E85" s="560" t="s">
        <v>334</v>
      </c>
      <c r="F85" s="563" t="s">
        <v>335</v>
      </c>
      <c r="G85" s="563" t="s">
        <v>336</v>
      </c>
      <c r="H85" s="563">
        <v>2016001747</v>
      </c>
      <c r="I85" s="14">
        <v>42710</v>
      </c>
      <c r="J85" s="5">
        <v>17921828</v>
      </c>
      <c r="K85" s="14">
        <v>42727</v>
      </c>
      <c r="L85" s="563">
        <v>2016001859</v>
      </c>
      <c r="M85" s="563" t="s">
        <v>336</v>
      </c>
      <c r="N85" s="560" t="s">
        <v>325</v>
      </c>
      <c r="O85" s="14">
        <v>42727</v>
      </c>
      <c r="P85" s="5">
        <v>17921132</v>
      </c>
      <c r="Q85" s="141"/>
      <c r="R85" s="14">
        <v>42730</v>
      </c>
      <c r="S85" s="560" t="s">
        <v>328</v>
      </c>
      <c r="T85" s="5">
        <v>17921132</v>
      </c>
      <c r="U85" s="503"/>
      <c r="V85" s="503"/>
      <c r="W85" s="503"/>
      <c r="X85" s="503"/>
      <c r="Y85" s="504"/>
      <c r="Z85" s="563"/>
      <c r="AA85" s="563"/>
      <c r="AB85" s="560" t="s">
        <v>337</v>
      </c>
      <c r="AC85" s="560" t="s">
        <v>338</v>
      </c>
      <c r="AD85" s="563"/>
      <c r="AE85" s="563"/>
      <c r="AF85" s="563"/>
      <c r="AG85" s="5"/>
      <c r="AH85" s="563"/>
      <c r="AI85" s="563"/>
      <c r="AJ85" s="5"/>
      <c r="AK85" s="563"/>
      <c r="AL85" s="563"/>
      <c r="AM85" s="563"/>
      <c r="AN85" s="563"/>
      <c r="AO85" s="563"/>
      <c r="AP85" s="563"/>
      <c r="AQ85" s="563"/>
      <c r="AR85" s="563"/>
      <c r="AS85" s="563"/>
      <c r="AT85" s="563"/>
      <c r="AU85" s="563"/>
      <c r="AV85" s="5"/>
      <c r="AW85" s="563"/>
      <c r="AX85" s="563"/>
      <c r="AY85" s="505"/>
      <c r="AZ85" s="563"/>
      <c r="BA85" s="560" t="s">
        <v>339</v>
      </c>
      <c r="BB85" s="563">
        <v>3163308297</v>
      </c>
      <c r="BC85" s="75" t="s">
        <v>340</v>
      </c>
    </row>
    <row r="86" spans="1:55" s="9" customFormat="1" ht="4.5" customHeight="1" x14ac:dyDescent="0.25">
      <c r="A86" s="506"/>
      <c r="B86" s="506"/>
      <c r="C86" s="506"/>
      <c r="D86" s="506"/>
      <c r="E86" s="506"/>
      <c r="F86" s="506"/>
      <c r="G86" s="506"/>
      <c r="H86" s="506"/>
      <c r="I86" s="506"/>
      <c r="J86" s="507"/>
      <c r="K86" s="506"/>
      <c r="L86" s="506"/>
      <c r="M86" s="506"/>
      <c r="N86" s="506"/>
      <c r="O86" s="506"/>
      <c r="P86" s="506"/>
      <c r="Q86" s="506"/>
      <c r="R86" s="506"/>
      <c r="S86" s="506"/>
      <c r="T86" s="507"/>
      <c r="U86" s="508"/>
      <c r="V86" s="508"/>
      <c r="W86" s="508"/>
      <c r="X86" s="508"/>
      <c r="Y86" s="509"/>
      <c r="Z86" s="506"/>
      <c r="AA86" s="506"/>
      <c r="AB86" s="506"/>
      <c r="AC86" s="506"/>
      <c r="AD86" s="506"/>
      <c r="AE86" s="506"/>
      <c r="AF86" s="506"/>
      <c r="AG86" s="507"/>
      <c r="AH86" s="506"/>
      <c r="AI86" s="506"/>
      <c r="AJ86" s="507"/>
      <c r="AK86" s="506"/>
      <c r="AL86" s="506"/>
      <c r="AM86" s="506"/>
      <c r="AN86" s="506"/>
      <c r="AO86" s="506"/>
      <c r="AP86" s="506"/>
      <c r="AQ86" s="506"/>
      <c r="AR86" s="506"/>
      <c r="AS86" s="506"/>
      <c r="AT86" s="506"/>
      <c r="AU86" s="506"/>
      <c r="AV86" s="507"/>
      <c r="AW86" s="506"/>
      <c r="AX86" s="506"/>
      <c r="AY86" s="507"/>
      <c r="AZ86" s="506"/>
      <c r="BA86" s="506"/>
      <c r="BB86" s="506"/>
      <c r="BC86" s="506"/>
    </row>
    <row r="87" spans="1:55" s="9" customFormat="1" ht="84.75" customHeight="1" x14ac:dyDescent="0.25">
      <c r="A87" s="560" t="s">
        <v>446</v>
      </c>
      <c r="B87" s="563" t="s">
        <v>370</v>
      </c>
      <c r="C87" s="151" t="s">
        <v>371</v>
      </c>
      <c r="D87" s="560" t="s">
        <v>372</v>
      </c>
      <c r="E87" s="560" t="s">
        <v>373</v>
      </c>
      <c r="F87" s="563" t="s">
        <v>374</v>
      </c>
      <c r="G87" s="563" t="s">
        <v>375</v>
      </c>
      <c r="H87" s="563">
        <v>2016001746</v>
      </c>
      <c r="I87" s="14">
        <v>42710</v>
      </c>
      <c r="J87" s="5">
        <v>149998412</v>
      </c>
      <c r="K87" s="14">
        <v>42727</v>
      </c>
      <c r="L87" s="14">
        <v>42727</v>
      </c>
      <c r="M87" s="563" t="s">
        <v>375</v>
      </c>
      <c r="N87" s="560" t="s">
        <v>325</v>
      </c>
      <c r="O87" s="400">
        <v>42727</v>
      </c>
      <c r="P87" s="5">
        <v>14998412</v>
      </c>
      <c r="Q87" s="141"/>
      <c r="R87" s="14">
        <v>42727</v>
      </c>
      <c r="S87" s="560" t="s">
        <v>328</v>
      </c>
      <c r="T87" s="5">
        <v>14998412</v>
      </c>
      <c r="U87" s="503"/>
      <c r="V87" s="503"/>
      <c r="W87" s="503"/>
      <c r="X87" s="503"/>
      <c r="Y87" s="504"/>
      <c r="Z87" s="563"/>
      <c r="AA87" s="563"/>
      <c r="AB87" s="560" t="s">
        <v>337</v>
      </c>
      <c r="AC87" s="560" t="s">
        <v>338</v>
      </c>
      <c r="AD87" s="563"/>
      <c r="AE87" s="563"/>
      <c r="AF87" s="563"/>
      <c r="AG87" s="5"/>
      <c r="AH87" s="563"/>
      <c r="AI87" s="563"/>
      <c r="AJ87" s="5"/>
      <c r="AK87" s="563"/>
      <c r="AL87" s="563"/>
      <c r="AM87" s="563"/>
      <c r="AN87" s="563"/>
      <c r="AO87" s="563"/>
      <c r="AP87" s="563"/>
      <c r="AQ87" s="563"/>
      <c r="AR87" s="563"/>
      <c r="AS87" s="563"/>
      <c r="AT87" s="563"/>
      <c r="AU87" s="563"/>
      <c r="AV87" s="5"/>
      <c r="AW87" s="563"/>
      <c r="AX87" s="563"/>
      <c r="AY87" s="505"/>
      <c r="AZ87" s="563"/>
      <c r="BA87" s="560" t="s">
        <v>376</v>
      </c>
      <c r="BB87" s="563">
        <v>3192079276</v>
      </c>
      <c r="BC87" s="75" t="s">
        <v>377</v>
      </c>
    </row>
    <row r="88" spans="1:55" s="9" customFormat="1" ht="6.75" customHeight="1" x14ac:dyDescent="0.25">
      <c r="A88" s="485"/>
      <c r="B88" s="141"/>
      <c r="C88" s="512"/>
      <c r="D88" s="485"/>
      <c r="E88" s="485"/>
      <c r="F88" s="141"/>
      <c r="G88" s="141"/>
      <c r="H88" s="141"/>
      <c r="I88" s="428"/>
      <c r="J88" s="482"/>
      <c r="K88" s="428"/>
      <c r="L88" s="141"/>
      <c r="M88" s="141"/>
      <c r="N88" s="485"/>
      <c r="O88" s="528"/>
      <c r="P88" s="482"/>
      <c r="Q88" s="141"/>
      <c r="R88" s="141"/>
      <c r="S88" s="485"/>
      <c r="T88" s="482"/>
      <c r="U88" s="510"/>
      <c r="V88" s="510"/>
      <c r="W88" s="510"/>
      <c r="X88" s="510"/>
      <c r="Y88" s="511"/>
      <c r="Z88" s="141"/>
      <c r="AA88" s="141"/>
      <c r="AB88" s="485"/>
      <c r="AC88" s="485"/>
      <c r="AD88" s="141"/>
      <c r="AE88" s="141"/>
      <c r="AF88" s="141"/>
      <c r="AG88" s="482"/>
      <c r="AH88" s="141"/>
      <c r="AI88" s="141"/>
      <c r="AJ88" s="482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482"/>
      <c r="AW88" s="141"/>
      <c r="AX88" s="141"/>
      <c r="AY88" s="482"/>
      <c r="AZ88" s="141"/>
      <c r="BA88" s="485"/>
      <c r="BB88" s="141"/>
      <c r="BC88" s="529"/>
    </row>
    <row r="89" spans="1:55" s="10" customFormat="1" ht="92.25" customHeight="1" x14ac:dyDescent="0.25">
      <c r="A89" s="560" t="s">
        <v>454</v>
      </c>
      <c r="B89" s="89" t="s">
        <v>455</v>
      </c>
      <c r="C89" s="1" t="s">
        <v>456</v>
      </c>
      <c r="D89" s="560" t="s">
        <v>457</v>
      </c>
      <c r="E89" s="1" t="s">
        <v>458</v>
      </c>
      <c r="F89" s="89" t="s">
        <v>459</v>
      </c>
      <c r="G89" s="89" t="s">
        <v>460</v>
      </c>
      <c r="H89" s="563">
        <v>2016001794</v>
      </c>
      <c r="I89" s="14">
        <v>42727</v>
      </c>
      <c r="J89" s="89">
        <v>10952380</v>
      </c>
      <c r="K89" s="14">
        <v>42733</v>
      </c>
      <c r="L89" s="563">
        <v>2016001870</v>
      </c>
      <c r="M89" s="89" t="s">
        <v>460</v>
      </c>
      <c r="N89" s="560" t="s">
        <v>461</v>
      </c>
      <c r="O89" s="95">
        <v>42733</v>
      </c>
      <c r="P89" s="7">
        <v>10952380</v>
      </c>
      <c r="Q89" s="427"/>
      <c r="R89" s="428">
        <v>42733</v>
      </c>
      <c r="S89" s="563">
        <v>1</v>
      </c>
      <c r="T89" s="7">
        <v>10952380</v>
      </c>
      <c r="U89" s="90"/>
      <c r="V89" s="90"/>
      <c r="W89" s="90"/>
      <c r="X89" s="90"/>
      <c r="Y89" s="26"/>
      <c r="Z89" s="89"/>
      <c r="AA89" s="89"/>
      <c r="AB89" s="560" t="s">
        <v>461</v>
      </c>
      <c r="AC89" s="560" t="s">
        <v>338</v>
      </c>
      <c r="AD89" s="89"/>
      <c r="AE89" s="89"/>
      <c r="AF89" s="89"/>
      <c r="AG89" s="7"/>
      <c r="AH89" s="89"/>
      <c r="AI89" s="91"/>
      <c r="AJ89" s="7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7"/>
      <c r="AW89" s="89"/>
      <c r="AX89" s="91"/>
      <c r="AY89" s="11"/>
      <c r="AZ89" s="89"/>
      <c r="BA89" s="1" t="s">
        <v>462</v>
      </c>
      <c r="BB89" s="89">
        <v>3209019689</v>
      </c>
      <c r="BC89" s="145" t="s">
        <v>463</v>
      </c>
    </row>
    <row r="90" spans="1:55" ht="6.75" customHeight="1" x14ac:dyDescent="0.2">
      <c r="A90" s="485"/>
      <c r="B90" s="170"/>
      <c r="C90" s="170"/>
      <c r="D90" s="170"/>
      <c r="E90" s="170"/>
      <c r="F90" s="170"/>
      <c r="G90" s="170"/>
      <c r="H90" s="141"/>
      <c r="I90" s="141"/>
      <c r="J90" s="170"/>
      <c r="K90" s="171"/>
      <c r="L90" s="141"/>
      <c r="M90" s="141"/>
      <c r="N90" s="141"/>
      <c r="O90" s="170"/>
      <c r="P90" s="170"/>
      <c r="Q90" s="170"/>
      <c r="R90" s="141"/>
      <c r="S90" s="171"/>
      <c r="T90" s="172"/>
      <c r="U90" s="173"/>
      <c r="V90" s="173"/>
      <c r="W90" s="173"/>
      <c r="X90" s="173"/>
      <c r="Y90" s="174"/>
      <c r="Z90" s="170"/>
      <c r="AA90" s="170"/>
      <c r="AB90" s="170"/>
      <c r="AC90" s="170"/>
      <c r="AD90" s="170"/>
      <c r="AE90" s="170"/>
      <c r="AF90" s="170"/>
      <c r="AG90" s="172"/>
      <c r="AH90" s="170"/>
      <c r="AI90" s="175"/>
      <c r="AJ90" s="172"/>
      <c r="AK90" s="170"/>
      <c r="AL90" s="170"/>
      <c r="AM90" s="170"/>
      <c r="AN90" s="170"/>
      <c r="AO90" s="170"/>
      <c r="AP90" s="170"/>
      <c r="AQ90" s="170"/>
      <c r="AR90" s="170"/>
      <c r="AS90" s="170"/>
      <c r="AT90" s="170"/>
      <c r="AU90" s="170"/>
      <c r="AV90" s="140"/>
      <c r="AW90" s="170"/>
      <c r="AX90" s="175"/>
      <c r="AY90" s="172"/>
      <c r="AZ90" s="170"/>
      <c r="BA90" s="170"/>
      <c r="BB90" s="170"/>
      <c r="BC90" s="170"/>
    </row>
    <row r="91" spans="1:55" s="10" customFormat="1" ht="93" customHeight="1" x14ac:dyDescent="0.25">
      <c r="A91" s="1" t="s">
        <v>502</v>
      </c>
      <c r="B91" s="89" t="s">
        <v>483</v>
      </c>
      <c r="C91" s="1" t="s">
        <v>484</v>
      </c>
      <c r="D91" s="1" t="s">
        <v>485</v>
      </c>
      <c r="E91" s="1" t="s">
        <v>441</v>
      </c>
      <c r="F91" s="89" t="s">
        <v>486</v>
      </c>
      <c r="G91" s="89" t="s">
        <v>487</v>
      </c>
      <c r="H91" s="89">
        <v>2016000390</v>
      </c>
      <c r="I91" s="95">
        <v>42457</v>
      </c>
      <c r="J91" s="7">
        <v>30000000</v>
      </c>
      <c r="K91" s="16">
        <v>42734</v>
      </c>
      <c r="L91" s="5">
        <v>2016002100</v>
      </c>
      <c r="M91" s="89" t="s">
        <v>487</v>
      </c>
      <c r="N91" s="498" t="s">
        <v>170</v>
      </c>
      <c r="O91" s="20">
        <v>42734</v>
      </c>
      <c r="P91" s="7">
        <v>29999991</v>
      </c>
      <c r="Q91" s="95">
        <v>42761</v>
      </c>
      <c r="R91" s="95">
        <v>42761</v>
      </c>
      <c r="S91" s="89" t="s">
        <v>503</v>
      </c>
      <c r="T91" s="7">
        <v>29999991</v>
      </c>
      <c r="U91" s="89"/>
      <c r="V91" s="89"/>
      <c r="W91" s="89"/>
      <c r="X91" s="89"/>
      <c r="Y91" s="89"/>
      <c r="Z91" s="89"/>
      <c r="AA91" s="89"/>
      <c r="AB91" s="1" t="s">
        <v>170</v>
      </c>
      <c r="AC91" s="1" t="s">
        <v>30</v>
      </c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1" t="s">
        <v>488</v>
      </c>
      <c r="BB91" s="89">
        <v>3174512993</v>
      </c>
      <c r="BC91" s="145" t="s">
        <v>445</v>
      </c>
    </row>
    <row r="92" spans="1:55" ht="6.75" customHeight="1" x14ac:dyDescent="0.2">
      <c r="A92" s="560"/>
      <c r="B92" s="6"/>
      <c r="C92" s="6"/>
      <c r="D92" s="6"/>
      <c r="E92" s="6"/>
      <c r="F92" s="6"/>
      <c r="G92" s="6"/>
      <c r="H92" s="563"/>
      <c r="I92" s="563"/>
      <c r="J92" s="6"/>
      <c r="K92" s="559"/>
      <c r="L92" s="563"/>
      <c r="M92" s="563"/>
      <c r="N92" s="563"/>
      <c r="O92" s="6"/>
      <c r="P92" s="6"/>
      <c r="Q92" s="6"/>
      <c r="R92" s="563"/>
      <c r="S92" s="559"/>
      <c r="T92" s="8"/>
      <c r="U92" s="85"/>
      <c r="V92" s="85"/>
      <c r="W92" s="85"/>
      <c r="X92" s="85"/>
      <c r="Y92" s="86"/>
      <c r="Z92" s="6"/>
      <c r="AA92" s="6"/>
      <c r="AB92" s="6"/>
      <c r="AC92" s="6"/>
      <c r="AD92" s="6"/>
      <c r="AE92" s="6"/>
      <c r="AF92" s="6"/>
      <c r="AG92" s="8"/>
      <c r="AH92" s="6"/>
      <c r="AI92" s="87"/>
      <c r="AJ92" s="8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7"/>
      <c r="AW92" s="6"/>
      <c r="AX92" s="87"/>
      <c r="AY92" s="8"/>
      <c r="AZ92" s="6"/>
      <c r="BA92" s="6"/>
      <c r="BB92" s="6"/>
      <c r="BC92" s="6"/>
    </row>
    <row r="93" spans="1:55" s="10" customFormat="1" ht="78" customHeight="1" x14ac:dyDescent="0.25">
      <c r="A93" s="1" t="s">
        <v>473</v>
      </c>
      <c r="B93" s="89" t="s">
        <v>474</v>
      </c>
      <c r="C93" s="1" t="s">
        <v>479</v>
      </c>
      <c r="D93" s="1" t="s">
        <v>477</v>
      </c>
      <c r="E93" s="1" t="s">
        <v>478</v>
      </c>
      <c r="F93" s="89" t="s">
        <v>480</v>
      </c>
      <c r="G93" s="89" t="s">
        <v>475</v>
      </c>
      <c r="H93" s="89">
        <v>2016001625</v>
      </c>
      <c r="I93" s="95">
        <v>42698</v>
      </c>
      <c r="J93" s="7">
        <v>50000000</v>
      </c>
      <c r="K93" s="482"/>
      <c r="L93" s="482"/>
      <c r="M93" s="89" t="s">
        <v>475</v>
      </c>
      <c r="N93" s="498" t="s">
        <v>476</v>
      </c>
      <c r="O93" s="140"/>
      <c r="P93" s="476"/>
      <c r="Q93" s="476"/>
      <c r="R93" s="476"/>
      <c r="S93" s="476"/>
      <c r="T93" s="476"/>
      <c r="U93" s="89"/>
      <c r="V93" s="89"/>
      <c r="W93" s="89"/>
      <c r="X93" s="89"/>
      <c r="Y93" s="89"/>
      <c r="Z93" s="89"/>
      <c r="AA93" s="89"/>
      <c r="AB93" s="498" t="s">
        <v>476</v>
      </c>
      <c r="AC93" s="1" t="s">
        <v>30</v>
      </c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1" t="s">
        <v>481</v>
      </c>
      <c r="BB93" s="89">
        <v>3162232530</v>
      </c>
      <c r="BC93" s="145" t="s">
        <v>482</v>
      </c>
    </row>
    <row r="94" spans="1:55" s="10" customFormat="1" ht="4.5" customHeight="1" x14ac:dyDescent="0.25">
      <c r="A94" s="476"/>
      <c r="B94" s="476"/>
      <c r="C94" s="476"/>
      <c r="D94" s="476"/>
      <c r="E94" s="476"/>
      <c r="F94" s="476"/>
      <c r="G94" s="476"/>
      <c r="H94" s="476"/>
      <c r="I94" s="476"/>
      <c r="J94" s="140"/>
      <c r="K94" s="482"/>
      <c r="L94" s="482"/>
      <c r="M94" s="482"/>
      <c r="N94" s="482"/>
      <c r="O94" s="140"/>
      <c r="P94" s="476"/>
      <c r="Q94" s="476"/>
      <c r="R94" s="476"/>
      <c r="S94" s="476"/>
      <c r="T94" s="476"/>
      <c r="U94" s="476"/>
      <c r="V94" s="476"/>
      <c r="W94" s="476"/>
      <c r="X94" s="476"/>
      <c r="Y94" s="476"/>
      <c r="Z94" s="476"/>
      <c r="AA94" s="476"/>
      <c r="AB94" s="476"/>
      <c r="AC94" s="476"/>
      <c r="AD94" s="476"/>
      <c r="AE94" s="476"/>
      <c r="AF94" s="476"/>
      <c r="AG94" s="476"/>
      <c r="AH94" s="476"/>
      <c r="AI94" s="476"/>
      <c r="AJ94" s="476"/>
      <c r="AK94" s="476"/>
      <c r="AL94" s="476"/>
      <c r="AM94" s="476"/>
      <c r="AN94" s="476"/>
      <c r="AO94" s="476"/>
      <c r="AP94" s="476"/>
      <c r="AQ94" s="476"/>
      <c r="AR94" s="476"/>
      <c r="AS94" s="476"/>
      <c r="AT94" s="476"/>
      <c r="AU94" s="476"/>
      <c r="AV94" s="476"/>
      <c r="AW94" s="476"/>
      <c r="AX94" s="476"/>
      <c r="AY94" s="476"/>
      <c r="AZ94" s="476"/>
      <c r="BA94" s="476"/>
      <c r="BB94" s="476"/>
      <c r="BC94" s="476"/>
    </row>
    <row r="95" spans="1:55" x14ac:dyDescent="0.2">
      <c r="H95" s="2"/>
      <c r="I95" s="2"/>
      <c r="J95" s="21"/>
      <c r="K95" s="188"/>
      <c r="L95" s="125"/>
      <c r="M95" s="125"/>
      <c r="R95" s="2"/>
      <c r="S95" s="2"/>
      <c r="T95" s="2"/>
      <c r="U95" s="2"/>
      <c r="V95" s="2"/>
      <c r="W95" s="2"/>
      <c r="X95" s="2"/>
      <c r="Y95" s="2"/>
      <c r="AG95" s="2"/>
      <c r="AI95" s="2"/>
      <c r="AJ95" s="2"/>
      <c r="AV95" s="2"/>
      <c r="AX95" s="2"/>
      <c r="AY95" s="2"/>
    </row>
    <row r="96" spans="1:55" x14ac:dyDescent="0.2">
      <c r="H96" s="2"/>
      <c r="I96" s="2"/>
      <c r="J96" s="21"/>
      <c r="K96" s="188"/>
      <c r="L96" s="125"/>
      <c r="M96" s="125"/>
      <c r="R96" s="2"/>
      <c r="S96" s="2"/>
      <c r="T96" s="2"/>
      <c r="U96" s="2"/>
      <c r="V96" s="2"/>
      <c r="W96" s="2"/>
      <c r="X96" s="2"/>
      <c r="Y96" s="2"/>
      <c r="AG96" s="2"/>
      <c r="AI96" s="2"/>
      <c r="AJ96" s="2"/>
      <c r="AV96" s="2"/>
      <c r="AX96" s="2"/>
      <c r="AY96" s="2"/>
    </row>
    <row r="97" spans="8:51" x14ac:dyDescent="0.2">
      <c r="H97" s="2"/>
      <c r="I97" s="2"/>
      <c r="J97" s="21"/>
      <c r="K97" s="188"/>
      <c r="L97" s="125"/>
      <c r="M97" s="125"/>
      <c r="R97" s="2"/>
      <c r="S97" s="2"/>
      <c r="T97" s="2"/>
      <c r="U97" s="2"/>
      <c r="V97" s="2"/>
      <c r="W97" s="2"/>
      <c r="X97" s="2"/>
      <c r="Y97" s="2"/>
      <c r="AG97" s="2"/>
      <c r="AI97" s="2"/>
      <c r="AJ97" s="2"/>
      <c r="AV97" s="2"/>
      <c r="AX97" s="2"/>
      <c r="AY97" s="2"/>
    </row>
    <row r="98" spans="8:51" x14ac:dyDescent="0.2">
      <c r="H98" s="2"/>
      <c r="I98" s="2"/>
      <c r="J98" s="21"/>
      <c r="K98" s="188"/>
      <c r="L98" s="125"/>
      <c r="M98" s="125"/>
      <c r="R98" s="2"/>
      <c r="S98" s="2"/>
      <c r="T98" s="2"/>
      <c r="U98" s="2"/>
      <c r="V98" s="2"/>
      <c r="W98" s="2"/>
      <c r="X98" s="2"/>
      <c r="Y98" s="2"/>
      <c r="AG98" s="2"/>
      <c r="AI98" s="2"/>
      <c r="AJ98" s="2"/>
      <c r="AV98" s="2"/>
      <c r="AX98" s="2"/>
      <c r="AY98" s="2"/>
    </row>
  </sheetData>
  <mergeCells count="46">
    <mergeCell ref="T3:T4"/>
    <mergeCell ref="A1:Q1"/>
    <mergeCell ref="R1:AZ1"/>
    <mergeCell ref="A2:Q2"/>
    <mergeCell ref="R2:AZ2"/>
    <mergeCell ref="A3:A4"/>
    <mergeCell ref="B3:B4"/>
    <mergeCell ref="C3:C4"/>
    <mergeCell ref="D3:D4"/>
    <mergeCell ref="E3:F3"/>
    <mergeCell ref="G3:J3"/>
    <mergeCell ref="K3:K4"/>
    <mergeCell ref="L3:P3"/>
    <mergeCell ref="Q3:Q4"/>
    <mergeCell ref="R3:R4"/>
    <mergeCell ref="S3:S4"/>
    <mergeCell ref="BB3:BB4"/>
    <mergeCell ref="BC3:BC4"/>
    <mergeCell ref="U3:U4"/>
    <mergeCell ref="V3:V4"/>
    <mergeCell ref="W3:W4"/>
    <mergeCell ref="X3:X4"/>
    <mergeCell ref="Y3:Y4"/>
    <mergeCell ref="Z3:Z4"/>
    <mergeCell ref="Z21:Z22"/>
    <mergeCell ref="AA3:AA4"/>
    <mergeCell ref="AD3:AX3"/>
    <mergeCell ref="AY3:AZ3"/>
    <mergeCell ref="BA3:BA4"/>
    <mergeCell ref="C21:C22"/>
    <mergeCell ref="E21:E22"/>
    <mergeCell ref="F21:F22"/>
    <mergeCell ref="R21:R22"/>
    <mergeCell ref="S21:S22"/>
    <mergeCell ref="C34:C35"/>
    <mergeCell ref="E34:E35"/>
    <mergeCell ref="F34:F35"/>
    <mergeCell ref="Z34:Z35"/>
    <mergeCell ref="AA34:AA35"/>
    <mergeCell ref="AW34:AW35"/>
    <mergeCell ref="BA34:BA35"/>
    <mergeCell ref="BB34:BB35"/>
    <mergeCell ref="BC34:BC35"/>
    <mergeCell ref="AA21:AA22"/>
    <mergeCell ref="AC21:AC22"/>
    <mergeCell ref="AC34:AC35"/>
  </mergeCells>
  <hyperlinks>
    <hyperlink ref="BC5" r:id="rId1"/>
    <hyperlink ref="BC7" r:id="rId2"/>
    <hyperlink ref="BC9" r:id="rId3"/>
    <hyperlink ref="BC11" r:id="rId4"/>
    <hyperlink ref="BC13" r:id="rId5"/>
    <hyperlink ref="BC15" r:id="rId6"/>
    <hyperlink ref="BC17" r:id="rId7"/>
    <hyperlink ref="BC19" r:id="rId8"/>
    <hyperlink ref="BC21" r:id="rId9"/>
    <hyperlink ref="BC26" r:id="rId10"/>
    <hyperlink ref="BC28" r:id="rId11"/>
    <hyperlink ref="BC24" r:id="rId12"/>
    <hyperlink ref="BC30" r:id="rId13"/>
    <hyperlink ref="BC32" r:id="rId14"/>
    <hyperlink ref="BC34" r:id="rId15"/>
    <hyperlink ref="BC37" r:id="rId16"/>
    <hyperlink ref="BC39" r:id="rId17"/>
    <hyperlink ref="BC43" r:id="rId18"/>
    <hyperlink ref="BC41" r:id="rId19"/>
    <hyperlink ref="BC45" r:id="rId20"/>
    <hyperlink ref="BC47" r:id="rId21"/>
    <hyperlink ref="BC49" r:id="rId22"/>
    <hyperlink ref="BC51" r:id="rId23"/>
    <hyperlink ref="BC53" r:id="rId24"/>
    <hyperlink ref="BC55" r:id="rId25"/>
    <hyperlink ref="BC85" r:id="rId26"/>
    <hyperlink ref="BC79" r:id="rId27"/>
    <hyperlink ref="BC71" r:id="rId28"/>
    <hyperlink ref="BC83" r:id="rId29"/>
    <hyperlink ref="BC73" r:id="rId30"/>
    <hyperlink ref="BC87" r:id="rId31"/>
    <hyperlink ref="BC81" r:id="rId32"/>
    <hyperlink ref="BC75" r:id="rId33"/>
    <hyperlink ref="BC77" r:id="rId34"/>
    <hyperlink ref="BC61" r:id="rId35"/>
    <hyperlink ref="BC63" r:id="rId36"/>
    <hyperlink ref="BC67" r:id="rId37"/>
    <hyperlink ref="BC59" r:id="rId38"/>
    <hyperlink ref="BC57" r:id="rId39"/>
    <hyperlink ref="BC65" r:id="rId40"/>
    <hyperlink ref="BC89" r:id="rId41"/>
    <hyperlink ref="BC69" r:id="rId42"/>
    <hyperlink ref="BC93" r:id="rId43"/>
    <hyperlink ref="BC91" r:id="rId44"/>
  </hyperlinks>
  <pageMargins left="0.70866141732283472" right="0.70866141732283472" top="0.74803149606299213" bottom="0.74803149606299213" header="0.31496062992125984" footer="0.31496062992125984"/>
  <pageSetup scale="75" orientation="landscape" r:id="rId4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C98"/>
  <sheetViews>
    <sheetView zoomScaleNormal="100" workbookViewId="0">
      <pane xSplit="2" ySplit="4" topLeftCell="C74" activePane="bottomRight" state="frozen"/>
      <selection pane="topRight" activeCell="C1" sqref="C1"/>
      <selection pane="bottomLeft" activeCell="A6" sqref="A6"/>
      <selection pane="bottomRight" activeCell="BE82" sqref="BE82"/>
    </sheetView>
  </sheetViews>
  <sheetFormatPr baseColWidth="10" defaultRowHeight="9.75" x14ac:dyDescent="0.15"/>
  <cols>
    <col min="1" max="1" width="11.42578125" style="216"/>
    <col min="2" max="2" width="17.7109375" style="216" customWidth="1"/>
    <col min="3" max="3" width="33" style="216" customWidth="1"/>
    <col min="4" max="4" width="11.42578125" style="216"/>
    <col min="5" max="5" width="19.42578125" style="216" customWidth="1"/>
    <col min="6" max="6" width="12.85546875" style="216" customWidth="1"/>
    <col min="7" max="7" width="19" style="216" hidden="1" customWidth="1"/>
    <col min="8" max="8" width="15" style="241" hidden="1" customWidth="1"/>
    <col min="9" max="9" width="15.28515625" style="241" hidden="1" customWidth="1"/>
    <col min="10" max="10" width="17.85546875" style="216" hidden="1" customWidth="1"/>
    <col min="11" max="11" width="18.85546875" style="372" bestFit="1" customWidth="1"/>
    <col min="12" max="12" width="15" style="241" hidden="1" customWidth="1"/>
    <col min="13" max="13" width="18.85546875" style="241" hidden="1" customWidth="1"/>
    <col min="14" max="14" width="15" style="241" hidden="1" customWidth="1"/>
    <col min="15" max="15" width="12.85546875" style="216" hidden="1" customWidth="1"/>
    <col min="16" max="16" width="15.85546875" style="216" hidden="1" customWidth="1"/>
    <col min="17" max="17" width="12" style="216" hidden="1" customWidth="1"/>
    <col min="18" max="18" width="15.7109375" style="241" hidden="1" customWidth="1"/>
    <col min="19" max="19" width="11.42578125" style="372"/>
    <col min="20" max="20" width="16.7109375" style="316" bestFit="1" customWidth="1"/>
    <col min="21" max="21" width="15.7109375" style="365" hidden="1" customWidth="1"/>
    <col min="22" max="22" width="16.85546875" style="365" hidden="1" customWidth="1"/>
    <col min="23" max="24" width="15.7109375" style="365" hidden="1" customWidth="1"/>
    <col min="25" max="25" width="19" style="366" hidden="1" customWidth="1"/>
    <col min="26" max="26" width="13.140625" style="216" hidden="1" customWidth="1"/>
    <col min="27" max="29" width="0" style="216" hidden="1" customWidth="1"/>
    <col min="30" max="30" width="14.5703125" style="216" hidden="1" customWidth="1"/>
    <col min="31" max="31" width="13.140625" style="216" hidden="1" customWidth="1"/>
    <col min="32" max="32" width="0" style="216" hidden="1" customWidth="1"/>
    <col min="33" max="33" width="16.85546875" style="316" hidden="1" customWidth="1"/>
    <col min="34" max="34" width="0" style="216" hidden="1" customWidth="1"/>
    <col min="35" max="35" width="13.28515625" style="367" hidden="1" customWidth="1"/>
    <col min="36" max="36" width="16.42578125" style="316" hidden="1" customWidth="1"/>
    <col min="37" max="37" width="9.5703125" style="216" hidden="1" customWidth="1"/>
    <col min="38" max="38" width="8.85546875" style="216" hidden="1" customWidth="1"/>
    <col min="39" max="39" width="15.7109375" style="216" hidden="1" customWidth="1"/>
    <col min="40" max="41" width="8.85546875" style="216" hidden="1" customWidth="1"/>
    <col min="42" max="42" width="13.28515625" style="216" hidden="1" customWidth="1"/>
    <col min="43" max="44" width="8.85546875" style="216" hidden="1" customWidth="1"/>
    <col min="45" max="45" width="12.85546875" style="216" hidden="1" customWidth="1"/>
    <col min="46" max="47" width="8.85546875" style="216" hidden="1" customWidth="1"/>
    <col min="48" max="48" width="15" style="310" hidden="1" customWidth="1"/>
    <col min="49" max="49" width="12.7109375" style="216" hidden="1" customWidth="1"/>
    <col min="50" max="50" width="11.28515625" style="367" hidden="1" customWidth="1"/>
    <col min="51" max="51" width="16.28515625" style="368" hidden="1" customWidth="1"/>
    <col min="52" max="52" width="5.85546875" style="216" hidden="1" customWidth="1"/>
    <col min="53" max="54" width="0" style="216" hidden="1" customWidth="1"/>
    <col min="55" max="55" width="32.7109375" style="216" hidden="1" customWidth="1"/>
    <col min="56" max="16384" width="11.42578125" style="216"/>
  </cols>
  <sheetData>
    <row r="1" spans="1:55" x14ac:dyDescent="0.15">
      <c r="A1" s="748" t="s">
        <v>0</v>
      </c>
      <c r="B1" s="749"/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  <c r="P1" s="749"/>
      <c r="Q1" s="749"/>
      <c r="R1" s="749"/>
      <c r="S1" s="749"/>
      <c r="T1" s="749"/>
      <c r="U1" s="749"/>
      <c r="V1" s="749"/>
      <c r="W1" s="749"/>
      <c r="X1" s="749"/>
      <c r="Y1" s="749"/>
      <c r="Z1" s="749"/>
      <c r="AA1" s="749"/>
      <c r="AB1" s="749"/>
      <c r="AC1" s="749"/>
      <c r="AD1" s="749"/>
      <c r="AE1" s="749"/>
      <c r="AF1" s="749"/>
      <c r="AG1" s="749"/>
      <c r="AH1" s="749"/>
      <c r="AI1" s="749"/>
      <c r="AJ1" s="749"/>
      <c r="AK1" s="749"/>
      <c r="AL1" s="749"/>
      <c r="AM1" s="749"/>
      <c r="AN1" s="749"/>
      <c r="AO1" s="749"/>
      <c r="AP1" s="749"/>
      <c r="AQ1" s="749"/>
      <c r="AR1" s="749"/>
      <c r="AS1" s="749"/>
      <c r="AT1" s="749"/>
      <c r="AU1" s="749"/>
      <c r="AV1" s="749"/>
      <c r="AW1" s="749"/>
      <c r="AX1" s="749"/>
      <c r="AY1" s="749"/>
      <c r="AZ1" s="750"/>
    </row>
    <row r="2" spans="1:55" x14ac:dyDescent="0.15">
      <c r="A2" s="751" t="s">
        <v>39</v>
      </c>
      <c r="B2" s="752"/>
      <c r="C2" s="752"/>
      <c r="D2" s="752"/>
      <c r="E2" s="752"/>
      <c r="F2" s="752"/>
      <c r="G2" s="752"/>
      <c r="H2" s="752"/>
      <c r="I2" s="752"/>
      <c r="J2" s="752"/>
      <c r="K2" s="752"/>
      <c r="L2" s="752"/>
      <c r="M2" s="752"/>
      <c r="N2" s="752"/>
      <c r="O2" s="752"/>
      <c r="P2" s="752"/>
      <c r="Q2" s="752"/>
      <c r="R2" s="752"/>
      <c r="S2" s="752"/>
      <c r="T2" s="752"/>
      <c r="U2" s="752"/>
      <c r="V2" s="752"/>
      <c r="W2" s="752"/>
      <c r="X2" s="752"/>
      <c r="Y2" s="752"/>
      <c r="Z2" s="752"/>
      <c r="AA2" s="752"/>
      <c r="AB2" s="752"/>
      <c r="AC2" s="752"/>
      <c r="AD2" s="752"/>
      <c r="AE2" s="752"/>
      <c r="AF2" s="752"/>
      <c r="AG2" s="752"/>
      <c r="AH2" s="752"/>
      <c r="AI2" s="752"/>
      <c r="AJ2" s="752"/>
      <c r="AK2" s="752"/>
      <c r="AL2" s="752"/>
      <c r="AM2" s="752"/>
      <c r="AN2" s="752"/>
      <c r="AO2" s="752"/>
      <c r="AP2" s="752"/>
      <c r="AQ2" s="752"/>
      <c r="AR2" s="752"/>
      <c r="AS2" s="752"/>
      <c r="AT2" s="752"/>
      <c r="AU2" s="752"/>
      <c r="AV2" s="752"/>
      <c r="AW2" s="752"/>
      <c r="AX2" s="752"/>
      <c r="AY2" s="752"/>
      <c r="AZ2" s="753"/>
    </row>
    <row r="3" spans="1:55" ht="15" customHeight="1" x14ac:dyDescent="0.15">
      <c r="A3" s="710" t="s">
        <v>2</v>
      </c>
      <c r="B3" s="715" t="s">
        <v>32</v>
      </c>
      <c r="C3" s="710" t="s">
        <v>3</v>
      </c>
      <c r="D3" s="715" t="s">
        <v>37</v>
      </c>
      <c r="E3" s="723" t="s">
        <v>4</v>
      </c>
      <c r="F3" s="723"/>
      <c r="G3" s="719" t="s">
        <v>27</v>
      </c>
      <c r="H3" s="717"/>
      <c r="I3" s="717"/>
      <c r="J3" s="718"/>
      <c r="K3" s="724" t="s">
        <v>5</v>
      </c>
      <c r="L3" s="719" t="s">
        <v>6</v>
      </c>
      <c r="M3" s="717"/>
      <c r="N3" s="717"/>
      <c r="O3" s="717"/>
      <c r="P3" s="718"/>
      <c r="Q3" s="724" t="s">
        <v>7</v>
      </c>
      <c r="R3" s="724" t="s">
        <v>8</v>
      </c>
      <c r="S3" s="724" t="s">
        <v>9</v>
      </c>
      <c r="T3" s="721" t="s">
        <v>10</v>
      </c>
      <c r="U3" s="712" t="s">
        <v>34</v>
      </c>
      <c r="V3" s="712" t="s">
        <v>31</v>
      </c>
      <c r="W3" s="712" t="s">
        <v>35</v>
      </c>
      <c r="X3" s="712" t="s">
        <v>38</v>
      </c>
      <c r="Y3" s="714" t="s">
        <v>36</v>
      </c>
      <c r="Z3" s="715" t="s">
        <v>11</v>
      </c>
      <c r="AA3" s="715" t="s">
        <v>12</v>
      </c>
      <c r="AB3" s="580" t="s">
        <v>13</v>
      </c>
      <c r="AC3" s="218" t="s">
        <v>28</v>
      </c>
      <c r="AD3" s="717" t="s">
        <v>14</v>
      </c>
      <c r="AE3" s="717"/>
      <c r="AF3" s="717"/>
      <c r="AG3" s="717"/>
      <c r="AH3" s="717"/>
      <c r="AI3" s="717"/>
      <c r="AJ3" s="717"/>
      <c r="AK3" s="717"/>
      <c r="AL3" s="717"/>
      <c r="AM3" s="717"/>
      <c r="AN3" s="717"/>
      <c r="AO3" s="717"/>
      <c r="AP3" s="717"/>
      <c r="AQ3" s="717"/>
      <c r="AR3" s="717"/>
      <c r="AS3" s="717"/>
      <c r="AT3" s="717"/>
      <c r="AU3" s="717"/>
      <c r="AV3" s="717"/>
      <c r="AW3" s="717"/>
      <c r="AX3" s="718"/>
      <c r="AY3" s="719" t="s">
        <v>15</v>
      </c>
      <c r="AZ3" s="718"/>
      <c r="BA3" s="720" t="s">
        <v>47</v>
      </c>
      <c r="BB3" s="720" t="s">
        <v>48</v>
      </c>
      <c r="BC3" s="710" t="s">
        <v>51</v>
      </c>
    </row>
    <row r="4" spans="1:55" s="223" customFormat="1" ht="14.25" customHeight="1" x14ac:dyDescent="0.25">
      <c r="A4" s="711"/>
      <c r="B4" s="716"/>
      <c r="C4" s="711"/>
      <c r="D4" s="716"/>
      <c r="E4" s="580" t="s">
        <v>16</v>
      </c>
      <c r="F4" s="580" t="s">
        <v>17</v>
      </c>
      <c r="G4" s="580" t="s">
        <v>31</v>
      </c>
      <c r="H4" s="580" t="s">
        <v>18</v>
      </c>
      <c r="I4" s="580" t="s">
        <v>19</v>
      </c>
      <c r="J4" s="580" t="s">
        <v>20</v>
      </c>
      <c r="K4" s="724"/>
      <c r="L4" s="580" t="s">
        <v>21</v>
      </c>
      <c r="M4" s="580" t="s">
        <v>31</v>
      </c>
      <c r="N4" s="580" t="s">
        <v>33</v>
      </c>
      <c r="O4" s="580" t="s">
        <v>19</v>
      </c>
      <c r="P4" s="580" t="s">
        <v>22</v>
      </c>
      <c r="Q4" s="724"/>
      <c r="R4" s="724"/>
      <c r="S4" s="724"/>
      <c r="T4" s="722"/>
      <c r="U4" s="713"/>
      <c r="V4" s="713"/>
      <c r="W4" s="713"/>
      <c r="X4" s="713"/>
      <c r="Y4" s="714"/>
      <c r="Z4" s="716"/>
      <c r="AA4" s="716"/>
      <c r="AB4" s="580"/>
      <c r="AC4" s="580"/>
      <c r="AD4" s="580" t="s">
        <v>23</v>
      </c>
      <c r="AE4" s="580" t="s">
        <v>19</v>
      </c>
      <c r="AF4" s="576" t="s">
        <v>26</v>
      </c>
      <c r="AG4" s="220" t="s">
        <v>24</v>
      </c>
      <c r="AH4" s="580" t="s">
        <v>19</v>
      </c>
      <c r="AI4" s="221" t="s">
        <v>26</v>
      </c>
      <c r="AJ4" s="220" t="s">
        <v>24</v>
      </c>
      <c r="AK4" s="580" t="s">
        <v>19</v>
      </c>
      <c r="AL4" s="576" t="s">
        <v>26</v>
      </c>
      <c r="AM4" s="580" t="s">
        <v>24</v>
      </c>
      <c r="AN4" s="580" t="s">
        <v>19</v>
      </c>
      <c r="AO4" s="576" t="s">
        <v>26</v>
      </c>
      <c r="AP4" s="580" t="s">
        <v>24</v>
      </c>
      <c r="AQ4" s="580" t="s">
        <v>19</v>
      </c>
      <c r="AR4" s="576" t="s">
        <v>26</v>
      </c>
      <c r="AS4" s="580" t="s">
        <v>24</v>
      </c>
      <c r="AT4" s="580" t="s">
        <v>19</v>
      </c>
      <c r="AU4" s="576" t="s">
        <v>26</v>
      </c>
      <c r="AV4" s="220" t="s">
        <v>25</v>
      </c>
      <c r="AW4" s="580" t="s">
        <v>19</v>
      </c>
      <c r="AX4" s="221" t="s">
        <v>26</v>
      </c>
      <c r="AY4" s="222" t="s">
        <v>29</v>
      </c>
      <c r="AZ4" s="580"/>
      <c r="BA4" s="720"/>
      <c r="BB4" s="720"/>
      <c r="BC4" s="711"/>
    </row>
    <row r="5" spans="1:55" s="241" customFormat="1" ht="58.5" x14ac:dyDescent="0.25">
      <c r="A5" s="576" t="s">
        <v>196</v>
      </c>
      <c r="B5" s="220" t="s">
        <v>42</v>
      </c>
      <c r="C5" s="224" t="s">
        <v>40</v>
      </c>
      <c r="D5" s="576" t="s">
        <v>43</v>
      </c>
      <c r="E5" s="578" t="s">
        <v>44</v>
      </c>
      <c r="F5" s="580" t="s">
        <v>45</v>
      </c>
      <c r="G5" s="226" t="s">
        <v>41</v>
      </c>
      <c r="H5" s="226">
        <v>2016000107</v>
      </c>
      <c r="I5" s="227">
        <v>42398</v>
      </c>
      <c r="J5" s="228">
        <v>19280612</v>
      </c>
      <c r="K5" s="227">
        <v>42429</v>
      </c>
      <c r="L5" s="229">
        <v>2016000257</v>
      </c>
      <c r="M5" s="226" t="s">
        <v>41</v>
      </c>
      <c r="N5" s="230" t="s">
        <v>46</v>
      </c>
      <c r="O5" s="227">
        <v>42429</v>
      </c>
      <c r="P5" s="231">
        <v>19150513</v>
      </c>
      <c r="Q5" s="227">
        <v>42433</v>
      </c>
      <c r="R5" s="227">
        <v>42433</v>
      </c>
      <c r="S5" s="579">
        <v>1</v>
      </c>
      <c r="T5" s="233">
        <v>19150513</v>
      </c>
      <c r="U5" s="234"/>
      <c r="V5" s="234"/>
      <c r="W5" s="234"/>
      <c r="X5" s="234"/>
      <c r="Y5" s="235"/>
      <c r="Z5" s="227">
        <v>42464</v>
      </c>
      <c r="AA5" s="236">
        <v>42541</v>
      </c>
      <c r="AB5" s="576" t="s">
        <v>46</v>
      </c>
      <c r="AC5" s="576" t="s">
        <v>30</v>
      </c>
      <c r="AD5" s="220">
        <v>9575256.5</v>
      </c>
      <c r="AE5" s="227">
        <v>42459</v>
      </c>
      <c r="AF5" s="579">
        <v>2016000281</v>
      </c>
      <c r="AG5" s="233"/>
      <c r="AH5" s="578"/>
      <c r="AI5" s="578"/>
      <c r="AJ5" s="581"/>
      <c r="AK5" s="578"/>
      <c r="AL5" s="578"/>
      <c r="AM5" s="578"/>
      <c r="AN5" s="578"/>
      <c r="AO5" s="578"/>
      <c r="AP5" s="578"/>
      <c r="AQ5" s="578"/>
      <c r="AR5" s="578"/>
      <c r="AS5" s="578"/>
      <c r="AT5" s="578"/>
      <c r="AU5" s="578"/>
      <c r="AV5" s="581">
        <v>9575256.5</v>
      </c>
      <c r="AW5" s="236">
        <v>42551</v>
      </c>
      <c r="AX5" s="238">
        <v>2016000800</v>
      </c>
      <c r="AY5" s="220">
        <v>0</v>
      </c>
      <c r="AZ5" s="577"/>
      <c r="BA5" s="576" t="s">
        <v>49</v>
      </c>
      <c r="BB5" s="576" t="s">
        <v>50</v>
      </c>
      <c r="BC5" s="636" t="s">
        <v>52</v>
      </c>
    </row>
    <row r="6" spans="1:55" ht="0.75" customHeight="1" x14ac:dyDescent="0.15">
      <c r="A6" s="578"/>
      <c r="B6" s="242"/>
      <c r="C6" s="243"/>
      <c r="D6" s="242"/>
      <c r="E6" s="242"/>
      <c r="F6" s="244"/>
      <c r="G6" s="245"/>
      <c r="H6" s="246"/>
      <c r="I6" s="247"/>
      <c r="J6" s="248"/>
      <c r="K6" s="247"/>
      <c r="L6" s="249"/>
      <c r="M6" s="249"/>
      <c r="N6" s="249"/>
      <c r="O6" s="247"/>
      <c r="P6" s="250"/>
      <c r="Q6" s="247"/>
      <c r="R6" s="247"/>
      <c r="S6" s="245"/>
      <c r="T6" s="251"/>
      <c r="U6" s="252"/>
      <c r="V6" s="252"/>
      <c r="W6" s="252"/>
      <c r="X6" s="252"/>
      <c r="Y6" s="253"/>
      <c r="Z6" s="254"/>
      <c r="AA6" s="255"/>
      <c r="AB6" s="256"/>
      <c r="AC6" s="257"/>
      <c r="AD6" s="258"/>
      <c r="AE6" s="245"/>
      <c r="AF6" s="245"/>
      <c r="AG6" s="251"/>
      <c r="AH6" s="242"/>
      <c r="AI6" s="259"/>
      <c r="AJ6" s="260"/>
      <c r="AK6" s="242"/>
      <c r="AL6" s="242"/>
      <c r="AM6" s="242"/>
      <c r="AN6" s="242"/>
      <c r="AO6" s="242"/>
      <c r="AP6" s="242"/>
      <c r="AQ6" s="242"/>
      <c r="AR6" s="242"/>
      <c r="AS6" s="242"/>
      <c r="AT6" s="242"/>
      <c r="AU6" s="242"/>
      <c r="AV6" s="260"/>
      <c r="AW6" s="261"/>
      <c r="AX6" s="262"/>
      <c r="AY6" s="258"/>
      <c r="AZ6" s="263"/>
      <c r="BA6" s="264"/>
      <c r="BB6" s="264"/>
      <c r="BC6" s="264"/>
    </row>
    <row r="7" spans="1:55" s="223" customFormat="1" ht="45" customHeight="1" x14ac:dyDescent="0.25">
      <c r="A7" s="576" t="s">
        <v>197</v>
      </c>
      <c r="B7" s="578" t="s">
        <v>57</v>
      </c>
      <c r="C7" s="265" t="s">
        <v>58</v>
      </c>
      <c r="D7" s="576" t="s">
        <v>59</v>
      </c>
      <c r="E7" s="578" t="s">
        <v>60</v>
      </c>
      <c r="F7" s="580" t="s">
        <v>61</v>
      </c>
      <c r="G7" s="579" t="s">
        <v>55</v>
      </c>
      <c r="H7" s="226">
        <v>2016000268</v>
      </c>
      <c r="I7" s="227">
        <v>42429</v>
      </c>
      <c r="J7" s="228">
        <v>18209048</v>
      </c>
      <c r="K7" s="227">
        <v>42465</v>
      </c>
      <c r="L7" s="266">
        <v>2016000503</v>
      </c>
      <c r="M7" s="229" t="s">
        <v>55</v>
      </c>
      <c r="N7" s="229" t="s">
        <v>62</v>
      </c>
      <c r="O7" s="227">
        <v>42465</v>
      </c>
      <c r="P7" s="267">
        <v>18208837</v>
      </c>
      <c r="Q7" s="227">
        <v>42473</v>
      </c>
      <c r="R7" s="227">
        <v>42473</v>
      </c>
      <c r="S7" s="579">
        <v>1</v>
      </c>
      <c r="T7" s="233">
        <v>18208837</v>
      </c>
      <c r="U7" s="234"/>
      <c r="V7" s="234"/>
      <c r="W7" s="234"/>
      <c r="X7" s="234"/>
      <c r="Y7" s="235"/>
      <c r="Z7" s="268">
        <v>42503</v>
      </c>
      <c r="AA7" s="269">
        <v>42523</v>
      </c>
      <c r="AB7" s="229" t="s">
        <v>62</v>
      </c>
      <c r="AC7" s="270" t="s">
        <v>63</v>
      </c>
      <c r="AD7" s="271"/>
      <c r="AE7" s="579"/>
      <c r="AF7" s="579"/>
      <c r="AG7" s="233"/>
      <c r="AH7" s="578"/>
      <c r="AI7" s="272"/>
      <c r="AJ7" s="581"/>
      <c r="AK7" s="578"/>
      <c r="AL7" s="578"/>
      <c r="AM7" s="578"/>
      <c r="AN7" s="578"/>
      <c r="AO7" s="578"/>
      <c r="AP7" s="578"/>
      <c r="AQ7" s="578"/>
      <c r="AR7" s="578"/>
      <c r="AS7" s="578"/>
      <c r="AT7" s="578"/>
      <c r="AU7" s="578"/>
      <c r="AV7" s="581">
        <v>18208837</v>
      </c>
      <c r="AW7" s="236">
        <v>42549</v>
      </c>
      <c r="AX7" s="273">
        <v>2016000734</v>
      </c>
      <c r="AY7" s="271"/>
      <c r="AZ7" s="274"/>
      <c r="BA7" s="270" t="s">
        <v>66</v>
      </c>
      <c r="BB7" s="270" t="s">
        <v>64</v>
      </c>
      <c r="BC7" s="637" t="s">
        <v>65</v>
      </c>
    </row>
    <row r="8" spans="1:55" ht="0.75" customHeight="1" x14ac:dyDescent="0.15">
      <c r="A8" s="578"/>
      <c r="B8" s="276"/>
      <c r="C8" s="277"/>
      <c r="D8" s="276"/>
      <c r="E8" s="276"/>
      <c r="F8" s="278"/>
      <c r="G8" s="279"/>
      <c r="H8" s="280"/>
      <c r="I8" s="281"/>
      <c r="J8" s="282"/>
      <c r="K8" s="281"/>
      <c r="L8" s="283"/>
      <c r="M8" s="283"/>
      <c r="N8" s="283"/>
      <c r="O8" s="281"/>
      <c r="P8" s="284"/>
      <c r="Q8" s="281"/>
      <c r="R8" s="281"/>
      <c r="S8" s="279"/>
      <c r="T8" s="285"/>
      <c r="U8" s="286"/>
      <c r="V8" s="286"/>
      <c r="W8" s="286"/>
      <c r="X8" s="286"/>
      <c r="Y8" s="287"/>
      <c r="Z8" s="288"/>
      <c r="AA8" s="289"/>
      <c r="AB8" s="290"/>
      <c r="AC8" s="291"/>
      <c r="AD8" s="292"/>
      <c r="AE8" s="279"/>
      <c r="AF8" s="279"/>
      <c r="AG8" s="285"/>
      <c r="AH8" s="276"/>
      <c r="AI8" s="293"/>
      <c r="AJ8" s="294"/>
      <c r="AK8" s="276"/>
      <c r="AL8" s="276"/>
      <c r="AM8" s="276"/>
      <c r="AN8" s="276"/>
      <c r="AO8" s="276"/>
      <c r="AP8" s="276"/>
      <c r="AQ8" s="276"/>
      <c r="AR8" s="276"/>
      <c r="AS8" s="276"/>
      <c r="AT8" s="276"/>
      <c r="AU8" s="276"/>
      <c r="AV8" s="294"/>
      <c r="AW8" s="295"/>
      <c r="AX8" s="296"/>
      <c r="AY8" s="292"/>
      <c r="AZ8" s="297"/>
      <c r="BA8" s="298"/>
      <c r="BB8" s="298"/>
      <c r="BC8" s="298"/>
    </row>
    <row r="9" spans="1:55" s="310" customFormat="1" ht="68.25" x14ac:dyDescent="0.25">
      <c r="A9" s="576" t="s">
        <v>198</v>
      </c>
      <c r="B9" s="271" t="s">
        <v>67</v>
      </c>
      <c r="C9" s="299" t="s">
        <v>53</v>
      </c>
      <c r="D9" s="576" t="s">
        <v>68</v>
      </c>
      <c r="E9" s="299" t="s">
        <v>69</v>
      </c>
      <c r="F9" s="271" t="s">
        <v>70</v>
      </c>
      <c r="G9" s="300" t="s">
        <v>71</v>
      </c>
      <c r="H9" s="301">
        <v>2016000387</v>
      </c>
      <c r="I9" s="302">
        <v>42457</v>
      </c>
      <c r="J9" s="271">
        <v>9000000</v>
      </c>
      <c r="K9" s="302">
        <v>42473</v>
      </c>
      <c r="L9" s="266">
        <v>2016000558</v>
      </c>
      <c r="M9" s="300" t="s">
        <v>71</v>
      </c>
      <c r="N9" s="303" t="s">
        <v>72</v>
      </c>
      <c r="O9" s="304">
        <v>42473</v>
      </c>
      <c r="P9" s="271">
        <v>7600000</v>
      </c>
      <c r="Q9" s="304">
        <v>42478</v>
      </c>
      <c r="R9" s="302">
        <v>42478</v>
      </c>
      <c r="S9" s="305" t="s">
        <v>73</v>
      </c>
      <c r="T9" s="271">
        <v>7600000</v>
      </c>
      <c r="U9" s="306"/>
      <c r="V9" s="306"/>
      <c r="W9" s="306"/>
      <c r="X9" s="306"/>
      <c r="Y9" s="306"/>
      <c r="Z9" s="304">
        <v>42508</v>
      </c>
      <c r="AA9" s="304">
        <v>42587</v>
      </c>
      <c r="AB9" s="303" t="s">
        <v>72</v>
      </c>
      <c r="AC9" s="270" t="s">
        <v>63</v>
      </c>
      <c r="AD9" s="271"/>
      <c r="AE9" s="271"/>
      <c r="AF9" s="271"/>
      <c r="AG9" s="271"/>
      <c r="AH9" s="271"/>
      <c r="AI9" s="307"/>
      <c r="AJ9" s="271"/>
      <c r="AK9" s="271"/>
      <c r="AL9" s="271"/>
      <c r="AM9" s="271"/>
      <c r="AN9" s="271"/>
      <c r="AO9" s="271"/>
      <c r="AP9" s="271"/>
      <c r="AQ9" s="271"/>
      <c r="AR9" s="271"/>
      <c r="AS9" s="271"/>
      <c r="AT9" s="271"/>
      <c r="AU9" s="271"/>
      <c r="AV9" s="271">
        <v>7600000</v>
      </c>
      <c r="AW9" s="304">
        <v>42650</v>
      </c>
      <c r="AX9" s="319">
        <v>2016001195</v>
      </c>
      <c r="AY9" s="308"/>
      <c r="AZ9" s="271"/>
      <c r="BA9" s="299" t="s">
        <v>74</v>
      </c>
      <c r="BB9" s="299" t="s">
        <v>75</v>
      </c>
      <c r="BC9" s="638" t="s">
        <v>76</v>
      </c>
    </row>
    <row r="10" spans="1:55" s="316" customFormat="1" ht="0.75" customHeight="1" x14ac:dyDescent="0.15">
      <c r="A10" s="332"/>
      <c r="B10" s="311"/>
      <c r="C10" s="311"/>
      <c r="D10" s="311"/>
      <c r="E10" s="311"/>
      <c r="F10" s="311"/>
      <c r="G10" s="311"/>
      <c r="H10" s="312"/>
      <c r="I10" s="312"/>
      <c r="J10" s="311"/>
      <c r="K10" s="313"/>
      <c r="L10" s="312"/>
      <c r="M10" s="312"/>
      <c r="N10" s="312"/>
      <c r="O10" s="311"/>
      <c r="P10" s="311"/>
      <c r="Q10" s="311"/>
      <c r="R10" s="312"/>
      <c r="S10" s="313"/>
      <c r="T10" s="311"/>
      <c r="U10" s="314"/>
      <c r="V10" s="314"/>
      <c r="W10" s="314"/>
      <c r="X10" s="314"/>
      <c r="Y10" s="314"/>
      <c r="Z10" s="311"/>
      <c r="AA10" s="311"/>
      <c r="AB10" s="311"/>
      <c r="AC10" s="311"/>
      <c r="AD10" s="311"/>
      <c r="AE10" s="311"/>
      <c r="AF10" s="311"/>
      <c r="AG10" s="311"/>
      <c r="AH10" s="311"/>
      <c r="AI10" s="315"/>
      <c r="AJ10" s="311"/>
      <c r="AK10" s="311"/>
      <c r="AL10" s="311"/>
      <c r="AM10" s="311"/>
      <c r="AN10" s="311"/>
      <c r="AO10" s="311"/>
      <c r="AP10" s="311"/>
      <c r="AQ10" s="311"/>
      <c r="AR10" s="311"/>
      <c r="AS10" s="311"/>
      <c r="AT10" s="311"/>
      <c r="AU10" s="311"/>
      <c r="AV10" s="292"/>
      <c r="AW10" s="311"/>
      <c r="AX10" s="315"/>
      <c r="AY10" s="311"/>
      <c r="AZ10" s="311"/>
      <c r="BA10" s="311"/>
      <c r="BB10" s="311"/>
      <c r="BC10" s="311"/>
    </row>
    <row r="11" spans="1:55" s="223" customFormat="1" ht="46.5" customHeight="1" x14ac:dyDescent="0.25">
      <c r="A11" s="576" t="s">
        <v>199</v>
      </c>
      <c r="B11" s="317" t="s">
        <v>54</v>
      </c>
      <c r="C11" s="270" t="s">
        <v>77</v>
      </c>
      <c r="D11" s="576" t="s">
        <v>78</v>
      </c>
      <c r="E11" s="578" t="s">
        <v>60</v>
      </c>
      <c r="F11" s="317" t="s">
        <v>61</v>
      </c>
      <c r="G11" s="317" t="s">
        <v>55</v>
      </c>
      <c r="H11" s="580">
        <v>2016000489</v>
      </c>
      <c r="I11" s="236">
        <v>42460</v>
      </c>
      <c r="J11" s="271">
        <v>19097527</v>
      </c>
      <c r="K11" s="236">
        <v>42480</v>
      </c>
      <c r="L11" s="317">
        <v>2016000565</v>
      </c>
      <c r="M11" s="317" t="s">
        <v>55</v>
      </c>
      <c r="N11" s="576" t="s">
        <v>56</v>
      </c>
      <c r="O11" s="269">
        <v>42480</v>
      </c>
      <c r="P11" s="271">
        <v>19095240</v>
      </c>
      <c r="Q11" s="269">
        <v>42516</v>
      </c>
      <c r="R11" s="236">
        <v>42516</v>
      </c>
      <c r="S11" s="580">
        <v>1</v>
      </c>
      <c r="T11" s="271">
        <v>19095240</v>
      </c>
      <c r="U11" s="318"/>
      <c r="V11" s="318"/>
      <c r="W11" s="318"/>
      <c r="X11" s="318"/>
      <c r="Y11" s="306"/>
      <c r="Z11" s="269">
        <v>42502</v>
      </c>
      <c r="AA11" s="269">
        <v>42523</v>
      </c>
      <c r="AB11" s="576" t="s">
        <v>56</v>
      </c>
      <c r="AC11" s="270" t="s">
        <v>63</v>
      </c>
      <c r="AD11" s="317"/>
      <c r="AE11" s="317"/>
      <c r="AF11" s="317"/>
      <c r="AG11" s="271"/>
      <c r="AH11" s="317"/>
      <c r="AI11" s="319"/>
      <c r="AJ11" s="271"/>
      <c r="AK11" s="317"/>
      <c r="AL11" s="317"/>
      <c r="AM11" s="317"/>
      <c r="AN11" s="317"/>
      <c r="AO11" s="317"/>
      <c r="AP11" s="317"/>
      <c r="AQ11" s="317"/>
      <c r="AR11" s="317"/>
      <c r="AS11" s="317"/>
      <c r="AT11" s="317"/>
      <c r="AU11" s="317"/>
      <c r="AV11" s="271">
        <v>19095240</v>
      </c>
      <c r="AW11" s="269">
        <v>42549</v>
      </c>
      <c r="AX11" s="319">
        <v>2016000733</v>
      </c>
      <c r="AY11" s="308">
        <v>0</v>
      </c>
      <c r="AZ11" s="317"/>
      <c r="BA11" s="270" t="s">
        <v>66</v>
      </c>
      <c r="BB11" s="270" t="s">
        <v>64</v>
      </c>
      <c r="BC11" s="637" t="s">
        <v>65</v>
      </c>
    </row>
    <row r="12" spans="1:55" ht="1.5" customHeight="1" x14ac:dyDescent="0.15">
      <c r="A12" s="264"/>
      <c r="B12" s="320"/>
      <c r="C12" s="320"/>
      <c r="D12" s="320"/>
      <c r="E12" s="320"/>
      <c r="F12" s="320"/>
      <c r="G12" s="320"/>
      <c r="H12" s="321"/>
      <c r="I12" s="321"/>
      <c r="J12" s="320"/>
      <c r="K12" s="322"/>
      <c r="L12" s="321"/>
      <c r="M12" s="321"/>
      <c r="N12" s="321"/>
      <c r="O12" s="320"/>
      <c r="P12" s="323"/>
      <c r="Q12" s="320"/>
      <c r="R12" s="321"/>
      <c r="S12" s="322"/>
      <c r="T12" s="323"/>
      <c r="U12" s="324"/>
      <c r="V12" s="324"/>
      <c r="W12" s="324"/>
      <c r="X12" s="324"/>
      <c r="Y12" s="325"/>
      <c r="Z12" s="320"/>
      <c r="AA12" s="320"/>
      <c r="AB12" s="320"/>
      <c r="AC12" s="320"/>
      <c r="AD12" s="320"/>
      <c r="AE12" s="320"/>
      <c r="AF12" s="320"/>
      <c r="AG12" s="323"/>
      <c r="AH12" s="320"/>
      <c r="AI12" s="326"/>
      <c r="AJ12" s="323"/>
      <c r="AK12" s="320"/>
      <c r="AL12" s="320"/>
      <c r="AM12" s="320"/>
      <c r="AN12" s="320"/>
      <c r="AO12" s="320"/>
      <c r="AP12" s="320"/>
      <c r="AQ12" s="320"/>
      <c r="AR12" s="320"/>
      <c r="AS12" s="320"/>
      <c r="AT12" s="320"/>
      <c r="AU12" s="320"/>
      <c r="AV12" s="327"/>
      <c r="AW12" s="320"/>
      <c r="AX12" s="326"/>
      <c r="AY12" s="323"/>
      <c r="AZ12" s="320"/>
      <c r="BA12" s="320"/>
      <c r="BB12" s="320"/>
      <c r="BC12" s="320"/>
    </row>
    <row r="13" spans="1:55" s="223" customFormat="1" ht="48.75" x14ac:dyDescent="0.25">
      <c r="A13" s="576" t="s">
        <v>200</v>
      </c>
      <c r="B13" s="317" t="s">
        <v>84</v>
      </c>
      <c r="C13" s="270" t="s">
        <v>86</v>
      </c>
      <c r="D13" s="576" t="s">
        <v>85</v>
      </c>
      <c r="E13" s="270" t="s">
        <v>87</v>
      </c>
      <c r="F13" s="317" t="s">
        <v>88</v>
      </c>
      <c r="G13" s="317" t="s">
        <v>55</v>
      </c>
      <c r="H13" s="328">
        <v>2016000383</v>
      </c>
      <c r="I13" s="236">
        <v>42444</v>
      </c>
      <c r="J13" s="317">
        <v>18031648</v>
      </c>
      <c r="K13" s="236">
        <v>42481</v>
      </c>
      <c r="L13" s="317">
        <v>2016000577</v>
      </c>
      <c r="M13" s="317" t="s">
        <v>55</v>
      </c>
      <c r="N13" s="576" t="s">
        <v>56</v>
      </c>
      <c r="O13" s="269">
        <v>42481</v>
      </c>
      <c r="P13" s="271">
        <v>16245753</v>
      </c>
      <c r="Q13" s="269">
        <v>42486</v>
      </c>
      <c r="R13" s="236">
        <v>42486</v>
      </c>
      <c r="S13" s="580">
        <v>1</v>
      </c>
      <c r="T13" s="271">
        <v>16245753</v>
      </c>
      <c r="U13" s="318"/>
      <c r="V13" s="318"/>
      <c r="W13" s="318"/>
      <c r="X13" s="318"/>
      <c r="Y13" s="306"/>
      <c r="Z13" s="269">
        <v>42514</v>
      </c>
      <c r="AA13" s="269">
        <v>42570</v>
      </c>
      <c r="AB13" s="576" t="s">
        <v>56</v>
      </c>
      <c r="AC13" s="270" t="s">
        <v>63</v>
      </c>
      <c r="AD13" s="317"/>
      <c r="AE13" s="317"/>
      <c r="AF13" s="317"/>
      <c r="AG13" s="271"/>
      <c r="AH13" s="317"/>
      <c r="AI13" s="319"/>
      <c r="AJ13" s="271"/>
      <c r="AK13" s="317"/>
      <c r="AL13" s="317"/>
      <c r="AM13" s="317"/>
      <c r="AN13" s="317"/>
      <c r="AO13" s="317"/>
      <c r="AP13" s="317"/>
      <c r="AQ13" s="317"/>
      <c r="AR13" s="317"/>
      <c r="AS13" s="317"/>
      <c r="AT13" s="317"/>
      <c r="AU13" s="317"/>
      <c r="AV13" s="271">
        <v>16054420</v>
      </c>
      <c r="AW13" s="269">
        <v>42572</v>
      </c>
      <c r="AX13" s="319">
        <v>2016000836</v>
      </c>
      <c r="AY13" s="271">
        <v>191333</v>
      </c>
      <c r="AZ13" s="317"/>
      <c r="BA13" s="270" t="s">
        <v>89</v>
      </c>
      <c r="BB13" s="317">
        <v>3112325271</v>
      </c>
      <c r="BC13" s="639" t="s">
        <v>90</v>
      </c>
    </row>
    <row r="14" spans="1:55" ht="2.25" customHeight="1" x14ac:dyDescent="0.15">
      <c r="A14" s="264"/>
      <c r="B14" s="320"/>
      <c r="C14" s="320"/>
      <c r="D14" s="320"/>
      <c r="E14" s="320"/>
      <c r="F14" s="320"/>
      <c r="G14" s="320"/>
      <c r="H14" s="321"/>
      <c r="I14" s="321"/>
      <c r="J14" s="320"/>
      <c r="K14" s="322"/>
      <c r="L14" s="321"/>
      <c r="M14" s="321"/>
      <c r="N14" s="321"/>
      <c r="O14" s="320"/>
      <c r="P14" s="323"/>
      <c r="Q14" s="320"/>
      <c r="R14" s="321"/>
      <c r="S14" s="322"/>
      <c r="T14" s="323"/>
      <c r="U14" s="324"/>
      <c r="V14" s="324"/>
      <c r="W14" s="324"/>
      <c r="X14" s="324"/>
      <c r="Y14" s="325"/>
      <c r="Z14" s="320"/>
      <c r="AA14" s="320"/>
      <c r="AB14" s="320"/>
      <c r="AC14" s="320"/>
      <c r="AD14" s="320"/>
      <c r="AE14" s="320"/>
      <c r="AF14" s="320"/>
      <c r="AG14" s="323"/>
      <c r="AH14" s="320"/>
      <c r="AI14" s="326"/>
      <c r="AJ14" s="323"/>
      <c r="AK14" s="320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7"/>
      <c r="AW14" s="320"/>
      <c r="AX14" s="326"/>
      <c r="AY14" s="323"/>
      <c r="AZ14" s="320"/>
      <c r="BA14" s="320"/>
      <c r="BB14" s="320"/>
      <c r="BC14" s="320"/>
    </row>
    <row r="15" spans="1:55" s="223" customFormat="1" ht="39" x14ac:dyDescent="0.25">
      <c r="A15" s="576" t="s">
        <v>201</v>
      </c>
      <c r="B15" s="317" t="s">
        <v>82</v>
      </c>
      <c r="C15" s="270" t="s">
        <v>80</v>
      </c>
      <c r="D15" s="576" t="s">
        <v>104</v>
      </c>
      <c r="E15" s="270" t="s">
        <v>97</v>
      </c>
      <c r="F15" s="317" t="s">
        <v>98</v>
      </c>
      <c r="G15" s="317" t="s">
        <v>55</v>
      </c>
      <c r="H15" s="580">
        <v>2016000556</v>
      </c>
      <c r="I15" s="236">
        <v>42475</v>
      </c>
      <c r="J15" s="271">
        <v>19191267</v>
      </c>
      <c r="K15" s="236">
        <v>42508</v>
      </c>
      <c r="L15" s="317">
        <v>2016000727</v>
      </c>
      <c r="M15" s="317" t="s">
        <v>55</v>
      </c>
      <c r="N15" s="576" t="s">
        <v>56</v>
      </c>
      <c r="O15" s="269">
        <v>42508</v>
      </c>
      <c r="P15" s="271">
        <v>19189009</v>
      </c>
      <c r="Q15" s="269">
        <v>42516</v>
      </c>
      <c r="R15" s="236">
        <v>42516</v>
      </c>
      <c r="S15" s="580">
        <v>1</v>
      </c>
      <c r="T15" s="271">
        <v>19189009</v>
      </c>
      <c r="U15" s="318"/>
      <c r="V15" s="318"/>
      <c r="W15" s="318"/>
      <c r="X15" s="318"/>
      <c r="Y15" s="306"/>
      <c r="Z15" s="269">
        <v>42545</v>
      </c>
      <c r="AA15" s="269">
        <v>42604</v>
      </c>
      <c r="AB15" s="576" t="s">
        <v>56</v>
      </c>
      <c r="AC15" s="270" t="s">
        <v>63</v>
      </c>
      <c r="AD15" s="317"/>
      <c r="AE15" s="317"/>
      <c r="AF15" s="317"/>
      <c r="AG15" s="271"/>
      <c r="AH15" s="317"/>
      <c r="AI15" s="319"/>
      <c r="AJ15" s="271"/>
      <c r="AK15" s="317"/>
      <c r="AL15" s="317"/>
      <c r="AM15" s="317"/>
      <c r="AN15" s="317"/>
      <c r="AO15" s="317"/>
      <c r="AP15" s="317"/>
      <c r="AQ15" s="317"/>
      <c r="AR15" s="317"/>
      <c r="AS15" s="317"/>
      <c r="AT15" s="317"/>
      <c r="AU15" s="317"/>
      <c r="AV15" s="271">
        <v>19189009</v>
      </c>
      <c r="AW15" s="269">
        <v>42621</v>
      </c>
      <c r="AX15" s="319">
        <v>2016001078</v>
      </c>
      <c r="AY15" s="308"/>
      <c r="AZ15" s="317"/>
      <c r="BA15" s="270" t="s">
        <v>106</v>
      </c>
      <c r="BB15" s="317">
        <v>3114969429</v>
      </c>
      <c r="BC15" s="639" t="s">
        <v>107</v>
      </c>
    </row>
    <row r="16" spans="1:55" ht="0.75" customHeight="1" x14ac:dyDescent="0.15">
      <c r="A16" s="264"/>
      <c r="B16" s="320"/>
      <c r="C16" s="320"/>
      <c r="D16" s="320"/>
      <c r="E16" s="320"/>
      <c r="F16" s="320"/>
      <c r="G16" s="320"/>
      <c r="H16" s="321"/>
      <c r="I16" s="321"/>
      <c r="J16" s="320"/>
      <c r="K16" s="320"/>
      <c r="L16" s="321"/>
      <c r="M16" s="321"/>
      <c r="N16" s="321"/>
      <c r="O16" s="320"/>
      <c r="P16" s="323"/>
      <c r="Q16" s="320"/>
      <c r="R16" s="321"/>
      <c r="S16" s="322"/>
      <c r="T16" s="323"/>
      <c r="U16" s="324"/>
      <c r="V16" s="324"/>
      <c r="W16" s="324"/>
      <c r="X16" s="324"/>
      <c r="Y16" s="325"/>
      <c r="Z16" s="320"/>
      <c r="AA16" s="320"/>
      <c r="AB16" s="320"/>
      <c r="AC16" s="320"/>
      <c r="AD16" s="320"/>
      <c r="AE16" s="320"/>
      <c r="AF16" s="320"/>
      <c r="AG16" s="323"/>
      <c r="AH16" s="320"/>
      <c r="AI16" s="326"/>
      <c r="AJ16" s="323"/>
      <c r="AK16" s="320"/>
      <c r="AL16" s="320"/>
      <c r="AM16" s="320"/>
      <c r="AN16" s="320"/>
      <c r="AO16" s="320"/>
      <c r="AP16" s="320"/>
      <c r="AQ16" s="320"/>
      <c r="AR16" s="320"/>
      <c r="AS16" s="320"/>
      <c r="AT16" s="320"/>
      <c r="AU16" s="320"/>
      <c r="AV16" s="327"/>
      <c r="AW16" s="320"/>
      <c r="AX16" s="326"/>
      <c r="AY16" s="323"/>
      <c r="AZ16" s="320"/>
      <c r="BA16" s="320"/>
      <c r="BB16" s="320"/>
      <c r="BC16" s="320"/>
    </row>
    <row r="17" spans="1:55" ht="48.75" x14ac:dyDescent="0.15">
      <c r="A17" s="576" t="s">
        <v>202</v>
      </c>
      <c r="B17" s="317" t="s">
        <v>79</v>
      </c>
      <c r="C17" s="270" t="s">
        <v>81</v>
      </c>
      <c r="D17" s="576" t="s">
        <v>103</v>
      </c>
      <c r="E17" s="270" t="s">
        <v>97</v>
      </c>
      <c r="F17" s="317" t="s">
        <v>98</v>
      </c>
      <c r="G17" s="317" t="s">
        <v>55</v>
      </c>
      <c r="H17" s="580">
        <v>2016000490</v>
      </c>
      <c r="I17" s="236">
        <v>42460</v>
      </c>
      <c r="J17" s="271">
        <v>18970276</v>
      </c>
      <c r="K17" s="236">
        <v>42508</v>
      </c>
      <c r="L17" s="580">
        <v>2016000728</v>
      </c>
      <c r="M17" s="317" t="s">
        <v>55</v>
      </c>
      <c r="N17" s="576" t="s">
        <v>56</v>
      </c>
      <c r="O17" s="269">
        <v>42508</v>
      </c>
      <c r="P17" s="271">
        <v>18952677</v>
      </c>
      <c r="Q17" s="269">
        <v>42516</v>
      </c>
      <c r="R17" s="236">
        <v>42516</v>
      </c>
      <c r="S17" s="580">
        <v>1</v>
      </c>
      <c r="T17" s="271">
        <v>18952677</v>
      </c>
      <c r="U17" s="330"/>
      <c r="V17" s="330"/>
      <c r="W17" s="330"/>
      <c r="X17" s="330"/>
      <c r="Y17" s="331"/>
      <c r="Z17" s="269">
        <v>42545</v>
      </c>
      <c r="AA17" s="269">
        <v>42611</v>
      </c>
      <c r="AB17" s="576" t="s">
        <v>56</v>
      </c>
      <c r="AC17" s="270" t="s">
        <v>63</v>
      </c>
      <c r="AD17" s="264"/>
      <c r="AE17" s="264"/>
      <c r="AF17" s="264"/>
      <c r="AG17" s="332"/>
      <c r="AH17" s="264"/>
      <c r="AI17" s="333"/>
      <c r="AJ17" s="332"/>
      <c r="AK17" s="264"/>
      <c r="AL17" s="264"/>
      <c r="AM17" s="264"/>
      <c r="AN17" s="264"/>
      <c r="AO17" s="264"/>
      <c r="AP17" s="264"/>
      <c r="AQ17" s="264"/>
      <c r="AR17" s="264"/>
      <c r="AS17" s="264"/>
      <c r="AT17" s="264"/>
      <c r="AU17" s="264"/>
      <c r="AV17" s="271">
        <v>18952677</v>
      </c>
      <c r="AW17" s="269">
        <v>42621</v>
      </c>
      <c r="AX17" s="319">
        <v>2016001077</v>
      </c>
      <c r="AY17" s="332"/>
      <c r="AZ17" s="264"/>
      <c r="BA17" s="270" t="s">
        <v>106</v>
      </c>
      <c r="BB17" s="317">
        <v>3114969429</v>
      </c>
      <c r="BC17" s="639" t="s">
        <v>107</v>
      </c>
    </row>
    <row r="18" spans="1:55" ht="2.25" customHeight="1" x14ac:dyDescent="0.15">
      <c r="A18" s="264"/>
      <c r="B18" s="320"/>
      <c r="C18" s="320"/>
      <c r="D18" s="320"/>
      <c r="E18" s="320"/>
      <c r="F18" s="320"/>
      <c r="G18" s="320"/>
      <c r="H18" s="321"/>
      <c r="I18" s="321"/>
      <c r="J18" s="320"/>
      <c r="K18" s="322"/>
      <c r="L18" s="321"/>
      <c r="M18" s="321"/>
      <c r="N18" s="321"/>
      <c r="O18" s="320"/>
      <c r="P18" s="323"/>
      <c r="Q18" s="320"/>
      <c r="R18" s="321"/>
      <c r="S18" s="322"/>
      <c r="T18" s="323"/>
      <c r="U18" s="324"/>
      <c r="V18" s="324"/>
      <c r="W18" s="324"/>
      <c r="X18" s="324"/>
      <c r="Y18" s="325"/>
      <c r="Z18" s="320"/>
      <c r="AA18" s="320"/>
      <c r="AB18" s="320"/>
      <c r="AC18" s="320"/>
      <c r="AD18" s="320"/>
      <c r="AE18" s="320"/>
      <c r="AF18" s="320"/>
      <c r="AG18" s="323"/>
      <c r="AH18" s="320"/>
      <c r="AI18" s="326"/>
      <c r="AJ18" s="323"/>
      <c r="AK18" s="320"/>
      <c r="AL18" s="320"/>
      <c r="AM18" s="320"/>
      <c r="AN18" s="320"/>
      <c r="AO18" s="320"/>
      <c r="AP18" s="320"/>
      <c r="AQ18" s="320"/>
      <c r="AR18" s="320"/>
      <c r="AS18" s="320"/>
      <c r="AT18" s="320"/>
      <c r="AU18" s="320"/>
      <c r="AV18" s="327"/>
      <c r="AW18" s="320"/>
      <c r="AX18" s="326"/>
      <c r="AY18" s="323"/>
      <c r="AZ18" s="320"/>
      <c r="BA18" s="320"/>
      <c r="BB18" s="320"/>
      <c r="BC18" s="320"/>
    </row>
    <row r="19" spans="1:55" s="223" customFormat="1" ht="48.75" x14ac:dyDescent="0.25">
      <c r="A19" s="576" t="s">
        <v>203</v>
      </c>
      <c r="B19" s="317" t="s">
        <v>109</v>
      </c>
      <c r="C19" s="270" t="s">
        <v>110</v>
      </c>
      <c r="D19" s="576" t="s">
        <v>111</v>
      </c>
      <c r="E19" s="270" t="s">
        <v>112</v>
      </c>
      <c r="F19" s="317" t="s">
        <v>113</v>
      </c>
      <c r="G19" s="317" t="s">
        <v>114</v>
      </c>
      <c r="H19" s="580">
        <v>2016000573</v>
      </c>
      <c r="I19" s="236">
        <v>42482</v>
      </c>
      <c r="J19" s="271">
        <v>19175000</v>
      </c>
      <c r="K19" s="236">
        <v>42514</v>
      </c>
      <c r="L19" s="580">
        <v>2016000750</v>
      </c>
      <c r="M19" s="317" t="s">
        <v>114</v>
      </c>
      <c r="N19" s="576" t="s">
        <v>115</v>
      </c>
      <c r="O19" s="269">
        <v>42514</v>
      </c>
      <c r="P19" s="271">
        <v>18201306</v>
      </c>
      <c r="Q19" s="269">
        <v>42524</v>
      </c>
      <c r="R19" s="236">
        <v>42524</v>
      </c>
      <c r="S19" s="580">
        <v>1</v>
      </c>
      <c r="T19" s="271">
        <v>18201306</v>
      </c>
      <c r="U19" s="318"/>
      <c r="V19" s="318"/>
      <c r="W19" s="318"/>
      <c r="X19" s="318"/>
      <c r="Y19" s="306"/>
      <c r="Z19" s="269">
        <v>42552</v>
      </c>
      <c r="AA19" s="269">
        <v>42592</v>
      </c>
      <c r="AB19" s="270" t="s">
        <v>116</v>
      </c>
      <c r="AC19" s="270" t="s">
        <v>63</v>
      </c>
      <c r="AD19" s="317"/>
      <c r="AE19" s="317"/>
      <c r="AF19" s="317"/>
      <c r="AG19" s="271"/>
      <c r="AH19" s="317"/>
      <c r="AI19" s="319"/>
      <c r="AJ19" s="271"/>
      <c r="AK19" s="317"/>
      <c r="AL19" s="317"/>
      <c r="AM19" s="317"/>
      <c r="AN19" s="317"/>
      <c r="AO19" s="317"/>
      <c r="AP19" s="317"/>
      <c r="AQ19" s="317"/>
      <c r="AR19" s="317"/>
      <c r="AS19" s="317"/>
      <c r="AT19" s="317"/>
      <c r="AU19" s="317"/>
      <c r="AV19" s="271">
        <v>18201306</v>
      </c>
      <c r="AW19" s="269">
        <v>42619</v>
      </c>
      <c r="AX19" s="319">
        <v>2016001062</v>
      </c>
      <c r="AY19" s="271"/>
      <c r="AZ19" s="317"/>
      <c r="BA19" s="270" t="s">
        <v>117</v>
      </c>
      <c r="BB19" s="270" t="s">
        <v>118</v>
      </c>
      <c r="BC19" s="639" t="s">
        <v>119</v>
      </c>
    </row>
    <row r="20" spans="1:55" ht="1.5" customHeight="1" x14ac:dyDescent="0.15">
      <c r="A20" s="264"/>
      <c r="B20" s="298"/>
      <c r="C20" s="298"/>
      <c r="D20" s="298"/>
      <c r="E20" s="298"/>
      <c r="F20" s="298"/>
      <c r="G20" s="298"/>
      <c r="H20" s="278"/>
      <c r="I20" s="278"/>
      <c r="J20" s="298"/>
      <c r="K20" s="334"/>
      <c r="L20" s="278"/>
      <c r="M20" s="278"/>
      <c r="N20" s="278"/>
      <c r="O20" s="298"/>
      <c r="P20" s="311"/>
      <c r="Q20" s="298"/>
      <c r="R20" s="278"/>
      <c r="S20" s="334"/>
      <c r="T20" s="311"/>
      <c r="U20" s="335"/>
      <c r="V20" s="335"/>
      <c r="W20" s="335"/>
      <c r="X20" s="335"/>
      <c r="Y20" s="314"/>
      <c r="Z20" s="298"/>
      <c r="AA20" s="298"/>
      <c r="AB20" s="298"/>
      <c r="AC20" s="298"/>
      <c r="AD20" s="298"/>
      <c r="AE20" s="298"/>
      <c r="AF20" s="298"/>
      <c r="AG20" s="311"/>
      <c r="AH20" s="298"/>
      <c r="AI20" s="336"/>
      <c r="AJ20" s="311"/>
      <c r="AK20" s="298"/>
      <c r="AL20" s="298"/>
      <c r="AM20" s="298"/>
      <c r="AN20" s="298"/>
      <c r="AO20" s="298"/>
      <c r="AP20" s="298"/>
      <c r="AQ20" s="298"/>
      <c r="AR20" s="298"/>
      <c r="AS20" s="298"/>
      <c r="AT20" s="298"/>
      <c r="AU20" s="298"/>
      <c r="AV20" s="292"/>
      <c r="AW20" s="298"/>
      <c r="AX20" s="336"/>
      <c r="AY20" s="311"/>
      <c r="AZ20" s="298"/>
      <c r="BA20" s="298"/>
      <c r="BB20" s="298"/>
      <c r="BC20" s="298"/>
    </row>
    <row r="21" spans="1:55" s="223" customFormat="1" ht="39" x14ac:dyDescent="0.25">
      <c r="A21" s="270" t="s">
        <v>204</v>
      </c>
      <c r="B21" s="317" t="s">
        <v>124</v>
      </c>
      <c r="C21" s="744" t="s">
        <v>120</v>
      </c>
      <c r="D21" s="576" t="s">
        <v>121</v>
      </c>
      <c r="E21" s="744" t="s">
        <v>122</v>
      </c>
      <c r="F21" s="710" t="s">
        <v>123</v>
      </c>
      <c r="G21" s="317" t="s">
        <v>125</v>
      </c>
      <c r="H21" s="337" t="s">
        <v>126</v>
      </c>
      <c r="I21" s="236">
        <v>42467</v>
      </c>
      <c r="J21" s="271">
        <v>100000000</v>
      </c>
      <c r="K21" s="236">
        <v>42522</v>
      </c>
      <c r="L21" s="580">
        <v>2016000837</v>
      </c>
      <c r="M21" s="317" t="s">
        <v>125</v>
      </c>
      <c r="N21" s="576" t="s">
        <v>127</v>
      </c>
      <c r="O21" s="269">
        <v>42522</v>
      </c>
      <c r="P21" s="271">
        <v>99990904</v>
      </c>
      <c r="Q21" s="269">
        <v>42530</v>
      </c>
      <c r="R21" s="741">
        <v>42531</v>
      </c>
      <c r="S21" s="710">
        <v>30</v>
      </c>
      <c r="T21" s="271">
        <v>99990904</v>
      </c>
      <c r="U21" s="318"/>
      <c r="V21" s="318"/>
      <c r="W21" s="318"/>
      <c r="X21" s="318"/>
      <c r="Y21" s="306"/>
      <c r="Z21" s="741">
        <v>42657</v>
      </c>
      <c r="AA21" s="741">
        <v>42727</v>
      </c>
      <c r="AB21" s="270" t="s">
        <v>127</v>
      </c>
      <c r="AC21" s="715" t="s">
        <v>128</v>
      </c>
      <c r="AD21" s="317"/>
      <c r="AE21" s="317"/>
      <c r="AF21" s="317"/>
      <c r="AG21" s="271">
        <v>89981030.700000003</v>
      </c>
      <c r="AH21" s="269">
        <v>42585</v>
      </c>
      <c r="AI21" s="319">
        <v>2016000888</v>
      </c>
      <c r="AJ21" s="271"/>
      <c r="AK21" s="317"/>
      <c r="AL21" s="317"/>
      <c r="AM21" s="317"/>
      <c r="AN21" s="317"/>
      <c r="AO21" s="317"/>
      <c r="AP21" s="317"/>
      <c r="AQ21" s="317"/>
      <c r="AR21" s="317"/>
      <c r="AS21" s="317"/>
      <c r="AT21" s="317"/>
      <c r="AU21" s="317"/>
      <c r="AV21" s="271">
        <f>T21-AG21</f>
        <v>10009873.299999997</v>
      </c>
      <c r="AW21" s="317"/>
      <c r="AX21" s="319"/>
      <c r="AY21" s="271"/>
      <c r="AZ21" s="317"/>
      <c r="BA21" s="270" t="s">
        <v>129</v>
      </c>
      <c r="BB21" s="317">
        <v>3204931673</v>
      </c>
      <c r="BC21" s="639" t="s">
        <v>130</v>
      </c>
    </row>
    <row r="22" spans="1:55" s="223" customFormat="1" ht="48.75" x14ac:dyDescent="0.25">
      <c r="A22" s="270" t="s">
        <v>515</v>
      </c>
      <c r="B22" s="317"/>
      <c r="C22" s="745"/>
      <c r="D22" s="576" t="s">
        <v>291</v>
      </c>
      <c r="E22" s="745"/>
      <c r="F22" s="711"/>
      <c r="G22" s="317" t="s">
        <v>292</v>
      </c>
      <c r="H22" s="337" t="s">
        <v>293</v>
      </c>
      <c r="I22" s="236">
        <v>42620</v>
      </c>
      <c r="J22" s="271">
        <v>10000000</v>
      </c>
      <c r="K22" s="236">
        <v>42647</v>
      </c>
      <c r="L22" s="580">
        <v>2016001501</v>
      </c>
      <c r="M22" s="317" t="s">
        <v>292</v>
      </c>
      <c r="N22" s="576" t="s">
        <v>116</v>
      </c>
      <c r="O22" s="269">
        <v>42647</v>
      </c>
      <c r="P22" s="271">
        <v>9999978</v>
      </c>
      <c r="Q22" s="269">
        <v>42716</v>
      </c>
      <c r="R22" s="762"/>
      <c r="S22" s="711"/>
      <c r="T22" s="271">
        <v>9999978</v>
      </c>
      <c r="U22" s="318"/>
      <c r="V22" s="318"/>
      <c r="W22" s="318"/>
      <c r="X22" s="318"/>
      <c r="Y22" s="306"/>
      <c r="Z22" s="711"/>
      <c r="AA22" s="711"/>
      <c r="AB22" s="270" t="s">
        <v>72</v>
      </c>
      <c r="AC22" s="716"/>
      <c r="AD22" s="317"/>
      <c r="AE22" s="317"/>
      <c r="AF22" s="317"/>
      <c r="AG22" s="271"/>
      <c r="AH22" s="317"/>
      <c r="AI22" s="319"/>
      <c r="AJ22" s="271"/>
      <c r="AK22" s="317"/>
      <c r="AL22" s="317"/>
      <c r="AM22" s="317"/>
      <c r="AN22" s="317"/>
      <c r="AO22" s="317"/>
      <c r="AP22" s="317"/>
      <c r="AQ22" s="317"/>
      <c r="AR22" s="317"/>
      <c r="AS22" s="317"/>
      <c r="AT22" s="317"/>
      <c r="AU22" s="317"/>
      <c r="AV22" s="271">
        <f>T22</f>
        <v>9999978</v>
      </c>
      <c r="AW22" s="317"/>
      <c r="AX22" s="319"/>
      <c r="AY22" s="271"/>
      <c r="AZ22" s="317"/>
      <c r="BA22" s="270"/>
      <c r="BB22" s="317"/>
      <c r="BC22" s="639"/>
    </row>
    <row r="23" spans="1:55" s="223" customFormat="1" ht="2.25" customHeight="1" x14ac:dyDescent="0.25">
      <c r="A23" s="270"/>
      <c r="B23" s="583"/>
      <c r="C23" s="582"/>
      <c r="D23" s="584"/>
      <c r="E23" s="582"/>
      <c r="F23" s="583"/>
      <c r="G23" s="583"/>
      <c r="H23" s="585"/>
      <c r="I23" s="586"/>
      <c r="J23" s="583"/>
      <c r="K23" s="586"/>
      <c r="L23" s="340"/>
      <c r="M23" s="583"/>
      <c r="N23" s="584"/>
      <c r="O23" s="587"/>
      <c r="P23" s="346"/>
      <c r="Q23" s="587"/>
      <c r="R23" s="586"/>
      <c r="S23" s="340"/>
      <c r="T23" s="346"/>
      <c r="U23" s="588"/>
      <c r="V23" s="588"/>
      <c r="W23" s="588"/>
      <c r="X23" s="588"/>
      <c r="Y23" s="589"/>
      <c r="Z23" s="583"/>
      <c r="AA23" s="583"/>
      <c r="AB23" s="582"/>
      <c r="AC23" s="582"/>
      <c r="AD23" s="583"/>
      <c r="AE23" s="583"/>
      <c r="AF23" s="583"/>
      <c r="AG23" s="346"/>
      <c r="AH23" s="583"/>
      <c r="AI23" s="590"/>
      <c r="AJ23" s="346"/>
      <c r="AK23" s="583"/>
      <c r="AL23" s="583"/>
      <c r="AM23" s="583"/>
      <c r="AN23" s="583"/>
      <c r="AO23" s="583"/>
      <c r="AP23" s="583"/>
      <c r="AQ23" s="583"/>
      <c r="AR23" s="583"/>
      <c r="AS23" s="583"/>
      <c r="AT23" s="583"/>
      <c r="AU23" s="583"/>
      <c r="AV23" s="346"/>
      <c r="AW23" s="583"/>
      <c r="AX23" s="590"/>
      <c r="AY23" s="346"/>
      <c r="AZ23" s="583"/>
      <c r="BA23" s="582"/>
      <c r="BB23" s="583"/>
      <c r="BC23" s="640"/>
    </row>
    <row r="24" spans="1:55" s="223" customFormat="1" ht="48.75" x14ac:dyDescent="0.25">
      <c r="A24" s="270" t="s">
        <v>205</v>
      </c>
      <c r="B24" s="338" t="s">
        <v>213</v>
      </c>
      <c r="C24" s="270" t="s">
        <v>145</v>
      </c>
      <c r="D24" s="576" t="s">
        <v>146</v>
      </c>
      <c r="E24" s="270" t="s">
        <v>147</v>
      </c>
      <c r="F24" s="317" t="s">
        <v>148</v>
      </c>
      <c r="G24" s="338" t="s">
        <v>135</v>
      </c>
      <c r="H24" s="337" t="s">
        <v>151</v>
      </c>
      <c r="I24" s="236">
        <v>42522</v>
      </c>
      <c r="J24" s="271">
        <v>1205366970.3900001</v>
      </c>
      <c r="K24" s="236">
        <v>42522</v>
      </c>
      <c r="L24" s="580">
        <v>2016000049</v>
      </c>
      <c r="M24" s="338" t="s">
        <v>135</v>
      </c>
      <c r="N24" s="576" t="s">
        <v>152</v>
      </c>
      <c r="O24" s="269">
        <v>42522</v>
      </c>
      <c r="P24" s="271">
        <v>1205366970.3900001</v>
      </c>
      <c r="Q24" s="269">
        <v>42531</v>
      </c>
      <c r="R24" s="236">
        <v>42545</v>
      </c>
      <c r="S24" s="580">
        <v>120</v>
      </c>
      <c r="T24" s="271">
        <v>1205366970.3900001</v>
      </c>
      <c r="U24" s="318"/>
      <c r="V24" s="318"/>
      <c r="W24" s="318"/>
      <c r="X24" s="318"/>
      <c r="Y24" s="306"/>
      <c r="Z24" s="317"/>
      <c r="AA24" s="317"/>
      <c r="AB24" s="576" t="s">
        <v>152</v>
      </c>
      <c r="AC24" s="270" t="s">
        <v>141</v>
      </c>
      <c r="AD24" s="317"/>
      <c r="AE24" s="317"/>
      <c r="AF24" s="317"/>
      <c r="AG24" s="271">
        <v>619186560.5</v>
      </c>
      <c r="AH24" s="317"/>
      <c r="AI24" s="319"/>
      <c r="AJ24" s="271">
        <v>377166429.38</v>
      </c>
      <c r="AK24" s="317"/>
      <c r="AL24" s="317"/>
      <c r="AM24" s="317"/>
      <c r="AN24" s="317"/>
      <c r="AO24" s="317"/>
      <c r="AP24" s="317"/>
      <c r="AQ24" s="317"/>
      <c r="AR24" s="317"/>
      <c r="AS24" s="317"/>
      <c r="AT24" s="317"/>
      <c r="AU24" s="317"/>
      <c r="AV24" s="271"/>
      <c r="AW24" s="317"/>
      <c r="AX24" s="319"/>
      <c r="AY24" s="271"/>
      <c r="AZ24" s="317"/>
      <c r="BA24" s="270" t="s">
        <v>149</v>
      </c>
      <c r="BB24" s="317">
        <v>4291061</v>
      </c>
      <c r="BC24" s="639" t="s">
        <v>150</v>
      </c>
    </row>
    <row r="25" spans="1:55" ht="1.5" customHeight="1" x14ac:dyDescent="0.15">
      <c r="A25" s="264"/>
      <c r="B25" s="339"/>
      <c r="C25" s="339"/>
      <c r="D25" s="339"/>
      <c r="E25" s="339"/>
      <c r="F25" s="339"/>
      <c r="G25" s="339"/>
      <c r="H25" s="340"/>
      <c r="I25" s="340"/>
      <c r="J25" s="339"/>
      <c r="K25" s="341"/>
      <c r="L25" s="340"/>
      <c r="M25" s="340"/>
      <c r="N25" s="340"/>
      <c r="O25" s="339"/>
      <c r="P25" s="342"/>
      <c r="Q25" s="339"/>
      <c r="R25" s="340"/>
      <c r="S25" s="341"/>
      <c r="T25" s="342"/>
      <c r="U25" s="343"/>
      <c r="V25" s="343"/>
      <c r="W25" s="343"/>
      <c r="X25" s="343"/>
      <c r="Y25" s="344"/>
      <c r="Z25" s="339"/>
      <c r="AA25" s="339"/>
      <c r="AB25" s="339"/>
      <c r="AC25" s="339"/>
      <c r="AD25" s="339"/>
      <c r="AE25" s="339"/>
      <c r="AF25" s="339"/>
      <c r="AG25" s="342"/>
      <c r="AH25" s="339"/>
      <c r="AI25" s="345"/>
      <c r="AJ25" s="342"/>
      <c r="AK25" s="339"/>
      <c r="AL25" s="339"/>
      <c r="AM25" s="339"/>
      <c r="AN25" s="339"/>
      <c r="AO25" s="339"/>
      <c r="AP25" s="339"/>
      <c r="AQ25" s="339"/>
      <c r="AR25" s="339"/>
      <c r="AS25" s="339"/>
      <c r="AT25" s="339"/>
      <c r="AU25" s="339"/>
      <c r="AV25" s="346"/>
      <c r="AW25" s="339"/>
      <c r="AX25" s="345"/>
      <c r="AY25" s="342"/>
      <c r="AZ25" s="339"/>
      <c r="BA25" s="339"/>
      <c r="BB25" s="339"/>
      <c r="BC25" s="339"/>
    </row>
    <row r="26" spans="1:55" s="223" customFormat="1" ht="48" customHeight="1" x14ac:dyDescent="0.25">
      <c r="A26" s="576" t="s">
        <v>206</v>
      </c>
      <c r="B26" s="317" t="s">
        <v>101</v>
      </c>
      <c r="C26" s="270" t="s">
        <v>102</v>
      </c>
      <c r="D26" s="576" t="s">
        <v>132</v>
      </c>
      <c r="E26" s="270" t="s">
        <v>112</v>
      </c>
      <c r="F26" s="317" t="s">
        <v>113</v>
      </c>
      <c r="G26" s="317" t="s">
        <v>55</v>
      </c>
      <c r="H26" s="580">
        <v>2016000684</v>
      </c>
      <c r="I26" s="236">
        <v>42493</v>
      </c>
      <c r="J26" s="271">
        <v>19027382</v>
      </c>
      <c r="K26" s="236">
        <v>42529</v>
      </c>
      <c r="L26" s="580">
        <v>2016000855</v>
      </c>
      <c r="M26" s="580" t="s">
        <v>55</v>
      </c>
      <c r="N26" s="576" t="s">
        <v>56</v>
      </c>
      <c r="O26" s="269">
        <v>42529</v>
      </c>
      <c r="P26" s="271">
        <v>18977286</v>
      </c>
      <c r="Q26" s="269">
        <v>42530</v>
      </c>
      <c r="R26" s="236">
        <v>42531</v>
      </c>
      <c r="S26" s="580">
        <v>1</v>
      </c>
      <c r="T26" s="271">
        <v>18977286</v>
      </c>
      <c r="U26" s="318"/>
      <c r="V26" s="318"/>
      <c r="W26" s="318"/>
      <c r="X26" s="318"/>
      <c r="Y26" s="306"/>
      <c r="Z26" s="269">
        <v>42559</v>
      </c>
      <c r="AA26" s="269">
        <v>42594</v>
      </c>
      <c r="AB26" s="576" t="s">
        <v>56</v>
      </c>
      <c r="AC26" s="270" t="s">
        <v>63</v>
      </c>
      <c r="AD26" s="317"/>
      <c r="AE26" s="317"/>
      <c r="AF26" s="317"/>
      <c r="AG26" s="271"/>
      <c r="AH26" s="317"/>
      <c r="AI26" s="319"/>
      <c r="AJ26" s="271"/>
      <c r="AK26" s="317"/>
      <c r="AL26" s="317"/>
      <c r="AM26" s="317"/>
      <c r="AN26" s="317"/>
      <c r="AO26" s="317"/>
      <c r="AP26" s="317"/>
      <c r="AQ26" s="317"/>
      <c r="AR26" s="317"/>
      <c r="AS26" s="317"/>
      <c r="AT26" s="317"/>
      <c r="AU26" s="317"/>
      <c r="AV26" s="271">
        <v>18977286</v>
      </c>
      <c r="AW26" s="269">
        <v>42612</v>
      </c>
      <c r="AX26" s="319">
        <v>2016001026</v>
      </c>
      <c r="AY26" s="308"/>
      <c r="AZ26" s="317"/>
      <c r="BA26" s="270" t="s">
        <v>117</v>
      </c>
      <c r="BB26" s="270" t="s">
        <v>118</v>
      </c>
      <c r="BC26" s="639" t="s">
        <v>119</v>
      </c>
    </row>
    <row r="27" spans="1:55" ht="0.75" customHeight="1" x14ac:dyDescent="0.15">
      <c r="A27" s="264"/>
      <c r="B27" s="320"/>
      <c r="C27" s="320"/>
      <c r="D27" s="320"/>
      <c r="E27" s="320"/>
      <c r="F27" s="320"/>
      <c r="G27" s="320"/>
      <c r="H27" s="321"/>
      <c r="I27" s="321"/>
      <c r="J27" s="320"/>
      <c r="K27" s="322"/>
      <c r="L27" s="321"/>
      <c r="M27" s="321"/>
      <c r="N27" s="321"/>
      <c r="O27" s="320"/>
      <c r="P27" s="323"/>
      <c r="Q27" s="320"/>
      <c r="R27" s="321"/>
      <c r="S27" s="322"/>
      <c r="T27" s="323"/>
      <c r="U27" s="324"/>
      <c r="V27" s="324"/>
      <c r="W27" s="324"/>
      <c r="X27" s="324"/>
      <c r="Y27" s="325"/>
      <c r="Z27" s="320"/>
      <c r="AA27" s="320"/>
      <c r="AB27" s="320"/>
      <c r="AC27" s="320"/>
      <c r="AD27" s="320"/>
      <c r="AE27" s="320"/>
      <c r="AF27" s="320"/>
      <c r="AG27" s="323"/>
      <c r="AH27" s="320"/>
      <c r="AI27" s="326"/>
      <c r="AJ27" s="323"/>
      <c r="AK27" s="320"/>
      <c r="AL27" s="320"/>
      <c r="AM27" s="320"/>
      <c r="AN27" s="320"/>
      <c r="AO27" s="320"/>
      <c r="AP27" s="320"/>
      <c r="AQ27" s="320"/>
      <c r="AR27" s="320"/>
      <c r="AS27" s="320"/>
      <c r="AT27" s="320"/>
      <c r="AU27" s="320"/>
      <c r="AV27" s="327"/>
      <c r="AW27" s="320"/>
      <c r="AX27" s="326"/>
      <c r="AY27" s="323"/>
      <c r="AZ27" s="320"/>
      <c r="BA27" s="320"/>
      <c r="BB27" s="320"/>
      <c r="BC27" s="320"/>
    </row>
    <row r="28" spans="1:55" s="223" customFormat="1" ht="68.25" x14ac:dyDescent="0.25">
      <c r="A28" s="270" t="s">
        <v>207</v>
      </c>
      <c r="B28" s="338" t="s">
        <v>213</v>
      </c>
      <c r="C28" s="270" t="s">
        <v>139</v>
      </c>
      <c r="D28" s="270" t="s">
        <v>140</v>
      </c>
      <c r="E28" s="270" t="s">
        <v>141</v>
      </c>
      <c r="F28" s="317" t="s">
        <v>142</v>
      </c>
      <c r="G28" s="338" t="s">
        <v>135</v>
      </c>
      <c r="H28" s="580">
        <v>2016000051</v>
      </c>
      <c r="I28" s="236">
        <v>42431</v>
      </c>
      <c r="J28" s="271">
        <v>60301961</v>
      </c>
      <c r="K28" s="236">
        <v>42529</v>
      </c>
      <c r="L28" s="580">
        <v>2016000051</v>
      </c>
      <c r="M28" s="347" t="s">
        <v>135</v>
      </c>
      <c r="N28" s="576" t="s">
        <v>136</v>
      </c>
      <c r="O28" s="269">
        <v>42529</v>
      </c>
      <c r="P28" s="271">
        <v>60134400</v>
      </c>
      <c r="Q28" s="269">
        <v>42535</v>
      </c>
      <c r="R28" s="236">
        <v>42535</v>
      </c>
      <c r="S28" s="580">
        <v>4</v>
      </c>
      <c r="T28" s="271">
        <v>60134400</v>
      </c>
      <c r="U28" s="318"/>
      <c r="V28" s="318"/>
      <c r="W28" s="318"/>
      <c r="X28" s="318"/>
      <c r="Y28" s="306"/>
      <c r="Z28" s="317"/>
      <c r="AA28" s="317"/>
      <c r="AB28" s="576" t="s">
        <v>136</v>
      </c>
      <c r="AC28" s="270" t="s">
        <v>137</v>
      </c>
      <c r="AD28" s="317"/>
      <c r="AE28" s="317"/>
      <c r="AF28" s="317"/>
      <c r="AG28" s="271"/>
      <c r="AH28" s="317"/>
      <c r="AI28" s="319"/>
      <c r="AJ28" s="271"/>
      <c r="AK28" s="317"/>
      <c r="AL28" s="317"/>
      <c r="AM28" s="317"/>
      <c r="AN28" s="317"/>
      <c r="AO28" s="317"/>
      <c r="AP28" s="317"/>
      <c r="AQ28" s="317"/>
      <c r="AR28" s="317"/>
      <c r="AS28" s="317"/>
      <c r="AT28" s="317"/>
      <c r="AU28" s="317"/>
      <c r="AV28" s="271"/>
      <c r="AW28" s="317"/>
      <c r="AX28" s="319"/>
      <c r="AY28" s="308"/>
      <c r="AZ28" s="317"/>
      <c r="BA28" s="270" t="s">
        <v>143</v>
      </c>
      <c r="BB28" s="317">
        <v>3112778104</v>
      </c>
      <c r="BC28" s="639" t="s">
        <v>138</v>
      </c>
    </row>
    <row r="29" spans="1:55" ht="2.25" customHeight="1" x14ac:dyDescent="0.15">
      <c r="A29" s="264"/>
      <c r="B29" s="339"/>
      <c r="C29" s="339"/>
      <c r="D29" s="339"/>
      <c r="E29" s="339"/>
      <c r="F29" s="339"/>
      <c r="G29" s="339"/>
      <c r="H29" s="340"/>
      <c r="I29" s="340"/>
      <c r="J29" s="339"/>
      <c r="K29" s="341"/>
      <c r="L29" s="340"/>
      <c r="M29" s="340"/>
      <c r="N29" s="340"/>
      <c r="O29" s="339"/>
      <c r="P29" s="342"/>
      <c r="Q29" s="339"/>
      <c r="R29" s="340"/>
      <c r="S29" s="341"/>
      <c r="T29" s="342"/>
      <c r="U29" s="343"/>
      <c r="V29" s="343"/>
      <c r="W29" s="343"/>
      <c r="X29" s="343"/>
      <c r="Y29" s="344"/>
      <c r="Z29" s="339"/>
      <c r="AA29" s="339"/>
      <c r="AB29" s="339"/>
      <c r="AC29" s="339"/>
      <c r="AD29" s="339"/>
      <c r="AE29" s="339"/>
      <c r="AF29" s="339"/>
      <c r="AG29" s="342"/>
      <c r="AH29" s="339"/>
      <c r="AI29" s="345"/>
      <c r="AJ29" s="342"/>
      <c r="AK29" s="339"/>
      <c r="AL29" s="339"/>
      <c r="AM29" s="339"/>
      <c r="AN29" s="339"/>
      <c r="AO29" s="339"/>
      <c r="AP29" s="339"/>
      <c r="AQ29" s="339"/>
      <c r="AR29" s="339"/>
      <c r="AS29" s="339"/>
      <c r="AT29" s="339"/>
      <c r="AU29" s="339"/>
      <c r="AV29" s="346"/>
      <c r="AW29" s="339"/>
      <c r="AX29" s="345"/>
      <c r="AY29" s="342"/>
      <c r="AZ29" s="339"/>
      <c r="BA29" s="339"/>
      <c r="BB29" s="339"/>
      <c r="BC29" s="339"/>
    </row>
    <row r="30" spans="1:55" s="223" customFormat="1" ht="39" x14ac:dyDescent="0.25">
      <c r="A30" s="576" t="s">
        <v>208</v>
      </c>
      <c r="B30" s="317" t="s">
        <v>155</v>
      </c>
      <c r="C30" s="270" t="s">
        <v>159</v>
      </c>
      <c r="D30" s="270" t="s">
        <v>160</v>
      </c>
      <c r="E30" s="270" t="s">
        <v>161</v>
      </c>
      <c r="F30" s="317" t="s">
        <v>162</v>
      </c>
      <c r="G30" s="317" t="s">
        <v>55</v>
      </c>
      <c r="H30" s="580">
        <v>2016000683</v>
      </c>
      <c r="I30" s="236">
        <v>42493</v>
      </c>
      <c r="J30" s="271">
        <v>18181711</v>
      </c>
      <c r="K30" s="236">
        <v>42537</v>
      </c>
      <c r="L30" s="580">
        <v>2016000874</v>
      </c>
      <c r="M30" s="317" t="s">
        <v>55</v>
      </c>
      <c r="N30" s="576" t="s">
        <v>156</v>
      </c>
      <c r="O30" s="269">
        <v>42537</v>
      </c>
      <c r="P30" s="271">
        <v>18181711</v>
      </c>
      <c r="Q30" s="269">
        <v>42543</v>
      </c>
      <c r="R30" s="236">
        <v>42543</v>
      </c>
      <c r="S30" s="580">
        <v>1</v>
      </c>
      <c r="T30" s="271">
        <v>18181711</v>
      </c>
      <c r="U30" s="318"/>
      <c r="V30" s="318"/>
      <c r="W30" s="318"/>
      <c r="X30" s="318"/>
      <c r="Y30" s="306"/>
      <c r="Z30" s="269">
        <v>42573</v>
      </c>
      <c r="AA30" s="269">
        <v>42592</v>
      </c>
      <c r="AB30" s="270" t="s">
        <v>156</v>
      </c>
      <c r="AC30" s="270" t="s">
        <v>63</v>
      </c>
      <c r="AD30" s="317"/>
      <c r="AE30" s="317"/>
      <c r="AF30" s="317"/>
      <c r="AG30" s="271"/>
      <c r="AH30" s="317"/>
      <c r="AI30" s="319"/>
      <c r="AJ30" s="271"/>
      <c r="AK30" s="317"/>
      <c r="AL30" s="317"/>
      <c r="AM30" s="317"/>
      <c r="AN30" s="317"/>
      <c r="AO30" s="317"/>
      <c r="AP30" s="317"/>
      <c r="AQ30" s="317"/>
      <c r="AR30" s="317"/>
      <c r="AS30" s="317"/>
      <c r="AT30" s="317"/>
      <c r="AU30" s="317"/>
      <c r="AV30" s="271">
        <v>18076855</v>
      </c>
      <c r="AW30" s="269">
        <v>42619</v>
      </c>
      <c r="AX30" s="319">
        <v>2016001060</v>
      </c>
      <c r="AY30" s="308">
        <v>104856</v>
      </c>
      <c r="AZ30" s="317"/>
      <c r="BA30" s="270" t="s">
        <v>157</v>
      </c>
      <c r="BB30" s="270">
        <v>3152947371</v>
      </c>
      <c r="BC30" s="639" t="s">
        <v>158</v>
      </c>
    </row>
    <row r="31" spans="1:55" ht="1.5" customHeight="1" x14ac:dyDescent="0.15">
      <c r="A31" s="264"/>
      <c r="B31" s="348"/>
      <c r="C31" s="348"/>
      <c r="D31" s="348"/>
      <c r="E31" s="348"/>
      <c r="F31" s="348"/>
      <c r="G31" s="348"/>
      <c r="H31" s="349"/>
      <c r="I31" s="349"/>
      <c r="J31" s="348"/>
      <c r="K31" s="350"/>
      <c r="L31" s="349"/>
      <c r="M31" s="349"/>
      <c r="N31" s="349"/>
      <c r="O31" s="348"/>
      <c r="P31" s="351"/>
      <c r="Q31" s="348"/>
      <c r="R31" s="349"/>
      <c r="S31" s="350"/>
      <c r="T31" s="351"/>
      <c r="U31" s="352"/>
      <c r="V31" s="352"/>
      <c r="W31" s="352"/>
      <c r="X31" s="352"/>
      <c r="Y31" s="353"/>
      <c r="Z31" s="348"/>
      <c r="AA31" s="348"/>
      <c r="AB31" s="348"/>
      <c r="AC31" s="348"/>
      <c r="AD31" s="348"/>
      <c r="AE31" s="348"/>
      <c r="AF31" s="348"/>
      <c r="AG31" s="351"/>
      <c r="AH31" s="348"/>
      <c r="AI31" s="354"/>
      <c r="AJ31" s="351"/>
      <c r="AK31" s="348"/>
      <c r="AL31" s="348"/>
      <c r="AM31" s="348"/>
      <c r="AN31" s="348"/>
      <c r="AO31" s="348"/>
      <c r="AP31" s="348"/>
      <c r="AQ31" s="348"/>
      <c r="AR31" s="348"/>
      <c r="AS31" s="348"/>
      <c r="AT31" s="348"/>
      <c r="AU31" s="348"/>
      <c r="AV31" s="355"/>
      <c r="AW31" s="348"/>
      <c r="AX31" s="354"/>
      <c r="AY31" s="351"/>
      <c r="AZ31" s="348"/>
      <c r="BA31" s="348"/>
      <c r="BB31" s="348"/>
      <c r="BC31" s="348"/>
    </row>
    <row r="32" spans="1:55" s="223" customFormat="1" ht="39" x14ac:dyDescent="0.25">
      <c r="A32" s="576" t="s">
        <v>209</v>
      </c>
      <c r="B32" s="317" t="s">
        <v>164</v>
      </c>
      <c r="C32" s="270" t="s">
        <v>165</v>
      </c>
      <c r="D32" s="270" t="s">
        <v>166</v>
      </c>
      <c r="E32" s="270" t="s">
        <v>167</v>
      </c>
      <c r="F32" s="317" t="s">
        <v>168</v>
      </c>
      <c r="G32" s="580" t="s">
        <v>169</v>
      </c>
      <c r="H32" s="580">
        <v>2016000674</v>
      </c>
      <c r="I32" s="236">
        <v>42489</v>
      </c>
      <c r="J32" s="271">
        <v>19135300</v>
      </c>
      <c r="K32" s="236">
        <v>42538</v>
      </c>
      <c r="L32" s="223">
        <v>2016000881</v>
      </c>
      <c r="M32" s="580" t="s">
        <v>169</v>
      </c>
      <c r="N32" s="576" t="s">
        <v>170</v>
      </c>
      <c r="O32" s="269">
        <v>42538</v>
      </c>
      <c r="P32" s="271">
        <v>19132167</v>
      </c>
      <c r="Q32" s="269">
        <v>42544</v>
      </c>
      <c r="R32" s="236">
        <v>42544</v>
      </c>
      <c r="S32" s="580">
        <v>1</v>
      </c>
      <c r="T32" s="271">
        <v>19132167</v>
      </c>
      <c r="U32" s="318"/>
      <c r="V32" s="318"/>
      <c r="W32" s="318"/>
      <c r="X32" s="318"/>
      <c r="Y32" s="306"/>
      <c r="Z32" s="269">
        <v>42573</v>
      </c>
      <c r="AA32" s="269">
        <v>42604</v>
      </c>
      <c r="AB32" s="270" t="s">
        <v>116</v>
      </c>
      <c r="AC32" s="270" t="s">
        <v>63</v>
      </c>
      <c r="AD32" s="317"/>
      <c r="AE32" s="317"/>
      <c r="AF32" s="317"/>
      <c r="AG32" s="271"/>
      <c r="AH32" s="317"/>
      <c r="AI32" s="319"/>
      <c r="AJ32" s="271"/>
      <c r="AK32" s="317"/>
      <c r="AL32" s="317"/>
      <c r="AM32" s="317"/>
      <c r="AN32" s="317"/>
      <c r="AO32" s="317"/>
      <c r="AP32" s="317"/>
      <c r="AQ32" s="317"/>
      <c r="AR32" s="317"/>
      <c r="AS32" s="317"/>
      <c r="AT32" s="317"/>
      <c r="AU32" s="317"/>
      <c r="AV32" s="271">
        <v>19132167</v>
      </c>
      <c r="AW32" s="269">
        <v>42612</v>
      </c>
      <c r="AX32" s="319">
        <v>2016001027</v>
      </c>
      <c r="AY32" s="308"/>
      <c r="AZ32" s="317"/>
      <c r="BA32" s="270" t="s">
        <v>171</v>
      </c>
      <c r="BB32" s="270" t="s">
        <v>172</v>
      </c>
      <c r="BC32" s="639" t="s">
        <v>173</v>
      </c>
    </row>
    <row r="33" spans="1:55" ht="0.75" customHeight="1" x14ac:dyDescent="0.15">
      <c r="A33" s="264"/>
      <c r="B33" s="339"/>
      <c r="C33" s="339"/>
      <c r="D33" s="339"/>
      <c r="E33" s="339"/>
      <c r="F33" s="339"/>
      <c r="G33" s="339"/>
      <c r="H33" s="340"/>
      <c r="I33" s="340"/>
      <c r="J33" s="339"/>
      <c r="K33" s="341"/>
      <c r="L33" s="340"/>
      <c r="M33" s="340"/>
      <c r="N33" s="340"/>
      <c r="O33" s="339"/>
      <c r="P33" s="342"/>
      <c r="Q33" s="339"/>
      <c r="R33" s="340"/>
      <c r="S33" s="341"/>
      <c r="T33" s="342"/>
      <c r="U33" s="343"/>
      <c r="V33" s="343"/>
      <c r="W33" s="343"/>
      <c r="X33" s="343"/>
      <c r="Y33" s="344"/>
      <c r="Z33" s="339"/>
      <c r="AA33" s="339"/>
      <c r="AB33" s="339"/>
      <c r="AC33" s="339"/>
      <c r="AD33" s="339"/>
      <c r="AE33" s="339"/>
      <c r="AF33" s="339"/>
      <c r="AG33" s="342"/>
      <c r="AH33" s="339"/>
      <c r="AI33" s="345"/>
      <c r="AJ33" s="342"/>
      <c r="AK33" s="339"/>
      <c r="AL33" s="339"/>
      <c r="AM33" s="339"/>
      <c r="AN33" s="339"/>
      <c r="AO33" s="339"/>
      <c r="AP33" s="339"/>
      <c r="AQ33" s="339"/>
      <c r="AR33" s="339"/>
      <c r="AS33" s="339"/>
      <c r="AT33" s="339"/>
      <c r="AU33" s="339"/>
      <c r="AV33" s="346"/>
      <c r="AW33" s="339"/>
      <c r="AX33" s="345"/>
      <c r="AY33" s="342"/>
      <c r="AZ33" s="339"/>
      <c r="BA33" s="339"/>
      <c r="BB33" s="339"/>
      <c r="BC33" s="339"/>
    </row>
    <row r="34" spans="1:55" s="223" customFormat="1" ht="39" x14ac:dyDescent="0.25">
      <c r="A34" s="576" t="s">
        <v>210</v>
      </c>
      <c r="B34" s="317" t="s">
        <v>179</v>
      </c>
      <c r="C34" s="744" t="s">
        <v>180</v>
      </c>
      <c r="D34" s="270" t="s">
        <v>181</v>
      </c>
      <c r="E34" s="715" t="s">
        <v>182</v>
      </c>
      <c r="F34" s="710" t="s">
        <v>183</v>
      </c>
      <c r="G34" s="317" t="s">
        <v>184</v>
      </c>
      <c r="H34" s="580">
        <v>2016000709</v>
      </c>
      <c r="I34" s="236">
        <v>42507</v>
      </c>
      <c r="J34" s="317">
        <v>19216000</v>
      </c>
      <c r="K34" s="236">
        <v>42556</v>
      </c>
      <c r="L34" s="580">
        <v>2016000983</v>
      </c>
      <c r="M34" s="317" t="s">
        <v>184</v>
      </c>
      <c r="N34" s="576" t="s">
        <v>185</v>
      </c>
      <c r="O34" s="269">
        <v>42556</v>
      </c>
      <c r="P34" s="271">
        <v>19216000</v>
      </c>
      <c r="Q34" s="269">
        <v>42573</v>
      </c>
      <c r="R34" s="236">
        <v>42573</v>
      </c>
      <c r="S34" s="580">
        <v>1</v>
      </c>
      <c r="T34" s="271">
        <v>19216000</v>
      </c>
      <c r="U34" s="318"/>
      <c r="V34" s="318"/>
      <c r="W34" s="318"/>
      <c r="X34" s="318"/>
      <c r="Y34" s="306"/>
      <c r="Z34" s="741">
        <v>42625</v>
      </c>
      <c r="AA34" s="741">
        <v>42642</v>
      </c>
      <c r="AB34" s="270" t="s">
        <v>186</v>
      </c>
      <c r="AC34" s="715" t="s">
        <v>63</v>
      </c>
      <c r="AD34" s="317"/>
      <c r="AE34" s="317"/>
      <c r="AF34" s="317"/>
      <c r="AG34" s="271"/>
      <c r="AH34" s="317"/>
      <c r="AI34" s="319"/>
      <c r="AJ34" s="271"/>
      <c r="AK34" s="317"/>
      <c r="AL34" s="317"/>
      <c r="AM34" s="317"/>
      <c r="AN34" s="317"/>
      <c r="AO34" s="317"/>
      <c r="AP34" s="317"/>
      <c r="AQ34" s="317"/>
      <c r="AR34" s="317"/>
      <c r="AS34" s="317"/>
      <c r="AT34" s="317"/>
      <c r="AU34" s="317"/>
      <c r="AV34" s="271">
        <v>24930820</v>
      </c>
      <c r="AW34" s="741">
        <v>42674</v>
      </c>
      <c r="AX34" s="319">
        <v>2016001253</v>
      </c>
      <c r="AY34" s="308"/>
      <c r="AZ34" s="317"/>
      <c r="BA34" s="715" t="s">
        <v>187</v>
      </c>
      <c r="BB34" s="710">
        <v>4292063</v>
      </c>
      <c r="BC34" s="742" t="s">
        <v>188</v>
      </c>
    </row>
    <row r="35" spans="1:55" s="223" customFormat="1" ht="48.75" x14ac:dyDescent="0.25">
      <c r="A35" s="576" t="s">
        <v>516</v>
      </c>
      <c r="B35" s="317"/>
      <c r="C35" s="745"/>
      <c r="D35" s="270"/>
      <c r="E35" s="716"/>
      <c r="F35" s="711"/>
      <c r="G35" s="317" t="s">
        <v>184</v>
      </c>
      <c r="H35" s="580">
        <v>2016001164</v>
      </c>
      <c r="I35" s="236">
        <v>42594</v>
      </c>
      <c r="J35" s="271">
        <v>5714820</v>
      </c>
      <c r="K35" s="236">
        <v>42601</v>
      </c>
      <c r="L35" s="580">
        <v>2016001203</v>
      </c>
      <c r="M35" s="317" t="s">
        <v>184</v>
      </c>
      <c r="N35" s="576" t="s">
        <v>116</v>
      </c>
      <c r="O35" s="269">
        <v>42601</v>
      </c>
      <c r="P35" s="271">
        <v>5714820</v>
      </c>
      <c r="Q35" s="269">
        <v>42627</v>
      </c>
      <c r="R35" s="591" t="s">
        <v>260</v>
      </c>
      <c r="S35" s="580">
        <v>15</v>
      </c>
      <c r="T35" s="271">
        <v>5714820</v>
      </c>
      <c r="U35" s="318"/>
      <c r="V35" s="318"/>
      <c r="W35" s="318"/>
      <c r="X35" s="318"/>
      <c r="Y35" s="306"/>
      <c r="Z35" s="711"/>
      <c r="AA35" s="711"/>
      <c r="AB35" s="270" t="s">
        <v>186</v>
      </c>
      <c r="AC35" s="716"/>
      <c r="AD35" s="317"/>
      <c r="AE35" s="317"/>
      <c r="AF35" s="317"/>
      <c r="AG35" s="271"/>
      <c r="AH35" s="317"/>
      <c r="AI35" s="319"/>
      <c r="AJ35" s="271"/>
      <c r="AK35" s="317"/>
      <c r="AL35" s="317"/>
      <c r="AM35" s="317"/>
      <c r="AN35" s="317"/>
      <c r="AO35" s="317"/>
      <c r="AP35" s="317"/>
      <c r="AQ35" s="317"/>
      <c r="AR35" s="317"/>
      <c r="AS35" s="317"/>
      <c r="AT35" s="317"/>
      <c r="AU35" s="317"/>
      <c r="AV35" s="271">
        <v>5714820</v>
      </c>
      <c r="AW35" s="711"/>
      <c r="AX35" s="319">
        <v>2016001254</v>
      </c>
      <c r="AY35" s="308"/>
      <c r="AZ35" s="317"/>
      <c r="BA35" s="716"/>
      <c r="BB35" s="711"/>
      <c r="BC35" s="743"/>
    </row>
    <row r="36" spans="1:55" ht="1.5" customHeight="1" x14ac:dyDescent="0.15">
      <c r="A36" s="264"/>
      <c r="B36" s="356"/>
      <c r="C36" s="356"/>
      <c r="D36" s="356"/>
      <c r="E36" s="356"/>
      <c r="F36" s="356"/>
      <c r="G36" s="356"/>
      <c r="H36" s="357"/>
      <c r="I36" s="357"/>
      <c r="J36" s="356"/>
      <c r="K36" s="358"/>
      <c r="L36" s="357"/>
      <c r="M36" s="357"/>
      <c r="N36" s="357"/>
      <c r="O36" s="356"/>
      <c r="P36" s="359"/>
      <c r="Q36" s="356"/>
      <c r="R36" s="357"/>
      <c r="S36" s="358"/>
      <c r="T36" s="359"/>
      <c r="U36" s="360"/>
      <c r="V36" s="360"/>
      <c r="W36" s="360"/>
      <c r="X36" s="360"/>
      <c r="Y36" s="361"/>
      <c r="Z36" s="356"/>
      <c r="AA36" s="356"/>
      <c r="AB36" s="356"/>
      <c r="AC36" s="356"/>
      <c r="AD36" s="356"/>
      <c r="AE36" s="356"/>
      <c r="AF36" s="356"/>
      <c r="AG36" s="359"/>
      <c r="AH36" s="356"/>
      <c r="AI36" s="362"/>
      <c r="AJ36" s="359"/>
      <c r="AK36" s="356"/>
      <c r="AL36" s="356"/>
      <c r="AM36" s="356"/>
      <c r="AN36" s="356"/>
      <c r="AO36" s="356"/>
      <c r="AP36" s="356"/>
      <c r="AQ36" s="356"/>
      <c r="AR36" s="356"/>
      <c r="AS36" s="356"/>
      <c r="AT36" s="356"/>
      <c r="AU36" s="356"/>
      <c r="AV36" s="363"/>
      <c r="AW36" s="356"/>
      <c r="AX36" s="362"/>
      <c r="AY36" s="359"/>
      <c r="AZ36" s="356"/>
      <c r="BA36" s="356"/>
      <c r="BB36" s="356"/>
      <c r="BC36" s="356"/>
    </row>
    <row r="37" spans="1:55" s="223" customFormat="1" ht="39" x14ac:dyDescent="0.25">
      <c r="A37" s="576" t="s">
        <v>211</v>
      </c>
      <c r="B37" s="317" t="s">
        <v>174</v>
      </c>
      <c r="C37" s="270" t="s">
        <v>175</v>
      </c>
      <c r="D37" s="576" t="s">
        <v>189</v>
      </c>
      <c r="E37" s="270" t="s">
        <v>190</v>
      </c>
      <c r="F37" s="317" t="s">
        <v>191</v>
      </c>
      <c r="G37" s="317" t="s">
        <v>176</v>
      </c>
      <c r="H37" s="580">
        <v>2016000840</v>
      </c>
      <c r="I37" s="236">
        <v>42535</v>
      </c>
      <c r="J37" s="271">
        <v>19096974</v>
      </c>
      <c r="K37" s="236">
        <v>42564</v>
      </c>
      <c r="L37" s="580">
        <v>2016001056</v>
      </c>
      <c r="M37" s="317" t="s">
        <v>176</v>
      </c>
      <c r="N37" s="576" t="s">
        <v>177</v>
      </c>
      <c r="O37" s="269">
        <v>42564</v>
      </c>
      <c r="P37" s="271">
        <v>18688055</v>
      </c>
      <c r="Q37" s="269">
        <v>42573</v>
      </c>
      <c r="R37" s="236">
        <v>42573</v>
      </c>
      <c r="S37" s="580">
        <v>1</v>
      </c>
      <c r="T37" s="271">
        <v>18688055</v>
      </c>
      <c r="U37" s="318"/>
      <c r="V37" s="318"/>
      <c r="W37" s="318"/>
      <c r="X37" s="318"/>
      <c r="Y37" s="306"/>
      <c r="Z37" s="269">
        <v>42604</v>
      </c>
      <c r="AA37" s="269">
        <v>42683</v>
      </c>
      <c r="AB37" s="576" t="s">
        <v>177</v>
      </c>
      <c r="AC37" s="270" t="s">
        <v>63</v>
      </c>
      <c r="AD37" s="317"/>
      <c r="AE37" s="317"/>
      <c r="AF37" s="317"/>
      <c r="AG37" s="271"/>
      <c r="AH37" s="317"/>
      <c r="AI37" s="319"/>
      <c r="AJ37" s="271"/>
      <c r="AK37" s="317"/>
      <c r="AL37" s="317"/>
      <c r="AM37" s="317"/>
      <c r="AN37" s="317"/>
      <c r="AO37" s="317"/>
      <c r="AP37" s="317"/>
      <c r="AQ37" s="317"/>
      <c r="AR37" s="317"/>
      <c r="AS37" s="317"/>
      <c r="AT37" s="317"/>
      <c r="AU37" s="317"/>
      <c r="AV37" s="592" t="s">
        <v>318</v>
      </c>
      <c r="AW37" s="269">
        <v>42684</v>
      </c>
      <c r="AX37" s="221" t="s">
        <v>317</v>
      </c>
      <c r="AY37" s="308"/>
      <c r="AZ37" s="317"/>
      <c r="BA37" s="270" t="s">
        <v>192</v>
      </c>
      <c r="BB37" s="270" t="s">
        <v>193</v>
      </c>
      <c r="BC37" s="639" t="s">
        <v>194</v>
      </c>
    </row>
    <row r="38" spans="1:55" ht="2.25" customHeight="1" x14ac:dyDescent="0.15">
      <c r="A38" s="264"/>
      <c r="B38" s="339"/>
      <c r="C38" s="339"/>
      <c r="D38" s="339"/>
      <c r="E38" s="339"/>
      <c r="F38" s="339"/>
      <c r="G38" s="339"/>
      <c r="H38" s="340"/>
      <c r="I38" s="340"/>
      <c r="J38" s="342"/>
      <c r="K38" s="341"/>
      <c r="L38" s="340"/>
      <c r="M38" s="340"/>
      <c r="N38" s="340"/>
      <c r="O38" s="339"/>
      <c r="P38" s="342"/>
      <c r="Q38" s="339"/>
      <c r="R38" s="340"/>
      <c r="S38" s="341"/>
      <c r="T38" s="342"/>
      <c r="U38" s="343"/>
      <c r="V38" s="343"/>
      <c r="W38" s="343"/>
      <c r="X38" s="343"/>
      <c r="Y38" s="344"/>
      <c r="Z38" s="339"/>
      <c r="AA38" s="339"/>
      <c r="AB38" s="339"/>
      <c r="AC38" s="339"/>
      <c r="AD38" s="339"/>
      <c r="AE38" s="339"/>
      <c r="AF38" s="339"/>
      <c r="AG38" s="342"/>
      <c r="AH38" s="339"/>
      <c r="AI38" s="345"/>
      <c r="AJ38" s="342"/>
      <c r="AK38" s="339"/>
      <c r="AL38" s="339"/>
      <c r="AM38" s="339"/>
      <c r="AN38" s="339"/>
      <c r="AO38" s="339"/>
      <c r="AP38" s="339"/>
      <c r="AQ38" s="339"/>
      <c r="AR38" s="339"/>
      <c r="AS38" s="339"/>
      <c r="AT38" s="339"/>
      <c r="AU38" s="339"/>
      <c r="AV38" s="346"/>
      <c r="AW38" s="339"/>
      <c r="AX38" s="345"/>
      <c r="AY38" s="342"/>
      <c r="AZ38" s="339"/>
      <c r="BA38" s="339"/>
      <c r="BB38" s="339"/>
      <c r="BC38" s="339"/>
    </row>
    <row r="39" spans="1:55" s="223" customFormat="1" ht="39" x14ac:dyDescent="0.25">
      <c r="A39" s="576" t="s">
        <v>517</v>
      </c>
      <c r="B39" s="317" t="s">
        <v>218</v>
      </c>
      <c r="C39" s="270" t="s">
        <v>219</v>
      </c>
      <c r="D39" s="576" t="s">
        <v>220</v>
      </c>
      <c r="E39" s="270" t="s">
        <v>221</v>
      </c>
      <c r="F39" s="317" t="s">
        <v>222</v>
      </c>
      <c r="G39" s="317" t="s">
        <v>223</v>
      </c>
      <c r="H39" s="580">
        <v>2016001013</v>
      </c>
      <c r="I39" s="236">
        <v>42557</v>
      </c>
      <c r="J39" s="271">
        <v>19123356</v>
      </c>
      <c r="K39" s="236">
        <v>42585</v>
      </c>
      <c r="L39" s="580">
        <v>2016001169</v>
      </c>
      <c r="M39" s="317" t="s">
        <v>223</v>
      </c>
      <c r="N39" s="576" t="s">
        <v>224</v>
      </c>
      <c r="O39" s="269">
        <v>42585</v>
      </c>
      <c r="P39" s="271">
        <v>19113451</v>
      </c>
      <c r="Q39" s="269">
        <v>42607</v>
      </c>
      <c r="R39" s="236">
        <v>42607</v>
      </c>
      <c r="S39" s="580">
        <v>1</v>
      </c>
      <c r="T39" s="271">
        <v>19113451</v>
      </c>
      <c r="U39" s="318"/>
      <c r="V39" s="318"/>
      <c r="W39" s="318"/>
      <c r="X39" s="318"/>
      <c r="Y39" s="306"/>
      <c r="Z39" s="269">
        <v>42636</v>
      </c>
      <c r="AA39" s="269">
        <v>42685</v>
      </c>
      <c r="AB39" s="576" t="s">
        <v>224</v>
      </c>
      <c r="AC39" s="270" t="s">
        <v>63</v>
      </c>
      <c r="AD39" s="317"/>
      <c r="AE39" s="317"/>
      <c r="AF39" s="317"/>
      <c r="AG39" s="271"/>
      <c r="AH39" s="317"/>
      <c r="AI39" s="319"/>
      <c r="AJ39" s="271"/>
      <c r="AK39" s="317"/>
      <c r="AL39" s="317"/>
      <c r="AM39" s="317"/>
      <c r="AN39" s="317"/>
      <c r="AO39" s="317"/>
      <c r="AP39" s="317"/>
      <c r="AQ39" s="317"/>
      <c r="AR39" s="317"/>
      <c r="AS39" s="317"/>
      <c r="AT39" s="317"/>
      <c r="AU39" s="317"/>
      <c r="AV39" s="271">
        <v>19113451</v>
      </c>
      <c r="AW39" s="269">
        <v>42695</v>
      </c>
      <c r="AX39" s="319">
        <v>2016001361</v>
      </c>
      <c r="AY39" s="308"/>
      <c r="AZ39" s="317"/>
      <c r="BA39" s="270" t="s">
        <v>225</v>
      </c>
      <c r="BB39" s="317">
        <v>3202741006</v>
      </c>
      <c r="BC39" s="639" t="s">
        <v>226</v>
      </c>
    </row>
    <row r="40" spans="1:55" ht="1.5" customHeight="1" x14ac:dyDescent="0.15">
      <c r="A40" s="264"/>
      <c r="B40" s="339"/>
      <c r="C40" s="339"/>
      <c r="D40" s="339"/>
      <c r="E40" s="339"/>
      <c r="F40" s="339"/>
      <c r="G40" s="339"/>
      <c r="H40" s="340"/>
      <c r="I40" s="340"/>
      <c r="J40" s="342"/>
      <c r="K40" s="341"/>
      <c r="L40" s="340"/>
      <c r="M40" s="340"/>
      <c r="N40" s="340"/>
      <c r="O40" s="339"/>
      <c r="P40" s="342"/>
      <c r="Q40" s="339"/>
      <c r="R40" s="340"/>
      <c r="S40" s="341"/>
      <c r="T40" s="342"/>
      <c r="U40" s="343"/>
      <c r="V40" s="343"/>
      <c r="W40" s="343"/>
      <c r="X40" s="343"/>
      <c r="Y40" s="344"/>
      <c r="Z40" s="339"/>
      <c r="AA40" s="339"/>
      <c r="AB40" s="339"/>
      <c r="AC40" s="339"/>
      <c r="AD40" s="339"/>
      <c r="AE40" s="339"/>
      <c r="AF40" s="339"/>
      <c r="AG40" s="342"/>
      <c r="AH40" s="339"/>
      <c r="AI40" s="345"/>
      <c r="AJ40" s="342"/>
      <c r="AK40" s="339"/>
      <c r="AL40" s="339"/>
      <c r="AM40" s="339"/>
      <c r="AN40" s="339"/>
      <c r="AO40" s="339"/>
      <c r="AP40" s="339"/>
      <c r="AQ40" s="339"/>
      <c r="AR40" s="339"/>
      <c r="AS40" s="339"/>
      <c r="AT40" s="339"/>
      <c r="AU40" s="339"/>
      <c r="AV40" s="346"/>
      <c r="AW40" s="339"/>
      <c r="AX40" s="345"/>
      <c r="AY40" s="342"/>
      <c r="AZ40" s="339"/>
      <c r="BA40" s="339"/>
      <c r="BB40" s="339"/>
      <c r="BC40" s="339"/>
    </row>
    <row r="41" spans="1:55" s="223" customFormat="1" ht="68.25" x14ac:dyDescent="0.25">
      <c r="A41" s="576" t="s">
        <v>518</v>
      </c>
      <c r="B41" s="317"/>
      <c r="C41" s="270" t="s">
        <v>228</v>
      </c>
      <c r="D41" s="270" t="s">
        <v>229</v>
      </c>
      <c r="E41" s="270" t="s">
        <v>230</v>
      </c>
      <c r="F41" s="317" t="s">
        <v>231</v>
      </c>
      <c r="G41" s="317" t="s">
        <v>232</v>
      </c>
      <c r="H41" s="580">
        <v>2016001024</v>
      </c>
      <c r="I41" s="236">
        <v>42565</v>
      </c>
      <c r="J41" s="271">
        <v>233852666</v>
      </c>
      <c r="K41" s="236">
        <v>42592</v>
      </c>
      <c r="L41" s="580">
        <v>2016001184</v>
      </c>
      <c r="M41" s="317" t="s">
        <v>232</v>
      </c>
      <c r="N41" s="576" t="s">
        <v>234</v>
      </c>
      <c r="O41" s="269">
        <v>42592</v>
      </c>
      <c r="P41" s="271">
        <v>233852666</v>
      </c>
      <c r="Q41" s="269">
        <v>42606</v>
      </c>
      <c r="R41" s="236">
        <v>42611</v>
      </c>
      <c r="S41" s="580">
        <v>2</v>
      </c>
      <c r="T41" s="271">
        <v>233852666</v>
      </c>
      <c r="U41" s="318"/>
      <c r="V41" s="318"/>
      <c r="W41" s="318"/>
      <c r="X41" s="318"/>
      <c r="Y41" s="306"/>
      <c r="Z41" s="317"/>
      <c r="AA41" s="317"/>
      <c r="AB41" s="576" t="s">
        <v>234</v>
      </c>
      <c r="AC41" s="270" t="s">
        <v>239</v>
      </c>
      <c r="AD41" s="271">
        <v>116926333</v>
      </c>
      <c r="AE41" s="269">
        <v>42621</v>
      </c>
      <c r="AF41" s="317">
        <v>2016001076</v>
      </c>
      <c r="AG41" s="271"/>
      <c r="AH41" s="317"/>
      <c r="AI41" s="319"/>
      <c r="AJ41" s="271"/>
      <c r="AK41" s="317"/>
      <c r="AL41" s="317"/>
      <c r="AM41" s="317"/>
      <c r="AN41" s="317"/>
      <c r="AO41" s="317"/>
      <c r="AP41" s="317"/>
      <c r="AQ41" s="317"/>
      <c r="AR41" s="317"/>
      <c r="AS41" s="317"/>
      <c r="AT41" s="317"/>
      <c r="AU41" s="317"/>
      <c r="AV41" s="271"/>
      <c r="AW41" s="317"/>
      <c r="AX41" s="319"/>
      <c r="AY41" s="271"/>
      <c r="AZ41" s="317"/>
      <c r="BA41" s="270" t="s">
        <v>243</v>
      </c>
      <c r="BB41" s="317">
        <v>3134028129</v>
      </c>
      <c r="BC41" s="639" t="s">
        <v>244</v>
      </c>
    </row>
    <row r="42" spans="1:55" ht="0.75" customHeight="1" x14ac:dyDescent="0.15">
      <c r="A42" s="264"/>
      <c r="B42" s="339"/>
      <c r="C42" s="339"/>
      <c r="D42" s="339"/>
      <c r="E42" s="339"/>
      <c r="F42" s="339"/>
      <c r="G42" s="339"/>
      <c r="H42" s="340"/>
      <c r="I42" s="340"/>
      <c r="J42" s="342"/>
      <c r="K42" s="341"/>
      <c r="L42" s="340"/>
      <c r="M42" s="340"/>
      <c r="N42" s="340"/>
      <c r="O42" s="339"/>
      <c r="P42" s="342"/>
      <c r="Q42" s="339"/>
      <c r="R42" s="340"/>
      <c r="S42" s="341"/>
      <c r="T42" s="342"/>
      <c r="U42" s="343"/>
      <c r="V42" s="343"/>
      <c r="W42" s="343"/>
      <c r="X42" s="343"/>
      <c r="Y42" s="344"/>
      <c r="Z42" s="339"/>
      <c r="AA42" s="339"/>
      <c r="AB42" s="339"/>
      <c r="AC42" s="339"/>
      <c r="AD42" s="339"/>
      <c r="AE42" s="339"/>
      <c r="AF42" s="339"/>
      <c r="AG42" s="342"/>
      <c r="AH42" s="339"/>
      <c r="AI42" s="345"/>
      <c r="AJ42" s="342"/>
      <c r="AK42" s="339"/>
      <c r="AL42" s="339"/>
      <c r="AM42" s="339"/>
      <c r="AN42" s="339"/>
      <c r="AO42" s="339"/>
      <c r="AP42" s="339"/>
      <c r="AQ42" s="339"/>
      <c r="AR42" s="339"/>
      <c r="AS42" s="339"/>
      <c r="AT42" s="339"/>
      <c r="AU42" s="339"/>
      <c r="AV42" s="346"/>
      <c r="AW42" s="339"/>
      <c r="AX42" s="345"/>
      <c r="AY42" s="342"/>
      <c r="AZ42" s="339"/>
      <c r="BA42" s="339"/>
      <c r="BB42" s="339"/>
      <c r="BC42" s="339"/>
    </row>
    <row r="43" spans="1:55" s="223" customFormat="1" ht="87.75" x14ac:dyDescent="0.25">
      <c r="A43" s="270" t="s">
        <v>519</v>
      </c>
      <c r="B43" s="317"/>
      <c r="C43" s="270" t="s">
        <v>236</v>
      </c>
      <c r="D43" s="270" t="s">
        <v>229</v>
      </c>
      <c r="E43" s="270" t="s">
        <v>237</v>
      </c>
      <c r="F43" s="317" t="s">
        <v>238</v>
      </c>
      <c r="G43" s="317" t="s">
        <v>232</v>
      </c>
      <c r="H43" s="580">
        <v>2016001025</v>
      </c>
      <c r="I43" s="236">
        <v>42565</v>
      </c>
      <c r="J43" s="271">
        <v>14031160</v>
      </c>
      <c r="K43" s="236">
        <v>42593</v>
      </c>
      <c r="L43" s="580">
        <v>2016001201</v>
      </c>
      <c r="M43" s="317" t="s">
        <v>232</v>
      </c>
      <c r="N43" s="576" t="s">
        <v>234</v>
      </c>
      <c r="O43" s="269">
        <v>42599</v>
      </c>
      <c r="P43" s="271">
        <v>14031160</v>
      </c>
      <c r="Q43" s="269">
        <v>42614</v>
      </c>
      <c r="R43" s="236">
        <v>42614</v>
      </c>
      <c r="S43" s="580">
        <v>2</v>
      </c>
      <c r="T43" s="271">
        <v>14031160</v>
      </c>
      <c r="U43" s="318"/>
      <c r="V43" s="318"/>
      <c r="W43" s="318"/>
      <c r="X43" s="318"/>
      <c r="Y43" s="306"/>
      <c r="Z43" s="317"/>
      <c r="AA43" s="317"/>
      <c r="AB43" s="576" t="s">
        <v>234</v>
      </c>
      <c r="AC43" s="270" t="s">
        <v>240</v>
      </c>
      <c r="AD43" s="317"/>
      <c r="AE43" s="317"/>
      <c r="AF43" s="317"/>
      <c r="AG43" s="271"/>
      <c r="AH43" s="317"/>
      <c r="AI43" s="319"/>
      <c r="AJ43" s="271"/>
      <c r="AK43" s="317"/>
      <c r="AL43" s="317"/>
      <c r="AM43" s="317"/>
      <c r="AN43" s="317"/>
      <c r="AO43" s="317"/>
      <c r="AP43" s="317"/>
      <c r="AQ43" s="317"/>
      <c r="AR43" s="317"/>
      <c r="AS43" s="317"/>
      <c r="AT43" s="317"/>
      <c r="AU43" s="317"/>
      <c r="AV43" s="271"/>
      <c r="AW43" s="317"/>
      <c r="AX43" s="319"/>
      <c r="AY43" s="271"/>
      <c r="AZ43" s="317"/>
      <c r="BA43" s="270" t="s">
        <v>241</v>
      </c>
      <c r="BB43" s="317">
        <v>3155385584</v>
      </c>
      <c r="BC43" s="639" t="s">
        <v>242</v>
      </c>
    </row>
    <row r="44" spans="1:55" ht="2.25" customHeight="1" x14ac:dyDescent="0.15">
      <c r="A44" s="264"/>
      <c r="B44" s="593"/>
      <c r="C44" s="593"/>
      <c r="D44" s="593"/>
      <c r="E44" s="593"/>
      <c r="F44" s="593"/>
      <c r="G44" s="593"/>
      <c r="H44" s="594"/>
      <c r="I44" s="594"/>
      <c r="J44" s="595"/>
      <c r="K44" s="596"/>
      <c r="L44" s="594"/>
      <c r="M44" s="594"/>
      <c r="N44" s="594"/>
      <c r="O44" s="593"/>
      <c r="P44" s="595"/>
      <c r="Q44" s="593"/>
      <c r="R44" s="594"/>
      <c r="S44" s="596"/>
      <c r="T44" s="595"/>
      <c r="U44" s="597"/>
      <c r="V44" s="597"/>
      <c r="W44" s="597"/>
      <c r="X44" s="597"/>
      <c r="Y44" s="598"/>
      <c r="Z44" s="593"/>
      <c r="AA44" s="593"/>
      <c r="AB44" s="593"/>
      <c r="AC44" s="593"/>
      <c r="AD44" s="593"/>
      <c r="AE44" s="593"/>
      <c r="AF44" s="593"/>
      <c r="AG44" s="595"/>
      <c r="AH44" s="593"/>
      <c r="AI44" s="599"/>
      <c r="AJ44" s="595"/>
      <c r="AK44" s="593"/>
      <c r="AL44" s="593"/>
      <c r="AM44" s="593"/>
      <c r="AN44" s="593"/>
      <c r="AO44" s="593"/>
      <c r="AP44" s="593"/>
      <c r="AQ44" s="593"/>
      <c r="AR44" s="593"/>
      <c r="AS44" s="593"/>
      <c r="AT44" s="593"/>
      <c r="AU44" s="593"/>
      <c r="AV44" s="600"/>
      <c r="AW44" s="593"/>
      <c r="AX44" s="599"/>
      <c r="AY44" s="595"/>
      <c r="AZ44" s="593"/>
      <c r="BA44" s="593"/>
      <c r="BB44" s="593"/>
      <c r="BC44" s="593"/>
    </row>
    <row r="45" spans="1:55" s="223" customFormat="1" ht="39" x14ac:dyDescent="0.25">
      <c r="A45" s="270" t="s">
        <v>520</v>
      </c>
      <c r="B45" s="317" t="s">
        <v>246</v>
      </c>
      <c r="C45" s="270" t="s">
        <v>247</v>
      </c>
      <c r="D45" s="576" t="s">
        <v>248</v>
      </c>
      <c r="E45" s="270" t="s">
        <v>249</v>
      </c>
      <c r="F45" s="317" t="s">
        <v>250</v>
      </c>
      <c r="G45" s="317" t="s">
        <v>55</v>
      </c>
      <c r="H45" s="580">
        <v>2016001017</v>
      </c>
      <c r="I45" s="236">
        <v>42562</v>
      </c>
      <c r="J45" s="271">
        <v>18943409</v>
      </c>
      <c r="K45" s="236">
        <v>42601</v>
      </c>
      <c r="L45" s="580">
        <v>2016001204</v>
      </c>
      <c r="M45" s="317" t="s">
        <v>55</v>
      </c>
      <c r="N45" s="576" t="s">
        <v>251</v>
      </c>
      <c r="O45" s="269">
        <v>42601</v>
      </c>
      <c r="P45" s="271">
        <v>16940951</v>
      </c>
      <c r="Q45" s="269">
        <v>42619</v>
      </c>
      <c r="R45" s="236">
        <v>42619</v>
      </c>
      <c r="S45" s="580">
        <v>1</v>
      </c>
      <c r="T45" s="271">
        <v>16940951</v>
      </c>
      <c r="U45" s="318"/>
      <c r="V45" s="318"/>
      <c r="W45" s="318"/>
      <c r="X45" s="318"/>
      <c r="Y45" s="306"/>
      <c r="Z45" s="269">
        <v>42649</v>
      </c>
      <c r="AA45" s="269">
        <v>42689</v>
      </c>
      <c r="AB45" s="576" t="s">
        <v>251</v>
      </c>
      <c r="AC45" s="270" t="s">
        <v>63</v>
      </c>
      <c r="AD45" s="317"/>
      <c r="AE45" s="317"/>
      <c r="AF45" s="317"/>
      <c r="AG45" s="271"/>
      <c r="AH45" s="317"/>
      <c r="AI45" s="319"/>
      <c r="AJ45" s="271"/>
      <c r="AK45" s="317"/>
      <c r="AL45" s="317"/>
      <c r="AM45" s="317"/>
      <c r="AN45" s="317"/>
      <c r="AO45" s="317"/>
      <c r="AP45" s="317"/>
      <c r="AQ45" s="317"/>
      <c r="AR45" s="317"/>
      <c r="AS45" s="317"/>
      <c r="AT45" s="317"/>
      <c r="AU45" s="317"/>
      <c r="AV45" s="271">
        <v>16940951</v>
      </c>
      <c r="AW45" s="269">
        <v>42704</v>
      </c>
      <c r="AX45" s="319">
        <v>2016001387</v>
      </c>
      <c r="AY45" s="308"/>
      <c r="AZ45" s="317"/>
      <c r="BA45" s="270" t="s">
        <v>252</v>
      </c>
      <c r="BB45" s="270" t="s">
        <v>253</v>
      </c>
      <c r="BC45" s="639" t="s">
        <v>254</v>
      </c>
    </row>
    <row r="46" spans="1:55" ht="1.5" customHeight="1" x14ac:dyDescent="0.15">
      <c r="A46" s="264"/>
      <c r="B46" s="601"/>
      <c r="C46" s="601"/>
      <c r="D46" s="601"/>
      <c r="E46" s="601"/>
      <c r="F46" s="601"/>
      <c r="G46" s="601"/>
      <c r="H46" s="602"/>
      <c r="I46" s="602"/>
      <c r="J46" s="603"/>
      <c r="K46" s="604"/>
      <c r="L46" s="602"/>
      <c r="M46" s="602"/>
      <c r="N46" s="602"/>
      <c r="O46" s="601"/>
      <c r="P46" s="603"/>
      <c r="Q46" s="601"/>
      <c r="R46" s="602"/>
      <c r="S46" s="604"/>
      <c r="T46" s="603"/>
      <c r="U46" s="605"/>
      <c r="V46" s="605"/>
      <c r="W46" s="605"/>
      <c r="X46" s="605"/>
      <c r="Y46" s="606"/>
      <c r="Z46" s="601"/>
      <c r="AA46" s="601"/>
      <c r="AB46" s="601"/>
      <c r="AC46" s="601"/>
      <c r="AD46" s="601"/>
      <c r="AE46" s="601"/>
      <c r="AF46" s="601"/>
      <c r="AG46" s="603"/>
      <c r="AH46" s="601"/>
      <c r="AI46" s="607"/>
      <c r="AJ46" s="603"/>
      <c r="AK46" s="601"/>
      <c r="AL46" s="601"/>
      <c r="AM46" s="601"/>
      <c r="AN46" s="601"/>
      <c r="AO46" s="601"/>
      <c r="AP46" s="601"/>
      <c r="AQ46" s="601"/>
      <c r="AR46" s="601"/>
      <c r="AS46" s="601"/>
      <c r="AT46" s="601"/>
      <c r="AU46" s="601"/>
      <c r="AV46" s="608"/>
      <c r="AW46" s="601"/>
      <c r="AX46" s="607"/>
      <c r="AY46" s="603"/>
      <c r="AZ46" s="601"/>
      <c r="BA46" s="601"/>
      <c r="BB46" s="601"/>
      <c r="BC46" s="601"/>
    </row>
    <row r="47" spans="1:55" s="223" customFormat="1" ht="39" x14ac:dyDescent="0.25">
      <c r="A47" s="270" t="s">
        <v>521</v>
      </c>
      <c r="B47" s="317" t="s">
        <v>256</v>
      </c>
      <c r="C47" s="270" t="s">
        <v>257</v>
      </c>
      <c r="D47" s="576" t="s">
        <v>258</v>
      </c>
      <c r="E47" s="270" t="s">
        <v>249</v>
      </c>
      <c r="F47" s="317" t="s">
        <v>250</v>
      </c>
      <c r="G47" s="317" t="s">
        <v>259</v>
      </c>
      <c r="H47" s="580">
        <v>2016001016</v>
      </c>
      <c r="I47" s="236">
        <v>42562</v>
      </c>
      <c r="J47" s="271">
        <v>17388774</v>
      </c>
      <c r="K47" s="236">
        <v>42601</v>
      </c>
      <c r="L47" s="580">
        <v>2016001205</v>
      </c>
      <c r="M47" s="317" t="s">
        <v>259</v>
      </c>
      <c r="N47" s="576" t="s">
        <v>251</v>
      </c>
      <c r="O47" s="269">
        <v>42601</v>
      </c>
      <c r="P47" s="271">
        <v>16649036</v>
      </c>
      <c r="Q47" s="269">
        <v>42619</v>
      </c>
      <c r="R47" s="236">
        <v>42619</v>
      </c>
      <c r="S47" s="580">
        <v>1</v>
      </c>
      <c r="T47" s="271">
        <v>16649036</v>
      </c>
      <c r="U47" s="318"/>
      <c r="V47" s="318"/>
      <c r="W47" s="318"/>
      <c r="X47" s="318"/>
      <c r="Y47" s="306"/>
      <c r="Z47" s="269">
        <v>42649</v>
      </c>
      <c r="AA47" s="269">
        <v>42727</v>
      </c>
      <c r="AB47" s="576" t="s">
        <v>251</v>
      </c>
      <c r="AC47" s="270" t="s">
        <v>63</v>
      </c>
      <c r="AD47" s="317"/>
      <c r="AE47" s="317"/>
      <c r="AF47" s="317"/>
      <c r="AG47" s="271"/>
      <c r="AH47" s="317"/>
      <c r="AI47" s="319"/>
      <c r="AJ47" s="271"/>
      <c r="AK47" s="317"/>
      <c r="AL47" s="317"/>
      <c r="AM47" s="317"/>
      <c r="AN47" s="317"/>
      <c r="AO47" s="317"/>
      <c r="AP47" s="317"/>
      <c r="AQ47" s="317"/>
      <c r="AR47" s="317"/>
      <c r="AS47" s="317"/>
      <c r="AT47" s="317"/>
      <c r="AU47" s="317"/>
      <c r="AV47" s="609">
        <v>16649036</v>
      </c>
      <c r="AW47" s="269">
        <v>42734</v>
      </c>
      <c r="AX47" s="319">
        <v>2016001595</v>
      </c>
      <c r="AY47" s="308"/>
      <c r="AZ47" s="317"/>
      <c r="BA47" s="270" t="s">
        <v>252</v>
      </c>
      <c r="BB47" s="270" t="s">
        <v>253</v>
      </c>
      <c r="BC47" s="639" t="s">
        <v>254</v>
      </c>
    </row>
    <row r="48" spans="1:55" ht="0.75" customHeight="1" x14ac:dyDescent="0.15">
      <c r="A48" s="264"/>
      <c r="B48" s="298"/>
      <c r="C48" s="298"/>
      <c r="D48" s="298"/>
      <c r="E48" s="298"/>
      <c r="F48" s="298"/>
      <c r="G48" s="298"/>
      <c r="H48" s="278"/>
      <c r="I48" s="278"/>
      <c r="J48" s="311"/>
      <c r="K48" s="334"/>
      <c r="L48" s="278"/>
      <c r="M48" s="278"/>
      <c r="N48" s="278"/>
      <c r="O48" s="298"/>
      <c r="P48" s="311"/>
      <c r="Q48" s="298"/>
      <c r="R48" s="278"/>
      <c r="S48" s="334"/>
      <c r="T48" s="311"/>
      <c r="U48" s="335"/>
      <c r="V48" s="335"/>
      <c r="W48" s="335"/>
      <c r="X48" s="335"/>
      <c r="Y48" s="314"/>
      <c r="Z48" s="298"/>
      <c r="AA48" s="298"/>
      <c r="AB48" s="298"/>
      <c r="AC48" s="298"/>
      <c r="AD48" s="298"/>
      <c r="AE48" s="298"/>
      <c r="AF48" s="298"/>
      <c r="AG48" s="311"/>
      <c r="AH48" s="298"/>
      <c r="AI48" s="336"/>
      <c r="AJ48" s="311"/>
      <c r="AK48" s="298"/>
      <c r="AL48" s="298"/>
      <c r="AM48" s="298"/>
      <c r="AN48" s="298"/>
      <c r="AO48" s="298"/>
      <c r="AP48" s="298"/>
      <c r="AQ48" s="298"/>
      <c r="AR48" s="298"/>
      <c r="AS48" s="298"/>
      <c r="AT48" s="298"/>
      <c r="AU48" s="298"/>
      <c r="AV48" s="292"/>
      <c r="AW48" s="298"/>
      <c r="AX48" s="336"/>
      <c r="AY48" s="311"/>
      <c r="AZ48" s="298"/>
      <c r="BA48" s="298"/>
      <c r="BB48" s="298"/>
      <c r="BC48" s="298"/>
    </row>
    <row r="49" spans="1:55" s="223" customFormat="1" ht="58.5" x14ac:dyDescent="0.15">
      <c r="A49" s="270" t="s">
        <v>522</v>
      </c>
      <c r="B49" s="317" t="s">
        <v>269</v>
      </c>
      <c r="C49" s="270" t="s">
        <v>270</v>
      </c>
      <c r="D49" s="576" t="s">
        <v>271</v>
      </c>
      <c r="E49" s="270" t="s">
        <v>272</v>
      </c>
      <c r="F49" s="317" t="s">
        <v>273</v>
      </c>
      <c r="G49" s="317" t="s">
        <v>259</v>
      </c>
      <c r="H49" s="580">
        <v>2016001163</v>
      </c>
      <c r="I49" s="236">
        <v>42594</v>
      </c>
      <c r="J49" s="271">
        <v>19186935</v>
      </c>
      <c r="K49" s="236">
        <v>42626</v>
      </c>
      <c r="L49" s="580">
        <v>2016001341</v>
      </c>
      <c r="M49" s="317" t="s">
        <v>259</v>
      </c>
      <c r="N49" s="576" t="s">
        <v>274</v>
      </c>
      <c r="O49" s="269">
        <v>42626</v>
      </c>
      <c r="P49" s="271">
        <v>16124795</v>
      </c>
      <c r="Q49" s="269">
        <v>42642</v>
      </c>
      <c r="R49" s="236">
        <v>42642</v>
      </c>
      <c r="S49" s="580">
        <v>1</v>
      </c>
      <c r="T49" s="271">
        <v>16124795</v>
      </c>
      <c r="U49" s="318"/>
      <c r="V49" s="318"/>
      <c r="W49" s="318"/>
      <c r="X49" s="318"/>
      <c r="Y49" s="306"/>
      <c r="Z49" s="269">
        <v>42671</v>
      </c>
      <c r="AA49" s="269">
        <v>42699</v>
      </c>
      <c r="AB49" s="576" t="s">
        <v>251</v>
      </c>
      <c r="AC49" s="270" t="s">
        <v>63</v>
      </c>
      <c r="AD49" s="317"/>
      <c r="AE49" s="317"/>
      <c r="AF49" s="317"/>
      <c r="AG49" s="271"/>
      <c r="AH49" s="317"/>
      <c r="AI49" s="319"/>
      <c r="AJ49" s="271"/>
      <c r="AK49" s="317"/>
      <c r="AL49" s="317"/>
      <c r="AM49" s="317"/>
      <c r="AN49" s="317"/>
      <c r="AO49" s="317"/>
      <c r="AP49" s="317"/>
      <c r="AQ49" s="317"/>
      <c r="AR49" s="317"/>
      <c r="AS49" s="610"/>
      <c r="AT49" s="317"/>
      <c r="AU49" s="317"/>
      <c r="AV49" s="271">
        <v>16124795</v>
      </c>
      <c r="AW49" s="269">
        <v>42717</v>
      </c>
      <c r="AX49" s="319">
        <v>2016001495</v>
      </c>
      <c r="AY49" s="308"/>
      <c r="AZ49" s="317"/>
      <c r="BA49" s="270" t="s">
        <v>275</v>
      </c>
      <c r="BB49" s="317">
        <v>3142378682</v>
      </c>
      <c r="BC49" s="639" t="s">
        <v>276</v>
      </c>
    </row>
    <row r="50" spans="1:55" ht="2.25" customHeight="1" x14ac:dyDescent="0.15">
      <c r="A50" s="264"/>
      <c r="B50" s="339"/>
      <c r="C50" s="339"/>
      <c r="D50" s="339"/>
      <c r="E50" s="339"/>
      <c r="F50" s="339"/>
      <c r="G50" s="339"/>
      <c r="H50" s="340"/>
      <c r="I50" s="340"/>
      <c r="J50" s="342"/>
      <c r="K50" s="341"/>
      <c r="L50" s="340"/>
      <c r="M50" s="340"/>
      <c r="N50" s="340"/>
      <c r="O50" s="339"/>
      <c r="P50" s="342"/>
      <c r="Q50" s="339"/>
      <c r="R50" s="340"/>
      <c r="S50" s="341"/>
      <c r="T50" s="342"/>
      <c r="U50" s="343"/>
      <c r="V50" s="343"/>
      <c r="W50" s="343"/>
      <c r="X50" s="343"/>
      <c r="Y50" s="344"/>
      <c r="Z50" s="339"/>
      <c r="AA50" s="339"/>
      <c r="AB50" s="339"/>
      <c r="AC50" s="339"/>
      <c r="AD50" s="339"/>
      <c r="AE50" s="339"/>
      <c r="AF50" s="339"/>
      <c r="AG50" s="342"/>
      <c r="AH50" s="339"/>
      <c r="AI50" s="345"/>
      <c r="AJ50" s="342"/>
      <c r="AK50" s="339"/>
      <c r="AL50" s="339"/>
      <c r="AM50" s="339"/>
      <c r="AN50" s="339"/>
      <c r="AO50" s="339"/>
      <c r="AP50" s="339"/>
      <c r="AQ50" s="339"/>
      <c r="AR50" s="339"/>
      <c r="AS50" s="339"/>
      <c r="AT50" s="339"/>
      <c r="AU50" s="339"/>
      <c r="AV50" s="346"/>
      <c r="AW50" s="339"/>
      <c r="AX50" s="345"/>
      <c r="AY50" s="342"/>
      <c r="AZ50" s="339"/>
      <c r="BA50" s="339"/>
      <c r="BB50" s="339"/>
      <c r="BC50" s="339"/>
    </row>
    <row r="51" spans="1:55" s="223" customFormat="1" ht="39" x14ac:dyDescent="0.25">
      <c r="A51" s="270" t="s">
        <v>523</v>
      </c>
      <c r="B51" s="317" t="s">
        <v>278</v>
      </c>
      <c r="C51" s="270" t="s">
        <v>279</v>
      </c>
      <c r="D51" s="576" t="s">
        <v>280</v>
      </c>
      <c r="E51" s="270" t="s">
        <v>281</v>
      </c>
      <c r="F51" s="317" t="s">
        <v>282</v>
      </c>
      <c r="G51" s="317" t="s">
        <v>55</v>
      </c>
      <c r="H51" s="580">
        <v>2016001160</v>
      </c>
      <c r="I51" s="236">
        <v>42591</v>
      </c>
      <c r="J51" s="271">
        <v>19178050</v>
      </c>
      <c r="K51" s="236">
        <v>42626</v>
      </c>
      <c r="L51" s="580">
        <v>2016001342</v>
      </c>
      <c r="M51" s="317" t="s">
        <v>55</v>
      </c>
      <c r="N51" s="576" t="s">
        <v>274</v>
      </c>
      <c r="O51" s="269">
        <v>42626</v>
      </c>
      <c r="P51" s="271">
        <v>18440433</v>
      </c>
      <c r="Q51" s="269">
        <v>42646</v>
      </c>
      <c r="R51" s="236">
        <v>42646</v>
      </c>
      <c r="S51" s="580">
        <v>1</v>
      </c>
      <c r="T51" s="271">
        <v>18440433</v>
      </c>
      <c r="U51" s="318"/>
      <c r="V51" s="318"/>
      <c r="W51" s="318"/>
      <c r="X51" s="318"/>
      <c r="Y51" s="306"/>
      <c r="Z51" s="269">
        <v>42676</v>
      </c>
      <c r="AA51" s="269">
        <v>42699</v>
      </c>
      <c r="AB51" s="576" t="s">
        <v>251</v>
      </c>
      <c r="AC51" s="270" t="s">
        <v>63</v>
      </c>
      <c r="AD51" s="317"/>
      <c r="AE51" s="317"/>
      <c r="AF51" s="317"/>
      <c r="AG51" s="271"/>
      <c r="AH51" s="317"/>
      <c r="AI51" s="319"/>
      <c r="AJ51" s="271"/>
      <c r="AK51" s="317"/>
      <c r="AL51" s="317"/>
      <c r="AM51" s="317"/>
      <c r="AN51" s="317"/>
      <c r="AO51" s="317"/>
      <c r="AP51" s="317"/>
      <c r="AQ51" s="317"/>
      <c r="AR51" s="317"/>
      <c r="AS51" s="317"/>
      <c r="AT51" s="317"/>
      <c r="AU51" s="317"/>
      <c r="AV51" s="271">
        <v>18440301</v>
      </c>
      <c r="AW51" s="269"/>
      <c r="AX51" s="319"/>
      <c r="AY51" s="308"/>
      <c r="AZ51" s="317"/>
      <c r="BA51" s="270" t="s">
        <v>283</v>
      </c>
      <c r="BB51" s="317">
        <v>3115433574</v>
      </c>
      <c r="BC51" s="639" t="s">
        <v>284</v>
      </c>
    </row>
    <row r="52" spans="1:55" ht="1.5" customHeight="1" x14ac:dyDescent="0.15">
      <c r="A52" s="264"/>
      <c r="B52" s="339"/>
      <c r="C52" s="339"/>
      <c r="D52" s="339"/>
      <c r="E52" s="339"/>
      <c r="F52" s="339"/>
      <c r="G52" s="339"/>
      <c r="H52" s="340"/>
      <c r="I52" s="340"/>
      <c r="J52" s="342"/>
      <c r="K52" s="341"/>
      <c r="L52" s="340"/>
      <c r="M52" s="340"/>
      <c r="N52" s="340"/>
      <c r="O52" s="339"/>
      <c r="P52" s="342"/>
      <c r="Q52" s="339"/>
      <c r="R52" s="340"/>
      <c r="S52" s="341"/>
      <c r="T52" s="342"/>
      <c r="U52" s="343"/>
      <c r="V52" s="343"/>
      <c r="W52" s="343"/>
      <c r="X52" s="343"/>
      <c r="Y52" s="344"/>
      <c r="Z52" s="339"/>
      <c r="AA52" s="339"/>
      <c r="AB52" s="339"/>
      <c r="AC52" s="339"/>
      <c r="AD52" s="339"/>
      <c r="AE52" s="339"/>
      <c r="AF52" s="339"/>
      <c r="AG52" s="342"/>
      <c r="AH52" s="339"/>
      <c r="AI52" s="345"/>
      <c r="AJ52" s="342"/>
      <c r="AK52" s="339"/>
      <c r="AL52" s="339"/>
      <c r="AM52" s="339"/>
      <c r="AN52" s="339"/>
      <c r="AO52" s="339"/>
      <c r="AP52" s="339"/>
      <c r="AQ52" s="339"/>
      <c r="AR52" s="339"/>
      <c r="AS52" s="339"/>
      <c r="AT52" s="339"/>
      <c r="AU52" s="339"/>
      <c r="AV52" s="346"/>
      <c r="AW52" s="339"/>
      <c r="AX52" s="345"/>
      <c r="AY52" s="342"/>
      <c r="AZ52" s="339"/>
      <c r="BA52" s="339"/>
      <c r="BB52" s="339"/>
      <c r="BC52" s="339"/>
    </row>
    <row r="53" spans="1:55" s="223" customFormat="1" ht="48.75" x14ac:dyDescent="0.25">
      <c r="A53" s="270" t="s">
        <v>524</v>
      </c>
      <c r="B53" s="317" t="s">
        <v>294</v>
      </c>
      <c r="C53" s="270" t="s">
        <v>287</v>
      </c>
      <c r="D53" s="270" t="s">
        <v>286</v>
      </c>
      <c r="E53" s="270" t="s">
        <v>288</v>
      </c>
      <c r="F53" s="317" t="s">
        <v>289</v>
      </c>
      <c r="G53" s="317" t="s">
        <v>55</v>
      </c>
      <c r="H53" s="580">
        <v>2016001158</v>
      </c>
      <c r="I53" s="236">
        <v>42591</v>
      </c>
      <c r="J53" s="271">
        <v>19254638</v>
      </c>
      <c r="K53" s="236">
        <v>42639</v>
      </c>
      <c r="L53" s="580">
        <v>2016001362</v>
      </c>
      <c r="M53" s="580" t="s">
        <v>55</v>
      </c>
      <c r="N53" s="576" t="s">
        <v>295</v>
      </c>
      <c r="O53" s="269">
        <v>42639</v>
      </c>
      <c r="P53" s="271">
        <v>14067392</v>
      </c>
      <c r="Q53" s="269">
        <v>42650</v>
      </c>
      <c r="R53" s="236">
        <v>42650</v>
      </c>
      <c r="S53" s="580">
        <v>1</v>
      </c>
      <c r="T53" s="271">
        <v>14067392</v>
      </c>
      <c r="U53" s="318"/>
      <c r="V53" s="318"/>
      <c r="W53" s="318"/>
      <c r="X53" s="318"/>
      <c r="Y53" s="306"/>
      <c r="Z53" s="269">
        <v>42677</v>
      </c>
      <c r="AA53" s="269">
        <v>42385</v>
      </c>
      <c r="AB53" s="270" t="s">
        <v>274</v>
      </c>
      <c r="AC53" s="270" t="s">
        <v>63</v>
      </c>
      <c r="AD53" s="317"/>
      <c r="AE53" s="317"/>
      <c r="AF53" s="317"/>
      <c r="AG53" s="271"/>
      <c r="AH53" s="317"/>
      <c r="AI53" s="319"/>
      <c r="AJ53" s="271"/>
      <c r="AK53" s="317"/>
      <c r="AL53" s="317"/>
      <c r="AM53" s="317"/>
      <c r="AN53" s="317"/>
      <c r="AO53" s="317"/>
      <c r="AP53" s="317"/>
      <c r="AQ53" s="317"/>
      <c r="AR53" s="317"/>
      <c r="AS53" s="317"/>
      <c r="AT53" s="317"/>
      <c r="AU53" s="317"/>
      <c r="AV53" s="271"/>
      <c r="AW53" s="317"/>
      <c r="AX53" s="319"/>
      <c r="AY53" s="308"/>
      <c r="AZ53" s="317"/>
      <c r="BA53" s="270" t="s">
        <v>296</v>
      </c>
      <c r="BB53" s="317">
        <v>3108651866</v>
      </c>
      <c r="BC53" s="639" t="s">
        <v>297</v>
      </c>
    </row>
    <row r="54" spans="1:55" ht="0.75" customHeight="1" x14ac:dyDescent="0.15">
      <c r="A54" s="264"/>
      <c r="B54" s="611"/>
      <c r="C54" s="611"/>
      <c r="D54" s="611"/>
      <c r="E54" s="611"/>
      <c r="F54" s="611"/>
      <c r="G54" s="611"/>
      <c r="H54" s="612"/>
      <c r="I54" s="612"/>
      <c r="J54" s="613"/>
      <c r="K54" s="614"/>
      <c r="L54" s="612"/>
      <c r="M54" s="612"/>
      <c r="N54" s="612"/>
      <c r="O54" s="611"/>
      <c r="P54" s="613"/>
      <c r="Q54" s="611"/>
      <c r="R54" s="612"/>
      <c r="S54" s="614"/>
      <c r="T54" s="613"/>
      <c r="U54" s="615"/>
      <c r="V54" s="615"/>
      <c r="W54" s="615"/>
      <c r="X54" s="615"/>
      <c r="Y54" s="616"/>
      <c r="Z54" s="611"/>
      <c r="AA54" s="611"/>
      <c r="AB54" s="611"/>
      <c r="AC54" s="611"/>
      <c r="AD54" s="611"/>
      <c r="AE54" s="611"/>
      <c r="AF54" s="611"/>
      <c r="AG54" s="613"/>
      <c r="AH54" s="611"/>
      <c r="AI54" s="617"/>
      <c r="AJ54" s="613"/>
      <c r="AK54" s="611"/>
      <c r="AL54" s="611"/>
      <c r="AM54" s="611"/>
      <c r="AN54" s="611"/>
      <c r="AO54" s="611"/>
      <c r="AP54" s="611"/>
      <c r="AQ54" s="611"/>
      <c r="AR54" s="611"/>
      <c r="AS54" s="611"/>
      <c r="AT54" s="611"/>
      <c r="AU54" s="611"/>
      <c r="AV54" s="618"/>
      <c r="AW54" s="611"/>
      <c r="AX54" s="617"/>
      <c r="AY54" s="613"/>
      <c r="AZ54" s="611"/>
      <c r="BA54" s="611"/>
      <c r="BB54" s="611"/>
      <c r="BC54" s="611"/>
    </row>
    <row r="55" spans="1:55" s="223" customFormat="1" ht="58.5" x14ac:dyDescent="0.25">
      <c r="A55" s="270" t="s">
        <v>525</v>
      </c>
      <c r="B55" s="317" t="s">
        <v>299</v>
      </c>
      <c r="C55" s="270" t="s">
        <v>300</v>
      </c>
      <c r="D55" s="270" t="s">
        <v>301</v>
      </c>
      <c r="E55" s="270" t="s">
        <v>302</v>
      </c>
      <c r="F55" s="317" t="s">
        <v>303</v>
      </c>
      <c r="G55" s="317" t="s">
        <v>304</v>
      </c>
      <c r="H55" s="580">
        <v>2016001295</v>
      </c>
      <c r="I55" s="236">
        <v>42615</v>
      </c>
      <c r="J55" s="271">
        <v>18994951</v>
      </c>
      <c r="K55" s="236">
        <v>42661</v>
      </c>
      <c r="L55" s="580">
        <v>2016001520</v>
      </c>
      <c r="M55" s="580" t="s">
        <v>259</v>
      </c>
      <c r="N55" s="576" t="s">
        <v>295</v>
      </c>
      <c r="O55" s="269">
        <v>42661</v>
      </c>
      <c r="P55" s="271">
        <v>18994951</v>
      </c>
      <c r="Q55" s="269">
        <v>42676</v>
      </c>
      <c r="R55" s="236">
        <v>42682</v>
      </c>
      <c r="S55" s="580">
        <v>1</v>
      </c>
      <c r="T55" s="271">
        <v>18994951</v>
      </c>
      <c r="U55" s="318"/>
      <c r="V55" s="318"/>
      <c r="W55" s="318"/>
      <c r="X55" s="318"/>
      <c r="Y55" s="306"/>
      <c r="Z55" s="269">
        <v>42709</v>
      </c>
      <c r="AA55" s="269">
        <v>42730</v>
      </c>
      <c r="AB55" s="270" t="s">
        <v>274</v>
      </c>
      <c r="AC55" s="270" t="s">
        <v>63</v>
      </c>
      <c r="AD55" s="317"/>
      <c r="AE55" s="317"/>
      <c r="AF55" s="317"/>
      <c r="AG55" s="271"/>
      <c r="AH55" s="317"/>
      <c r="AI55" s="319"/>
      <c r="AJ55" s="271"/>
      <c r="AK55" s="317"/>
      <c r="AL55" s="317"/>
      <c r="AM55" s="317"/>
      <c r="AN55" s="317"/>
      <c r="AO55" s="317"/>
      <c r="AP55" s="317"/>
      <c r="AQ55" s="317"/>
      <c r="AR55" s="317"/>
      <c r="AS55" s="317"/>
      <c r="AT55" s="317"/>
      <c r="AU55" s="317"/>
      <c r="AV55" s="271">
        <v>18994951</v>
      </c>
      <c r="AW55" s="269">
        <v>42733</v>
      </c>
      <c r="AX55" s="319">
        <v>2016001690</v>
      </c>
      <c r="AY55" s="308"/>
      <c r="AZ55" s="317"/>
      <c r="BA55" s="270" t="s">
        <v>305</v>
      </c>
      <c r="BB55" s="317">
        <v>3202505780</v>
      </c>
      <c r="BC55" s="639" t="s">
        <v>306</v>
      </c>
    </row>
    <row r="56" spans="1:55" ht="0.75" customHeight="1" x14ac:dyDescent="0.15">
      <c r="A56" s="264"/>
      <c r="B56" s="601"/>
      <c r="C56" s="601"/>
      <c r="D56" s="601"/>
      <c r="E56" s="601"/>
      <c r="F56" s="601"/>
      <c r="G56" s="601"/>
      <c r="H56" s="602"/>
      <c r="I56" s="602"/>
      <c r="J56" s="603"/>
      <c r="K56" s="604"/>
      <c r="L56" s="602"/>
      <c r="M56" s="602"/>
      <c r="N56" s="602"/>
      <c r="O56" s="601"/>
      <c r="P56" s="601"/>
      <c r="Q56" s="601"/>
      <c r="R56" s="602"/>
      <c r="S56" s="604"/>
      <c r="T56" s="603"/>
      <c r="U56" s="605"/>
      <c r="V56" s="605"/>
      <c r="W56" s="605"/>
      <c r="X56" s="605"/>
      <c r="Y56" s="606"/>
      <c r="Z56" s="601"/>
      <c r="AA56" s="601"/>
      <c r="AB56" s="601"/>
      <c r="AC56" s="601"/>
      <c r="AD56" s="601"/>
      <c r="AE56" s="601"/>
      <c r="AF56" s="601"/>
      <c r="AG56" s="603"/>
      <c r="AH56" s="601"/>
      <c r="AI56" s="607"/>
      <c r="AJ56" s="603"/>
      <c r="AK56" s="601"/>
      <c r="AL56" s="601"/>
      <c r="AM56" s="601"/>
      <c r="AN56" s="601"/>
      <c r="AO56" s="601"/>
      <c r="AP56" s="601"/>
      <c r="AQ56" s="601"/>
      <c r="AR56" s="601"/>
      <c r="AS56" s="601"/>
      <c r="AT56" s="601"/>
      <c r="AU56" s="601"/>
      <c r="AV56" s="608"/>
      <c r="AW56" s="601"/>
      <c r="AX56" s="607"/>
      <c r="AY56" s="603"/>
      <c r="AZ56" s="601"/>
      <c r="BA56" s="601"/>
      <c r="BB56" s="601"/>
      <c r="BC56" s="601"/>
    </row>
    <row r="57" spans="1:55" s="223" customFormat="1" ht="58.5" x14ac:dyDescent="0.25">
      <c r="A57" s="270" t="s">
        <v>526</v>
      </c>
      <c r="B57" s="317" t="s">
        <v>179</v>
      </c>
      <c r="C57" s="270" t="s">
        <v>431</v>
      </c>
      <c r="D57" s="270" t="s">
        <v>432</v>
      </c>
      <c r="E57" s="270" t="s">
        <v>433</v>
      </c>
      <c r="F57" s="317" t="s">
        <v>434</v>
      </c>
      <c r="G57" s="317" t="s">
        <v>430</v>
      </c>
      <c r="H57" s="580">
        <v>2016001638</v>
      </c>
      <c r="I57" s="236">
        <v>42702</v>
      </c>
      <c r="J57" s="271">
        <v>19259900</v>
      </c>
      <c r="K57" s="236">
        <v>42711</v>
      </c>
      <c r="L57" s="580">
        <v>2016001788</v>
      </c>
      <c r="M57" s="317" t="s">
        <v>430</v>
      </c>
      <c r="N57" s="576" t="s">
        <v>170</v>
      </c>
      <c r="O57" s="269">
        <v>42711</v>
      </c>
      <c r="P57" s="271">
        <v>18923000</v>
      </c>
      <c r="Q57" s="269">
        <v>42720</v>
      </c>
      <c r="R57" s="236">
        <v>42720</v>
      </c>
      <c r="S57" s="576" t="s">
        <v>426</v>
      </c>
      <c r="T57" s="271">
        <v>18923000</v>
      </c>
      <c r="U57" s="318"/>
      <c r="V57" s="318"/>
      <c r="W57" s="318"/>
      <c r="X57" s="318"/>
      <c r="Y57" s="306"/>
      <c r="Z57" s="583"/>
      <c r="AA57" s="583"/>
      <c r="AB57" s="270" t="s">
        <v>170</v>
      </c>
      <c r="AC57" s="270" t="s">
        <v>63</v>
      </c>
      <c r="AD57" s="317"/>
      <c r="AE57" s="317"/>
      <c r="AF57" s="317"/>
      <c r="AG57" s="271"/>
      <c r="AH57" s="317"/>
      <c r="AI57" s="319"/>
      <c r="AJ57" s="271"/>
      <c r="AK57" s="317"/>
      <c r="AL57" s="317"/>
      <c r="AM57" s="317"/>
      <c r="AN57" s="317"/>
      <c r="AO57" s="317"/>
      <c r="AP57" s="317"/>
      <c r="AQ57" s="317"/>
      <c r="AR57" s="317"/>
      <c r="AS57" s="317"/>
      <c r="AT57" s="317"/>
      <c r="AU57" s="317"/>
      <c r="AV57" s="271"/>
      <c r="AW57" s="317"/>
      <c r="AX57" s="319"/>
      <c r="AY57" s="271"/>
      <c r="AZ57" s="317"/>
      <c r="BA57" s="270" t="s">
        <v>435</v>
      </c>
      <c r="BB57" s="317">
        <v>4290721</v>
      </c>
      <c r="BC57" s="639" t="s">
        <v>436</v>
      </c>
    </row>
    <row r="58" spans="1:55" ht="2.25" customHeight="1" x14ac:dyDescent="0.15">
      <c r="A58" s="264"/>
      <c r="B58" s="601"/>
      <c r="C58" s="601"/>
      <c r="D58" s="601"/>
      <c r="E58" s="601"/>
      <c r="F58" s="601"/>
      <c r="G58" s="601"/>
      <c r="H58" s="602"/>
      <c r="I58" s="602"/>
      <c r="J58" s="603"/>
      <c r="K58" s="604"/>
      <c r="L58" s="602"/>
      <c r="M58" s="602"/>
      <c r="N58" s="602"/>
      <c r="O58" s="601"/>
      <c r="P58" s="601"/>
      <c r="Q58" s="601"/>
      <c r="R58" s="602"/>
      <c r="S58" s="604"/>
      <c r="T58" s="603"/>
      <c r="U58" s="605"/>
      <c r="V58" s="605"/>
      <c r="W58" s="605"/>
      <c r="X58" s="605"/>
      <c r="Y58" s="606"/>
      <c r="Z58" s="339"/>
      <c r="AA58" s="339"/>
      <c r="AB58" s="601"/>
      <c r="AC58" s="601"/>
      <c r="AD58" s="601"/>
      <c r="AE58" s="601"/>
      <c r="AF58" s="601"/>
      <c r="AG58" s="603"/>
      <c r="AH58" s="601"/>
      <c r="AI58" s="607"/>
      <c r="AJ58" s="603"/>
      <c r="AK58" s="601"/>
      <c r="AL58" s="601"/>
      <c r="AM58" s="601"/>
      <c r="AN58" s="601"/>
      <c r="AO58" s="601"/>
      <c r="AP58" s="601"/>
      <c r="AQ58" s="601"/>
      <c r="AR58" s="601"/>
      <c r="AS58" s="601"/>
      <c r="AT58" s="601"/>
      <c r="AU58" s="601"/>
      <c r="AV58" s="608"/>
      <c r="AW58" s="601"/>
      <c r="AX58" s="607"/>
      <c r="AY58" s="603"/>
      <c r="AZ58" s="601"/>
      <c r="BA58" s="601"/>
      <c r="BB58" s="601"/>
      <c r="BC58" s="601"/>
    </row>
    <row r="59" spans="1:55" s="223" customFormat="1" ht="48.75" x14ac:dyDescent="0.25">
      <c r="A59" s="270" t="s">
        <v>527</v>
      </c>
      <c r="B59" s="317" t="s">
        <v>179</v>
      </c>
      <c r="C59" s="270" t="s">
        <v>420</v>
      </c>
      <c r="D59" s="270" t="s">
        <v>421</v>
      </c>
      <c r="E59" s="317" t="s">
        <v>422</v>
      </c>
      <c r="F59" s="317" t="s">
        <v>423</v>
      </c>
      <c r="G59" s="317" t="s">
        <v>424</v>
      </c>
      <c r="H59" s="580">
        <v>2016001639</v>
      </c>
      <c r="I59" s="236">
        <v>42702</v>
      </c>
      <c r="J59" s="271">
        <v>19299000</v>
      </c>
      <c r="K59" s="236">
        <v>42711</v>
      </c>
      <c r="L59" s="580">
        <v>2016001790</v>
      </c>
      <c r="M59" s="317" t="s">
        <v>424</v>
      </c>
      <c r="N59" s="576" t="s">
        <v>425</v>
      </c>
      <c r="O59" s="269">
        <v>42711</v>
      </c>
      <c r="P59" s="271">
        <v>19299000</v>
      </c>
      <c r="Q59" s="269">
        <v>42725</v>
      </c>
      <c r="R59" s="236">
        <v>42725</v>
      </c>
      <c r="S59" s="576" t="s">
        <v>426</v>
      </c>
      <c r="T59" s="271">
        <v>19299000</v>
      </c>
      <c r="U59" s="318"/>
      <c r="V59" s="318"/>
      <c r="W59" s="318"/>
      <c r="X59" s="318"/>
      <c r="Y59" s="306"/>
      <c r="Z59" s="583"/>
      <c r="AA59" s="583"/>
      <c r="AB59" s="576" t="s">
        <v>425</v>
      </c>
      <c r="AC59" s="270" t="s">
        <v>63</v>
      </c>
      <c r="AD59" s="317"/>
      <c r="AE59" s="317"/>
      <c r="AF59" s="317"/>
      <c r="AG59" s="271"/>
      <c r="AH59" s="317"/>
      <c r="AI59" s="319"/>
      <c r="AJ59" s="271"/>
      <c r="AK59" s="317"/>
      <c r="AL59" s="317"/>
      <c r="AM59" s="317"/>
      <c r="AN59" s="317"/>
      <c r="AO59" s="317"/>
      <c r="AP59" s="317"/>
      <c r="AQ59" s="317"/>
      <c r="AR59" s="317"/>
      <c r="AS59" s="317"/>
      <c r="AT59" s="317"/>
      <c r="AU59" s="317"/>
      <c r="AV59" s="271"/>
      <c r="AW59" s="317"/>
      <c r="AX59" s="319"/>
      <c r="AY59" s="271"/>
      <c r="AZ59" s="317"/>
      <c r="BA59" s="270" t="s">
        <v>427</v>
      </c>
      <c r="BB59" s="317">
        <v>3118534757</v>
      </c>
      <c r="BC59" s="639" t="s">
        <v>428</v>
      </c>
    </row>
    <row r="60" spans="1:55" ht="1.5" customHeight="1" x14ac:dyDescent="0.15">
      <c r="A60" s="264"/>
      <c r="B60" s="356"/>
      <c r="C60" s="356"/>
      <c r="D60" s="356"/>
      <c r="E60" s="356"/>
      <c r="F60" s="356"/>
      <c r="G60" s="356"/>
      <c r="H60" s="357"/>
      <c r="I60" s="357"/>
      <c r="J60" s="359"/>
      <c r="K60" s="358"/>
      <c r="L60" s="357"/>
      <c r="M60" s="357"/>
      <c r="N60" s="357"/>
      <c r="O60" s="356"/>
      <c r="P60" s="356"/>
      <c r="Q60" s="356"/>
      <c r="R60" s="357"/>
      <c r="S60" s="358"/>
      <c r="T60" s="359"/>
      <c r="U60" s="360"/>
      <c r="V60" s="360"/>
      <c r="W60" s="360"/>
      <c r="X60" s="360"/>
      <c r="Y60" s="361"/>
      <c r="Z60" s="356"/>
      <c r="AA60" s="356"/>
      <c r="AB60" s="356"/>
      <c r="AC60" s="356"/>
      <c r="AD60" s="356"/>
      <c r="AE60" s="356"/>
      <c r="AF60" s="356"/>
      <c r="AG60" s="359"/>
      <c r="AH60" s="356"/>
      <c r="AI60" s="362"/>
      <c r="AJ60" s="359"/>
      <c r="AK60" s="356"/>
      <c r="AL60" s="356"/>
      <c r="AM60" s="356"/>
      <c r="AN60" s="356"/>
      <c r="AO60" s="356"/>
      <c r="AP60" s="356"/>
      <c r="AQ60" s="356"/>
      <c r="AR60" s="356"/>
      <c r="AS60" s="356"/>
      <c r="AT60" s="356"/>
      <c r="AU60" s="356"/>
      <c r="AV60" s="363"/>
      <c r="AW60" s="356"/>
      <c r="AX60" s="362"/>
      <c r="AY60" s="359"/>
      <c r="AZ60" s="356"/>
      <c r="BA60" s="356"/>
      <c r="BB60" s="356"/>
      <c r="BC60" s="356"/>
    </row>
    <row r="61" spans="1:55" s="223" customFormat="1" ht="48.75" x14ac:dyDescent="0.25">
      <c r="A61" s="270" t="s">
        <v>528</v>
      </c>
      <c r="B61" s="317" t="s">
        <v>398</v>
      </c>
      <c r="C61" s="270" t="s">
        <v>399</v>
      </c>
      <c r="D61" s="270" t="s">
        <v>400</v>
      </c>
      <c r="E61" s="270" t="s">
        <v>401</v>
      </c>
      <c r="F61" s="317" t="s">
        <v>402</v>
      </c>
      <c r="G61" s="317" t="s">
        <v>403</v>
      </c>
      <c r="H61" s="580">
        <v>2016001626</v>
      </c>
      <c r="I61" s="236">
        <v>42698</v>
      </c>
      <c r="J61" s="271">
        <v>19138408</v>
      </c>
      <c r="K61" s="236">
        <v>42719</v>
      </c>
      <c r="L61" s="580">
        <v>2016001808</v>
      </c>
      <c r="M61" s="317" t="s">
        <v>403</v>
      </c>
      <c r="N61" s="576" t="s">
        <v>404</v>
      </c>
      <c r="O61" s="269">
        <v>42719</v>
      </c>
      <c r="P61" s="271">
        <v>19138408</v>
      </c>
      <c r="Q61" s="269">
        <v>42723</v>
      </c>
      <c r="R61" s="236">
        <v>42723</v>
      </c>
      <c r="S61" s="236">
        <v>42733</v>
      </c>
      <c r="T61" s="271">
        <v>19138408</v>
      </c>
      <c r="U61" s="318"/>
      <c r="V61" s="318"/>
      <c r="W61" s="318"/>
      <c r="X61" s="318"/>
      <c r="Y61" s="306"/>
      <c r="Z61" s="269">
        <v>42733</v>
      </c>
      <c r="AA61" s="269">
        <v>42734</v>
      </c>
      <c r="AB61" s="576" t="s">
        <v>404</v>
      </c>
      <c r="AC61" s="270" t="s">
        <v>63</v>
      </c>
      <c r="AD61" s="317"/>
      <c r="AE61" s="317"/>
      <c r="AF61" s="317"/>
      <c r="AG61" s="271"/>
      <c r="AH61" s="317"/>
      <c r="AI61" s="319"/>
      <c r="AJ61" s="271"/>
      <c r="AK61" s="317"/>
      <c r="AL61" s="317"/>
      <c r="AM61" s="317"/>
      <c r="AN61" s="317"/>
      <c r="AO61" s="317"/>
      <c r="AP61" s="317"/>
      <c r="AQ61" s="317"/>
      <c r="AR61" s="317"/>
      <c r="AS61" s="317"/>
      <c r="AT61" s="317"/>
      <c r="AU61" s="317"/>
      <c r="AV61" s="271">
        <v>19138408</v>
      </c>
      <c r="AW61" s="269">
        <v>42804</v>
      </c>
      <c r="AX61" s="319">
        <v>2017000392</v>
      </c>
      <c r="AY61" s="271"/>
      <c r="AZ61" s="317"/>
      <c r="BA61" s="270" t="s">
        <v>405</v>
      </c>
      <c r="BB61" s="317">
        <v>3112325271</v>
      </c>
      <c r="BC61" s="639" t="s">
        <v>90</v>
      </c>
    </row>
    <row r="62" spans="1:55" ht="1.5" customHeight="1" x14ac:dyDescent="0.15">
      <c r="A62" s="264"/>
      <c r="B62" s="339"/>
      <c r="C62" s="339"/>
      <c r="D62" s="339"/>
      <c r="E62" s="339"/>
      <c r="F62" s="339"/>
      <c r="G62" s="339"/>
      <c r="H62" s="340"/>
      <c r="I62" s="340"/>
      <c r="J62" s="342"/>
      <c r="K62" s="341"/>
      <c r="L62" s="340"/>
      <c r="M62" s="340"/>
      <c r="N62" s="340"/>
      <c r="O62" s="339"/>
      <c r="P62" s="339"/>
      <c r="Q62" s="339"/>
      <c r="R62" s="340"/>
      <c r="S62" s="341"/>
      <c r="T62" s="342"/>
      <c r="U62" s="343"/>
      <c r="V62" s="343"/>
      <c r="W62" s="343"/>
      <c r="X62" s="343"/>
      <c r="Y62" s="344"/>
      <c r="Z62" s="339"/>
      <c r="AA62" s="339"/>
      <c r="AB62" s="339"/>
      <c r="AC62" s="339"/>
      <c r="AD62" s="339"/>
      <c r="AE62" s="339"/>
      <c r="AF62" s="339"/>
      <c r="AG62" s="342"/>
      <c r="AH62" s="339"/>
      <c r="AI62" s="345"/>
      <c r="AJ62" s="342"/>
      <c r="AK62" s="339"/>
      <c r="AL62" s="339"/>
      <c r="AM62" s="339"/>
      <c r="AN62" s="339"/>
      <c r="AO62" s="339"/>
      <c r="AP62" s="339"/>
      <c r="AQ62" s="339"/>
      <c r="AR62" s="339"/>
      <c r="AS62" s="339"/>
      <c r="AT62" s="339"/>
      <c r="AU62" s="339"/>
      <c r="AV62" s="346"/>
      <c r="AW62" s="339"/>
      <c r="AX62" s="345"/>
      <c r="AY62" s="342"/>
      <c r="AZ62" s="339"/>
      <c r="BA62" s="339"/>
      <c r="BB62" s="339"/>
      <c r="BC62" s="339"/>
    </row>
    <row r="63" spans="1:55" s="223" customFormat="1" ht="39" x14ac:dyDescent="0.25">
      <c r="A63" s="270" t="s">
        <v>529</v>
      </c>
      <c r="B63" s="317" t="s">
        <v>407</v>
      </c>
      <c r="C63" s="270" t="s">
        <v>408</v>
      </c>
      <c r="D63" s="270" t="s">
        <v>409</v>
      </c>
      <c r="E63" s="270" t="s">
        <v>344</v>
      </c>
      <c r="F63" s="317" t="s">
        <v>345</v>
      </c>
      <c r="G63" s="317" t="s">
        <v>410</v>
      </c>
      <c r="H63" s="580">
        <v>2016001568</v>
      </c>
      <c r="I63" s="236">
        <v>42675</v>
      </c>
      <c r="J63" s="271">
        <v>10000000</v>
      </c>
      <c r="K63" s="236">
        <v>42719</v>
      </c>
      <c r="L63" s="580">
        <v>2016001809</v>
      </c>
      <c r="M63" s="317" t="s">
        <v>410</v>
      </c>
      <c r="N63" s="576" t="s">
        <v>411</v>
      </c>
      <c r="O63" s="269">
        <v>42719</v>
      </c>
      <c r="P63" s="271">
        <v>9999988</v>
      </c>
      <c r="Q63" s="269">
        <v>42730</v>
      </c>
      <c r="R63" s="236">
        <v>42730</v>
      </c>
      <c r="S63" s="236">
        <v>42733</v>
      </c>
      <c r="T63" s="271">
        <v>9999988</v>
      </c>
      <c r="U63" s="318"/>
      <c r="V63" s="318"/>
      <c r="W63" s="318"/>
      <c r="X63" s="318"/>
      <c r="Y63" s="306"/>
      <c r="Z63" s="269">
        <v>42733</v>
      </c>
      <c r="AA63" s="269">
        <v>42734</v>
      </c>
      <c r="AB63" s="576" t="s">
        <v>411</v>
      </c>
      <c r="AC63" s="270" t="s">
        <v>63</v>
      </c>
      <c r="AD63" s="317"/>
      <c r="AE63" s="317"/>
      <c r="AF63" s="317"/>
      <c r="AG63" s="271"/>
      <c r="AH63" s="317"/>
      <c r="AI63" s="319"/>
      <c r="AJ63" s="271"/>
      <c r="AK63" s="317"/>
      <c r="AL63" s="317"/>
      <c r="AM63" s="317"/>
      <c r="AN63" s="317"/>
      <c r="AO63" s="317"/>
      <c r="AP63" s="317"/>
      <c r="AQ63" s="317"/>
      <c r="AR63" s="317"/>
      <c r="AS63" s="317"/>
      <c r="AT63" s="317"/>
      <c r="AU63" s="317"/>
      <c r="AV63" s="271">
        <v>9999988</v>
      </c>
      <c r="AW63" s="269">
        <v>42782</v>
      </c>
      <c r="AX63" s="319">
        <v>2017000150</v>
      </c>
      <c r="AY63" s="271"/>
      <c r="AZ63" s="317"/>
      <c r="BA63" s="270" t="s">
        <v>412</v>
      </c>
      <c r="BB63" s="317">
        <v>3108209213</v>
      </c>
      <c r="BC63" s="639" t="s">
        <v>254</v>
      </c>
    </row>
    <row r="64" spans="1:55" ht="0.75" customHeight="1" x14ac:dyDescent="0.15">
      <c r="A64" s="264"/>
      <c r="B64" s="339"/>
      <c r="C64" s="339"/>
      <c r="D64" s="339"/>
      <c r="E64" s="339"/>
      <c r="F64" s="339"/>
      <c r="G64" s="339"/>
      <c r="H64" s="340"/>
      <c r="I64" s="340"/>
      <c r="J64" s="342"/>
      <c r="K64" s="341"/>
      <c r="L64" s="340"/>
      <c r="M64" s="340"/>
      <c r="N64" s="340"/>
      <c r="O64" s="339"/>
      <c r="P64" s="339"/>
      <c r="Q64" s="339"/>
      <c r="R64" s="340"/>
      <c r="S64" s="341"/>
      <c r="T64" s="342"/>
      <c r="U64" s="343"/>
      <c r="V64" s="343"/>
      <c r="W64" s="343"/>
      <c r="X64" s="343"/>
      <c r="Y64" s="344"/>
      <c r="Z64" s="339"/>
      <c r="AA64" s="339"/>
      <c r="AB64" s="339"/>
      <c r="AC64" s="339"/>
      <c r="AD64" s="339"/>
      <c r="AE64" s="339"/>
      <c r="AF64" s="339"/>
      <c r="AG64" s="342"/>
      <c r="AH64" s="339"/>
      <c r="AI64" s="345"/>
      <c r="AJ64" s="342"/>
      <c r="AK64" s="339"/>
      <c r="AL64" s="339"/>
      <c r="AM64" s="339"/>
      <c r="AN64" s="339"/>
      <c r="AO64" s="339"/>
      <c r="AP64" s="339"/>
      <c r="AQ64" s="339"/>
      <c r="AR64" s="339"/>
      <c r="AS64" s="339"/>
      <c r="AT64" s="339"/>
      <c r="AU64" s="339"/>
      <c r="AV64" s="346"/>
      <c r="AW64" s="339"/>
      <c r="AX64" s="345"/>
      <c r="AY64" s="342"/>
      <c r="AZ64" s="339"/>
      <c r="BA64" s="339"/>
      <c r="BB64" s="339"/>
      <c r="BC64" s="339"/>
    </row>
    <row r="65" spans="1:55" s="223" customFormat="1" ht="39" x14ac:dyDescent="0.25">
      <c r="A65" s="270" t="s">
        <v>530</v>
      </c>
      <c r="B65" s="317" t="s">
        <v>438</v>
      </c>
      <c r="C65" s="270" t="s">
        <v>439</v>
      </c>
      <c r="D65" s="270" t="s">
        <v>440</v>
      </c>
      <c r="E65" s="270" t="s">
        <v>441</v>
      </c>
      <c r="F65" s="317" t="s">
        <v>442</v>
      </c>
      <c r="G65" s="317" t="s">
        <v>383</v>
      </c>
      <c r="H65" s="580">
        <v>2016001592</v>
      </c>
      <c r="I65" s="236">
        <v>42678</v>
      </c>
      <c r="J65" s="271">
        <v>18113208</v>
      </c>
      <c r="K65" s="236">
        <v>42719</v>
      </c>
      <c r="L65" s="337" t="s">
        <v>443</v>
      </c>
      <c r="M65" s="317" t="s">
        <v>383</v>
      </c>
      <c r="N65" s="576" t="s">
        <v>274</v>
      </c>
      <c r="O65" s="269">
        <v>42719</v>
      </c>
      <c r="P65" s="317">
        <v>18113208</v>
      </c>
      <c r="Q65" s="269">
        <v>42719</v>
      </c>
      <c r="R65" s="236">
        <v>42719</v>
      </c>
      <c r="S65" s="576" t="s">
        <v>426</v>
      </c>
      <c r="T65" s="271">
        <v>18113208</v>
      </c>
      <c r="U65" s="318"/>
      <c r="V65" s="318"/>
      <c r="W65" s="318"/>
      <c r="X65" s="318"/>
      <c r="Y65" s="306"/>
      <c r="Z65" s="269">
        <v>42733</v>
      </c>
      <c r="AA65" s="269">
        <v>42734</v>
      </c>
      <c r="AB65" s="576" t="s">
        <v>274</v>
      </c>
      <c r="AC65" s="270" t="s">
        <v>63</v>
      </c>
      <c r="AD65" s="317"/>
      <c r="AE65" s="317"/>
      <c r="AF65" s="317"/>
      <c r="AG65" s="271"/>
      <c r="AH65" s="317"/>
      <c r="AI65" s="319"/>
      <c r="AJ65" s="271"/>
      <c r="AK65" s="317"/>
      <c r="AL65" s="317"/>
      <c r="AM65" s="317"/>
      <c r="AN65" s="317"/>
      <c r="AO65" s="317"/>
      <c r="AP65" s="317"/>
      <c r="AQ65" s="317"/>
      <c r="AR65" s="317"/>
      <c r="AS65" s="317"/>
      <c r="AT65" s="317"/>
      <c r="AU65" s="317"/>
      <c r="AV65" s="271">
        <v>18113208</v>
      </c>
      <c r="AW65" s="583"/>
      <c r="AX65" s="590"/>
      <c r="AY65" s="271"/>
      <c r="AZ65" s="317"/>
      <c r="BA65" s="270" t="s">
        <v>444</v>
      </c>
      <c r="BB65" s="317">
        <v>3174512993</v>
      </c>
      <c r="BC65" s="639" t="s">
        <v>445</v>
      </c>
    </row>
    <row r="66" spans="1:55" ht="1.5" customHeight="1" x14ac:dyDescent="0.15">
      <c r="A66" s="264"/>
      <c r="B66" s="611"/>
      <c r="C66" s="611"/>
      <c r="D66" s="611"/>
      <c r="E66" s="611"/>
      <c r="F66" s="611"/>
      <c r="G66" s="611"/>
      <c r="H66" s="612"/>
      <c r="I66" s="612"/>
      <c r="J66" s="613"/>
      <c r="K66" s="614"/>
      <c r="L66" s="612"/>
      <c r="M66" s="612"/>
      <c r="N66" s="612"/>
      <c r="O66" s="611"/>
      <c r="P66" s="611"/>
      <c r="Q66" s="611"/>
      <c r="R66" s="612"/>
      <c r="S66" s="614"/>
      <c r="T66" s="613"/>
      <c r="U66" s="615"/>
      <c r="V66" s="615"/>
      <c r="W66" s="615"/>
      <c r="X66" s="615"/>
      <c r="Y66" s="616"/>
      <c r="Z66" s="611"/>
      <c r="AA66" s="611"/>
      <c r="AB66" s="611"/>
      <c r="AC66" s="611"/>
      <c r="AD66" s="611"/>
      <c r="AE66" s="611"/>
      <c r="AF66" s="611"/>
      <c r="AG66" s="613"/>
      <c r="AH66" s="611"/>
      <c r="AI66" s="617"/>
      <c r="AJ66" s="613"/>
      <c r="AK66" s="611"/>
      <c r="AL66" s="611"/>
      <c r="AM66" s="611"/>
      <c r="AN66" s="611"/>
      <c r="AO66" s="611"/>
      <c r="AP66" s="611"/>
      <c r="AQ66" s="611"/>
      <c r="AR66" s="611"/>
      <c r="AS66" s="611"/>
      <c r="AT66" s="611"/>
      <c r="AU66" s="611"/>
      <c r="AV66" s="618"/>
      <c r="AW66" s="611"/>
      <c r="AX66" s="617"/>
      <c r="AY66" s="613"/>
      <c r="AZ66" s="611"/>
      <c r="BA66" s="611"/>
      <c r="BB66" s="611"/>
      <c r="BC66" s="611"/>
    </row>
    <row r="67" spans="1:55" s="223" customFormat="1" ht="48.75" x14ac:dyDescent="0.25">
      <c r="A67" s="270" t="s">
        <v>531</v>
      </c>
      <c r="B67" s="317" t="s">
        <v>417</v>
      </c>
      <c r="C67" s="270" t="s">
        <v>418</v>
      </c>
      <c r="D67" s="270" t="s">
        <v>414</v>
      </c>
      <c r="E67" s="270" t="s">
        <v>344</v>
      </c>
      <c r="F67" s="317" t="s">
        <v>345</v>
      </c>
      <c r="G67" s="317" t="s">
        <v>415</v>
      </c>
      <c r="H67" s="580">
        <v>2016001600</v>
      </c>
      <c r="I67" s="236">
        <v>42684</v>
      </c>
      <c r="J67" s="271">
        <v>9995020</v>
      </c>
      <c r="K67" s="236">
        <v>42719</v>
      </c>
      <c r="L67" s="580">
        <v>2016001811</v>
      </c>
      <c r="M67" s="317" t="s">
        <v>415</v>
      </c>
      <c r="N67" s="576" t="s">
        <v>416</v>
      </c>
      <c r="O67" s="269">
        <v>42719</v>
      </c>
      <c r="P67" s="299">
        <v>9995020</v>
      </c>
      <c r="Q67" s="269">
        <v>42730</v>
      </c>
      <c r="R67" s="236">
        <v>42730</v>
      </c>
      <c r="S67" s="236">
        <v>42733</v>
      </c>
      <c r="T67" s="271">
        <v>9995020</v>
      </c>
      <c r="U67" s="318"/>
      <c r="V67" s="318"/>
      <c r="W67" s="318"/>
      <c r="X67" s="318"/>
      <c r="Y67" s="306"/>
      <c r="Z67" s="269">
        <v>42733</v>
      </c>
      <c r="AA67" s="269">
        <v>42734</v>
      </c>
      <c r="AB67" s="576" t="s">
        <v>416</v>
      </c>
      <c r="AC67" s="270" t="s">
        <v>63</v>
      </c>
      <c r="AD67" s="317"/>
      <c r="AE67" s="317"/>
      <c r="AF67" s="317"/>
      <c r="AG67" s="271"/>
      <c r="AH67" s="317"/>
      <c r="AI67" s="319"/>
      <c r="AJ67" s="271"/>
      <c r="AK67" s="317"/>
      <c r="AL67" s="317"/>
      <c r="AM67" s="317"/>
      <c r="AN67" s="317"/>
      <c r="AO67" s="317"/>
      <c r="AP67" s="317"/>
      <c r="AQ67" s="317"/>
      <c r="AR67" s="317"/>
      <c r="AS67" s="317"/>
      <c r="AT67" s="317"/>
      <c r="AU67" s="317"/>
      <c r="AV67" s="271">
        <v>9995020</v>
      </c>
      <c r="AW67" s="269">
        <v>42782</v>
      </c>
      <c r="AX67" s="319">
        <v>2017000146</v>
      </c>
      <c r="AY67" s="271"/>
      <c r="AZ67" s="317"/>
      <c r="BA67" s="270" t="s">
        <v>412</v>
      </c>
      <c r="BB67" s="317">
        <v>3108209213</v>
      </c>
      <c r="BC67" s="639" t="s">
        <v>254</v>
      </c>
    </row>
    <row r="68" spans="1:55" ht="0.75" customHeight="1" x14ac:dyDescent="0.15">
      <c r="A68" s="264"/>
      <c r="B68" s="339"/>
      <c r="C68" s="339"/>
      <c r="D68" s="339"/>
      <c r="E68" s="339"/>
      <c r="F68" s="339"/>
      <c r="G68" s="339"/>
      <c r="H68" s="340"/>
      <c r="I68" s="340"/>
      <c r="J68" s="342"/>
      <c r="K68" s="341"/>
      <c r="L68" s="340"/>
      <c r="M68" s="340"/>
      <c r="N68" s="340"/>
      <c r="O68" s="339"/>
      <c r="P68" s="339"/>
      <c r="Q68" s="339"/>
      <c r="R68" s="340"/>
      <c r="S68" s="341"/>
      <c r="T68" s="342"/>
      <c r="U68" s="343"/>
      <c r="V68" s="343"/>
      <c r="W68" s="343"/>
      <c r="X68" s="343"/>
      <c r="Y68" s="344"/>
      <c r="Z68" s="339"/>
      <c r="AA68" s="339"/>
      <c r="AB68" s="339"/>
      <c r="AC68" s="339"/>
      <c r="AD68" s="339"/>
      <c r="AE68" s="339"/>
      <c r="AF68" s="339"/>
      <c r="AG68" s="342"/>
      <c r="AH68" s="339"/>
      <c r="AI68" s="345"/>
      <c r="AJ68" s="342"/>
      <c r="AK68" s="339"/>
      <c r="AL68" s="339"/>
      <c r="AM68" s="339"/>
      <c r="AN68" s="339"/>
      <c r="AO68" s="339"/>
      <c r="AP68" s="339"/>
      <c r="AQ68" s="339"/>
      <c r="AR68" s="339"/>
      <c r="AS68" s="339"/>
      <c r="AT68" s="339"/>
      <c r="AU68" s="339"/>
      <c r="AV68" s="346"/>
      <c r="AW68" s="339"/>
      <c r="AX68" s="345"/>
      <c r="AY68" s="342"/>
      <c r="AZ68" s="339"/>
      <c r="BA68" s="339"/>
      <c r="BB68" s="339"/>
      <c r="BC68" s="339"/>
    </row>
    <row r="69" spans="1:55" s="223" customFormat="1" ht="30.75" customHeight="1" x14ac:dyDescent="0.25">
      <c r="A69" s="270" t="s">
        <v>532</v>
      </c>
      <c r="B69" s="710" t="s">
        <v>466</v>
      </c>
      <c r="C69" s="715" t="s">
        <v>489</v>
      </c>
      <c r="D69" s="715" t="s">
        <v>492</v>
      </c>
      <c r="E69" s="744" t="s">
        <v>490</v>
      </c>
      <c r="F69" s="710" t="s">
        <v>491</v>
      </c>
      <c r="G69" s="317" t="s">
        <v>467</v>
      </c>
      <c r="H69" s="580">
        <v>2016001560</v>
      </c>
      <c r="I69" s="236">
        <v>42675</v>
      </c>
      <c r="J69" s="271">
        <v>54063368</v>
      </c>
      <c r="K69" s="236">
        <v>42724</v>
      </c>
      <c r="L69" s="580">
        <v>2016001834</v>
      </c>
      <c r="M69" s="317" t="s">
        <v>467</v>
      </c>
      <c r="N69" s="576" t="s">
        <v>468</v>
      </c>
      <c r="O69" s="269">
        <v>42724</v>
      </c>
      <c r="P69" s="271">
        <v>53420911</v>
      </c>
      <c r="Q69" s="269">
        <v>42734</v>
      </c>
      <c r="R69" s="236">
        <v>42734</v>
      </c>
      <c r="S69" s="580" t="s">
        <v>469</v>
      </c>
      <c r="T69" s="271">
        <v>53420911</v>
      </c>
      <c r="U69" s="318"/>
      <c r="V69" s="318"/>
      <c r="W69" s="318"/>
      <c r="X69" s="318"/>
      <c r="Y69" s="306"/>
      <c r="Z69" s="317"/>
      <c r="AA69" s="317"/>
      <c r="AB69" s="576" t="s">
        <v>468</v>
      </c>
      <c r="AC69" s="270" t="s">
        <v>311</v>
      </c>
      <c r="AD69" s="317"/>
      <c r="AE69" s="317"/>
      <c r="AF69" s="317"/>
      <c r="AG69" s="271"/>
      <c r="AH69" s="317"/>
      <c r="AI69" s="319"/>
      <c r="AJ69" s="271"/>
      <c r="AK69" s="317"/>
      <c r="AL69" s="317"/>
      <c r="AM69" s="317"/>
      <c r="AN69" s="317"/>
      <c r="AO69" s="317"/>
      <c r="AP69" s="317"/>
      <c r="AQ69" s="317"/>
      <c r="AR69" s="317"/>
      <c r="AS69" s="317"/>
      <c r="AT69" s="317"/>
      <c r="AU69" s="317"/>
      <c r="AV69" s="271"/>
      <c r="AW69" s="317"/>
      <c r="AX69" s="319"/>
      <c r="AY69" s="271"/>
      <c r="AZ69" s="317"/>
      <c r="BA69" s="715" t="s">
        <v>470</v>
      </c>
      <c r="BB69" s="715" t="s">
        <v>471</v>
      </c>
      <c r="BC69" s="746" t="s">
        <v>472</v>
      </c>
    </row>
    <row r="70" spans="1:55" s="223" customFormat="1" ht="42.75" customHeight="1" x14ac:dyDescent="0.25">
      <c r="A70" s="270" t="s">
        <v>533</v>
      </c>
      <c r="B70" s="711"/>
      <c r="C70" s="716"/>
      <c r="D70" s="716"/>
      <c r="E70" s="745"/>
      <c r="F70" s="711"/>
      <c r="G70" s="317" t="s">
        <v>506</v>
      </c>
      <c r="H70" s="580">
        <v>2017000478</v>
      </c>
      <c r="I70" s="236">
        <v>42816</v>
      </c>
      <c r="J70" s="271">
        <v>25686559</v>
      </c>
      <c r="K70" s="236">
        <v>42816</v>
      </c>
      <c r="L70" s="236">
        <v>42816</v>
      </c>
      <c r="M70" s="317" t="s">
        <v>506</v>
      </c>
      <c r="N70" s="576" t="s">
        <v>507</v>
      </c>
      <c r="O70" s="269">
        <v>42816</v>
      </c>
      <c r="P70" s="271">
        <v>25686559</v>
      </c>
      <c r="Q70" s="587"/>
      <c r="R70" s="586"/>
      <c r="S70" s="580" t="s">
        <v>508</v>
      </c>
      <c r="T70" s="271">
        <v>25686559</v>
      </c>
      <c r="U70" s="318"/>
      <c r="V70" s="318"/>
      <c r="W70" s="318"/>
      <c r="X70" s="318"/>
      <c r="Y70" s="306"/>
      <c r="Z70" s="317"/>
      <c r="AA70" s="317"/>
      <c r="AB70" s="576" t="s">
        <v>509</v>
      </c>
      <c r="AC70" s="270" t="s">
        <v>311</v>
      </c>
      <c r="AD70" s="317"/>
      <c r="AE70" s="317"/>
      <c r="AF70" s="317"/>
      <c r="AG70" s="271"/>
      <c r="AH70" s="317"/>
      <c r="AI70" s="319"/>
      <c r="AJ70" s="271"/>
      <c r="AK70" s="317"/>
      <c r="AL70" s="317"/>
      <c r="AM70" s="317"/>
      <c r="AN70" s="317"/>
      <c r="AO70" s="317"/>
      <c r="AP70" s="317"/>
      <c r="AQ70" s="317"/>
      <c r="AR70" s="317"/>
      <c r="AS70" s="317"/>
      <c r="AT70" s="317"/>
      <c r="AU70" s="317"/>
      <c r="AV70" s="271"/>
      <c r="AW70" s="317"/>
      <c r="AX70" s="319"/>
      <c r="AY70" s="271"/>
      <c r="AZ70" s="317"/>
      <c r="BA70" s="716"/>
      <c r="BB70" s="716"/>
      <c r="BC70" s="747"/>
    </row>
    <row r="71" spans="1:55" ht="1.5" customHeight="1" x14ac:dyDescent="0.15">
      <c r="A71" s="264"/>
      <c r="B71" s="339"/>
      <c r="C71" s="339"/>
      <c r="D71" s="339"/>
      <c r="E71" s="339"/>
      <c r="F71" s="339"/>
      <c r="G71" s="339"/>
      <c r="H71" s="340"/>
      <c r="I71" s="340"/>
      <c r="J71" s="342"/>
      <c r="K71" s="341"/>
      <c r="L71" s="340"/>
      <c r="M71" s="340"/>
      <c r="N71" s="340"/>
      <c r="O71" s="339"/>
      <c r="P71" s="339"/>
      <c r="Q71" s="339"/>
      <c r="R71" s="340"/>
      <c r="S71" s="341"/>
      <c r="T71" s="342"/>
      <c r="U71" s="343"/>
      <c r="V71" s="343"/>
      <c r="W71" s="343"/>
      <c r="X71" s="343"/>
      <c r="Y71" s="344"/>
      <c r="Z71" s="339"/>
      <c r="AA71" s="339"/>
      <c r="AB71" s="339"/>
      <c r="AC71" s="339"/>
      <c r="AD71" s="339"/>
      <c r="AE71" s="339"/>
      <c r="AF71" s="339"/>
      <c r="AG71" s="342"/>
      <c r="AH71" s="339"/>
      <c r="AI71" s="345"/>
      <c r="AJ71" s="342"/>
      <c r="AK71" s="339"/>
      <c r="AL71" s="339"/>
      <c r="AM71" s="339"/>
      <c r="AN71" s="339"/>
      <c r="AO71" s="339"/>
      <c r="AP71" s="339"/>
      <c r="AQ71" s="339"/>
      <c r="AR71" s="339"/>
      <c r="AS71" s="339"/>
      <c r="AT71" s="339"/>
      <c r="AU71" s="339"/>
      <c r="AV71" s="346"/>
      <c r="AW71" s="339"/>
      <c r="AX71" s="345"/>
      <c r="AY71" s="342"/>
      <c r="AZ71" s="339"/>
      <c r="BA71" s="339"/>
      <c r="BB71" s="339"/>
      <c r="BC71" s="339"/>
    </row>
    <row r="72" spans="1:55" s="241" customFormat="1" ht="40.5" customHeight="1" x14ac:dyDescent="0.25">
      <c r="A72" s="576" t="s">
        <v>534</v>
      </c>
      <c r="B72" s="580" t="s">
        <v>348</v>
      </c>
      <c r="C72" s="619" t="s">
        <v>349</v>
      </c>
      <c r="D72" s="576" t="s">
        <v>350</v>
      </c>
      <c r="E72" s="576" t="s">
        <v>351</v>
      </c>
      <c r="F72" s="580" t="s">
        <v>352</v>
      </c>
      <c r="G72" s="580" t="s">
        <v>353</v>
      </c>
      <c r="H72" s="580">
        <v>2016001742</v>
      </c>
      <c r="I72" s="236">
        <v>42710</v>
      </c>
      <c r="J72" s="220">
        <v>19282433</v>
      </c>
      <c r="K72" s="236">
        <v>42727</v>
      </c>
      <c r="L72" s="580">
        <v>2016001852</v>
      </c>
      <c r="M72" s="580" t="s">
        <v>353</v>
      </c>
      <c r="N72" s="576" t="s">
        <v>325</v>
      </c>
      <c r="O72" s="236">
        <v>42727</v>
      </c>
      <c r="P72" s="220">
        <v>19246879</v>
      </c>
      <c r="Q72" s="236">
        <v>42731</v>
      </c>
      <c r="R72" s="236">
        <v>42731</v>
      </c>
      <c r="S72" s="576" t="s">
        <v>328</v>
      </c>
      <c r="T72" s="220">
        <v>19246879</v>
      </c>
      <c r="U72" s="620"/>
      <c r="V72" s="620"/>
      <c r="W72" s="620"/>
      <c r="X72" s="620"/>
      <c r="Y72" s="621"/>
      <c r="Z72" s="236">
        <v>42734</v>
      </c>
      <c r="AA72" s="236">
        <v>42734</v>
      </c>
      <c r="AB72" s="576" t="s">
        <v>337</v>
      </c>
      <c r="AC72" s="576" t="s">
        <v>338</v>
      </c>
      <c r="AD72" s="580"/>
      <c r="AE72" s="580"/>
      <c r="AF72" s="580"/>
      <c r="AG72" s="220"/>
      <c r="AH72" s="580"/>
      <c r="AI72" s="580"/>
      <c r="AJ72" s="220"/>
      <c r="AK72" s="580"/>
      <c r="AL72" s="580"/>
      <c r="AM72" s="580"/>
      <c r="AN72" s="580"/>
      <c r="AO72" s="580"/>
      <c r="AP72" s="580"/>
      <c r="AQ72" s="580"/>
      <c r="AR72" s="580"/>
      <c r="AS72" s="580"/>
      <c r="AT72" s="580"/>
      <c r="AU72" s="580"/>
      <c r="AV72" s="220">
        <v>19246879</v>
      </c>
      <c r="AW72" s="340"/>
      <c r="AX72" s="340"/>
      <c r="AY72" s="622"/>
      <c r="AZ72" s="580"/>
      <c r="BA72" s="576" t="s">
        <v>354</v>
      </c>
      <c r="BB72" s="580">
        <v>3134433533</v>
      </c>
      <c r="BC72" s="636" t="s">
        <v>355</v>
      </c>
    </row>
    <row r="73" spans="1:55" s="241" customFormat="1" ht="2.25" customHeight="1" x14ac:dyDescent="0.25">
      <c r="A73" s="580"/>
      <c r="B73" s="340"/>
      <c r="C73" s="340"/>
      <c r="D73" s="340"/>
      <c r="E73" s="340"/>
      <c r="F73" s="340"/>
      <c r="G73" s="340"/>
      <c r="H73" s="340"/>
      <c r="I73" s="340"/>
      <c r="J73" s="623"/>
      <c r="K73" s="340"/>
      <c r="L73" s="340"/>
      <c r="M73" s="340"/>
      <c r="N73" s="340"/>
      <c r="O73" s="340"/>
      <c r="P73" s="623"/>
      <c r="Q73" s="340"/>
      <c r="R73" s="340"/>
      <c r="S73" s="340"/>
      <c r="T73" s="623"/>
      <c r="U73" s="624"/>
      <c r="V73" s="624"/>
      <c r="W73" s="624"/>
      <c r="X73" s="624"/>
      <c r="Y73" s="625"/>
      <c r="Z73" s="340"/>
      <c r="AA73" s="340"/>
      <c r="AB73" s="340"/>
      <c r="AC73" s="340"/>
      <c r="AD73" s="340"/>
      <c r="AE73" s="340"/>
      <c r="AF73" s="340"/>
      <c r="AG73" s="623"/>
      <c r="AH73" s="340"/>
      <c r="AI73" s="340"/>
      <c r="AJ73" s="623"/>
      <c r="AK73" s="340"/>
      <c r="AL73" s="340"/>
      <c r="AM73" s="340"/>
      <c r="AN73" s="340"/>
      <c r="AO73" s="340"/>
      <c r="AP73" s="340"/>
      <c r="AQ73" s="340"/>
      <c r="AR73" s="340"/>
      <c r="AS73" s="340"/>
      <c r="AT73" s="340"/>
      <c r="AU73" s="340"/>
      <c r="AV73" s="623"/>
      <c r="AW73" s="340"/>
      <c r="AX73" s="340"/>
      <c r="AY73" s="623"/>
      <c r="AZ73" s="340"/>
      <c r="BA73" s="340"/>
      <c r="BB73" s="340"/>
      <c r="BC73" s="340"/>
    </row>
    <row r="74" spans="1:55" s="241" customFormat="1" ht="39" x14ac:dyDescent="0.25">
      <c r="A74" s="576" t="s">
        <v>535</v>
      </c>
      <c r="B74" s="580" t="s">
        <v>363</v>
      </c>
      <c r="C74" s="619" t="s">
        <v>364</v>
      </c>
      <c r="D74" s="576" t="s">
        <v>365</v>
      </c>
      <c r="E74" s="576" t="s">
        <v>366</v>
      </c>
      <c r="F74" s="580" t="s">
        <v>367</v>
      </c>
      <c r="G74" s="580" t="s">
        <v>353</v>
      </c>
      <c r="H74" s="580">
        <v>2016001740</v>
      </c>
      <c r="I74" s="236">
        <v>42710</v>
      </c>
      <c r="J74" s="220">
        <v>19155726</v>
      </c>
      <c r="K74" s="236">
        <v>42727</v>
      </c>
      <c r="L74" s="580">
        <v>2016001853</v>
      </c>
      <c r="M74" s="580" t="s">
        <v>353</v>
      </c>
      <c r="N74" s="576" t="s">
        <v>325</v>
      </c>
      <c r="O74" s="236">
        <v>42727</v>
      </c>
      <c r="P74" s="220">
        <v>19155726</v>
      </c>
      <c r="Q74" s="340"/>
      <c r="R74" s="236">
        <v>42731</v>
      </c>
      <c r="S74" s="576" t="s">
        <v>328</v>
      </c>
      <c r="T74" s="220">
        <v>19155726</v>
      </c>
      <c r="U74" s="620"/>
      <c r="V74" s="620"/>
      <c r="W74" s="620"/>
      <c r="X74" s="620"/>
      <c r="Y74" s="626" t="s">
        <v>505</v>
      </c>
      <c r="Z74" s="626"/>
      <c r="AA74" s="580"/>
      <c r="AB74" s="576" t="s">
        <v>337</v>
      </c>
      <c r="AC74" s="576" t="s">
        <v>338</v>
      </c>
      <c r="AD74" s="580"/>
      <c r="AE74" s="580"/>
      <c r="AF74" s="580"/>
      <c r="AG74" s="220"/>
      <c r="AH74" s="580"/>
      <c r="AI74" s="580"/>
      <c r="AJ74" s="220"/>
      <c r="AK74" s="580"/>
      <c r="AL74" s="580"/>
      <c r="AM74" s="580"/>
      <c r="AN74" s="580"/>
      <c r="AO74" s="580"/>
      <c r="AP74" s="580"/>
      <c r="AQ74" s="580"/>
      <c r="AR74" s="580"/>
      <c r="AS74" s="580"/>
      <c r="AT74" s="580"/>
      <c r="AU74" s="580"/>
      <c r="AV74" s="220"/>
      <c r="AW74" s="580"/>
      <c r="AX74" s="580"/>
      <c r="AY74" s="622"/>
      <c r="AZ74" s="580"/>
      <c r="BA74" s="576" t="s">
        <v>368</v>
      </c>
      <c r="BB74" s="580">
        <v>4290400</v>
      </c>
      <c r="BC74" s="636" t="s">
        <v>369</v>
      </c>
    </row>
    <row r="75" spans="1:55" s="241" customFormat="1" ht="3" customHeight="1" x14ac:dyDescent="0.25">
      <c r="A75" s="580"/>
      <c r="B75" s="340"/>
      <c r="C75" s="627"/>
      <c r="D75" s="340"/>
      <c r="E75" s="340"/>
      <c r="F75" s="340"/>
      <c r="G75" s="340"/>
      <c r="H75" s="340"/>
      <c r="I75" s="340"/>
      <c r="J75" s="623"/>
      <c r="K75" s="340"/>
      <c r="L75" s="340"/>
      <c r="M75" s="340"/>
      <c r="N75" s="340"/>
      <c r="O75" s="340"/>
      <c r="P75" s="623"/>
      <c r="Q75" s="340"/>
      <c r="R75" s="340"/>
      <c r="S75" s="340"/>
      <c r="T75" s="623"/>
      <c r="U75" s="624"/>
      <c r="V75" s="624"/>
      <c r="W75" s="624"/>
      <c r="X75" s="624"/>
      <c r="Y75" s="625"/>
      <c r="Z75" s="340"/>
      <c r="AA75" s="340"/>
      <c r="AB75" s="340"/>
      <c r="AC75" s="340"/>
      <c r="AD75" s="340"/>
      <c r="AE75" s="340"/>
      <c r="AF75" s="340"/>
      <c r="AG75" s="623"/>
      <c r="AH75" s="340"/>
      <c r="AI75" s="340"/>
      <c r="AJ75" s="623"/>
      <c r="AK75" s="340"/>
      <c r="AL75" s="340"/>
      <c r="AM75" s="340"/>
      <c r="AN75" s="340"/>
      <c r="AO75" s="340"/>
      <c r="AP75" s="340"/>
      <c r="AQ75" s="340"/>
      <c r="AR75" s="340"/>
      <c r="AS75" s="340"/>
      <c r="AT75" s="340"/>
      <c r="AU75" s="340"/>
      <c r="AV75" s="623"/>
      <c r="AW75" s="340"/>
      <c r="AX75" s="340"/>
      <c r="AY75" s="623"/>
      <c r="AZ75" s="340"/>
      <c r="BA75" s="340"/>
      <c r="BB75" s="340"/>
      <c r="BC75" s="340"/>
    </row>
    <row r="76" spans="1:55" s="241" customFormat="1" ht="39" x14ac:dyDescent="0.25">
      <c r="A76" s="576" t="s">
        <v>536</v>
      </c>
      <c r="B76" s="580" t="s">
        <v>378</v>
      </c>
      <c r="C76" s="619" t="s">
        <v>379</v>
      </c>
      <c r="D76" s="576" t="s">
        <v>380</v>
      </c>
      <c r="E76" s="576" t="s">
        <v>381</v>
      </c>
      <c r="F76" s="580" t="s">
        <v>382</v>
      </c>
      <c r="G76" s="580" t="s">
        <v>383</v>
      </c>
      <c r="H76" s="580">
        <v>2016001752</v>
      </c>
      <c r="I76" s="236">
        <v>42716</v>
      </c>
      <c r="J76" s="220">
        <v>18687837</v>
      </c>
      <c r="K76" s="236">
        <v>42727</v>
      </c>
      <c r="L76" s="580">
        <v>2016001854</v>
      </c>
      <c r="M76" s="580" t="s">
        <v>383</v>
      </c>
      <c r="N76" s="576" t="s">
        <v>384</v>
      </c>
      <c r="O76" s="236">
        <v>42727</v>
      </c>
      <c r="P76" s="220">
        <v>18687285</v>
      </c>
      <c r="Q76" s="236">
        <v>42730</v>
      </c>
      <c r="R76" s="236">
        <v>42731</v>
      </c>
      <c r="S76" s="576" t="s">
        <v>328</v>
      </c>
      <c r="T76" s="220">
        <v>16687285</v>
      </c>
      <c r="U76" s="620"/>
      <c r="V76" s="620"/>
      <c r="W76" s="620"/>
      <c r="X76" s="620"/>
      <c r="Y76" s="621"/>
      <c r="Z76" s="236">
        <v>42734</v>
      </c>
      <c r="AA76" s="236">
        <v>42734</v>
      </c>
      <c r="AB76" s="576" t="s">
        <v>384</v>
      </c>
      <c r="AC76" s="576" t="s">
        <v>338</v>
      </c>
      <c r="AD76" s="580"/>
      <c r="AE76" s="580"/>
      <c r="AF76" s="580"/>
      <c r="AG76" s="220"/>
      <c r="AH76" s="580"/>
      <c r="AI76" s="580"/>
      <c r="AJ76" s="220"/>
      <c r="AK76" s="580"/>
      <c r="AL76" s="580"/>
      <c r="AM76" s="580"/>
      <c r="AN76" s="580"/>
      <c r="AO76" s="580"/>
      <c r="AP76" s="580"/>
      <c r="AQ76" s="580"/>
      <c r="AR76" s="580"/>
      <c r="AS76" s="580"/>
      <c r="AT76" s="580"/>
      <c r="AU76" s="580"/>
      <c r="AV76" s="220">
        <v>18687285</v>
      </c>
      <c r="AW76" s="340"/>
      <c r="AX76" s="340"/>
      <c r="AY76" s="622"/>
      <c r="AZ76" s="580"/>
      <c r="BA76" s="576" t="s">
        <v>390</v>
      </c>
      <c r="BB76" s="580">
        <v>3123900643</v>
      </c>
      <c r="BC76" s="636" t="s">
        <v>391</v>
      </c>
    </row>
    <row r="77" spans="1:55" s="241" customFormat="1" ht="2.25" customHeight="1" x14ac:dyDescent="0.25">
      <c r="A77" s="580"/>
      <c r="B77" s="340"/>
      <c r="C77" s="627"/>
      <c r="D77" s="340"/>
      <c r="E77" s="340"/>
      <c r="F77" s="340"/>
      <c r="G77" s="340"/>
      <c r="H77" s="340"/>
      <c r="I77" s="340"/>
      <c r="J77" s="623"/>
      <c r="K77" s="340"/>
      <c r="L77" s="340"/>
      <c r="M77" s="340"/>
      <c r="N77" s="340"/>
      <c r="O77" s="340"/>
      <c r="P77" s="623"/>
      <c r="Q77" s="340"/>
      <c r="R77" s="340"/>
      <c r="S77" s="340"/>
      <c r="T77" s="623"/>
      <c r="U77" s="624"/>
      <c r="V77" s="624"/>
      <c r="W77" s="624"/>
      <c r="X77" s="624"/>
      <c r="Y77" s="625"/>
      <c r="Z77" s="340"/>
      <c r="AA77" s="340"/>
      <c r="AB77" s="340"/>
      <c r="AC77" s="340"/>
      <c r="AD77" s="340"/>
      <c r="AE77" s="340"/>
      <c r="AF77" s="340"/>
      <c r="AG77" s="623"/>
      <c r="AH77" s="340"/>
      <c r="AI77" s="340"/>
      <c r="AJ77" s="623"/>
      <c r="AK77" s="340"/>
      <c r="AL77" s="340"/>
      <c r="AM77" s="340"/>
      <c r="AN77" s="340"/>
      <c r="AO77" s="340"/>
      <c r="AP77" s="340"/>
      <c r="AQ77" s="340"/>
      <c r="AR77" s="340"/>
      <c r="AS77" s="340"/>
      <c r="AT77" s="340"/>
      <c r="AU77" s="340"/>
      <c r="AV77" s="623"/>
      <c r="AW77" s="340"/>
      <c r="AX77" s="340"/>
      <c r="AY77" s="623"/>
      <c r="AZ77" s="340"/>
      <c r="BA77" s="340"/>
      <c r="BB77" s="340"/>
      <c r="BC77" s="340"/>
    </row>
    <row r="78" spans="1:55" s="241" customFormat="1" ht="39" x14ac:dyDescent="0.25">
      <c r="A78" s="576" t="s">
        <v>537</v>
      </c>
      <c r="B78" s="580" t="s">
        <v>392</v>
      </c>
      <c r="C78" s="619" t="s">
        <v>393</v>
      </c>
      <c r="D78" s="576" t="s">
        <v>394</v>
      </c>
      <c r="E78" s="576" t="s">
        <v>395</v>
      </c>
      <c r="F78" s="580" t="s">
        <v>222</v>
      </c>
      <c r="G78" s="580" t="s">
        <v>346</v>
      </c>
      <c r="H78" s="580">
        <v>2016001761</v>
      </c>
      <c r="I78" s="236">
        <v>42716</v>
      </c>
      <c r="J78" s="220">
        <v>12736994</v>
      </c>
      <c r="K78" s="236">
        <v>42727</v>
      </c>
      <c r="L78" s="580">
        <v>2016001855</v>
      </c>
      <c r="M78" s="580" t="s">
        <v>346</v>
      </c>
      <c r="N78" s="576" t="s">
        <v>325</v>
      </c>
      <c r="O78" s="236">
        <v>42727</v>
      </c>
      <c r="P78" s="220">
        <v>12736568</v>
      </c>
      <c r="Q78" s="236">
        <v>42730</v>
      </c>
      <c r="R78" s="236">
        <v>42730</v>
      </c>
      <c r="S78" s="576" t="s">
        <v>328</v>
      </c>
      <c r="T78" s="220">
        <v>12736568</v>
      </c>
      <c r="U78" s="620"/>
      <c r="V78" s="620"/>
      <c r="W78" s="620"/>
      <c r="X78" s="620"/>
      <c r="Y78" s="621"/>
      <c r="Z78" s="236">
        <v>42734</v>
      </c>
      <c r="AA78" s="236">
        <v>42734</v>
      </c>
      <c r="AB78" s="576" t="s">
        <v>337</v>
      </c>
      <c r="AC78" s="576" t="s">
        <v>338</v>
      </c>
      <c r="AD78" s="580"/>
      <c r="AE78" s="580"/>
      <c r="AF78" s="580"/>
      <c r="AG78" s="220"/>
      <c r="AH78" s="580"/>
      <c r="AI78" s="580"/>
      <c r="AJ78" s="220"/>
      <c r="AK78" s="580"/>
      <c r="AL78" s="580"/>
      <c r="AM78" s="580"/>
      <c r="AN78" s="580"/>
      <c r="AO78" s="580"/>
      <c r="AP78" s="580"/>
      <c r="AQ78" s="580"/>
      <c r="AR78" s="580"/>
      <c r="AS78" s="580"/>
      <c r="AT78" s="580"/>
      <c r="AU78" s="580"/>
      <c r="AV78" s="220">
        <v>12736568</v>
      </c>
      <c r="AW78" s="340"/>
      <c r="AX78" s="340"/>
      <c r="AY78" s="622"/>
      <c r="AZ78" s="580"/>
      <c r="BA78" s="576" t="s">
        <v>396</v>
      </c>
      <c r="BB78" s="580">
        <v>3202741006</v>
      </c>
      <c r="BC78" s="636" t="s">
        <v>226</v>
      </c>
    </row>
    <row r="79" spans="1:55" s="241" customFormat="1" ht="3" customHeight="1" x14ac:dyDescent="0.25">
      <c r="A79" s="576"/>
      <c r="B79" s="340"/>
      <c r="C79" s="627"/>
      <c r="D79" s="584"/>
      <c r="E79" s="584"/>
      <c r="F79" s="340"/>
      <c r="G79" s="340"/>
      <c r="H79" s="340"/>
      <c r="I79" s="586"/>
      <c r="J79" s="623"/>
      <c r="K79" s="586"/>
      <c r="L79" s="340"/>
      <c r="M79" s="340"/>
      <c r="N79" s="584"/>
      <c r="O79" s="586"/>
      <c r="P79" s="623"/>
      <c r="Q79" s="340"/>
      <c r="R79" s="340"/>
      <c r="S79" s="584"/>
      <c r="T79" s="623"/>
      <c r="U79" s="624"/>
      <c r="V79" s="624"/>
      <c r="W79" s="624"/>
      <c r="X79" s="624"/>
      <c r="Y79" s="625"/>
      <c r="Z79" s="340"/>
      <c r="AA79" s="340"/>
      <c r="AB79" s="584"/>
      <c r="AC79" s="584"/>
      <c r="AD79" s="340"/>
      <c r="AE79" s="340"/>
      <c r="AF79" s="340"/>
      <c r="AG79" s="623"/>
      <c r="AH79" s="340"/>
      <c r="AI79" s="340"/>
      <c r="AJ79" s="623"/>
      <c r="AK79" s="340"/>
      <c r="AL79" s="340"/>
      <c r="AM79" s="340"/>
      <c r="AN79" s="340"/>
      <c r="AO79" s="340"/>
      <c r="AP79" s="340"/>
      <c r="AQ79" s="340"/>
      <c r="AR79" s="340"/>
      <c r="AS79" s="340"/>
      <c r="AT79" s="340"/>
      <c r="AU79" s="340"/>
      <c r="AV79" s="623"/>
      <c r="AW79" s="340"/>
      <c r="AX79" s="340"/>
      <c r="AY79" s="623"/>
      <c r="AZ79" s="340"/>
      <c r="BA79" s="584"/>
      <c r="BB79" s="340"/>
      <c r="BC79" s="641"/>
    </row>
    <row r="80" spans="1:55" s="241" customFormat="1" ht="39" x14ac:dyDescent="0.25">
      <c r="A80" s="576" t="s">
        <v>538</v>
      </c>
      <c r="B80" s="580" t="s">
        <v>341</v>
      </c>
      <c r="C80" s="619" t="s">
        <v>342</v>
      </c>
      <c r="D80" s="576" t="s">
        <v>343</v>
      </c>
      <c r="E80" s="576" t="s">
        <v>344</v>
      </c>
      <c r="F80" s="580" t="s">
        <v>345</v>
      </c>
      <c r="G80" s="580" t="s">
        <v>346</v>
      </c>
      <c r="H80" s="580">
        <v>2016001741</v>
      </c>
      <c r="I80" s="236">
        <v>42710</v>
      </c>
      <c r="J80" s="220">
        <v>19182235</v>
      </c>
      <c r="K80" s="236">
        <v>42727</v>
      </c>
      <c r="L80" s="580">
        <v>2016001856</v>
      </c>
      <c r="M80" s="580" t="s">
        <v>346</v>
      </c>
      <c r="N80" s="576" t="s">
        <v>325</v>
      </c>
      <c r="O80" s="236">
        <v>42727</v>
      </c>
      <c r="P80" s="220">
        <v>19181055</v>
      </c>
      <c r="Q80" s="236">
        <v>42731</v>
      </c>
      <c r="R80" s="236">
        <v>42731</v>
      </c>
      <c r="S80" s="576" t="s">
        <v>328</v>
      </c>
      <c r="T80" s="220">
        <v>19181055</v>
      </c>
      <c r="U80" s="620"/>
      <c r="V80" s="620"/>
      <c r="W80" s="620"/>
      <c r="X80" s="620"/>
      <c r="Y80" s="621"/>
      <c r="Z80" s="236">
        <v>42734</v>
      </c>
      <c r="AA80" s="236">
        <v>42734</v>
      </c>
      <c r="AB80" s="576" t="s">
        <v>337</v>
      </c>
      <c r="AC80" s="576" t="s">
        <v>338</v>
      </c>
      <c r="AD80" s="580"/>
      <c r="AE80" s="580"/>
      <c r="AF80" s="580"/>
      <c r="AG80" s="220"/>
      <c r="AH80" s="580"/>
      <c r="AI80" s="580"/>
      <c r="AJ80" s="220"/>
      <c r="AK80" s="580"/>
      <c r="AL80" s="580"/>
      <c r="AM80" s="580"/>
      <c r="AN80" s="580"/>
      <c r="AO80" s="580"/>
      <c r="AP80" s="580"/>
      <c r="AQ80" s="580"/>
      <c r="AR80" s="580"/>
      <c r="AS80" s="580"/>
      <c r="AT80" s="580"/>
      <c r="AU80" s="580"/>
      <c r="AV80" s="220">
        <v>19181055</v>
      </c>
      <c r="AW80" s="236">
        <v>42804</v>
      </c>
      <c r="AX80" s="580">
        <v>2017000391</v>
      </c>
      <c r="AY80" s="622"/>
      <c r="AZ80" s="580"/>
      <c r="BA80" s="576" t="s">
        <v>347</v>
      </c>
      <c r="BB80" s="580">
        <v>3108209213</v>
      </c>
      <c r="BC80" s="636" t="s">
        <v>254</v>
      </c>
    </row>
    <row r="81" spans="1:55" s="241" customFormat="1" ht="3" customHeight="1" x14ac:dyDescent="0.25">
      <c r="A81" s="576"/>
      <c r="B81" s="340"/>
      <c r="C81" s="627"/>
      <c r="D81" s="584"/>
      <c r="E81" s="584"/>
      <c r="F81" s="340"/>
      <c r="G81" s="340"/>
      <c r="H81" s="340"/>
      <c r="I81" s="586"/>
      <c r="J81" s="623"/>
      <c r="K81" s="586"/>
      <c r="L81" s="340"/>
      <c r="M81" s="340"/>
      <c r="N81" s="584"/>
      <c r="O81" s="586"/>
      <c r="P81" s="623"/>
      <c r="Q81" s="340"/>
      <c r="R81" s="340"/>
      <c r="S81" s="584"/>
      <c r="T81" s="623"/>
      <c r="U81" s="624"/>
      <c r="V81" s="624"/>
      <c r="W81" s="624"/>
      <c r="X81" s="624"/>
      <c r="Y81" s="625"/>
      <c r="Z81" s="340"/>
      <c r="AA81" s="340"/>
      <c r="AB81" s="584"/>
      <c r="AC81" s="584"/>
      <c r="AD81" s="340"/>
      <c r="AE81" s="340"/>
      <c r="AF81" s="340"/>
      <c r="AG81" s="623"/>
      <c r="AH81" s="340"/>
      <c r="AI81" s="340"/>
      <c r="AJ81" s="623"/>
      <c r="AK81" s="340"/>
      <c r="AL81" s="340"/>
      <c r="AM81" s="340"/>
      <c r="AN81" s="340"/>
      <c r="AO81" s="340"/>
      <c r="AP81" s="340"/>
      <c r="AQ81" s="340"/>
      <c r="AR81" s="340"/>
      <c r="AS81" s="340"/>
      <c r="AT81" s="340"/>
      <c r="AU81" s="340"/>
      <c r="AV81" s="623"/>
      <c r="AW81" s="340"/>
      <c r="AX81" s="340"/>
      <c r="AY81" s="623"/>
      <c r="AZ81" s="340"/>
      <c r="BA81" s="584"/>
      <c r="BB81" s="340"/>
      <c r="BC81" s="641"/>
    </row>
    <row r="82" spans="1:55" s="241" customFormat="1" ht="39" x14ac:dyDescent="0.25">
      <c r="A82" s="576" t="s">
        <v>539</v>
      </c>
      <c r="B82" s="580" t="s">
        <v>385</v>
      </c>
      <c r="C82" s="619" t="s">
        <v>386</v>
      </c>
      <c r="D82" s="576" t="s">
        <v>387</v>
      </c>
      <c r="E82" s="576" t="s">
        <v>388</v>
      </c>
      <c r="F82" s="580" t="s">
        <v>345</v>
      </c>
      <c r="G82" s="580" t="s">
        <v>353</v>
      </c>
      <c r="H82" s="580">
        <v>2016001753</v>
      </c>
      <c r="I82" s="236">
        <v>42716</v>
      </c>
      <c r="J82" s="220">
        <v>19159272</v>
      </c>
      <c r="K82" s="236">
        <v>42727</v>
      </c>
      <c r="L82" s="580">
        <v>2016001857</v>
      </c>
      <c r="M82" s="580" t="s">
        <v>353</v>
      </c>
      <c r="N82" s="576" t="s">
        <v>325</v>
      </c>
      <c r="O82" s="236">
        <v>42727</v>
      </c>
      <c r="P82" s="220">
        <v>19156908</v>
      </c>
      <c r="Q82" s="236">
        <v>42731</v>
      </c>
      <c r="R82" s="236">
        <v>42731</v>
      </c>
      <c r="S82" s="576" t="s">
        <v>328</v>
      </c>
      <c r="T82" s="220">
        <v>19156908</v>
      </c>
      <c r="U82" s="620"/>
      <c r="V82" s="620"/>
      <c r="W82" s="620"/>
      <c r="X82" s="620"/>
      <c r="Y82" s="621"/>
      <c r="Z82" s="236">
        <v>42734</v>
      </c>
      <c r="AA82" s="236">
        <v>42734</v>
      </c>
      <c r="AB82" s="576" t="s">
        <v>337</v>
      </c>
      <c r="AC82" s="576" t="s">
        <v>338</v>
      </c>
      <c r="AD82" s="580"/>
      <c r="AE82" s="580"/>
      <c r="AF82" s="580"/>
      <c r="AG82" s="220"/>
      <c r="AH82" s="580"/>
      <c r="AI82" s="580"/>
      <c r="AJ82" s="220"/>
      <c r="AK82" s="580"/>
      <c r="AL82" s="580"/>
      <c r="AM82" s="580"/>
      <c r="AN82" s="580"/>
      <c r="AO82" s="580"/>
      <c r="AP82" s="580"/>
      <c r="AQ82" s="580"/>
      <c r="AR82" s="580"/>
      <c r="AS82" s="580"/>
      <c r="AT82" s="580"/>
      <c r="AU82" s="580"/>
      <c r="AV82" s="220">
        <v>19156908</v>
      </c>
      <c r="AW82" s="236">
        <v>42782</v>
      </c>
      <c r="AX82" s="580">
        <v>2017000151</v>
      </c>
      <c r="AY82" s="622"/>
      <c r="AZ82" s="580"/>
      <c r="BA82" s="576" t="s">
        <v>389</v>
      </c>
      <c r="BB82" s="580">
        <v>3108209213</v>
      </c>
      <c r="BC82" s="636" t="s">
        <v>254</v>
      </c>
    </row>
    <row r="83" spans="1:55" s="241" customFormat="1" ht="1.5" customHeight="1" x14ac:dyDescent="0.25">
      <c r="A83" s="580"/>
      <c r="B83" s="340"/>
      <c r="C83" s="627"/>
      <c r="D83" s="340"/>
      <c r="E83" s="584"/>
      <c r="F83" s="340"/>
      <c r="G83" s="340"/>
      <c r="H83" s="340"/>
      <c r="I83" s="340"/>
      <c r="J83" s="623"/>
      <c r="K83" s="340"/>
      <c r="L83" s="340"/>
      <c r="M83" s="340"/>
      <c r="N83" s="340"/>
      <c r="O83" s="340"/>
      <c r="P83" s="340"/>
      <c r="Q83" s="340"/>
      <c r="R83" s="340"/>
      <c r="S83" s="340"/>
      <c r="T83" s="623"/>
      <c r="U83" s="624"/>
      <c r="V83" s="624"/>
      <c r="W83" s="624"/>
      <c r="X83" s="624"/>
      <c r="Y83" s="625"/>
      <c r="Z83" s="340"/>
      <c r="AA83" s="340"/>
      <c r="AB83" s="340"/>
      <c r="AC83" s="340"/>
      <c r="AD83" s="340"/>
      <c r="AE83" s="340"/>
      <c r="AF83" s="340"/>
      <c r="AG83" s="623"/>
      <c r="AH83" s="340"/>
      <c r="AI83" s="340"/>
      <c r="AJ83" s="623"/>
      <c r="AK83" s="340"/>
      <c r="AL83" s="340"/>
      <c r="AM83" s="340"/>
      <c r="AN83" s="340"/>
      <c r="AO83" s="340"/>
      <c r="AP83" s="340"/>
      <c r="AQ83" s="340"/>
      <c r="AR83" s="340"/>
      <c r="AS83" s="340"/>
      <c r="AT83" s="340"/>
      <c r="AU83" s="340"/>
      <c r="AV83" s="623"/>
      <c r="AW83" s="340"/>
      <c r="AX83" s="340"/>
      <c r="AY83" s="623"/>
      <c r="AZ83" s="340"/>
      <c r="BA83" s="340"/>
      <c r="BB83" s="340"/>
      <c r="BC83" s="340"/>
    </row>
    <row r="84" spans="1:55" s="241" customFormat="1" ht="39" x14ac:dyDescent="0.25">
      <c r="A84" s="576" t="s">
        <v>540</v>
      </c>
      <c r="B84" s="580" t="s">
        <v>356</v>
      </c>
      <c r="C84" s="619" t="s">
        <v>357</v>
      </c>
      <c r="D84" s="576" t="s">
        <v>358</v>
      </c>
      <c r="E84" s="576" t="s">
        <v>359</v>
      </c>
      <c r="F84" s="580" t="s">
        <v>360</v>
      </c>
      <c r="G84" s="580" t="s">
        <v>353</v>
      </c>
      <c r="H84" s="580">
        <v>2016001739</v>
      </c>
      <c r="I84" s="236">
        <v>42710</v>
      </c>
      <c r="J84" s="220">
        <v>19126788</v>
      </c>
      <c r="K84" s="236">
        <v>42727</v>
      </c>
      <c r="L84" s="580">
        <v>2016001858</v>
      </c>
      <c r="M84" s="580" t="s">
        <v>353</v>
      </c>
      <c r="N84" s="576" t="s">
        <v>325</v>
      </c>
      <c r="O84" s="236">
        <v>42727</v>
      </c>
      <c r="P84" s="220">
        <v>19126788</v>
      </c>
      <c r="Q84" s="236">
        <v>42730</v>
      </c>
      <c r="R84" s="236">
        <v>42730</v>
      </c>
      <c r="S84" s="576" t="s">
        <v>328</v>
      </c>
      <c r="T84" s="220">
        <v>19126788</v>
      </c>
      <c r="U84" s="620"/>
      <c r="V84" s="620"/>
      <c r="W84" s="620"/>
      <c r="X84" s="620"/>
      <c r="Y84" s="621"/>
      <c r="Z84" s="236">
        <v>42734</v>
      </c>
      <c r="AA84" s="236">
        <v>42734</v>
      </c>
      <c r="AB84" s="576" t="s">
        <v>337</v>
      </c>
      <c r="AC84" s="576" t="s">
        <v>338</v>
      </c>
      <c r="AD84" s="580"/>
      <c r="AE84" s="580"/>
      <c r="AF84" s="580"/>
      <c r="AG84" s="220"/>
      <c r="AH84" s="580"/>
      <c r="AI84" s="580"/>
      <c r="AJ84" s="220"/>
      <c r="AK84" s="580"/>
      <c r="AL84" s="580"/>
      <c r="AM84" s="580"/>
      <c r="AN84" s="580"/>
      <c r="AO84" s="580"/>
      <c r="AP84" s="580"/>
      <c r="AQ84" s="580"/>
      <c r="AR84" s="580"/>
      <c r="AS84" s="580"/>
      <c r="AT84" s="580"/>
      <c r="AU84" s="580"/>
      <c r="AV84" s="220">
        <v>19126788</v>
      </c>
      <c r="AW84" s="340"/>
      <c r="AX84" s="340"/>
      <c r="AY84" s="622"/>
      <c r="AZ84" s="580"/>
      <c r="BA84" s="576" t="s">
        <v>361</v>
      </c>
      <c r="BB84" s="580">
        <v>3108875656</v>
      </c>
      <c r="BC84" s="636" t="s">
        <v>362</v>
      </c>
    </row>
    <row r="85" spans="1:55" s="241" customFormat="1" ht="2.25" customHeight="1" x14ac:dyDescent="0.25">
      <c r="A85" s="580"/>
      <c r="B85" s="340"/>
      <c r="C85" s="627"/>
      <c r="D85" s="340"/>
      <c r="E85" s="340"/>
      <c r="F85" s="340"/>
      <c r="G85" s="340"/>
      <c r="H85" s="340"/>
      <c r="I85" s="340"/>
      <c r="J85" s="623"/>
      <c r="K85" s="340"/>
      <c r="L85" s="340"/>
      <c r="M85" s="340"/>
      <c r="N85" s="340"/>
      <c r="O85" s="340"/>
      <c r="P85" s="623"/>
      <c r="Q85" s="340"/>
      <c r="R85" s="340"/>
      <c r="S85" s="340"/>
      <c r="T85" s="623"/>
      <c r="U85" s="624"/>
      <c r="V85" s="624"/>
      <c r="W85" s="624"/>
      <c r="X85" s="624"/>
      <c r="Y85" s="625"/>
      <c r="Z85" s="340"/>
      <c r="AA85" s="340"/>
      <c r="AB85" s="340"/>
      <c r="AC85" s="340"/>
      <c r="AD85" s="340"/>
      <c r="AE85" s="340"/>
      <c r="AF85" s="340"/>
      <c r="AG85" s="623"/>
      <c r="AH85" s="340"/>
      <c r="AI85" s="340"/>
      <c r="AJ85" s="623"/>
      <c r="AK85" s="340"/>
      <c r="AL85" s="340"/>
      <c r="AM85" s="340"/>
      <c r="AN85" s="340"/>
      <c r="AO85" s="340"/>
      <c r="AP85" s="340"/>
      <c r="AQ85" s="340"/>
      <c r="AR85" s="340"/>
      <c r="AS85" s="340"/>
      <c r="AT85" s="340"/>
      <c r="AU85" s="340"/>
      <c r="AV85" s="623"/>
      <c r="AW85" s="340"/>
      <c r="AX85" s="340"/>
      <c r="AY85" s="623"/>
      <c r="AZ85" s="340"/>
      <c r="BA85" s="340"/>
      <c r="BB85" s="340"/>
      <c r="BC85" s="340"/>
    </row>
    <row r="86" spans="1:55" s="241" customFormat="1" ht="39" x14ac:dyDescent="0.25">
      <c r="A86" s="576" t="s">
        <v>541</v>
      </c>
      <c r="B86" s="580" t="s">
        <v>331</v>
      </c>
      <c r="C86" s="619" t="s">
        <v>332</v>
      </c>
      <c r="D86" s="576" t="s">
        <v>333</v>
      </c>
      <c r="E86" s="576" t="s">
        <v>334</v>
      </c>
      <c r="F86" s="580" t="s">
        <v>335</v>
      </c>
      <c r="G86" s="580" t="s">
        <v>336</v>
      </c>
      <c r="H86" s="580">
        <v>2016001747</v>
      </c>
      <c r="I86" s="236">
        <v>42710</v>
      </c>
      <c r="J86" s="220">
        <v>17921828</v>
      </c>
      <c r="K86" s="236">
        <v>42727</v>
      </c>
      <c r="L86" s="580">
        <v>2016001859</v>
      </c>
      <c r="M86" s="580" t="s">
        <v>336</v>
      </c>
      <c r="N86" s="576" t="s">
        <v>325</v>
      </c>
      <c r="O86" s="236">
        <v>42727</v>
      </c>
      <c r="P86" s="220">
        <v>17921132</v>
      </c>
      <c r="Q86" s="340"/>
      <c r="R86" s="236">
        <v>42730</v>
      </c>
      <c r="S86" s="576" t="s">
        <v>328</v>
      </c>
      <c r="T86" s="220">
        <v>17921132</v>
      </c>
      <c r="U86" s="620"/>
      <c r="V86" s="620"/>
      <c r="W86" s="620"/>
      <c r="X86" s="620"/>
      <c r="Y86" s="621"/>
      <c r="Z86" s="236">
        <v>43099</v>
      </c>
      <c r="AA86" s="580" t="s">
        <v>504</v>
      </c>
      <c r="AB86" s="576" t="s">
        <v>337</v>
      </c>
      <c r="AC86" s="576" t="s">
        <v>338</v>
      </c>
      <c r="AD86" s="580"/>
      <c r="AE86" s="580"/>
      <c r="AF86" s="580"/>
      <c r="AG86" s="220"/>
      <c r="AH86" s="580"/>
      <c r="AI86" s="580"/>
      <c r="AJ86" s="220"/>
      <c r="AK86" s="580"/>
      <c r="AL86" s="580"/>
      <c r="AM86" s="580"/>
      <c r="AN86" s="580"/>
      <c r="AO86" s="580"/>
      <c r="AP86" s="580"/>
      <c r="AQ86" s="580"/>
      <c r="AR86" s="580"/>
      <c r="AS86" s="580"/>
      <c r="AT86" s="580"/>
      <c r="AU86" s="580"/>
      <c r="AV86" s="220">
        <v>17921132</v>
      </c>
      <c r="AW86" s="236">
        <v>42790</v>
      </c>
      <c r="AX86" s="580">
        <v>2017000174</v>
      </c>
      <c r="AY86" s="622"/>
      <c r="AZ86" s="580"/>
      <c r="BA86" s="576" t="s">
        <v>339</v>
      </c>
      <c r="BB86" s="580">
        <v>3163308297</v>
      </c>
      <c r="BC86" s="636" t="s">
        <v>340</v>
      </c>
    </row>
    <row r="87" spans="1:55" s="241" customFormat="1" ht="0.75" customHeight="1" x14ac:dyDescent="0.25">
      <c r="A87" s="580"/>
      <c r="B87" s="628"/>
      <c r="C87" s="628"/>
      <c r="D87" s="628"/>
      <c r="E87" s="628"/>
      <c r="F87" s="628"/>
      <c r="G87" s="628"/>
      <c r="H87" s="628"/>
      <c r="I87" s="628"/>
      <c r="J87" s="629"/>
      <c r="K87" s="628"/>
      <c r="L87" s="628"/>
      <c r="M87" s="628"/>
      <c r="N87" s="628"/>
      <c r="O87" s="628"/>
      <c r="P87" s="628"/>
      <c r="Q87" s="628"/>
      <c r="R87" s="628"/>
      <c r="S87" s="628"/>
      <c r="T87" s="629"/>
      <c r="U87" s="630"/>
      <c r="V87" s="630"/>
      <c r="W87" s="630"/>
      <c r="X87" s="630"/>
      <c r="Y87" s="631"/>
      <c r="Z87" s="628"/>
      <c r="AA87" s="628"/>
      <c r="AB87" s="628"/>
      <c r="AC87" s="628"/>
      <c r="AD87" s="628"/>
      <c r="AE87" s="628"/>
      <c r="AF87" s="628"/>
      <c r="AG87" s="629"/>
      <c r="AH87" s="628"/>
      <c r="AI87" s="628"/>
      <c r="AJ87" s="629"/>
      <c r="AK87" s="628"/>
      <c r="AL87" s="628"/>
      <c r="AM87" s="628"/>
      <c r="AN87" s="628"/>
      <c r="AO87" s="628"/>
      <c r="AP87" s="628"/>
      <c r="AQ87" s="628"/>
      <c r="AR87" s="628"/>
      <c r="AS87" s="628"/>
      <c r="AT87" s="628"/>
      <c r="AU87" s="628"/>
      <c r="AV87" s="629"/>
      <c r="AW87" s="628"/>
      <c r="AX87" s="628"/>
      <c r="AY87" s="629"/>
      <c r="AZ87" s="628"/>
      <c r="BA87" s="628"/>
      <c r="BB87" s="628"/>
      <c r="BC87" s="628"/>
    </row>
    <row r="88" spans="1:55" s="241" customFormat="1" ht="48.75" x14ac:dyDescent="0.25">
      <c r="A88" s="576" t="s">
        <v>542</v>
      </c>
      <c r="B88" s="580" t="s">
        <v>370</v>
      </c>
      <c r="C88" s="619" t="s">
        <v>371</v>
      </c>
      <c r="D88" s="576" t="s">
        <v>372</v>
      </c>
      <c r="E88" s="576" t="s">
        <v>373</v>
      </c>
      <c r="F88" s="580" t="s">
        <v>374</v>
      </c>
      <c r="G88" s="580" t="s">
        <v>375</v>
      </c>
      <c r="H88" s="580">
        <v>2016001746</v>
      </c>
      <c r="I88" s="236">
        <v>42710</v>
      </c>
      <c r="J88" s="220">
        <v>149998412</v>
      </c>
      <c r="K88" s="236">
        <v>42727</v>
      </c>
      <c r="L88" s="236">
        <v>42727</v>
      </c>
      <c r="M88" s="580" t="s">
        <v>375</v>
      </c>
      <c r="N88" s="576" t="s">
        <v>325</v>
      </c>
      <c r="O88" s="591">
        <v>42727</v>
      </c>
      <c r="P88" s="220">
        <v>14998412</v>
      </c>
      <c r="Q88" s="340"/>
      <c r="R88" s="236">
        <v>42727</v>
      </c>
      <c r="S88" s="576" t="s">
        <v>328</v>
      </c>
      <c r="T88" s="220">
        <v>14998412</v>
      </c>
      <c r="U88" s="620"/>
      <c r="V88" s="620"/>
      <c r="W88" s="620"/>
      <c r="X88" s="620"/>
      <c r="Y88" s="621"/>
      <c r="Z88" s="580"/>
      <c r="AA88" s="580"/>
      <c r="AB88" s="576" t="s">
        <v>337</v>
      </c>
      <c r="AC88" s="576" t="s">
        <v>338</v>
      </c>
      <c r="AD88" s="580"/>
      <c r="AE88" s="580"/>
      <c r="AF88" s="580"/>
      <c r="AG88" s="220"/>
      <c r="AH88" s="580"/>
      <c r="AI88" s="580"/>
      <c r="AJ88" s="220"/>
      <c r="AK88" s="580"/>
      <c r="AL88" s="580"/>
      <c r="AM88" s="580"/>
      <c r="AN88" s="580"/>
      <c r="AO88" s="580"/>
      <c r="AP88" s="580"/>
      <c r="AQ88" s="580"/>
      <c r="AR88" s="580"/>
      <c r="AS88" s="580"/>
      <c r="AT88" s="580"/>
      <c r="AU88" s="580"/>
      <c r="AV88" s="220"/>
      <c r="AW88" s="580"/>
      <c r="AX88" s="580"/>
      <c r="AY88" s="622"/>
      <c r="AZ88" s="580"/>
      <c r="BA88" s="576" t="s">
        <v>376</v>
      </c>
      <c r="BB88" s="580">
        <v>3192079276</v>
      </c>
      <c r="BC88" s="636" t="s">
        <v>377</v>
      </c>
    </row>
    <row r="89" spans="1:55" s="241" customFormat="1" ht="3" customHeight="1" x14ac:dyDescent="0.25">
      <c r="A89" s="576"/>
      <c r="B89" s="340"/>
      <c r="C89" s="627"/>
      <c r="D89" s="584"/>
      <c r="E89" s="584"/>
      <c r="F89" s="340"/>
      <c r="G89" s="340"/>
      <c r="H89" s="340"/>
      <c r="I89" s="586"/>
      <c r="J89" s="623"/>
      <c r="K89" s="586"/>
      <c r="L89" s="340"/>
      <c r="M89" s="340"/>
      <c r="N89" s="584"/>
      <c r="O89" s="632"/>
      <c r="P89" s="623"/>
      <c r="Q89" s="340"/>
      <c r="R89" s="340"/>
      <c r="S89" s="584"/>
      <c r="T89" s="623"/>
      <c r="U89" s="624"/>
      <c r="V89" s="624"/>
      <c r="W89" s="624"/>
      <c r="X89" s="624"/>
      <c r="Y89" s="625"/>
      <c r="Z89" s="340"/>
      <c r="AA89" s="340"/>
      <c r="AB89" s="584"/>
      <c r="AC89" s="584"/>
      <c r="AD89" s="340"/>
      <c r="AE89" s="340"/>
      <c r="AF89" s="340"/>
      <c r="AG89" s="623"/>
      <c r="AH89" s="340"/>
      <c r="AI89" s="340"/>
      <c r="AJ89" s="623"/>
      <c r="AK89" s="340"/>
      <c r="AL89" s="340"/>
      <c r="AM89" s="340"/>
      <c r="AN89" s="340"/>
      <c r="AO89" s="340"/>
      <c r="AP89" s="340"/>
      <c r="AQ89" s="340"/>
      <c r="AR89" s="340"/>
      <c r="AS89" s="340"/>
      <c r="AT89" s="340"/>
      <c r="AU89" s="340"/>
      <c r="AV89" s="623"/>
      <c r="AW89" s="340"/>
      <c r="AX89" s="340"/>
      <c r="AY89" s="623"/>
      <c r="AZ89" s="340"/>
      <c r="BA89" s="584"/>
      <c r="BB89" s="340"/>
      <c r="BC89" s="641"/>
    </row>
    <row r="90" spans="1:55" s="223" customFormat="1" ht="48.75" x14ac:dyDescent="0.25">
      <c r="A90" s="576" t="s">
        <v>543</v>
      </c>
      <c r="B90" s="317" t="s">
        <v>455</v>
      </c>
      <c r="C90" s="270" t="s">
        <v>456</v>
      </c>
      <c r="D90" s="576" t="s">
        <v>457</v>
      </c>
      <c r="E90" s="270" t="s">
        <v>458</v>
      </c>
      <c r="F90" s="317" t="s">
        <v>459</v>
      </c>
      <c r="G90" s="317" t="s">
        <v>460</v>
      </c>
      <c r="H90" s="319">
        <v>2016001794</v>
      </c>
      <c r="I90" s="236">
        <v>42727</v>
      </c>
      <c r="J90" s="271">
        <v>10952380</v>
      </c>
      <c r="K90" s="236">
        <v>42733</v>
      </c>
      <c r="L90" s="580">
        <v>2016001870</v>
      </c>
      <c r="M90" s="317" t="s">
        <v>460</v>
      </c>
      <c r="N90" s="576" t="s">
        <v>461</v>
      </c>
      <c r="O90" s="269">
        <v>42733</v>
      </c>
      <c r="P90" s="271">
        <v>10952380</v>
      </c>
      <c r="Q90" s="587"/>
      <c r="R90" s="586">
        <v>42733</v>
      </c>
      <c r="S90" s="580">
        <v>1</v>
      </c>
      <c r="T90" s="271">
        <v>10952380</v>
      </c>
      <c r="U90" s="318"/>
      <c r="V90" s="318"/>
      <c r="W90" s="318"/>
      <c r="X90" s="318"/>
      <c r="Y90" s="306"/>
      <c r="Z90" s="317"/>
      <c r="AA90" s="317"/>
      <c r="AB90" s="576" t="s">
        <v>461</v>
      </c>
      <c r="AC90" s="576" t="s">
        <v>338</v>
      </c>
      <c r="AD90" s="317"/>
      <c r="AE90" s="317"/>
      <c r="AF90" s="317"/>
      <c r="AG90" s="271"/>
      <c r="AH90" s="317"/>
      <c r="AI90" s="319"/>
      <c r="AJ90" s="271"/>
      <c r="AK90" s="317"/>
      <c r="AL90" s="317"/>
      <c r="AM90" s="317"/>
      <c r="AN90" s="317"/>
      <c r="AO90" s="317"/>
      <c r="AP90" s="317"/>
      <c r="AQ90" s="317"/>
      <c r="AR90" s="317"/>
      <c r="AS90" s="317"/>
      <c r="AT90" s="317"/>
      <c r="AU90" s="317"/>
      <c r="AV90" s="271"/>
      <c r="AW90" s="317"/>
      <c r="AX90" s="319"/>
      <c r="AY90" s="308"/>
      <c r="AZ90" s="317"/>
      <c r="BA90" s="270" t="s">
        <v>462</v>
      </c>
      <c r="BB90" s="317">
        <v>3209019689</v>
      </c>
      <c r="BC90" s="639" t="s">
        <v>463</v>
      </c>
    </row>
    <row r="91" spans="1:55" ht="3" customHeight="1" x14ac:dyDescent="0.15">
      <c r="A91" s="576"/>
      <c r="B91" s="339"/>
      <c r="C91" s="339"/>
      <c r="D91" s="339"/>
      <c r="E91" s="339"/>
      <c r="F91" s="339"/>
      <c r="G91" s="339"/>
      <c r="H91" s="340"/>
      <c r="I91" s="340"/>
      <c r="J91" s="339"/>
      <c r="K91" s="341"/>
      <c r="L91" s="340"/>
      <c r="M91" s="340"/>
      <c r="N91" s="340"/>
      <c r="O91" s="339"/>
      <c r="P91" s="339"/>
      <c r="Q91" s="339"/>
      <c r="R91" s="340"/>
      <c r="S91" s="341"/>
      <c r="T91" s="342"/>
      <c r="U91" s="343"/>
      <c r="V91" s="343"/>
      <c r="W91" s="343"/>
      <c r="X91" s="343"/>
      <c r="Y91" s="344"/>
      <c r="Z91" s="339"/>
      <c r="AA91" s="339"/>
      <c r="AB91" s="339"/>
      <c r="AC91" s="339"/>
      <c r="AD91" s="339"/>
      <c r="AE91" s="339"/>
      <c r="AF91" s="339"/>
      <c r="AG91" s="342"/>
      <c r="AH91" s="339"/>
      <c r="AI91" s="345"/>
      <c r="AJ91" s="342"/>
      <c r="AK91" s="339"/>
      <c r="AL91" s="339"/>
      <c r="AM91" s="339"/>
      <c r="AN91" s="339"/>
      <c r="AO91" s="339"/>
      <c r="AP91" s="339"/>
      <c r="AQ91" s="339"/>
      <c r="AR91" s="339"/>
      <c r="AS91" s="339"/>
      <c r="AT91" s="339"/>
      <c r="AU91" s="339"/>
      <c r="AV91" s="346"/>
      <c r="AW91" s="339"/>
      <c r="AX91" s="345"/>
      <c r="AY91" s="342"/>
      <c r="AZ91" s="339"/>
      <c r="BA91" s="339"/>
      <c r="BB91" s="339"/>
      <c r="BC91" s="339"/>
    </row>
    <row r="92" spans="1:55" s="223" customFormat="1" ht="36" customHeight="1" x14ac:dyDescent="0.25">
      <c r="A92" s="270" t="s">
        <v>544</v>
      </c>
      <c r="B92" s="710" t="s">
        <v>483</v>
      </c>
      <c r="C92" s="744" t="s">
        <v>484</v>
      </c>
      <c r="D92" s="270" t="s">
        <v>485</v>
      </c>
      <c r="E92" s="715" t="s">
        <v>441</v>
      </c>
      <c r="F92" s="710" t="s">
        <v>486</v>
      </c>
      <c r="G92" s="317" t="s">
        <v>487</v>
      </c>
      <c r="H92" s="317">
        <v>2016000390</v>
      </c>
      <c r="I92" s="269">
        <v>42457</v>
      </c>
      <c r="J92" s="271">
        <v>30000000</v>
      </c>
      <c r="K92" s="302">
        <v>42734</v>
      </c>
      <c r="L92" s="305">
        <v>2016002100</v>
      </c>
      <c r="M92" s="580" t="s">
        <v>487</v>
      </c>
      <c r="N92" s="633" t="s">
        <v>170</v>
      </c>
      <c r="O92" s="304">
        <v>42734</v>
      </c>
      <c r="P92" s="271">
        <v>29999991</v>
      </c>
      <c r="Q92" s="269">
        <v>42761</v>
      </c>
      <c r="R92" s="269">
        <v>42761</v>
      </c>
      <c r="S92" s="317" t="s">
        <v>503</v>
      </c>
      <c r="T92" s="271">
        <v>29999991</v>
      </c>
      <c r="U92" s="317">
        <v>2017000614</v>
      </c>
      <c r="V92" s="317" t="s">
        <v>510</v>
      </c>
      <c r="W92" s="317">
        <v>2017000546</v>
      </c>
      <c r="X92" s="269">
        <v>42828</v>
      </c>
      <c r="Y92" s="271">
        <v>29999991</v>
      </c>
      <c r="Z92" s="317"/>
      <c r="AA92" s="317"/>
      <c r="AB92" s="270" t="s">
        <v>170</v>
      </c>
      <c r="AC92" s="270" t="s">
        <v>30</v>
      </c>
      <c r="AD92" s="317"/>
      <c r="AE92" s="317"/>
      <c r="AF92" s="317"/>
      <c r="AG92" s="317"/>
      <c r="AH92" s="317"/>
      <c r="AI92" s="317"/>
      <c r="AJ92" s="317"/>
      <c r="AK92" s="317"/>
      <c r="AL92" s="317"/>
      <c r="AM92" s="317"/>
      <c r="AN92" s="317"/>
      <c r="AO92" s="317"/>
      <c r="AP92" s="317"/>
      <c r="AQ92" s="317"/>
      <c r="AR92" s="317"/>
      <c r="AS92" s="317"/>
      <c r="AT92" s="317"/>
      <c r="AU92" s="317"/>
      <c r="AV92" s="317"/>
      <c r="AW92" s="317"/>
      <c r="AX92" s="317"/>
      <c r="AY92" s="317"/>
      <c r="AZ92" s="317"/>
      <c r="BA92" s="270" t="s">
        <v>488</v>
      </c>
      <c r="BB92" s="317">
        <v>3174512993</v>
      </c>
      <c r="BC92" s="639" t="s">
        <v>445</v>
      </c>
    </row>
    <row r="93" spans="1:55" s="223" customFormat="1" ht="39" x14ac:dyDescent="0.25">
      <c r="A93" s="576" t="s">
        <v>512</v>
      </c>
      <c r="B93" s="711"/>
      <c r="C93" s="745"/>
      <c r="D93" s="317" t="s">
        <v>291</v>
      </c>
      <c r="E93" s="716"/>
      <c r="F93" s="711"/>
      <c r="G93" s="317" t="s">
        <v>513</v>
      </c>
      <c r="H93" s="634">
        <v>2017000651</v>
      </c>
      <c r="I93" s="236">
        <v>42845</v>
      </c>
      <c r="J93" s="271">
        <v>14960920</v>
      </c>
      <c r="K93" s="236">
        <v>42857</v>
      </c>
      <c r="L93" s="580">
        <v>2017000712</v>
      </c>
      <c r="M93" s="580" t="s">
        <v>513</v>
      </c>
      <c r="N93" s="576" t="s">
        <v>325</v>
      </c>
      <c r="O93" s="269">
        <v>42857</v>
      </c>
      <c r="P93" s="271">
        <v>14960920</v>
      </c>
      <c r="Q93" s="635"/>
      <c r="R93" s="612"/>
      <c r="S93" s="580" t="s">
        <v>514</v>
      </c>
      <c r="T93" s="271">
        <v>14960920</v>
      </c>
      <c r="U93" s="318"/>
      <c r="V93" s="318"/>
      <c r="W93" s="318"/>
      <c r="X93" s="318"/>
      <c r="Y93" s="306"/>
      <c r="Z93" s="317"/>
      <c r="AA93" s="317"/>
      <c r="AB93" s="317">
        <v>68007</v>
      </c>
      <c r="AC93" s="317"/>
      <c r="AD93" s="317"/>
      <c r="AE93" s="317"/>
      <c r="AF93" s="317"/>
      <c r="AG93" s="271"/>
      <c r="AH93" s="317"/>
      <c r="AI93" s="319"/>
      <c r="AJ93" s="271"/>
      <c r="AK93" s="317"/>
      <c r="AL93" s="317"/>
      <c r="AM93" s="317"/>
      <c r="AN93" s="317"/>
      <c r="AO93" s="317"/>
      <c r="AP93" s="317"/>
      <c r="AQ93" s="317"/>
      <c r="AR93" s="317"/>
      <c r="AS93" s="317"/>
      <c r="AT93" s="317"/>
      <c r="AU93" s="317"/>
      <c r="AV93" s="271"/>
      <c r="AW93" s="317"/>
      <c r="AX93" s="319"/>
      <c r="AY93" s="271"/>
      <c r="AZ93" s="317"/>
      <c r="BA93" s="317"/>
      <c r="BB93" s="317"/>
      <c r="BC93" s="317"/>
    </row>
    <row r="94" spans="1:55" s="223" customFormat="1" x14ac:dyDescent="0.25">
      <c r="A94" s="755" t="s">
        <v>545</v>
      </c>
      <c r="B94" s="756"/>
      <c r="C94" s="757"/>
      <c r="D94" s="642"/>
      <c r="E94" s="578"/>
      <c r="F94" s="579"/>
      <c r="G94" s="317"/>
      <c r="H94" s="634"/>
      <c r="I94" s="236"/>
      <c r="J94" s="271"/>
      <c r="K94" s="236"/>
      <c r="L94" s="580"/>
      <c r="M94" s="580"/>
      <c r="N94" s="576"/>
      <c r="O94" s="269"/>
      <c r="P94" s="271"/>
      <c r="Q94" s="635"/>
      <c r="R94" s="612"/>
      <c r="S94" s="580"/>
      <c r="T94" s="271"/>
      <c r="U94" s="643"/>
      <c r="V94" s="643"/>
      <c r="W94" s="643"/>
      <c r="X94" s="643"/>
      <c r="Y94" s="644"/>
      <c r="Z94" s="645"/>
      <c r="AA94" s="645"/>
      <c r="AB94" s="645"/>
      <c r="AC94" s="645"/>
      <c r="AD94" s="645"/>
      <c r="AE94" s="645"/>
      <c r="AF94" s="645"/>
      <c r="AG94" s="646"/>
      <c r="AH94" s="645"/>
      <c r="AI94" s="647"/>
      <c r="AJ94" s="646"/>
      <c r="AK94" s="645"/>
      <c r="AL94" s="645"/>
      <c r="AM94" s="645"/>
      <c r="AN94" s="645"/>
      <c r="AO94" s="645"/>
      <c r="AP94" s="645"/>
      <c r="AQ94" s="645"/>
      <c r="AR94" s="645"/>
      <c r="AS94" s="645"/>
      <c r="AT94" s="645"/>
      <c r="AU94" s="645"/>
      <c r="AV94" s="646"/>
      <c r="AW94" s="645"/>
      <c r="AX94" s="647"/>
      <c r="AY94" s="646"/>
      <c r="AZ94" s="645"/>
      <c r="BA94" s="645"/>
      <c r="BB94" s="645"/>
      <c r="BC94" s="645"/>
    </row>
    <row r="95" spans="1:55" ht="92.25" customHeight="1" x14ac:dyDescent="0.15">
      <c r="A95" s="724" t="s">
        <v>546</v>
      </c>
      <c r="B95" s="264"/>
      <c r="C95" s="619" t="s">
        <v>547</v>
      </c>
      <c r="D95" s="715" t="s">
        <v>229</v>
      </c>
      <c r="E95" s="710" t="s">
        <v>321</v>
      </c>
      <c r="F95" s="710" t="s">
        <v>322</v>
      </c>
      <c r="G95" s="264"/>
      <c r="H95" s="264"/>
      <c r="I95" s="264"/>
      <c r="J95" s="332"/>
      <c r="K95" s="759">
        <v>42733</v>
      </c>
      <c r="L95" s="220"/>
      <c r="M95" s="220"/>
      <c r="N95" s="580"/>
      <c r="O95" s="317"/>
      <c r="P95" s="317"/>
      <c r="Q95" s="317"/>
      <c r="R95" s="317"/>
      <c r="S95" s="710" t="s">
        <v>499</v>
      </c>
      <c r="T95" s="271">
        <v>349062162</v>
      </c>
      <c r="U95" s="216"/>
      <c r="V95" s="216"/>
      <c r="W95" s="216"/>
      <c r="X95" s="216"/>
      <c r="Y95" s="216"/>
      <c r="AG95" s="216"/>
      <c r="AI95" s="216"/>
      <c r="AJ95" s="216"/>
      <c r="AV95" s="216"/>
      <c r="AX95" s="216"/>
      <c r="AY95" s="216"/>
    </row>
    <row r="96" spans="1:55" ht="58.5" x14ac:dyDescent="0.15">
      <c r="A96" s="724"/>
      <c r="B96" s="264"/>
      <c r="C96" s="270" t="s">
        <v>495</v>
      </c>
      <c r="D96" s="754"/>
      <c r="E96" s="758"/>
      <c r="F96" s="758"/>
      <c r="G96" s="264"/>
      <c r="H96" s="264"/>
      <c r="I96" s="264"/>
      <c r="J96" s="332"/>
      <c r="K96" s="760"/>
      <c r="L96" s="220"/>
      <c r="M96" s="220"/>
      <c r="N96" s="580"/>
      <c r="O96" s="317"/>
      <c r="P96" s="317"/>
      <c r="Q96" s="317"/>
      <c r="R96" s="317"/>
      <c r="S96" s="758"/>
      <c r="T96" s="271">
        <v>100000000</v>
      </c>
      <c r="U96" s="216"/>
      <c r="V96" s="216"/>
      <c r="W96" s="216"/>
      <c r="X96" s="216"/>
      <c r="Y96" s="216"/>
      <c r="AG96" s="216"/>
      <c r="AI96" s="216"/>
      <c r="AJ96" s="216"/>
      <c r="AV96" s="216"/>
      <c r="AX96" s="216"/>
      <c r="AY96" s="216"/>
    </row>
    <row r="97" spans="1:51" ht="68.25" x14ac:dyDescent="0.15">
      <c r="A97" s="724"/>
      <c r="B97" s="264"/>
      <c r="C97" s="270" t="s">
        <v>548</v>
      </c>
      <c r="D97" s="716"/>
      <c r="E97" s="711"/>
      <c r="F97" s="711"/>
      <c r="G97" s="264"/>
      <c r="H97" s="264"/>
      <c r="I97" s="264"/>
      <c r="J97" s="332"/>
      <c r="K97" s="761"/>
      <c r="L97" s="220"/>
      <c r="M97" s="220"/>
      <c r="N97" s="580"/>
      <c r="O97" s="317"/>
      <c r="P97" s="317"/>
      <c r="Q97" s="317"/>
      <c r="R97" s="317"/>
      <c r="S97" s="711"/>
      <c r="T97" s="271">
        <v>17453108</v>
      </c>
      <c r="U97" s="216"/>
      <c r="V97" s="216"/>
      <c r="W97" s="216"/>
      <c r="X97" s="216"/>
      <c r="Y97" s="216"/>
      <c r="AG97" s="216"/>
      <c r="AI97" s="216"/>
      <c r="AJ97" s="216"/>
      <c r="AV97" s="216"/>
      <c r="AX97" s="216"/>
      <c r="AY97" s="216"/>
    </row>
    <row r="98" spans="1:51" x14ac:dyDescent="0.15">
      <c r="H98" s="216"/>
      <c r="I98" s="216"/>
      <c r="J98" s="316"/>
      <c r="K98" s="370"/>
      <c r="L98" s="369"/>
      <c r="M98" s="369"/>
      <c r="R98" s="216"/>
      <c r="S98" s="216"/>
      <c r="T98" s="216"/>
      <c r="U98" s="216"/>
      <c r="V98" s="216"/>
      <c r="W98" s="216"/>
      <c r="X98" s="216"/>
      <c r="Y98" s="216"/>
      <c r="AG98" s="216"/>
      <c r="AI98" s="216"/>
      <c r="AJ98" s="216"/>
      <c r="AV98" s="216"/>
      <c r="AX98" s="216"/>
      <c r="AY98" s="216"/>
    </row>
  </sheetData>
  <mergeCells count="63">
    <mergeCell ref="A1:AZ1"/>
    <mergeCell ref="A2:AZ2"/>
    <mergeCell ref="A95:A97"/>
    <mergeCell ref="D95:D97"/>
    <mergeCell ref="A94:C94"/>
    <mergeCell ref="E95:E97"/>
    <mergeCell ref="F95:F97"/>
    <mergeCell ref="K95:K97"/>
    <mergeCell ref="S95:S97"/>
    <mergeCell ref="AW34:AW35"/>
    <mergeCell ref="AA21:AA22"/>
    <mergeCell ref="AC21:AC22"/>
    <mergeCell ref="C21:C22"/>
    <mergeCell ref="E21:E22"/>
    <mergeCell ref="F21:F22"/>
    <mergeCell ref="R21:R22"/>
    <mergeCell ref="B92:B93"/>
    <mergeCell ref="C92:C93"/>
    <mergeCell ref="E92:E93"/>
    <mergeCell ref="F92:F93"/>
    <mergeCell ref="D69:D70"/>
    <mergeCell ref="BA34:BA35"/>
    <mergeCell ref="BB34:BB35"/>
    <mergeCell ref="BC34:BC35"/>
    <mergeCell ref="B69:B70"/>
    <mergeCell ref="C69:C70"/>
    <mergeCell ref="E69:E70"/>
    <mergeCell ref="F69:F70"/>
    <mergeCell ref="BA69:BA70"/>
    <mergeCell ref="BB69:BB70"/>
    <mergeCell ref="C34:C35"/>
    <mergeCell ref="E34:E35"/>
    <mergeCell ref="F34:F35"/>
    <mergeCell ref="Z34:Z35"/>
    <mergeCell ref="AA34:AA35"/>
    <mergeCell ref="AC34:AC35"/>
    <mergeCell ref="BC69:BC70"/>
    <mergeCell ref="S21:S22"/>
    <mergeCell ref="Z21:Z22"/>
    <mergeCell ref="AA3:AA4"/>
    <mergeCell ref="AD3:AX3"/>
    <mergeCell ref="AY3:AZ3"/>
    <mergeCell ref="T3:T4"/>
    <mergeCell ref="BA3:BA4"/>
    <mergeCell ref="BB3:BB4"/>
    <mergeCell ref="BC3:BC4"/>
    <mergeCell ref="U3:U4"/>
    <mergeCell ref="V3:V4"/>
    <mergeCell ref="W3:W4"/>
    <mergeCell ref="X3:X4"/>
    <mergeCell ref="Y3:Y4"/>
    <mergeCell ref="Z3:Z4"/>
    <mergeCell ref="K3:K4"/>
    <mergeCell ref="L3:P3"/>
    <mergeCell ref="Q3:Q4"/>
    <mergeCell ref="R3:R4"/>
    <mergeCell ref="S3:S4"/>
    <mergeCell ref="G3:J3"/>
    <mergeCell ref="A3:A4"/>
    <mergeCell ref="B3:B4"/>
    <mergeCell ref="C3:C4"/>
    <mergeCell ref="D3:D4"/>
    <mergeCell ref="E3:F3"/>
  </mergeCells>
  <hyperlinks>
    <hyperlink ref="BC5" r:id="rId1"/>
    <hyperlink ref="BC7" r:id="rId2"/>
    <hyperlink ref="BC9" r:id="rId3"/>
    <hyperlink ref="BC11" r:id="rId4"/>
    <hyperlink ref="BC13" r:id="rId5"/>
    <hyperlink ref="BC15" r:id="rId6"/>
    <hyperlink ref="BC17" r:id="rId7"/>
    <hyperlink ref="BC19" r:id="rId8"/>
    <hyperlink ref="BC21" r:id="rId9"/>
    <hyperlink ref="BC26" r:id="rId10"/>
    <hyperlink ref="BC28" r:id="rId11"/>
    <hyperlink ref="BC24" r:id="rId12"/>
    <hyperlink ref="BC30" r:id="rId13"/>
    <hyperlink ref="BC32" r:id="rId14"/>
    <hyperlink ref="BC34" r:id="rId15"/>
    <hyperlink ref="BC37" r:id="rId16"/>
    <hyperlink ref="BC39" r:id="rId17"/>
    <hyperlink ref="BC43" r:id="rId18"/>
    <hyperlink ref="BC41" r:id="rId19"/>
    <hyperlink ref="BC45" r:id="rId20"/>
    <hyperlink ref="BC47" r:id="rId21"/>
    <hyperlink ref="BC49" r:id="rId22"/>
    <hyperlink ref="BC51" r:id="rId23"/>
    <hyperlink ref="BC53" r:id="rId24"/>
    <hyperlink ref="BC55" r:id="rId25"/>
    <hyperlink ref="BC86" r:id="rId26"/>
    <hyperlink ref="BC80" r:id="rId27"/>
    <hyperlink ref="BC72" r:id="rId28"/>
    <hyperlink ref="BC84" r:id="rId29"/>
    <hyperlink ref="BC74" r:id="rId30"/>
    <hyperlink ref="BC88" r:id="rId31"/>
    <hyperlink ref="BC82" r:id="rId32"/>
    <hyperlink ref="BC76" r:id="rId33"/>
    <hyperlink ref="BC78" r:id="rId34"/>
    <hyperlink ref="BC61" r:id="rId35"/>
    <hyperlink ref="BC63" r:id="rId36"/>
    <hyperlink ref="BC67" r:id="rId37"/>
    <hyperlink ref="BC59" r:id="rId38"/>
    <hyperlink ref="BC57" r:id="rId39"/>
    <hyperlink ref="BC65" r:id="rId40"/>
    <hyperlink ref="BC90" r:id="rId41"/>
    <hyperlink ref="BC69" r:id="rId42"/>
    <hyperlink ref="BC92" r:id="rId43"/>
  </hyperlinks>
  <pageMargins left="0.70866141732283472" right="0.70866141732283472" top="0.74803149606299213" bottom="0.74803149606299213" header="0.31496062992125984" footer="0.31496062992125984"/>
  <pageSetup scale="75" orientation="landscape" r:id="rId4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C12"/>
  <sheetViews>
    <sheetView zoomScale="90" zoomScaleNormal="90" workbookViewId="0">
      <pane xSplit="1" ySplit="4" topLeftCell="B8" activePane="bottomRight" state="frozen"/>
      <selection pane="topRight" activeCell="B1" sqref="B1"/>
      <selection pane="bottomLeft" activeCell="A5" sqref="A5"/>
      <selection pane="bottomRight" activeCell="E8" sqref="E8:E11"/>
    </sheetView>
  </sheetViews>
  <sheetFormatPr baseColWidth="10" defaultRowHeight="11.25" x14ac:dyDescent="0.2"/>
  <cols>
    <col min="1" max="1" width="11.42578125" style="2"/>
    <col min="2" max="2" width="17.7109375" style="2" customWidth="1"/>
    <col min="3" max="3" width="28.28515625" style="2" customWidth="1"/>
    <col min="4" max="5" width="11.42578125" style="2"/>
    <col min="6" max="6" width="12.85546875" style="2" customWidth="1"/>
    <col min="7" max="7" width="19" style="2" customWidth="1"/>
    <col min="8" max="8" width="15" style="9" bestFit="1" customWidth="1"/>
    <col min="9" max="9" width="15.28515625" style="9" customWidth="1"/>
    <col min="10" max="10" width="17.85546875" style="2" bestFit="1" customWidth="1"/>
    <col min="11" max="11" width="18.85546875" style="493" bestFit="1" customWidth="1"/>
    <col min="12" max="12" width="15" style="9" bestFit="1" customWidth="1"/>
    <col min="13" max="13" width="18.85546875" style="9" customWidth="1"/>
    <col min="14" max="14" width="15" style="9" customWidth="1"/>
    <col min="15" max="15" width="12.85546875" style="2" bestFit="1" customWidth="1"/>
    <col min="16" max="16" width="15.85546875" style="2" bestFit="1" customWidth="1"/>
    <col min="17" max="17" width="12" style="2" bestFit="1" customWidth="1"/>
    <col min="18" max="18" width="15.7109375" style="9" bestFit="1" customWidth="1"/>
    <col min="19" max="19" width="11.42578125" style="493"/>
    <col min="20" max="20" width="16.7109375" style="21" bestFit="1" customWidth="1"/>
    <col min="21" max="21" width="15.7109375" style="13" customWidth="1"/>
    <col min="22" max="22" width="16.85546875" style="13" customWidth="1"/>
    <col min="23" max="24" width="15.7109375" style="13" customWidth="1"/>
    <col min="25" max="25" width="19" style="22" bestFit="1" customWidth="1"/>
    <col min="26" max="26" width="13.140625" style="2" customWidth="1"/>
    <col min="27" max="29" width="11.42578125" style="2"/>
    <col min="30" max="30" width="14.5703125" style="2" customWidth="1"/>
    <col min="31" max="31" width="13.140625" style="2" customWidth="1"/>
    <col min="32" max="32" width="11.42578125" style="2"/>
    <col min="33" max="33" width="16.85546875" style="21" customWidth="1"/>
    <col min="34" max="34" width="11.42578125" style="2"/>
    <col min="35" max="35" width="13.28515625" style="60" bestFit="1" customWidth="1"/>
    <col min="36" max="36" width="16.42578125" style="21" customWidth="1"/>
    <col min="37" max="37" width="9.5703125" style="2" customWidth="1"/>
    <col min="38" max="38" width="8.85546875" style="2" customWidth="1"/>
    <col min="39" max="39" width="15.7109375" style="2" bestFit="1" customWidth="1"/>
    <col min="40" max="41" width="8.85546875" style="2" customWidth="1"/>
    <col min="42" max="42" width="13.28515625" style="2" bestFit="1" customWidth="1"/>
    <col min="43" max="44" width="8.85546875" style="2" customWidth="1"/>
    <col min="45" max="45" width="12.85546875" style="2" customWidth="1"/>
    <col min="46" max="47" width="8.85546875" style="2" customWidth="1"/>
    <col min="48" max="48" width="15" style="25" bestFit="1" customWidth="1"/>
    <col min="49" max="49" width="12.7109375" style="2" customWidth="1"/>
    <col min="50" max="50" width="11.28515625" style="60" customWidth="1"/>
    <col min="51" max="51" width="16.28515625" style="12" customWidth="1"/>
    <col min="52" max="52" width="5.85546875" style="2" customWidth="1"/>
    <col min="53" max="54" width="11.42578125" style="2"/>
    <col min="55" max="55" width="32.7109375" style="2" customWidth="1"/>
    <col min="56" max="16384" width="11.42578125" style="2"/>
  </cols>
  <sheetData>
    <row r="1" spans="1:55" x14ac:dyDescent="0.2">
      <c r="A1" s="681" t="s">
        <v>0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3"/>
      <c r="R1" s="666" t="s">
        <v>0</v>
      </c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7"/>
      <c r="AN1" s="667"/>
      <c r="AO1" s="667"/>
      <c r="AP1" s="667"/>
      <c r="AQ1" s="667"/>
      <c r="AR1" s="667"/>
      <c r="AS1" s="667"/>
      <c r="AT1" s="667"/>
      <c r="AU1" s="667"/>
      <c r="AV1" s="667"/>
      <c r="AW1" s="667"/>
      <c r="AX1" s="667"/>
      <c r="AY1" s="667"/>
      <c r="AZ1" s="667"/>
    </row>
    <row r="2" spans="1:55" x14ac:dyDescent="0.2">
      <c r="A2" s="668" t="s">
        <v>39</v>
      </c>
      <c r="B2" s="669"/>
      <c r="C2" s="669"/>
      <c r="D2" s="669"/>
      <c r="E2" s="669"/>
      <c r="F2" s="669"/>
      <c r="G2" s="669"/>
      <c r="H2" s="669"/>
      <c r="I2" s="669"/>
      <c r="J2" s="669"/>
      <c r="K2" s="669"/>
      <c r="L2" s="669"/>
      <c r="M2" s="669"/>
      <c r="N2" s="669"/>
      <c r="O2" s="669"/>
      <c r="P2" s="669"/>
      <c r="Q2" s="670"/>
      <c r="R2" s="668" t="s">
        <v>1</v>
      </c>
      <c r="S2" s="669"/>
      <c r="T2" s="669"/>
      <c r="U2" s="669"/>
      <c r="V2" s="669"/>
      <c r="W2" s="669"/>
      <c r="X2" s="669"/>
      <c r="Y2" s="669"/>
      <c r="Z2" s="669"/>
      <c r="AA2" s="669"/>
      <c r="AB2" s="669"/>
      <c r="AC2" s="669"/>
      <c r="AD2" s="669"/>
      <c r="AE2" s="669"/>
      <c r="AF2" s="669"/>
      <c r="AG2" s="669"/>
      <c r="AH2" s="669"/>
      <c r="AI2" s="669"/>
      <c r="AJ2" s="669"/>
      <c r="AK2" s="669"/>
      <c r="AL2" s="669"/>
      <c r="AM2" s="669"/>
      <c r="AN2" s="669"/>
      <c r="AO2" s="669"/>
      <c r="AP2" s="669"/>
      <c r="AQ2" s="669"/>
      <c r="AR2" s="669"/>
      <c r="AS2" s="669"/>
      <c r="AT2" s="669"/>
      <c r="AU2" s="669"/>
      <c r="AV2" s="669"/>
      <c r="AW2" s="669"/>
      <c r="AX2" s="669"/>
      <c r="AY2" s="669"/>
      <c r="AZ2" s="669"/>
    </row>
    <row r="3" spans="1:55" ht="36.75" customHeight="1" x14ac:dyDescent="0.2">
      <c r="A3" s="658" t="s">
        <v>2</v>
      </c>
      <c r="B3" s="654" t="s">
        <v>32</v>
      </c>
      <c r="C3" s="658" t="s">
        <v>3</v>
      </c>
      <c r="D3" s="654" t="s">
        <v>37</v>
      </c>
      <c r="E3" s="671" t="s">
        <v>4</v>
      </c>
      <c r="F3" s="671"/>
      <c r="G3" s="673" t="s">
        <v>27</v>
      </c>
      <c r="H3" s="674"/>
      <c r="I3" s="674"/>
      <c r="J3" s="675"/>
      <c r="K3" s="672" t="s">
        <v>5</v>
      </c>
      <c r="L3" s="673" t="s">
        <v>6</v>
      </c>
      <c r="M3" s="674"/>
      <c r="N3" s="674"/>
      <c r="O3" s="674"/>
      <c r="P3" s="675"/>
      <c r="Q3" s="672" t="s">
        <v>7</v>
      </c>
      <c r="R3" s="672" t="s">
        <v>8</v>
      </c>
      <c r="S3" s="672" t="s">
        <v>9</v>
      </c>
      <c r="T3" s="676" t="s">
        <v>10</v>
      </c>
      <c r="U3" s="679" t="s">
        <v>34</v>
      </c>
      <c r="V3" s="679" t="s">
        <v>31</v>
      </c>
      <c r="W3" s="679" t="s">
        <v>35</v>
      </c>
      <c r="X3" s="679" t="s">
        <v>38</v>
      </c>
      <c r="Y3" s="678" t="s">
        <v>36</v>
      </c>
      <c r="Z3" s="654" t="s">
        <v>11</v>
      </c>
      <c r="AA3" s="654" t="s">
        <v>12</v>
      </c>
      <c r="AB3" s="497" t="s">
        <v>13</v>
      </c>
      <c r="AC3" s="4" t="s">
        <v>28</v>
      </c>
      <c r="AD3" s="674" t="s">
        <v>14</v>
      </c>
      <c r="AE3" s="674"/>
      <c r="AF3" s="674"/>
      <c r="AG3" s="674"/>
      <c r="AH3" s="674"/>
      <c r="AI3" s="674"/>
      <c r="AJ3" s="674"/>
      <c r="AK3" s="674"/>
      <c r="AL3" s="674"/>
      <c r="AM3" s="674"/>
      <c r="AN3" s="674"/>
      <c r="AO3" s="674"/>
      <c r="AP3" s="674"/>
      <c r="AQ3" s="674"/>
      <c r="AR3" s="674"/>
      <c r="AS3" s="674"/>
      <c r="AT3" s="674"/>
      <c r="AU3" s="674"/>
      <c r="AV3" s="674"/>
      <c r="AW3" s="674"/>
      <c r="AX3" s="675"/>
      <c r="AY3" s="673" t="s">
        <v>15</v>
      </c>
      <c r="AZ3" s="675"/>
      <c r="BA3" s="684" t="s">
        <v>47</v>
      </c>
      <c r="BB3" s="684" t="s">
        <v>48</v>
      </c>
      <c r="BC3" s="658" t="s">
        <v>51</v>
      </c>
    </row>
    <row r="4" spans="1:55" s="10" customFormat="1" ht="21" customHeight="1" x14ac:dyDescent="0.25">
      <c r="A4" s="659"/>
      <c r="B4" s="655"/>
      <c r="C4" s="659"/>
      <c r="D4" s="655"/>
      <c r="E4" s="497" t="s">
        <v>16</v>
      </c>
      <c r="F4" s="497" t="s">
        <v>17</v>
      </c>
      <c r="G4" s="497" t="s">
        <v>31</v>
      </c>
      <c r="H4" s="497" t="s">
        <v>18</v>
      </c>
      <c r="I4" s="497" t="s">
        <v>19</v>
      </c>
      <c r="J4" s="497" t="s">
        <v>20</v>
      </c>
      <c r="K4" s="672"/>
      <c r="L4" s="497" t="s">
        <v>21</v>
      </c>
      <c r="M4" s="497" t="s">
        <v>31</v>
      </c>
      <c r="N4" s="497" t="s">
        <v>33</v>
      </c>
      <c r="O4" s="497" t="s">
        <v>19</v>
      </c>
      <c r="P4" s="497" t="s">
        <v>22</v>
      </c>
      <c r="Q4" s="672"/>
      <c r="R4" s="672"/>
      <c r="S4" s="672"/>
      <c r="T4" s="677"/>
      <c r="U4" s="680"/>
      <c r="V4" s="680"/>
      <c r="W4" s="680"/>
      <c r="X4" s="680"/>
      <c r="Y4" s="678"/>
      <c r="Z4" s="655"/>
      <c r="AA4" s="655"/>
      <c r="AB4" s="497"/>
      <c r="AC4" s="497"/>
      <c r="AD4" s="497" t="s">
        <v>23</v>
      </c>
      <c r="AE4" s="497" t="s">
        <v>19</v>
      </c>
      <c r="AF4" s="494" t="s">
        <v>26</v>
      </c>
      <c r="AG4" s="5" t="s">
        <v>24</v>
      </c>
      <c r="AH4" s="497" t="s">
        <v>19</v>
      </c>
      <c r="AI4" s="71" t="s">
        <v>26</v>
      </c>
      <c r="AJ4" s="5" t="s">
        <v>24</v>
      </c>
      <c r="AK4" s="497" t="s">
        <v>19</v>
      </c>
      <c r="AL4" s="494" t="s">
        <v>26</v>
      </c>
      <c r="AM4" s="497" t="s">
        <v>24</v>
      </c>
      <c r="AN4" s="497" t="s">
        <v>19</v>
      </c>
      <c r="AO4" s="494" t="s">
        <v>26</v>
      </c>
      <c r="AP4" s="497" t="s">
        <v>24</v>
      </c>
      <c r="AQ4" s="497" t="s">
        <v>19</v>
      </c>
      <c r="AR4" s="494" t="s">
        <v>26</v>
      </c>
      <c r="AS4" s="497" t="s">
        <v>24</v>
      </c>
      <c r="AT4" s="497" t="s">
        <v>19</v>
      </c>
      <c r="AU4" s="494" t="s">
        <v>26</v>
      </c>
      <c r="AV4" s="5" t="s">
        <v>25</v>
      </c>
      <c r="AW4" s="497" t="s">
        <v>19</v>
      </c>
      <c r="AX4" s="71" t="s">
        <v>26</v>
      </c>
      <c r="AY4" s="72" t="s">
        <v>29</v>
      </c>
      <c r="AZ4" s="497"/>
      <c r="BA4" s="684"/>
      <c r="BB4" s="684"/>
      <c r="BC4" s="659"/>
    </row>
    <row r="5" spans="1:55" s="9" customFormat="1" ht="47.25" customHeight="1" x14ac:dyDescent="0.25">
      <c r="A5" s="695" t="s">
        <v>326</v>
      </c>
      <c r="B5" s="685" t="s">
        <v>319</v>
      </c>
      <c r="C5" s="697" t="s">
        <v>320</v>
      </c>
      <c r="D5" s="654" t="s">
        <v>229</v>
      </c>
      <c r="E5" s="654" t="s">
        <v>321</v>
      </c>
      <c r="F5" s="658" t="s">
        <v>322</v>
      </c>
      <c r="G5" s="66" t="s">
        <v>323</v>
      </c>
      <c r="H5" s="699">
        <v>2016000871</v>
      </c>
      <c r="I5" s="662">
        <v>42549</v>
      </c>
      <c r="J5" s="24">
        <v>62835395.829999998</v>
      </c>
      <c r="K5" s="662">
        <v>42704</v>
      </c>
      <c r="L5" s="701">
        <v>2016001772</v>
      </c>
      <c r="M5" s="66" t="s">
        <v>323</v>
      </c>
      <c r="N5" s="29" t="s">
        <v>325</v>
      </c>
      <c r="O5" s="662">
        <v>42704</v>
      </c>
      <c r="P5" s="74">
        <v>62835395.829999998</v>
      </c>
      <c r="Q5" s="662" t="s">
        <v>327</v>
      </c>
      <c r="R5" s="662">
        <v>42704</v>
      </c>
      <c r="S5" s="654" t="s">
        <v>328</v>
      </c>
      <c r="T5" s="685">
        <v>83166071.280000001</v>
      </c>
      <c r="U5" s="27"/>
      <c r="V5" s="27"/>
      <c r="W5" s="27"/>
      <c r="X5" s="27"/>
      <c r="Y5" s="28"/>
      <c r="Z5" s="63"/>
      <c r="AA5" s="14"/>
      <c r="AB5" s="498" t="s">
        <v>325</v>
      </c>
      <c r="AC5" s="676" t="s">
        <v>329</v>
      </c>
      <c r="AD5" s="5"/>
      <c r="AE5" s="63"/>
      <c r="AF5" s="491"/>
      <c r="AG5" s="69"/>
      <c r="AH5" s="492"/>
      <c r="AI5" s="492"/>
      <c r="AJ5" s="496"/>
      <c r="AK5" s="492"/>
      <c r="AL5" s="492"/>
      <c r="AM5" s="492"/>
      <c r="AN5" s="492"/>
      <c r="AO5" s="492"/>
      <c r="AP5" s="492"/>
      <c r="AQ5" s="492"/>
      <c r="AR5" s="492"/>
      <c r="AS5" s="492"/>
      <c r="AT5" s="492"/>
      <c r="AU5" s="492"/>
      <c r="AV5" s="496"/>
      <c r="AW5" s="14"/>
      <c r="AX5" s="201"/>
      <c r="AY5" s="5"/>
      <c r="AZ5" s="495"/>
      <c r="BA5" s="654" t="s">
        <v>500</v>
      </c>
      <c r="BB5" s="654">
        <v>4292038</v>
      </c>
      <c r="BC5" s="656" t="s">
        <v>501</v>
      </c>
    </row>
    <row r="6" spans="1:55" s="9" customFormat="1" ht="67.5" customHeight="1" x14ac:dyDescent="0.25">
      <c r="A6" s="696"/>
      <c r="B6" s="686"/>
      <c r="C6" s="698"/>
      <c r="D6" s="655"/>
      <c r="E6" s="655"/>
      <c r="F6" s="659"/>
      <c r="G6" s="66" t="s">
        <v>324</v>
      </c>
      <c r="H6" s="700"/>
      <c r="I6" s="663"/>
      <c r="J6" s="24">
        <v>20330675.829999998</v>
      </c>
      <c r="K6" s="663"/>
      <c r="L6" s="702"/>
      <c r="M6" s="66" t="s">
        <v>324</v>
      </c>
      <c r="N6" s="29" t="s">
        <v>325</v>
      </c>
      <c r="O6" s="663"/>
      <c r="P6" s="74">
        <v>20330675.449999999</v>
      </c>
      <c r="Q6" s="663"/>
      <c r="R6" s="663"/>
      <c r="S6" s="655"/>
      <c r="T6" s="686"/>
      <c r="U6" s="27"/>
      <c r="V6" s="27"/>
      <c r="W6" s="27"/>
      <c r="X6" s="27"/>
      <c r="Y6" s="28"/>
      <c r="Z6" s="63"/>
      <c r="AA6" s="14"/>
      <c r="AB6" s="498" t="s">
        <v>325</v>
      </c>
      <c r="AC6" s="677"/>
      <c r="AD6" s="5"/>
      <c r="AE6" s="63"/>
      <c r="AF6" s="491"/>
      <c r="AG6" s="69"/>
      <c r="AH6" s="492"/>
      <c r="AI6" s="492"/>
      <c r="AJ6" s="496"/>
      <c r="AK6" s="492"/>
      <c r="AL6" s="492"/>
      <c r="AM6" s="492"/>
      <c r="AN6" s="492"/>
      <c r="AO6" s="492"/>
      <c r="AP6" s="492"/>
      <c r="AQ6" s="492"/>
      <c r="AR6" s="492"/>
      <c r="AS6" s="492"/>
      <c r="AT6" s="492"/>
      <c r="AU6" s="492"/>
      <c r="AV6" s="496"/>
      <c r="AW6" s="14"/>
      <c r="AX6" s="201"/>
      <c r="AY6" s="5"/>
      <c r="AZ6" s="495"/>
      <c r="BA6" s="655"/>
      <c r="BB6" s="655"/>
      <c r="BC6" s="657"/>
    </row>
    <row r="7" spans="1:55" ht="4.5" customHeight="1" x14ac:dyDescent="0.2">
      <c r="A7" s="147"/>
      <c r="B7" s="36"/>
      <c r="C7" s="37"/>
      <c r="D7" s="36"/>
      <c r="E7" s="36"/>
      <c r="F7" s="38"/>
      <c r="G7" s="39"/>
      <c r="H7" s="40"/>
      <c r="I7" s="41"/>
      <c r="J7" s="42"/>
      <c r="K7" s="41"/>
      <c r="L7" s="43"/>
      <c r="M7" s="43"/>
      <c r="N7" s="43"/>
      <c r="O7" s="41"/>
      <c r="P7" s="44"/>
      <c r="Q7" s="41"/>
      <c r="R7" s="41"/>
      <c r="S7" s="39"/>
      <c r="T7" s="52"/>
      <c r="U7" s="45"/>
      <c r="V7" s="45"/>
      <c r="W7" s="45"/>
      <c r="X7" s="45"/>
      <c r="Y7" s="46"/>
      <c r="Z7" s="47"/>
      <c r="AA7" s="48"/>
      <c r="AB7" s="49"/>
      <c r="AC7" s="50"/>
      <c r="AD7" s="51"/>
      <c r="AE7" s="39"/>
      <c r="AF7" s="39"/>
      <c r="AG7" s="52"/>
      <c r="AH7" s="36"/>
      <c r="AI7" s="61"/>
      <c r="AJ7" s="53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53"/>
      <c r="AW7" s="54"/>
      <c r="AX7" s="57"/>
      <c r="AY7" s="51"/>
      <c r="AZ7" s="55"/>
      <c r="BA7" s="6"/>
      <c r="BB7" s="6"/>
      <c r="BC7" s="6"/>
    </row>
    <row r="8" spans="1:55" ht="162" customHeight="1" x14ac:dyDescent="0.2">
      <c r="A8" s="672" t="s">
        <v>493</v>
      </c>
      <c r="B8" s="89" t="s">
        <v>551</v>
      </c>
      <c r="C8" s="151" t="s">
        <v>494</v>
      </c>
      <c r="D8" s="672" t="s">
        <v>229</v>
      </c>
      <c r="E8" s="654" t="s">
        <v>321</v>
      </c>
      <c r="F8" s="658" t="s">
        <v>322</v>
      </c>
      <c r="G8" s="5" t="s">
        <v>497</v>
      </c>
      <c r="H8" s="89">
        <v>2016001765</v>
      </c>
      <c r="I8" s="95">
        <v>42716</v>
      </c>
      <c r="J8" s="7">
        <v>349062162</v>
      </c>
      <c r="K8" s="691">
        <v>42733</v>
      </c>
      <c r="L8" s="19">
        <v>2016001881</v>
      </c>
      <c r="M8" s="5" t="s">
        <v>497</v>
      </c>
      <c r="N8" s="498" t="s">
        <v>325</v>
      </c>
      <c r="O8" s="662">
        <v>42733</v>
      </c>
      <c r="P8" s="7">
        <v>349062162</v>
      </c>
      <c r="Q8" s="658" t="s">
        <v>327</v>
      </c>
      <c r="R8" s="662">
        <v>42733</v>
      </c>
      <c r="S8" s="658" t="s">
        <v>499</v>
      </c>
      <c r="T8" s="7">
        <v>349062162</v>
      </c>
      <c r="U8" s="6"/>
      <c r="V8" s="6"/>
      <c r="W8" s="6"/>
      <c r="X8" s="6"/>
      <c r="Y8" s="6"/>
      <c r="Z8" s="662">
        <v>42884</v>
      </c>
      <c r="AA8" s="662">
        <v>42943</v>
      </c>
      <c r="AB8" s="676" t="s">
        <v>325</v>
      </c>
      <c r="AC8" s="654" t="s">
        <v>311</v>
      </c>
      <c r="AD8" s="7">
        <f>T8/2</f>
        <v>174531081</v>
      </c>
      <c r="AE8" s="662">
        <v>42772</v>
      </c>
      <c r="AF8" s="658">
        <v>2017000122</v>
      </c>
      <c r="AG8" s="685">
        <v>137516122</v>
      </c>
      <c r="AH8" s="662">
        <v>42880</v>
      </c>
      <c r="AI8" s="658">
        <v>2017000572</v>
      </c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85">
        <v>95653114.099999994</v>
      </c>
      <c r="AW8" s="662">
        <v>42971</v>
      </c>
      <c r="AX8" s="658">
        <v>2017000</v>
      </c>
      <c r="AY8" s="6"/>
      <c r="AZ8" s="6"/>
      <c r="BA8" s="654" t="s">
        <v>500</v>
      </c>
      <c r="BB8" s="654">
        <v>4292038</v>
      </c>
      <c r="BC8" s="656" t="s">
        <v>501</v>
      </c>
    </row>
    <row r="9" spans="1:55" ht="113.25" customHeight="1" x14ac:dyDescent="0.2">
      <c r="A9" s="672"/>
      <c r="B9" s="89" t="s">
        <v>550</v>
      </c>
      <c r="C9" s="1" t="s">
        <v>495</v>
      </c>
      <c r="D9" s="672"/>
      <c r="E9" s="690"/>
      <c r="F9" s="688"/>
      <c r="G9" s="5" t="s">
        <v>498</v>
      </c>
      <c r="H9" s="89">
        <v>2016001764</v>
      </c>
      <c r="I9" s="95">
        <v>42716</v>
      </c>
      <c r="J9" s="7">
        <v>100000000</v>
      </c>
      <c r="K9" s="692"/>
      <c r="L9" s="19">
        <v>2016001882</v>
      </c>
      <c r="M9" s="5" t="s">
        <v>498</v>
      </c>
      <c r="N9" s="498" t="s">
        <v>325</v>
      </c>
      <c r="O9" s="694"/>
      <c r="P9" s="7">
        <v>100000000</v>
      </c>
      <c r="Q9" s="688"/>
      <c r="R9" s="688"/>
      <c r="S9" s="688"/>
      <c r="T9" s="7">
        <v>100000000</v>
      </c>
      <c r="U9" s="6"/>
      <c r="V9" s="6"/>
      <c r="W9" s="6"/>
      <c r="X9" s="6"/>
      <c r="Y9" s="6"/>
      <c r="Z9" s="688"/>
      <c r="AA9" s="688"/>
      <c r="AB9" s="689"/>
      <c r="AC9" s="690"/>
      <c r="AD9" s="7">
        <f t="shared" ref="AD9:AD10" si="0">T9/2</f>
        <v>50000000</v>
      </c>
      <c r="AE9" s="688"/>
      <c r="AF9" s="688"/>
      <c r="AG9" s="687"/>
      <c r="AH9" s="688"/>
      <c r="AI9" s="688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87"/>
      <c r="AW9" s="688"/>
      <c r="AX9" s="688"/>
      <c r="AY9" s="6"/>
      <c r="AZ9" s="6"/>
      <c r="BA9" s="690"/>
      <c r="BB9" s="690"/>
      <c r="BC9" s="703"/>
    </row>
    <row r="10" spans="1:55" ht="143.25" customHeight="1" x14ac:dyDescent="0.2">
      <c r="A10" s="672"/>
      <c r="B10" s="89"/>
      <c r="C10" s="1" t="s">
        <v>496</v>
      </c>
      <c r="D10" s="672"/>
      <c r="E10" s="690"/>
      <c r="F10" s="688"/>
      <c r="G10" s="5" t="s">
        <v>497</v>
      </c>
      <c r="H10" s="535">
        <v>2016001766</v>
      </c>
      <c r="I10" s="14">
        <v>42716</v>
      </c>
      <c r="J10" s="7">
        <v>17453108</v>
      </c>
      <c r="K10" s="693"/>
      <c r="L10" s="19">
        <v>2016001880</v>
      </c>
      <c r="M10" s="5" t="s">
        <v>497</v>
      </c>
      <c r="N10" s="498" t="s">
        <v>325</v>
      </c>
      <c r="O10" s="663"/>
      <c r="P10" s="7">
        <v>17453108</v>
      </c>
      <c r="Q10" s="659"/>
      <c r="R10" s="659"/>
      <c r="S10" s="659"/>
      <c r="T10" s="7">
        <v>17453108</v>
      </c>
      <c r="U10" s="85"/>
      <c r="V10" s="85"/>
      <c r="W10" s="85"/>
      <c r="X10" s="85"/>
      <c r="Y10" s="86"/>
      <c r="Z10" s="688"/>
      <c r="AA10" s="688"/>
      <c r="AB10" s="677"/>
      <c r="AC10" s="655"/>
      <c r="AD10" s="7">
        <f t="shared" si="0"/>
        <v>8726554</v>
      </c>
      <c r="AE10" s="659"/>
      <c r="AF10" s="659"/>
      <c r="AG10" s="686"/>
      <c r="AH10" s="659"/>
      <c r="AI10" s="659"/>
      <c r="AJ10" s="8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86"/>
      <c r="AW10" s="659"/>
      <c r="AX10" s="659"/>
      <c r="AY10" s="88"/>
      <c r="AZ10" s="6"/>
      <c r="BA10" s="655"/>
      <c r="BB10" s="655"/>
      <c r="BC10" s="657"/>
    </row>
    <row r="11" spans="1:55" s="10" customFormat="1" ht="135" x14ac:dyDescent="0.25">
      <c r="A11" s="1" t="s">
        <v>549</v>
      </c>
      <c r="B11" s="89"/>
      <c r="C11" s="151" t="s">
        <v>494</v>
      </c>
      <c r="D11" s="89" t="s">
        <v>552</v>
      </c>
      <c r="E11" s="655"/>
      <c r="F11" s="659"/>
      <c r="G11" s="89" t="s">
        <v>553</v>
      </c>
      <c r="H11" s="650">
        <v>2017000448</v>
      </c>
      <c r="I11" s="14">
        <v>42809</v>
      </c>
      <c r="J11" s="7">
        <v>119907424.34999999</v>
      </c>
      <c r="K11" s="14">
        <v>42818</v>
      </c>
      <c r="L11" s="650">
        <v>2017000432</v>
      </c>
      <c r="M11" s="89" t="s">
        <v>553</v>
      </c>
      <c r="N11" s="649" t="s">
        <v>554</v>
      </c>
      <c r="O11" s="95">
        <v>42818</v>
      </c>
      <c r="P11" s="7">
        <v>119907424.34999999</v>
      </c>
      <c r="Q11" s="89"/>
      <c r="R11" s="650"/>
      <c r="S11" s="650" t="s">
        <v>508</v>
      </c>
      <c r="T11" s="7">
        <v>119907424.34999999</v>
      </c>
      <c r="U11" s="90"/>
      <c r="V11" s="90"/>
      <c r="W11" s="90"/>
      <c r="X11" s="90"/>
      <c r="Y11" s="26"/>
      <c r="Z11" s="659"/>
      <c r="AA11" s="659"/>
      <c r="AB11" s="89"/>
      <c r="AC11" s="89"/>
      <c r="AD11" s="7">
        <v>59953712.149999999</v>
      </c>
      <c r="AE11" s="95">
        <v>42845</v>
      </c>
      <c r="AF11" s="89">
        <v>2017000418</v>
      </c>
      <c r="AG11" s="7"/>
      <c r="AH11" s="95"/>
      <c r="AI11" s="91"/>
      <c r="AJ11" s="7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7">
        <v>59953712</v>
      </c>
      <c r="AW11" s="95">
        <v>42971</v>
      </c>
      <c r="AX11" s="91">
        <v>2017001024</v>
      </c>
      <c r="AY11" s="11">
        <v>88399.1</v>
      </c>
      <c r="AZ11" s="89"/>
      <c r="BA11" s="89"/>
      <c r="BB11" s="89"/>
      <c r="BC11" s="89"/>
    </row>
    <row r="12" spans="1:55" x14ac:dyDescent="0.2">
      <c r="A12" s="6"/>
      <c r="B12" s="6"/>
      <c r="C12" s="6"/>
      <c r="D12" s="6"/>
      <c r="E12" s="6"/>
      <c r="F12" s="6"/>
      <c r="G12" s="6"/>
      <c r="H12" s="650"/>
      <c r="I12" s="650"/>
      <c r="J12" s="6"/>
      <c r="K12" s="648"/>
      <c r="L12" s="650"/>
      <c r="M12" s="650"/>
      <c r="N12" s="650"/>
      <c r="O12" s="6"/>
      <c r="P12" s="6"/>
      <c r="Q12" s="6"/>
      <c r="R12" s="650"/>
      <c r="S12" s="648"/>
      <c r="T12" s="8"/>
      <c r="U12" s="85"/>
      <c r="V12" s="85"/>
      <c r="W12" s="85"/>
      <c r="X12" s="85"/>
      <c r="Y12" s="86"/>
      <c r="Z12" s="6"/>
      <c r="AA12" s="6"/>
      <c r="AB12" s="6"/>
      <c r="AC12" s="6"/>
      <c r="AD12" s="6"/>
      <c r="AE12" s="6"/>
      <c r="AF12" s="6"/>
      <c r="AG12" s="8"/>
      <c r="AH12" s="6"/>
      <c r="AI12" s="87"/>
      <c r="AJ12" s="8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7"/>
      <c r="AW12" s="6"/>
      <c r="AX12" s="87"/>
      <c r="AY12" s="88"/>
      <c r="AZ12" s="6"/>
      <c r="BA12" s="6"/>
      <c r="BB12" s="6"/>
      <c r="BC12" s="6"/>
    </row>
  </sheetData>
  <mergeCells count="71">
    <mergeCell ref="BA8:BA10"/>
    <mergeCell ref="BB8:BB10"/>
    <mergeCell ref="BC8:BC10"/>
    <mergeCell ref="BA5:BA6"/>
    <mergeCell ref="BB5:BB6"/>
    <mergeCell ref="BC5:BC6"/>
    <mergeCell ref="T5:T6"/>
    <mergeCell ref="AC5:AC6"/>
    <mergeCell ref="A1:Q1"/>
    <mergeCell ref="R1:AZ1"/>
    <mergeCell ref="A2:Q2"/>
    <mergeCell ref="R2:AZ2"/>
    <mergeCell ref="A3:A4"/>
    <mergeCell ref="B3:B4"/>
    <mergeCell ref="C3:C4"/>
    <mergeCell ref="D3:D4"/>
    <mergeCell ref="E3:F3"/>
    <mergeCell ref="G3:J3"/>
    <mergeCell ref="K3:K4"/>
    <mergeCell ref="L3:P3"/>
    <mergeCell ref="Q3:Q4"/>
    <mergeCell ref="R3:R4"/>
    <mergeCell ref="S3:S4"/>
    <mergeCell ref="T3:T4"/>
    <mergeCell ref="BB3:BB4"/>
    <mergeCell ref="BC3:BC4"/>
    <mergeCell ref="U3:U4"/>
    <mergeCell ref="V3:V4"/>
    <mergeCell ref="W3:W4"/>
    <mergeCell ref="X3:X4"/>
    <mergeCell ref="Y3:Y4"/>
    <mergeCell ref="Z3:Z4"/>
    <mergeCell ref="AA3:AA4"/>
    <mergeCell ref="AD3:AX3"/>
    <mergeCell ref="AY3:AZ3"/>
    <mergeCell ref="BA3:BA4"/>
    <mergeCell ref="S5:S6"/>
    <mergeCell ref="H5:H6"/>
    <mergeCell ref="I5:I6"/>
    <mergeCell ref="K5:K6"/>
    <mergeCell ref="O5:O6"/>
    <mergeCell ref="Q5:Q6"/>
    <mergeCell ref="R5:R6"/>
    <mergeCell ref="L5:L6"/>
    <mergeCell ref="F8:F11"/>
    <mergeCell ref="A8:A10"/>
    <mergeCell ref="D8:D10"/>
    <mergeCell ref="F5:F6"/>
    <mergeCell ref="A5:A6"/>
    <mergeCell ref="B5:B6"/>
    <mergeCell ref="C5:C6"/>
    <mergeCell ref="D5:D6"/>
    <mergeCell ref="E5:E6"/>
    <mergeCell ref="E8:E11"/>
    <mergeCell ref="S8:S10"/>
    <mergeCell ref="AB8:AB10"/>
    <mergeCell ref="AC8:AC10"/>
    <mergeCell ref="K8:K10"/>
    <mergeCell ref="O8:O10"/>
    <mergeCell ref="Q8:Q10"/>
    <mergeCell ref="R8:R10"/>
    <mergeCell ref="AV8:AV10"/>
    <mergeCell ref="AW8:AW10"/>
    <mergeCell ref="AX8:AX10"/>
    <mergeCell ref="Z8:Z11"/>
    <mergeCell ref="AA8:AA11"/>
    <mergeCell ref="AE8:AE10"/>
    <mergeCell ref="AF8:AF10"/>
    <mergeCell ref="AG8:AG10"/>
    <mergeCell ref="AH8:AH10"/>
    <mergeCell ref="AI8:AI10"/>
  </mergeCells>
  <hyperlinks>
    <hyperlink ref="BC5" r:id="rId1"/>
    <hyperlink ref="BC8" r:id="rId2"/>
  </hyperlinks>
  <pageMargins left="0.7" right="0.7" top="0.75" bottom="0.75" header="0.3" footer="0.3"/>
  <pageSetup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B8" sqref="B8"/>
    </sheetView>
  </sheetViews>
  <sheetFormatPr baseColWidth="10" defaultRowHeight="15" x14ac:dyDescent="0.25"/>
  <cols>
    <col min="1" max="1" width="22.5703125" style="152" customWidth="1"/>
    <col min="2" max="2" width="53.140625" customWidth="1"/>
    <col min="3" max="3" width="7.140625" customWidth="1"/>
  </cols>
  <sheetData>
    <row r="3" spans="1:5" x14ac:dyDescent="0.25">
      <c r="A3" s="153" t="s">
        <v>99</v>
      </c>
      <c r="B3" s="154" t="s">
        <v>3</v>
      </c>
      <c r="C3" s="154" t="s">
        <v>100</v>
      </c>
    </row>
    <row r="4" spans="1:5" ht="45" x14ac:dyDescent="0.25">
      <c r="A4" s="151" t="s">
        <v>91</v>
      </c>
      <c r="B4" s="76" t="s">
        <v>40</v>
      </c>
      <c r="C4" s="149">
        <v>7</v>
      </c>
    </row>
    <row r="5" spans="1:5" ht="33.75" x14ac:dyDescent="0.25">
      <c r="A5" s="151" t="s">
        <v>92</v>
      </c>
      <c r="B5" s="92" t="s">
        <v>58</v>
      </c>
      <c r="C5" s="149">
        <v>7</v>
      </c>
    </row>
    <row r="6" spans="1:5" ht="45" x14ac:dyDescent="0.25">
      <c r="A6" s="151" t="s">
        <v>93</v>
      </c>
      <c r="B6" s="35" t="s">
        <v>53</v>
      </c>
      <c r="C6" s="149">
        <v>5</v>
      </c>
      <c r="E6">
        <f>25+14</f>
        <v>39</v>
      </c>
    </row>
    <row r="7" spans="1:5" ht="22.5" x14ac:dyDescent="0.25">
      <c r="A7" s="151" t="s">
        <v>94</v>
      </c>
      <c r="B7" s="1" t="s">
        <v>77</v>
      </c>
      <c r="C7" s="149">
        <v>5</v>
      </c>
    </row>
    <row r="8" spans="1:5" ht="33.75" x14ac:dyDescent="0.25">
      <c r="A8" s="151" t="s">
        <v>83</v>
      </c>
      <c r="B8" s="1" t="s">
        <v>86</v>
      </c>
      <c r="C8" s="149">
        <v>5</v>
      </c>
    </row>
    <row r="9" spans="1:5" ht="33.75" x14ac:dyDescent="0.25">
      <c r="A9" s="151" t="s">
        <v>95</v>
      </c>
      <c r="B9" s="1" t="s">
        <v>80</v>
      </c>
      <c r="C9" s="149">
        <v>5</v>
      </c>
    </row>
    <row r="10" spans="1:5" ht="33.75" x14ac:dyDescent="0.25">
      <c r="A10" s="151" t="s">
        <v>96</v>
      </c>
      <c r="B10" s="1" t="s">
        <v>81</v>
      </c>
      <c r="C10" s="149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B69"/>
  <sheetViews>
    <sheetView zoomScale="90" zoomScaleNormal="90" workbookViewId="0">
      <pane xSplit="1" ySplit="4" topLeftCell="B5" activePane="bottomRight" state="frozen"/>
      <selection pane="topRight" activeCell="C1" sqref="C1"/>
      <selection pane="bottomLeft" activeCell="A6" sqref="A6"/>
      <selection pane="bottomRight" activeCell="B21" sqref="B21"/>
    </sheetView>
  </sheetViews>
  <sheetFormatPr baseColWidth="10" defaultRowHeight="11.25" x14ac:dyDescent="0.2"/>
  <cols>
    <col min="1" max="1" width="11.42578125" style="2"/>
    <col min="2" max="2" width="28.28515625" style="2" customWidth="1"/>
    <col min="3" max="3" width="0" style="2" hidden="1" customWidth="1"/>
    <col min="4" max="4" width="11.42578125" style="2"/>
    <col min="5" max="5" width="12.85546875" style="2" hidden="1" customWidth="1"/>
    <col min="6" max="6" width="19" style="2" hidden="1" customWidth="1"/>
    <col min="7" max="7" width="15" style="9" hidden="1" customWidth="1"/>
    <col min="8" max="8" width="15.28515625" style="9" hidden="1" customWidth="1"/>
    <col min="9" max="9" width="17.85546875" style="2" hidden="1" customWidth="1"/>
    <col min="10" max="10" width="14.7109375" style="182" customWidth="1"/>
    <col min="11" max="11" width="15" style="9" hidden="1" customWidth="1"/>
    <col min="12" max="12" width="18.85546875" style="9" hidden="1" customWidth="1"/>
    <col min="13" max="13" width="15" style="9" hidden="1" customWidth="1"/>
    <col min="14" max="14" width="12.85546875" style="2" hidden="1" customWidth="1"/>
    <col min="15" max="15" width="15.85546875" style="2" hidden="1" customWidth="1"/>
    <col min="16" max="16" width="12" style="2" hidden="1" customWidth="1"/>
    <col min="17" max="17" width="15.7109375" style="9" bestFit="1" customWidth="1"/>
    <col min="18" max="18" width="11.42578125" style="182"/>
    <col min="19" max="19" width="16.7109375" style="21" bestFit="1" customWidth="1"/>
    <col min="20" max="20" width="15.7109375" style="13" hidden="1" customWidth="1"/>
    <col min="21" max="21" width="16.85546875" style="13" hidden="1" customWidth="1"/>
    <col min="22" max="23" width="15.7109375" style="13" hidden="1" customWidth="1"/>
    <col min="24" max="24" width="19" style="22" hidden="1" customWidth="1"/>
    <col min="25" max="25" width="13.140625" style="2" customWidth="1"/>
    <col min="26" max="27" width="11.42578125" style="2"/>
    <col min="28" max="28" width="0" style="2" hidden="1" customWidth="1"/>
    <col min="29" max="29" width="14.5703125" style="2" hidden="1" customWidth="1"/>
    <col min="30" max="30" width="13.140625" style="2" hidden="1" customWidth="1"/>
    <col min="31" max="31" width="0" style="2" hidden="1" customWidth="1"/>
    <col min="32" max="32" width="16.85546875" style="21" hidden="1" customWidth="1"/>
    <col min="33" max="33" width="0" style="2" hidden="1" customWidth="1"/>
    <col min="34" max="34" width="13.28515625" style="60" hidden="1" customWidth="1"/>
    <col min="35" max="35" width="16.42578125" style="21" hidden="1" customWidth="1"/>
    <col min="36" max="36" width="9.5703125" style="2" hidden="1" customWidth="1"/>
    <col min="37" max="37" width="8.85546875" style="2" hidden="1" customWidth="1"/>
    <col min="38" max="38" width="15.7109375" style="2" hidden="1" customWidth="1"/>
    <col min="39" max="40" width="8.85546875" style="2" hidden="1" customWidth="1"/>
    <col min="41" max="41" width="13.28515625" style="2" hidden="1" customWidth="1"/>
    <col min="42" max="43" width="8.85546875" style="2" hidden="1" customWidth="1"/>
    <col min="44" max="44" width="12.85546875" style="2" hidden="1" customWidth="1"/>
    <col min="45" max="46" width="8.85546875" style="2" hidden="1" customWidth="1"/>
    <col min="47" max="47" width="15" style="25" hidden="1" customWidth="1"/>
    <col min="48" max="48" width="12.7109375" style="2" hidden="1" customWidth="1"/>
    <col min="49" max="49" width="10.28515625" style="60" hidden="1" customWidth="1"/>
    <col min="50" max="50" width="16.28515625" style="12" hidden="1" customWidth="1"/>
    <col min="51" max="51" width="5.85546875" style="2" hidden="1" customWidth="1"/>
    <col min="52" max="53" width="0" style="2" hidden="1" customWidth="1"/>
    <col min="54" max="54" width="31" style="2" hidden="1" customWidth="1"/>
    <col min="55" max="16384" width="11.42578125" style="2"/>
  </cols>
  <sheetData>
    <row r="1" spans="1:54" x14ac:dyDescent="0.2">
      <c r="A1" s="681" t="s">
        <v>0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3"/>
      <c r="Q1" s="666" t="s">
        <v>0</v>
      </c>
      <c r="R1" s="667"/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7"/>
      <c r="AN1" s="667"/>
      <c r="AO1" s="667"/>
      <c r="AP1" s="667"/>
      <c r="AQ1" s="667"/>
      <c r="AR1" s="667"/>
      <c r="AS1" s="667"/>
      <c r="AT1" s="667"/>
      <c r="AU1" s="667"/>
      <c r="AV1" s="667"/>
      <c r="AW1" s="667"/>
      <c r="AX1" s="667"/>
      <c r="AY1" s="667"/>
    </row>
    <row r="2" spans="1:54" x14ac:dyDescent="0.2">
      <c r="A2" s="668" t="s">
        <v>39</v>
      </c>
      <c r="B2" s="669"/>
      <c r="C2" s="669"/>
      <c r="D2" s="669"/>
      <c r="E2" s="669"/>
      <c r="F2" s="669"/>
      <c r="G2" s="669"/>
      <c r="H2" s="669"/>
      <c r="I2" s="669"/>
      <c r="J2" s="669"/>
      <c r="K2" s="669"/>
      <c r="L2" s="669"/>
      <c r="M2" s="669"/>
      <c r="N2" s="669"/>
      <c r="O2" s="669"/>
      <c r="P2" s="670"/>
      <c r="Q2" s="668" t="s">
        <v>1</v>
      </c>
      <c r="R2" s="669"/>
      <c r="S2" s="669"/>
      <c r="T2" s="669"/>
      <c r="U2" s="669"/>
      <c r="V2" s="669"/>
      <c r="W2" s="669"/>
      <c r="X2" s="669"/>
      <c r="Y2" s="669"/>
      <c r="Z2" s="669"/>
      <c r="AA2" s="669"/>
      <c r="AB2" s="669"/>
      <c r="AC2" s="669"/>
      <c r="AD2" s="669"/>
      <c r="AE2" s="669"/>
      <c r="AF2" s="669"/>
      <c r="AG2" s="669"/>
      <c r="AH2" s="669"/>
      <c r="AI2" s="669"/>
      <c r="AJ2" s="669"/>
      <c r="AK2" s="669"/>
      <c r="AL2" s="669"/>
      <c r="AM2" s="669"/>
      <c r="AN2" s="669"/>
      <c r="AO2" s="669"/>
      <c r="AP2" s="669"/>
      <c r="AQ2" s="669"/>
      <c r="AR2" s="669"/>
      <c r="AS2" s="669"/>
      <c r="AT2" s="669"/>
      <c r="AU2" s="669"/>
      <c r="AV2" s="669"/>
      <c r="AW2" s="669"/>
      <c r="AX2" s="669"/>
      <c r="AY2" s="669"/>
    </row>
    <row r="3" spans="1:54" ht="36.75" customHeight="1" x14ac:dyDescent="0.2">
      <c r="A3" s="658" t="s">
        <v>2</v>
      </c>
      <c r="B3" s="658" t="s">
        <v>3</v>
      </c>
      <c r="C3" s="654" t="s">
        <v>37</v>
      </c>
      <c r="D3" s="671" t="s">
        <v>4</v>
      </c>
      <c r="E3" s="671"/>
      <c r="F3" s="673" t="s">
        <v>27</v>
      </c>
      <c r="G3" s="674"/>
      <c r="H3" s="674"/>
      <c r="I3" s="675"/>
      <c r="J3" s="672" t="s">
        <v>5</v>
      </c>
      <c r="K3" s="673" t="s">
        <v>6</v>
      </c>
      <c r="L3" s="674"/>
      <c r="M3" s="674"/>
      <c r="N3" s="674"/>
      <c r="O3" s="675"/>
      <c r="P3" s="672" t="s">
        <v>7</v>
      </c>
      <c r="Q3" s="672" t="s">
        <v>8</v>
      </c>
      <c r="R3" s="672" t="s">
        <v>9</v>
      </c>
      <c r="S3" s="676" t="s">
        <v>10</v>
      </c>
      <c r="T3" s="679" t="s">
        <v>34</v>
      </c>
      <c r="U3" s="679" t="s">
        <v>31</v>
      </c>
      <c r="V3" s="679" t="s">
        <v>35</v>
      </c>
      <c r="W3" s="679" t="s">
        <v>38</v>
      </c>
      <c r="X3" s="678" t="s">
        <v>36</v>
      </c>
      <c r="Y3" s="654" t="s">
        <v>11</v>
      </c>
      <c r="Z3" s="654" t="s">
        <v>12</v>
      </c>
      <c r="AA3" s="178" t="s">
        <v>13</v>
      </c>
      <c r="AB3" s="4" t="s">
        <v>28</v>
      </c>
      <c r="AC3" s="674" t="s">
        <v>14</v>
      </c>
      <c r="AD3" s="674"/>
      <c r="AE3" s="674"/>
      <c r="AF3" s="674"/>
      <c r="AG3" s="674"/>
      <c r="AH3" s="674"/>
      <c r="AI3" s="674"/>
      <c r="AJ3" s="674"/>
      <c r="AK3" s="674"/>
      <c r="AL3" s="674"/>
      <c r="AM3" s="674"/>
      <c r="AN3" s="674"/>
      <c r="AO3" s="674"/>
      <c r="AP3" s="674"/>
      <c r="AQ3" s="674"/>
      <c r="AR3" s="674"/>
      <c r="AS3" s="674"/>
      <c r="AT3" s="674"/>
      <c r="AU3" s="674"/>
      <c r="AV3" s="674"/>
      <c r="AW3" s="675"/>
      <c r="AX3" s="673" t="s">
        <v>15</v>
      </c>
      <c r="AY3" s="675"/>
      <c r="AZ3" s="684" t="s">
        <v>47</v>
      </c>
      <c r="BA3" s="684" t="s">
        <v>48</v>
      </c>
      <c r="BB3" s="658" t="s">
        <v>51</v>
      </c>
    </row>
    <row r="4" spans="1:54" s="10" customFormat="1" ht="21" customHeight="1" x14ac:dyDescent="0.25">
      <c r="A4" s="659"/>
      <c r="B4" s="659"/>
      <c r="C4" s="655"/>
      <c r="D4" s="178" t="s">
        <v>16</v>
      </c>
      <c r="E4" s="178" t="s">
        <v>17</v>
      </c>
      <c r="F4" s="178" t="s">
        <v>31</v>
      </c>
      <c r="G4" s="178" t="s">
        <v>18</v>
      </c>
      <c r="H4" s="178" t="s">
        <v>19</v>
      </c>
      <c r="I4" s="178" t="s">
        <v>20</v>
      </c>
      <c r="J4" s="672"/>
      <c r="K4" s="178" t="s">
        <v>21</v>
      </c>
      <c r="L4" s="178" t="s">
        <v>31</v>
      </c>
      <c r="M4" s="178" t="s">
        <v>33</v>
      </c>
      <c r="N4" s="178" t="s">
        <v>19</v>
      </c>
      <c r="O4" s="178" t="s">
        <v>22</v>
      </c>
      <c r="P4" s="672"/>
      <c r="Q4" s="672"/>
      <c r="R4" s="672"/>
      <c r="S4" s="677"/>
      <c r="T4" s="680"/>
      <c r="U4" s="680"/>
      <c r="V4" s="680"/>
      <c r="W4" s="680"/>
      <c r="X4" s="678"/>
      <c r="Y4" s="655"/>
      <c r="Z4" s="655"/>
      <c r="AA4" s="178"/>
      <c r="AB4" s="178"/>
      <c r="AC4" s="178" t="s">
        <v>23</v>
      </c>
      <c r="AD4" s="178" t="s">
        <v>19</v>
      </c>
      <c r="AE4" s="184" t="s">
        <v>26</v>
      </c>
      <c r="AF4" s="5" t="s">
        <v>24</v>
      </c>
      <c r="AG4" s="178" t="s">
        <v>19</v>
      </c>
      <c r="AH4" s="71" t="s">
        <v>26</v>
      </c>
      <c r="AI4" s="5" t="s">
        <v>24</v>
      </c>
      <c r="AJ4" s="178" t="s">
        <v>19</v>
      </c>
      <c r="AK4" s="184" t="s">
        <v>26</v>
      </c>
      <c r="AL4" s="178" t="s">
        <v>24</v>
      </c>
      <c r="AM4" s="178" t="s">
        <v>19</v>
      </c>
      <c r="AN4" s="184" t="s">
        <v>26</v>
      </c>
      <c r="AO4" s="178" t="s">
        <v>24</v>
      </c>
      <c r="AP4" s="178" t="s">
        <v>19</v>
      </c>
      <c r="AQ4" s="184" t="s">
        <v>26</v>
      </c>
      <c r="AR4" s="178" t="s">
        <v>24</v>
      </c>
      <c r="AS4" s="178" t="s">
        <v>19</v>
      </c>
      <c r="AT4" s="184" t="s">
        <v>26</v>
      </c>
      <c r="AU4" s="5" t="s">
        <v>25</v>
      </c>
      <c r="AV4" s="178" t="s">
        <v>19</v>
      </c>
      <c r="AW4" s="71" t="s">
        <v>26</v>
      </c>
      <c r="AX4" s="72" t="s">
        <v>29</v>
      </c>
      <c r="AY4" s="178"/>
      <c r="AZ4" s="684"/>
      <c r="BA4" s="684"/>
      <c r="BB4" s="659"/>
    </row>
    <row r="5" spans="1:54" s="9" customFormat="1" ht="111.75" customHeight="1" x14ac:dyDescent="0.25">
      <c r="A5" s="184" t="s">
        <v>91</v>
      </c>
      <c r="B5" s="76" t="s">
        <v>40</v>
      </c>
      <c r="C5" s="184" t="s">
        <v>43</v>
      </c>
      <c r="D5" s="181" t="s">
        <v>44</v>
      </c>
      <c r="E5" s="178" t="s">
        <v>45</v>
      </c>
      <c r="F5" s="66" t="s">
        <v>41</v>
      </c>
      <c r="G5" s="66">
        <v>2016000107</v>
      </c>
      <c r="H5" s="63">
        <v>42398</v>
      </c>
      <c r="I5" s="24">
        <v>19280612</v>
      </c>
      <c r="J5" s="63">
        <v>42429</v>
      </c>
      <c r="K5" s="29">
        <v>2016000257</v>
      </c>
      <c r="L5" s="66" t="s">
        <v>41</v>
      </c>
      <c r="M5" s="73" t="s">
        <v>46</v>
      </c>
      <c r="N5" s="63">
        <v>42429</v>
      </c>
      <c r="O5" s="74">
        <v>19150513</v>
      </c>
      <c r="P5" s="63">
        <v>42433</v>
      </c>
      <c r="Q5" s="63">
        <v>42433</v>
      </c>
      <c r="R5" s="179">
        <v>1</v>
      </c>
      <c r="S5" s="69">
        <v>19150513</v>
      </c>
      <c r="T5" s="27"/>
      <c r="U5" s="27"/>
      <c r="V5" s="27"/>
      <c r="W5" s="27"/>
      <c r="X5" s="28"/>
      <c r="Y5" s="63">
        <v>42464</v>
      </c>
      <c r="Z5" s="14">
        <v>42541</v>
      </c>
      <c r="AA5" s="184" t="s">
        <v>46</v>
      </c>
      <c r="AB5" s="184" t="s">
        <v>30</v>
      </c>
      <c r="AC5" s="5">
        <v>9575256.5</v>
      </c>
      <c r="AD5" s="63">
        <v>42459</v>
      </c>
      <c r="AE5" s="179">
        <v>2016000281</v>
      </c>
      <c r="AF5" s="69"/>
      <c r="AG5" s="181"/>
      <c r="AH5" s="181"/>
      <c r="AI5" s="185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185">
        <v>9575256.5</v>
      </c>
      <c r="AV5" s="134"/>
      <c r="AW5" s="135"/>
      <c r="AX5" s="5"/>
      <c r="AY5" s="180"/>
      <c r="AZ5" s="184" t="s">
        <v>49</v>
      </c>
      <c r="BA5" s="184" t="s">
        <v>50</v>
      </c>
      <c r="BB5" s="75" t="s">
        <v>52</v>
      </c>
    </row>
    <row r="6" spans="1:54" ht="4.5" customHeight="1" x14ac:dyDescent="0.2">
      <c r="A6" s="439"/>
      <c r="B6" s="37"/>
      <c r="C6" s="36"/>
      <c r="D6" s="36"/>
      <c r="E6" s="38"/>
      <c r="F6" s="39"/>
      <c r="G6" s="40"/>
      <c r="H6" s="41"/>
      <c r="I6" s="42"/>
      <c r="J6" s="41"/>
      <c r="K6" s="43"/>
      <c r="L6" s="43"/>
      <c r="M6" s="43"/>
      <c r="N6" s="41"/>
      <c r="O6" s="44"/>
      <c r="P6" s="41"/>
      <c r="Q6" s="41"/>
      <c r="R6" s="39"/>
      <c r="S6" s="52"/>
      <c r="T6" s="45"/>
      <c r="U6" s="45"/>
      <c r="V6" s="45"/>
      <c r="W6" s="45"/>
      <c r="X6" s="46"/>
      <c r="Y6" s="47"/>
      <c r="Z6" s="48"/>
      <c r="AA6" s="49"/>
      <c r="AB6" s="50"/>
      <c r="AC6" s="51"/>
      <c r="AD6" s="39"/>
      <c r="AE6" s="39"/>
      <c r="AF6" s="52"/>
      <c r="AG6" s="36"/>
      <c r="AH6" s="61"/>
      <c r="AI6" s="53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53"/>
      <c r="AV6" s="54"/>
      <c r="AW6" s="57"/>
      <c r="AX6" s="51"/>
      <c r="AY6" s="55"/>
      <c r="AZ6" s="6"/>
      <c r="BA6" s="6"/>
      <c r="BB6" s="6"/>
    </row>
    <row r="7" spans="1:54" s="10" customFormat="1" ht="73.5" customHeight="1" x14ac:dyDescent="0.25">
      <c r="A7" s="184" t="s">
        <v>92</v>
      </c>
      <c r="B7" s="92" t="s">
        <v>58</v>
      </c>
      <c r="C7" s="184" t="s">
        <v>59</v>
      </c>
      <c r="D7" s="181" t="s">
        <v>60</v>
      </c>
      <c r="E7" s="178" t="s">
        <v>61</v>
      </c>
      <c r="F7" s="179" t="s">
        <v>55</v>
      </c>
      <c r="G7" s="66">
        <v>2016000268</v>
      </c>
      <c r="H7" s="63">
        <v>42429</v>
      </c>
      <c r="I7" s="24">
        <v>18209048</v>
      </c>
      <c r="J7" s="63">
        <v>42465</v>
      </c>
      <c r="K7" s="98">
        <v>2016000503</v>
      </c>
      <c r="L7" s="29" t="s">
        <v>55</v>
      </c>
      <c r="M7" s="29" t="s">
        <v>62</v>
      </c>
      <c r="N7" s="63">
        <v>42465</v>
      </c>
      <c r="O7" s="93">
        <v>18208837</v>
      </c>
      <c r="P7" s="63">
        <v>42473</v>
      </c>
      <c r="Q7" s="63">
        <v>42473</v>
      </c>
      <c r="R7" s="179">
        <v>1</v>
      </c>
      <c r="S7" s="69">
        <v>18208837</v>
      </c>
      <c r="T7" s="27"/>
      <c r="U7" s="27"/>
      <c r="V7" s="27"/>
      <c r="W7" s="27"/>
      <c r="X7" s="28"/>
      <c r="Y7" s="94">
        <v>42503</v>
      </c>
      <c r="Z7" s="95">
        <v>42523</v>
      </c>
      <c r="AA7" s="29" t="s">
        <v>62</v>
      </c>
      <c r="AB7" s="1" t="s">
        <v>63</v>
      </c>
      <c r="AC7" s="7"/>
      <c r="AD7" s="179"/>
      <c r="AE7" s="179"/>
      <c r="AF7" s="69"/>
      <c r="AG7" s="181"/>
      <c r="AH7" s="96"/>
      <c r="AI7" s="185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5">
        <v>18208837</v>
      </c>
      <c r="AV7" s="134"/>
      <c r="AW7" s="160"/>
      <c r="AX7" s="7"/>
      <c r="AY7" s="97"/>
      <c r="AZ7" s="1" t="s">
        <v>66</v>
      </c>
      <c r="BA7" s="1" t="s">
        <v>64</v>
      </c>
      <c r="BB7" s="123" t="s">
        <v>65</v>
      </c>
    </row>
    <row r="8" spans="1:54" ht="3.75" customHeight="1" x14ac:dyDescent="0.2">
      <c r="A8" s="440"/>
      <c r="B8" s="100"/>
      <c r="C8" s="99"/>
      <c r="D8" s="99"/>
      <c r="E8" s="101"/>
      <c r="F8" s="102"/>
      <c r="G8" s="103"/>
      <c r="H8" s="104"/>
      <c r="I8" s="105"/>
      <c r="J8" s="104"/>
      <c r="K8" s="106"/>
      <c r="L8" s="106"/>
      <c r="M8" s="106"/>
      <c r="N8" s="104"/>
      <c r="O8" s="107"/>
      <c r="P8" s="104"/>
      <c r="Q8" s="104"/>
      <c r="R8" s="102"/>
      <c r="S8" s="108"/>
      <c r="T8" s="109"/>
      <c r="U8" s="109"/>
      <c r="V8" s="109"/>
      <c r="W8" s="109"/>
      <c r="X8" s="110"/>
      <c r="Y8" s="111"/>
      <c r="Z8" s="112"/>
      <c r="AA8" s="113"/>
      <c r="AB8" s="114"/>
      <c r="AC8" s="34"/>
      <c r="AD8" s="102"/>
      <c r="AE8" s="102"/>
      <c r="AF8" s="108"/>
      <c r="AG8" s="99"/>
      <c r="AH8" s="115"/>
      <c r="AI8" s="116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116"/>
      <c r="AV8" s="117"/>
      <c r="AW8" s="118"/>
      <c r="AX8" s="34"/>
      <c r="AY8" s="119"/>
      <c r="AZ8" s="120"/>
      <c r="BA8" s="120"/>
      <c r="BB8" s="120"/>
    </row>
    <row r="9" spans="1:54" s="25" customFormat="1" ht="100.5" customHeight="1" x14ac:dyDescent="0.25">
      <c r="A9" s="184" t="s">
        <v>93</v>
      </c>
      <c r="B9" s="35" t="s">
        <v>53</v>
      </c>
      <c r="C9" s="184" t="s">
        <v>68</v>
      </c>
      <c r="D9" s="35" t="s">
        <v>69</v>
      </c>
      <c r="E9" s="7" t="s">
        <v>70</v>
      </c>
      <c r="F9" s="18" t="s">
        <v>71</v>
      </c>
      <c r="G9" s="17">
        <v>2016000387</v>
      </c>
      <c r="H9" s="16">
        <v>42457</v>
      </c>
      <c r="I9" s="7">
        <v>9000000</v>
      </c>
      <c r="J9" s="16">
        <v>42473</v>
      </c>
      <c r="K9" s="98">
        <v>2016000558</v>
      </c>
      <c r="L9" s="18" t="s">
        <v>71</v>
      </c>
      <c r="M9" s="121" t="s">
        <v>72</v>
      </c>
      <c r="N9" s="20">
        <v>42473</v>
      </c>
      <c r="O9" s="7">
        <v>7600000</v>
      </c>
      <c r="P9" s="20">
        <v>42478</v>
      </c>
      <c r="Q9" s="16">
        <v>42478</v>
      </c>
      <c r="R9" s="19" t="s">
        <v>73</v>
      </c>
      <c r="S9" s="7">
        <v>7600000</v>
      </c>
      <c r="T9" s="26"/>
      <c r="U9" s="26"/>
      <c r="V9" s="26"/>
      <c r="W9" s="26"/>
      <c r="X9" s="26"/>
      <c r="Y9" s="20"/>
      <c r="Z9" s="20"/>
      <c r="AA9" s="121" t="s">
        <v>72</v>
      </c>
      <c r="AB9" s="1" t="s">
        <v>63</v>
      </c>
      <c r="AC9" s="7"/>
      <c r="AD9" s="7"/>
      <c r="AE9" s="7"/>
      <c r="AF9" s="7"/>
      <c r="AG9" s="7"/>
      <c r="AH9" s="58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58"/>
      <c r="AX9" s="11"/>
      <c r="AY9" s="7"/>
      <c r="AZ9" s="35" t="s">
        <v>74</v>
      </c>
      <c r="BA9" s="35" t="s">
        <v>75</v>
      </c>
      <c r="BB9" s="122" t="s">
        <v>76</v>
      </c>
    </row>
    <row r="10" spans="1:54" s="21" customFormat="1" ht="3" customHeight="1" x14ac:dyDescent="0.2">
      <c r="A10" s="441"/>
      <c r="B10" s="30"/>
      <c r="C10" s="30"/>
      <c r="D10" s="30"/>
      <c r="E10" s="30"/>
      <c r="F10" s="30"/>
      <c r="G10" s="31"/>
      <c r="H10" s="31"/>
      <c r="I10" s="30"/>
      <c r="J10" s="32"/>
      <c r="K10" s="31"/>
      <c r="L10" s="31"/>
      <c r="M10" s="31"/>
      <c r="N10" s="30"/>
      <c r="O10" s="30"/>
      <c r="P10" s="30"/>
      <c r="Q10" s="31"/>
      <c r="R10" s="32"/>
      <c r="S10" s="30"/>
      <c r="T10" s="33"/>
      <c r="U10" s="33"/>
      <c r="V10" s="33"/>
      <c r="W10" s="33"/>
      <c r="X10" s="33"/>
      <c r="Y10" s="30"/>
      <c r="Z10" s="30"/>
      <c r="AA10" s="30"/>
      <c r="AB10" s="30"/>
      <c r="AC10" s="30"/>
      <c r="AD10" s="30"/>
      <c r="AE10" s="30"/>
      <c r="AF10" s="30"/>
      <c r="AG10" s="30"/>
      <c r="AH10" s="59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4"/>
      <c r="AV10" s="30"/>
      <c r="AW10" s="59"/>
      <c r="AX10" s="30"/>
      <c r="AY10" s="30"/>
      <c r="AZ10" s="30"/>
      <c r="BA10" s="30"/>
      <c r="BB10" s="30"/>
    </row>
    <row r="11" spans="1:54" s="10" customFormat="1" ht="58.5" customHeight="1" x14ac:dyDescent="0.25">
      <c r="A11" s="184" t="s">
        <v>94</v>
      </c>
      <c r="B11" s="1" t="s">
        <v>77</v>
      </c>
      <c r="C11" s="184" t="s">
        <v>78</v>
      </c>
      <c r="D11" s="181" t="s">
        <v>60</v>
      </c>
      <c r="E11" s="89" t="s">
        <v>61</v>
      </c>
      <c r="F11" s="89" t="s">
        <v>55</v>
      </c>
      <c r="G11" s="178">
        <v>2016000489</v>
      </c>
      <c r="H11" s="14">
        <v>42460</v>
      </c>
      <c r="I11" s="7">
        <v>19097527</v>
      </c>
      <c r="J11" s="14">
        <v>42480</v>
      </c>
      <c r="K11" s="89">
        <v>2016000565</v>
      </c>
      <c r="L11" s="89" t="s">
        <v>55</v>
      </c>
      <c r="M11" s="184" t="s">
        <v>56</v>
      </c>
      <c r="N11" s="95">
        <v>42480</v>
      </c>
      <c r="O11" s="7">
        <v>19095240</v>
      </c>
      <c r="P11" s="95">
        <v>42516</v>
      </c>
      <c r="Q11" s="14">
        <v>42516</v>
      </c>
      <c r="R11" s="178">
        <v>1</v>
      </c>
      <c r="S11" s="7">
        <v>19095240</v>
      </c>
      <c r="T11" s="90"/>
      <c r="U11" s="90"/>
      <c r="V11" s="90"/>
      <c r="W11" s="90"/>
      <c r="X11" s="26"/>
      <c r="Y11" s="95">
        <v>42502</v>
      </c>
      <c r="Z11" s="95">
        <v>42523</v>
      </c>
      <c r="AA11" s="184" t="s">
        <v>56</v>
      </c>
      <c r="AB11" s="1" t="s">
        <v>63</v>
      </c>
      <c r="AC11" s="89"/>
      <c r="AD11" s="89"/>
      <c r="AE11" s="89"/>
      <c r="AF11" s="7"/>
      <c r="AG11" s="89"/>
      <c r="AH11" s="91"/>
      <c r="AI11" s="7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7">
        <v>19095240</v>
      </c>
      <c r="AV11" s="157"/>
      <c r="AW11" s="161"/>
      <c r="AX11" s="11"/>
      <c r="AY11" s="89"/>
      <c r="AZ11" s="1" t="s">
        <v>66</v>
      </c>
      <c r="BA11" s="1" t="s">
        <v>64</v>
      </c>
      <c r="BB11" s="123" t="s">
        <v>65</v>
      </c>
    </row>
    <row r="12" spans="1:54" ht="3.75" customHeight="1" x14ac:dyDescent="0.2">
      <c r="A12" s="6"/>
      <c r="B12" s="126"/>
      <c r="C12" s="126"/>
      <c r="D12" s="126"/>
      <c r="E12" s="126"/>
      <c r="F12" s="126"/>
      <c r="G12" s="127"/>
      <c r="H12" s="127"/>
      <c r="I12" s="126"/>
      <c r="J12" s="128"/>
      <c r="K12" s="127"/>
      <c r="L12" s="127"/>
      <c r="M12" s="127"/>
      <c r="N12" s="126"/>
      <c r="O12" s="129"/>
      <c r="P12" s="126"/>
      <c r="Q12" s="127"/>
      <c r="R12" s="128"/>
      <c r="S12" s="129"/>
      <c r="T12" s="130"/>
      <c r="U12" s="130"/>
      <c r="V12" s="130"/>
      <c r="W12" s="130"/>
      <c r="X12" s="131"/>
      <c r="Y12" s="126"/>
      <c r="Z12" s="126"/>
      <c r="AA12" s="126"/>
      <c r="AB12" s="126"/>
      <c r="AC12" s="126"/>
      <c r="AD12" s="126"/>
      <c r="AE12" s="126"/>
      <c r="AF12" s="129"/>
      <c r="AG12" s="126"/>
      <c r="AH12" s="132"/>
      <c r="AI12" s="129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33"/>
      <c r="AV12" s="126"/>
      <c r="AW12" s="132"/>
      <c r="AX12" s="129"/>
      <c r="AY12" s="126"/>
      <c r="AZ12" s="126"/>
      <c r="BA12" s="126"/>
      <c r="BB12" s="126"/>
    </row>
    <row r="13" spans="1:54" s="10" customFormat="1" ht="92.25" customHeight="1" x14ac:dyDescent="0.25">
      <c r="A13" s="184" t="s">
        <v>105</v>
      </c>
      <c r="B13" s="1" t="s">
        <v>86</v>
      </c>
      <c r="C13" s="184" t="s">
        <v>85</v>
      </c>
      <c r="D13" s="1" t="s">
        <v>87</v>
      </c>
      <c r="E13" s="89" t="s">
        <v>88</v>
      </c>
      <c r="F13" s="89" t="s">
        <v>55</v>
      </c>
      <c r="G13" s="144">
        <v>2016000383</v>
      </c>
      <c r="H13" s="14">
        <v>42444</v>
      </c>
      <c r="I13" s="89">
        <v>18031648</v>
      </c>
      <c r="J13" s="14">
        <v>42481</v>
      </c>
      <c r="K13" s="89">
        <v>2016000577</v>
      </c>
      <c r="L13" s="89" t="s">
        <v>55</v>
      </c>
      <c r="M13" s="184" t="s">
        <v>56</v>
      </c>
      <c r="N13" s="95">
        <v>42481</v>
      </c>
      <c r="O13" s="7">
        <v>16245753</v>
      </c>
      <c r="P13" s="95">
        <v>42486</v>
      </c>
      <c r="Q13" s="14">
        <v>42486</v>
      </c>
      <c r="R13" s="178">
        <v>1</v>
      </c>
      <c r="S13" s="7">
        <v>16245753</v>
      </c>
      <c r="T13" s="90"/>
      <c r="U13" s="90"/>
      <c r="V13" s="90"/>
      <c r="W13" s="90"/>
      <c r="X13" s="26"/>
      <c r="Y13" s="89"/>
      <c r="Z13" s="89"/>
      <c r="AA13" s="184" t="s">
        <v>56</v>
      </c>
      <c r="AB13" s="1" t="s">
        <v>63</v>
      </c>
      <c r="AC13" s="89"/>
      <c r="AD13" s="89"/>
      <c r="AE13" s="89"/>
      <c r="AF13" s="7"/>
      <c r="AG13" s="89"/>
      <c r="AH13" s="91"/>
      <c r="AI13" s="7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7"/>
      <c r="AV13" s="89"/>
      <c r="AW13" s="91"/>
      <c r="AX13" s="7"/>
      <c r="AY13" s="89"/>
      <c r="AZ13" s="1" t="s">
        <v>89</v>
      </c>
      <c r="BA13" s="89">
        <v>3112325271</v>
      </c>
      <c r="BB13" s="145" t="s">
        <v>90</v>
      </c>
    </row>
    <row r="14" spans="1:54" ht="3.75" customHeight="1" x14ac:dyDescent="0.2">
      <c r="A14" s="6"/>
      <c r="B14" s="126"/>
      <c r="C14" s="126"/>
      <c r="D14" s="126"/>
      <c r="E14" s="126"/>
      <c r="F14" s="126"/>
      <c r="G14" s="127"/>
      <c r="H14" s="127"/>
      <c r="I14" s="126"/>
      <c r="J14" s="128"/>
      <c r="K14" s="127"/>
      <c r="L14" s="127"/>
      <c r="M14" s="127"/>
      <c r="N14" s="126"/>
      <c r="O14" s="129"/>
      <c r="P14" s="126"/>
      <c r="Q14" s="127"/>
      <c r="R14" s="128"/>
      <c r="S14" s="129"/>
      <c r="T14" s="130"/>
      <c r="U14" s="130"/>
      <c r="V14" s="130"/>
      <c r="W14" s="130"/>
      <c r="X14" s="131"/>
      <c r="Y14" s="126"/>
      <c r="Z14" s="126"/>
      <c r="AA14" s="126"/>
      <c r="AB14" s="126"/>
      <c r="AC14" s="126"/>
      <c r="AD14" s="126"/>
      <c r="AE14" s="126"/>
      <c r="AF14" s="129"/>
      <c r="AG14" s="126"/>
      <c r="AH14" s="132"/>
      <c r="AI14" s="129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33"/>
      <c r="AV14" s="126"/>
      <c r="AW14" s="132"/>
      <c r="AX14" s="129"/>
      <c r="AY14" s="126"/>
      <c r="AZ14" s="126"/>
      <c r="BA14" s="126"/>
      <c r="BB14" s="126"/>
    </row>
    <row r="15" spans="1:54" s="10" customFormat="1" ht="78" customHeight="1" x14ac:dyDescent="0.25">
      <c r="A15" s="184" t="s">
        <v>95</v>
      </c>
      <c r="B15" s="1" t="s">
        <v>80</v>
      </c>
      <c r="C15" s="184" t="s">
        <v>104</v>
      </c>
      <c r="D15" s="1" t="s">
        <v>97</v>
      </c>
      <c r="E15" s="89" t="s">
        <v>98</v>
      </c>
      <c r="F15" s="89" t="s">
        <v>55</v>
      </c>
      <c r="G15" s="178">
        <v>2016000556</v>
      </c>
      <c r="H15" s="14">
        <v>42475</v>
      </c>
      <c r="I15" s="7">
        <v>19191267</v>
      </c>
      <c r="J15" s="14">
        <v>42508</v>
      </c>
      <c r="K15" s="89">
        <v>2016000727</v>
      </c>
      <c r="L15" s="89" t="s">
        <v>55</v>
      </c>
      <c r="M15" s="184" t="s">
        <v>56</v>
      </c>
      <c r="N15" s="95">
        <v>42508</v>
      </c>
      <c r="O15" s="7">
        <v>19189009</v>
      </c>
      <c r="P15" s="95">
        <v>42516</v>
      </c>
      <c r="Q15" s="14">
        <v>42516</v>
      </c>
      <c r="R15" s="178">
        <v>1</v>
      </c>
      <c r="S15" s="7">
        <v>19189009</v>
      </c>
      <c r="T15" s="90"/>
      <c r="U15" s="90"/>
      <c r="V15" s="90"/>
      <c r="W15" s="90"/>
      <c r="X15" s="26"/>
      <c r="Y15" s="89"/>
      <c r="Z15" s="89"/>
      <c r="AA15" s="184" t="s">
        <v>56</v>
      </c>
      <c r="AB15" s="1" t="s">
        <v>63</v>
      </c>
      <c r="AC15" s="89"/>
      <c r="AD15" s="89"/>
      <c r="AE15" s="89"/>
      <c r="AF15" s="7"/>
      <c r="AG15" s="89"/>
      <c r="AH15" s="91"/>
      <c r="AI15" s="7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7"/>
      <c r="AV15" s="89"/>
      <c r="AW15" s="91"/>
      <c r="AX15" s="11"/>
      <c r="AY15" s="89"/>
      <c r="AZ15" s="1" t="s">
        <v>106</v>
      </c>
      <c r="BA15" s="89">
        <v>3114969429</v>
      </c>
      <c r="BB15" s="145" t="s">
        <v>107</v>
      </c>
    </row>
    <row r="16" spans="1:54" ht="3.75" customHeight="1" x14ac:dyDescent="0.2">
      <c r="A16" s="6"/>
      <c r="B16" s="126"/>
      <c r="C16" s="126"/>
      <c r="D16" s="126"/>
      <c r="E16" s="126"/>
      <c r="F16" s="126"/>
      <c r="G16" s="127"/>
      <c r="H16" s="127"/>
      <c r="I16" s="126"/>
      <c r="J16" s="126"/>
      <c r="K16" s="127"/>
      <c r="L16" s="127"/>
      <c r="M16" s="127"/>
      <c r="N16" s="126"/>
      <c r="O16" s="129"/>
      <c r="P16" s="126"/>
      <c r="Q16" s="127"/>
      <c r="R16" s="128"/>
      <c r="S16" s="129"/>
      <c r="T16" s="130"/>
      <c r="U16" s="130"/>
      <c r="V16" s="130"/>
      <c r="W16" s="130"/>
      <c r="X16" s="131"/>
      <c r="Y16" s="126"/>
      <c r="Z16" s="126"/>
      <c r="AA16" s="126"/>
      <c r="AB16" s="126"/>
      <c r="AC16" s="126"/>
      <c r="AD16" s="126"/>
      <c r="AE16" s="126"/>
      <c r="AF16" s="129"/>
      <c r="AG16" s="126"/>
      <c r="AH16" s="132"/>
      <c r="AI16" s="129"/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33"/>
      <c r="AV16" s="126"/>
      <c r="AW16" s="132"/>
      <c r="AX16" s="129"/>
      <c r="AY16" s="126"/>
      <c r="AZ16" s="126"/>
      <c r="BA16" s="126"/>
      <c r="BB16" s="126"/>
    </row>
    <row r="17" spans="1:54" ht="92.25" customHeight="1" x14ac:dyDescent="0.2">
      <c r="A17" s="184" t="s">
        <v>96</v>
      </c>
      <c r="B17" s="1" t="s">
        <v>81</v>
      </c>
      <c r="C17" s="184" t="s">
        <v>103</v>
      </c>
      <c r="D17" s="1" t="s">
        <v>97</v>
      </c>
      <c r="E17" s="89" t="s">
        <v>98</v>
      </c>
      <c r="F17" s="89" t="s">
        <v>55</v>
      </c>
      <c r="G17" s="178">
        <v>2016000490</v>
      </c>
      <c r="H17" s="14">
        <v>42460</v>
      </c>
      <c r="I17" s="7">
        <v>18970276</v>
      </c>
      <c r="J17" s="14">
        <v>42508</v>
      </c>
      <c r="K17" s="178">
        <v>2016000728</v>
      </c>
      <c r="L17" s="89" t="s">
        <v>55</v>
      </c>
      <c r="M17" s="184" t="s">
        <v>56</v>
      </c>
      <c r="N17" s="95">
        <v>42508</v>
      </c>
      <c r="O17" s="7">
        <v>18952677</v>
      </c>
      <c r="P17" s="95">
        <v>42516</v>
      </c>
      <c r="Q17" s="14">
        <v>42516</v>
      </c>
      <c r="R17" s="178">
        <v>1</v>
      </c>
      <c r="S17" s="7">
        <v>18952677</v>
      </c>
      <c r="T17" s="85"/>
      <c r="U17" s="85"/>
      <c r="V17" s="85"/>
      <c r="W17" s="85"/>
      <c r="X17" s="86"/>
      <c r="Y17" s="6"/>
      <c r="Z17" s="6"/>
      <c r="AA17" s="184" t="s">
        <v>56</v>
      </c>
      <c r="AB17" s="1" t="s">
        <v>63</v>
      </c>
      <c r="AC17" s="6"/>
      <c r="AD17" s="6"/>
      <c r="AE17" s="6"/>
      <c r="AF17" s="8"/>
      <c r="AG17" s="6"/>
      <c r="AH17" s="87"/>
      <c r="AI17" s="8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7"/>
      <c r="AV17" s="6"/>
      <c r="AW17" s="87"/>
      <c r="AX17" s="8"/>
      <c r="AY17" s="6"/>
      <c r="AZ17" s="1" t="s">
        <v>106</v>
      </c>
      <c r="BA17" s="89">
        <v>3114969429</v>
      </c>
      <c r="BB17" s="145" t="s">
        <v>107</v>
      </c>
    </row>
    <row r="18" spans="1:54" ht="3.75" customHeight="1" x14ac:dyDescent="0.2">
      <c r="A18" s="6"/>
      <c r="B18" s="126"/>
      <c r="C18" s="126"/>
      <c r="D18" s="126"/>
      <c r="E18" s="126"/>
      <c r="F18" s="126"/>
      <c r="G18" s="127"/>
      <c r="H18" s="127"/>
      <c r="I18" s="126"/>
      <c r="J18" s="128"/>
      <c r="K18" s="127"/>
      <c r="L18" s="127"/>
      <c r="M18" s="127"/>
      <c r="N18" s="126"/>
      <c r="O18" s="129"/>
      <c r="P18" s="126"/>
      <c r="Q18" s="127"/>
      <c r="R18" s="128"/>
      <c r="S18" s="129"/>
      <c r="T18" s="130"/>
      <c r="U18" s="130"/>
      <c r="V18" s="130"/>
      <c r="W18" s="130"/>
      <c r="X18" s="131"/>
      <c r="Y18" s="126"/>
      <c r="Z18" s="126"/>
      <c r="AA18" s="126"/>
      <c r="AB18" s="126"/>
      <c r="AC18" s="126"/>
      <c r="AD18" s="126"/>
      <c r="AE18" s="126"/>
      <c r="AF18" s="129"/>
      <c r="AG18" s="126"/>
      <c r="AH18" s="132"/>
      <c r="AI18" s="129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33"/>
      <c r="AV18" s="126"/>
      <c r="AW18" s="132"/>
      <c r="AX18" s="129"/>
      <c r="AY18" s="126"/>
      <c r="AZ18" s="126"/>
      <c r="BA18" s="126"/>
      <c r="BB18" s="126"/>
    </row>
    <row r="19" spans="1:54" s="10" customFormat="1" ht="105.75" customHeight="1" x14ac:dyDescent="0.25">
      <c r="A19" s="184" t="s">
        <v>108</v>
      </c>
      <c r="B19" s="1" t="s">
        <v>110</v>
      </c>
      <c r="C19" s="184" t="s">
        <v>111</v>
      </c>
      <c r="D19" s="1" t="s">
        <v>112</v>
      </c>
      <c r="E19" s="89" t="s">
        <v>113</v>
      </c>
      <c r="F19" s="89" t="s">
        <v>114</v>
      </c>
      <c r="G19" s="178">
        <v>2016000573</v>
      </c>
      <c r="H19" s="14">
        <v>42482</v>
      </c>
      <c r="I19" s="7">
        <v>19175000</v>
      </c>
      <c r="J19" s="14">
        <v>42514</v>
      </c>
      <c r="K19" s="178">
        <v>2016000750</v>
      </c>
      <c r="L19" s="89" t="s">
        <v>114</v>
      </c>
      <c r="M19" s="184" t="s">
        <v>115</v>
      </c>
      <c r="N19" s="95">
        <v>42514</v>
      </c>
      <c r="O19" s="7">
        <v>18201306</v>
      </c>
      <c r="P19" s="95">
        <v>42524</v>
      </c>
      <c r="Q19" s="14">
        <v>42524</v>
      </c>
      <c r="R19" s="178">
        <v>1</v>
      </c>
      <c r="S19" s="7">
        <v>18201306</v>
      </c>
      <c r="T19" s="90"/>
      <c r="U19" s="90"/>
      <c r="V19" s="90"/>
      <c r="W19" s="90"/>
      <c r="X19" s="26"/>
      <c r="Y19" s="89"/>
      <c r="Z19" s="89"/>
      <c r="AA19" s="1" t="s">
        <v>116</v>
      </c>
      <c r="AB19" s="1" t="s">
        <v>63</v>
      </c>
      <c r="AC19" s="89"/>
      <c r="AD19" s="89"/>
      <c r="AE19" s="89"/>
      <c r="AF19" s="7"/>
      <c r="AG19" s="89"/>
      <c r="AH19" s="91"/>
      <c r="AI19" s="7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7"/>
      <c r="AV19" s="89"/>
      <c r="AW19" s="91"/>
      <c r="AX19" s="7"/>
      <c r="AY19" s="89"/>
      <c r="AZ19" s="1" t="s">
        <v>117</v>
      </c>
      <c r="BA19" s="1" t="s">
        <v>118</v>
      </c>
      <c r="BB19" s="145" t="s">
        <v>119</v>
      </c>
    </row>
    <row r="20" spans="1:54" ht="6" customHeight="1" x14ac:dyDescent="0.2">
      <c r="A20" s="6"/>
      <c r="B20" s="120"/>
      <c r="C20" s="120"/>
      <c r="D20" s="120"/>
      <c r="E20" s="120"/>
      <c r="F20" s="120"/>
      <c r="G20" s="101"/>
      <c r="H20" s="101"/>
      <c r="I20" s="120"/>
      <c r="J20" s="162"/>
      <c r="K20" s="101"/>
      <c r="L20" s="101"/>
      <c r="M20" s="101"/>
      <c r="N20" s="120"/>
      <c r="O20" s="30"/>
      <c r="P20" s="120"/>
      <c r="Q20" s="101"/>
      <c r="R20" s="162"/>
      <c r="S20" s="30"/>
      <c r="T20" s="163"/>
      <c r="U20" s="163"/>
      <c r="V20" s="163"/>
      <c r="W20" s="163"/>
      <c r="X20" s="33"/>
      <c r="Y20" s="120"/>
      <c r="Z20" s="120"/>
      <c r="AA20" s="120"/>
      <c r="AB20" s="120"/>
      <c r="AC20" s="120"/>
      <c r="AD20" s="120"/>
      <c r="AE20" s="120"/>
      <c r="AF20" s="30"/>
      <c r="AG20" s="120"/>
      <c r="AH20" s="164"/>
      <c r="AI20" s="3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34"/>
      <c r="AV20" s="120"/>
      <c r="AW20" s="164"/>
      <c r="AX20" s="30"/>
      <c r="AY20" s="120"/>
      <c r="AZ20" s="120"/>
      <c r="BA20" s="120"/>
      <c r="BB20" s="120"/>
    </row>
    <row r="21" spans="1:54" s="10" customFormat="1" ht="89.25" customHeight="1" x14ac:dyDescent="0.25">
      <c r="A21" s="1" t="s">
        <v>131</v>
      </c>
      <c r="B21" s="1" t="s">
        <v>120</v>
      </c>
      <c r="C21" s="184" t="s">
        <v>121</v>
      </c>
      <c r="D21" s="1" t="s">
        <v>122</v>
      </c>
      <c r="E21" s="89" t="s">
        <v>123</v>
      </c>
      <c r="F21" s="89" t="s">
        <v>125</v>
      </c>
      <c r="G21" s="169" t="s">
        <v>126</v>
      </c>
      <c r="H21" s="14">
        <v>42467</v>
      </c>
      <c r="I21" s="7">
        <v>100000000</v>
      </c>
      <c r="J21" s="14">
        <v>42522</v>
      </c>
      <c r="K21" s="178">
        <v>2016000837</v>
      </c>
      <c r="L21" s="89" t="s">
        <v>125</v>
      </c>
      <c r="M21" s="184" t="s">
        <v>127</v>
      </c>
      <c r="N21" s="95">
        <v>42522</v>
      </c>
      <c r="O21" s="7">
        <v>99900904</v>
      </c>
      <c r="P21" s="95">
        <v>42530</v>
      </c>
      <c r="Q21" s="14">
        <v>42531</v>
      </c>
      <c r="R21" s="178">
        <v>30</v>
      </c>
      <c r="S21" s="7">
        <v>99990904</v>
      </c>
      <c r="T21" s="90"/>
      <c r="U21" s="90"/>
      <c r="V21" s="90"/>
      <c r="W21" s="90"/>
      <c r="X21" s="26"/>
      <c r="Y21" s="89"/>
      <c r="Z21" s="89"/>
      <c r="AA21" s="1" t="s">
        <v>127</v>
      </c>
      <c r="AB21" s="1" t="s">
        <v>128</v>
      </c>
      <c r="AC21" s="89"/>
      <c r="AD21" s="89"/>
      <c r="AE21" s="89"/>
      <c r="AF21" s="7"/>
      <c r="AG21" s="89"/>
      <c r="AH21" s="91"/>
      <c r="AI21" s="7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7"/>
      <c r="AV21" s="89"/>
      <c r="AW21" s="91"/>
      <c r="AX21" s="7"/>
      <c r="AY21" s="89"/>
      <c r="AZ21" s="1" t="s">
        <v>129</v>
      </c>
      <c r="BA21" s="89">
        <v>3204931673</v>
      </c>
      <c r="BB21" s="145" t="s">
        <v>130</v>
      </c>
    </row>
    <row r="22" spans="1:54" s="10" customFormat="1" ht="3.75" customHeight="1" x14ac:dyDescent="0.25">
      <c r="A22" s="1"/>
      <c r="B22" s="1"/>
      <c r="C22" s="184"/>
      <c r="D22" s="1"/>
      <c r="E22" s="89"/>
      <c r="F22" s="89"/>
      <c r="G22" s="169"/>
      <c r="H22" s="14"/>
      <c r="I22" s="89"/>
      <c r="J22" s="14"/>
      <c r="K22" s="178"/>
      <c r="L22" s="89"/>
      <c r="M22" s="184"/>
      <c r="N22" s="95"/>
      <c r="O22" s="7"/>
      <c r="P22" s="95"/>
      <c r="Q22" s="14"/>
      <c r="R22" s="178"/>
      <c r="S22" s="7"/>
      <c r="T22" s="90"/>
      <c r="U22" s="90"/>
      <c r="V22" s="90"/>
      <c r="W22" s="90"/>
      <c r="X22" s="26"/>
      <c r="Y22" s="89"/>
      <c r="Z22" s="89"/>
      <c r="AA22" s="1"/>
      <c r="AB22" s="1"/>
      <c r="AC22" s="89"/>
      <c r="AD22" s="89"/>
      <c r="AE22" s="89"/>
      <c r="AF22" s="7"/>
      <c r="AG22" s="89"/>
      <c r="AH22" s="91"/>
      <c r="AI22" s="7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7"/>
      <c r="AV22" s="89"/>
      <c r="AW22" s="91"/>
      <c r="AX22" s="7"/>
      <c r="AY22" s="89"/>
      <c r="AZ22" s="1"/>
      <c r="BA22" s="89"/>
      <c r="BB22" s="145"/>
    </row>
    <row r="23" spans="1:54" s="10" customFormat="1" ht="98.25" customHeight="1" x14ac:dyDescent="0.25">
      <c r="A23" s="1" t="s">
        <v>144</v>
      </c>
      <c r="B23" s="1" t="s">
        <v>145</v>
      </c>
      <c r="C23" s="184" t="s">
        <v>146</v>
      </c>
      <c r="D23" s="1" t="s">
        <v>147</v>
      </c>
      <c r="E23" s="89" t="s">
        <v>148</v>
      </c>
      <c r="F23" s="176" t="s">
        <v>135</v>
      </c>
      <c r="G23" s="169" t="s">
        <v>151</v>
      </c>
      <c r="H23" s="14">
        <v>42522</v>
      </c>
      <c r="I23" s="7">
        <v>1205366970.3900001</v>
      </c>
      <c r="J23" s="14">
        <v>42522</v>
      </c>
      <c r="K23" s="178">
        <v>2016000049</v>
      </c>
      <c r="L23" s="176" t="s">
        <v>135</v>
      </c>
      <c r="M23" s="184" t="s">
        <v>152</v>
      </c>
      <c r="N23" s="95" t="s">
        <v>153</v>
      </c>
      <c r="O23" s="7">
        <v>1205366970.3900001</v>
      </c>
      <c r="P23" s="95"/>
      <c r="Q23" s="14"/>
      <c r="R23" s="178">
        <v>120</v>
      </c>
      <c r="S23" s="7">
        <v>1205366970.3900001</v>
      </c>
      <c r="T23" s="90"/>
      <c r="U23" s="90"/>
      <c r="V23" s="90"/>
      <c r="W23" s="90"/>
      <c r="X23" s="26"/>
      <c r="Y23" s="89"/>
      <c r="Z23" s="89"/>
      <c r="AA23" s="184" t="s">
        <v>152</v>
      </c>
      <c r="AB23" s="1" t="s">
        <v>141</v>
      </c>
      <c r="AC23" s="89"/>
      <c r="AD23" s="89"/>
      <c r="AE23" s="89"/>
      <c r="AF23" s="7"/>
      <c r="AG23" s="89"/>
      <c r="AH23" s="91"/>
      <c r="AI23" s="7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7"/>
      <c r="AV23" s="89"/>
      <c r="AW23" s="91"/>
      <c r="AX23" s="7"/>
      <c r="AY23" s="89"/>
      <c r="AZ23" s="1" t="s">
        <v>149</v>
      </c>
      <c r="BA23" s="89">
        <v>4291061</v>
      </c>
      <c r="BB23" s="145" t="s">
        <v>150</v>
      </c>
    </row>
    <row r="24" spans="1:54" ht="6" customHeight="1" x14ac:dyDescent="0.2">
      <c r="A24" s="170"/>
      <c r="B24" s="170"/>
      <c r="C24" s="170"/>
      <c r="D24" s="170"/>
      <c r="E24" s="170"/>
      <c r="F24" s="170"/>
      <c r="G24" s="141"/>
      <c r="H24" s="141"/>
      <c r="I24" s="170"/>
      <c r="J24" s="171"/>
      <c r="K24" s="141"/>
      <c r="L24" s="141"/>
      <c r="M24" s="141"/>
      <c r="N24" s="170"/>
      <c r="O24" s="172"/>
      <c r="P24" s="170"/>
      <c r="Q24" s="141"/>
      <c r="R24" s="171"/>
      <c r="S24" s="172"/>
      <c r="T24" s="173"/>
      <c r="U24" s="173"/>
      <c r="V24" s="173"/>
      <c r="W24" s="173"/>
      <c r="X24" s="174"/>
      <c r="Y24" s="170"/>
      <c r="Z24" s="170"/>
      <c r="AA24" s="170"/>
      <c r="AB24" s="170"/>
      <c r="AC24" s="170"/>
      <c r="AD24" s="170"/>
      <c r="AE24" s="170"/>
      <c r="AF24" s="172"/>
      <c r="AG24" s="170"/>
      <c r="AH24" s="175"/>
      <c r="AI24" s="172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140"/>
      <c r="AV24" s="170"/>
      <c r="AW24" s="175"/>
      <c r="AX24" s="172"/>
      <c r="AY24" s="170"/>
      <c r="AZ24" s="170"/>
      <c r="BA24" s="170"/>
      <c r="BB24" s="170"/>
    </row>
    <row r="25" spans="1:54" s="10" customFormat="1" ht="95.25" customHeight="1" x14ac:dyDescent="0.25">
      <c r="A25" s="184" t="s">
        <v>133</v>
      </c>
      <c r="B25" s="1" t="s">
        <v>102</v>
      </c>
      <c r="C25" s="184" t="s">
        <v>132</v>
      </c>
      <c r="D25" s="1" t="s">
        <v>112</v>
      </c>
      <c r="E25" s="89" t="s">
        <v>113</v>
      </c>
      <c r="F25" s="89" t="s">
        <v>55</v>
      </c>
      <c r="G25" s="178">
        <v>2016000684</v>
      </c>
      <c r="H25" s="14">
        <v>42493</v>
      </c>
      <c r="I25" s="7">
        <v>19027382</v>
      </c>
      <c r="J25" s="14">
        <v>42529</v>
      </c>
      <c r="K25" s="178">
        <v>2016000855</v>
      </c>
      <c r="L25" s="178" t="s">
        <v>55</v>
      </c>
      <c r="M25" s="184" t="s">
        <v>56</v>
      </c>
      <c r="N25" s="95">
        <v>42529</v>
      </c>
      <c r="O25" s="7">
        <v>18977286</v>
      </c>
      <c r="P25" s="95">
        <v>42530</v>
      </c>
      <c r="Q25" s="14">
        <v>42531</v>
      </c>
      <c r="R25" s="178">
        <v>1</v>
      </c>
      <c r="S25" s="7">
        <v>18977286</v>
      </c>
      <c r="T25" s="90"/>
      <c r="U25" s="90"/>
      <c r="V25" s="90"/>
      <c r="W25" s="90"/>
      <c r="X25" s="26"/>
      <c r="Y25" s="89"/>
      <c r="Z25" s="89"/>
      <c r="AA25" s="184" t="s">
        <v>56</v>
      </c>
      <c r="AB25" s="1" t="s">
        <v>63</v>
      </c>
      <c r="AC25" s="89"/>
      <c r="AD25" s="89"/>
      <c r="AE25" s="89"/>
      <c r="AF25" s="7"/>
      <c r="AG25" s="89"/>
      <c r="AH25" s="91"/>
      <c r="AI25" s="7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7"/>
      <c r="AV25" s="89"/>
      <c r="AW25" s="91"/>
      <c r="AX25" s="11"/>
      <c r="AY25" s="89"/>
      <c r="AZ25" s="1" t="s">
        <v>117</v>
      </c>
      <c r="BA25" s="1" t="s">
        <v>118</v>
      </c>
      <c r="BB25" s="145" t="s">
        <v>119</v>
      </c>
    </row>
    <row r="26" spans="1:54" ht="4.5" customHeight="1" x14ac:dyDescent="0.2">
      <c r="A26" s="126"/>
      <c r="B26" s="126"/>
      <c r="C26" s="126"/>
      <c r="D26" s="126"/>
      <c r="E26" s="126"/>
      <c r="F26" s="126"/>
      <c r="G26" s="127"/>
      <c r="H26" s="127"/>
      <c r="I26" s="126"/>
      <c r="J26" s="128"/>
      <c r="K26" s="127"/>
      <c r="L26" s="127"/>
      <c r="M26" s="127"/>
      <c r="N26" s="126"/>
      <c r="O26" s="129"/>
      <c r="P26" s="126"/>
      <c r="Q26" s="127"/>
      <c r="R26" s="128"/>
      <c r="S26" s="129"/>
      <c r="T26" s="130"/>
      <c r="U26" s="130"/>
      <c r="V26" s="130"/>
      <c r="W26" s="130"/>
      <c r="X26" s="131"/>
      <c r="Y26" s="126"/>
      <c r="Z26" s="126"/>
      <c r="AA26" s="126"/>
      <c r="AB26" s="126"/>
      <c r="AC26" s="126"/>
      <c r="AD26" s="126"/>
      <c r="AE26" s="126"/>
      <c r="AF26" s="129"/>
      <c r="AG26" s="126"/>
      <c r="AH26" s="132"/>
      <c r="AI26" s="129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33"/>
      <c r="AV26" s="126"/>
      <c r="AW26" s="132"/>
      <c r="AX26" s="129"/>
      <c r="AY26" s="126"/>
      <c r="AZ26" s="126"/>
      <c r="BA26" s="126"/>
      <c r="BB26" s="126"/>
    </row>
    <row r="27" spans="1:54" s="10" customFormat="1" ht="108" customHeight="1" x14ac:dyDescent="0.25">
      <c r="A27" s="1" t="s">
        <v>134</v>
      </c>
      <c r="B27" s="1" t="s">
        <v>139</v>
      </c>
      <c r="C27" s="1" t="s">
        <v>140</v>
      </c>
      <c r="D27" s="1" t="s">
        <v>141</v>
      </c>
      <c r="E27" s="89" t="s">
        <v>142</v>
      </c>
      <c r="F27" s="176" t="s">
        <v>135</v>
      </c>
      <c r="G27" s="178">
        <v>2016000051</v>
      </c>
      <c r="H27" s="14">
        <v>42431</v>
      </c>
      <c r="I27" s="89">
        <v>60301961</v>
      </c>
      <c r="J27" s="14">
        <v>42529</v>
      </c>
      <c r="K27" s="178">
        <v>2016000051</v>
      </c>
      <c r="L27" s="177" t="s">
        <v>135</v>
      </c>
      <c r="M27" s="184" t="s">
        <v>136</v>
      </c>
      <c r="N27" s="95">
        <v>42529</v>
      </c>
      <c r="O27" s="7">
        <v>60134400</v>
      </c>
      <c r="P27" s="95">
        <v>42535</v>
      </c>
      <c r="Q27" s="14">
        <v>42535</v>
      </c>
      <c r="R27" s="178">
        <v>4</v>
      </c>
      <c r="S27" s="7">
        <v>60134400</v>
      </c>
      <c r="T27" s="90"/>
      <c r="U27" s="90"/>
      <c r="V27" s="90"/>
      <c r="W27" s="90"/>
      <c r="X27" s="26"/>
      <c r="Y27" s="89"/>
      <c r="Z27" s="89"/>
      <c r="AA27" s="184" t="s">
        <v>136</v>
      </c>
      <c r="AB27" s="1" t="s">
        <v>137</v>
      </c>
      <c r="AC27" s="89"/>
      <c r="AD27" s="89"/>
      <c r="AE27" s="89"/>
      <c r="AF27" s="7"/>
      <c r="AG27" s="89"/>
      <c r="AH27" s="91"/>
      <c r="AI27" s="7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7"/>
      <c r="AV27" s="89"/>
      <c r="AW27" s="91"/>
      <c r="AX27" s="11"/>
      <c r="AY27" s="89"/>
      <c r="AZ27" s="1" t="s">
        <v>143</v>
      </c>
      <c r="BA27" s="89">
        <v>3112778104</v>
      </c>
      <c r="BB27" s="145" t="s">
        <v>138</v>
      </c>
    </row>
    <row r="28" spans="1:54" ht="4.5" hidden="1" customHeight="1" x14ac:dyDescent="0.2">
      <c r="A28" s="170"/>
      <c r="B28" s="170"/>
      <c r="C28" s="170"/>
      <c r="D28" s="170"/>
      <c r="E28" s="170"/>
      <c r="F28" s="170"/>
      <c r="G28" s="141"/>
      <c r="H28" s="141"/>
      <c r="I28" s="170"/>
      <c r="J28" s="171"/>
      <c r="K28" s="141"/>
      <c r="L28" s="141"/>
      <c r="M28" s="141"/>
      <c r="N28" s="170"/>
      <c r="O28" s="172"/>
      <c r="P28" s="170"/>
      <c r="Q28" s="141"/>
      <c r="R28" s="171"/>
      <c r="S28" s="172"/>
      <c r="T28" s="173"/>
      <c r="U28" s="173"/>
      <c r="V28" s="173"/>
      <c r="W28" s="173"/>
      <c r="X28" s="174"/>
      <c r="Y28" s="170"/>
      <c r="Z28" s="170"/>
      <c r="AA28" s="170"/>
      <c r="AB28" s="170"/>
      <c r="AC28" s="170"/>
      <c r="AD28" s="170"/>
      <c r="AE28" s="170"/>
      <c r="AF28" s="172"/>
      <c r="AG28" s="170"/>
      <c r="AH28" s="175"/>
      <c r="AI28" s="172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140"/>
      <c r="AV28" s="170"/>
      <c r="AW28" s="175"/>
      <c r="AX28" s="172"/>
      <c r="AY28" s="170"/>
      <c r="AZ28" s="170"/>
      <c r="BA28" s="170"/>
      <c r="BB28" s="170"/>
    </row>
    <row r="29" spans="1:54" hidden="1" x14ac:dyDescent="0.2">
      <c r="A29" s="6"/>
      <c r="B29" s="6"/>
      <c r="C29" s="6"/>
      <c r="D29" s="6"/>
      <c r="E29" s="6"/>
      <c r="F29" s="6"/>
      <c r="G29" s="178"/>
      <c r="H29" s="178"/>
      <c r="I29" s="6"/>
      <c r="J29" s="183"/>
      <c r="K29" s="178"/>
      <c r="L29" s="178"/>
      <c r="M29" s="178"/>
      <c r="N29" s="6"/>
      <c r="O29" s="8"/>
      <c r="P29" s="6"/>
      <c r="Q29" s="178"/>
      <c r="R29" s="183"/>
      <c r="S29" s="8"/>
      <c r="T29" s="85"/>
      <c r="U29" s="85"/>
      <c r="V29" s="85"/>
      <c r="W29" s="85"/>
      <c r="X29" s="86"/>
      <c r="Y29" s="6"/>
      <c r="Z29" s="6"/>
      <c r="AA29" s="6"/>
      <c r="AB29" s="6"/>
      <c r="AC29" s="6"/>
      <c r="AD29" s="6"/>
      <c r="AE29" s="6"/>
      <c r="AF29" s="8"/>
      <c r="AG29" s="6"/>
      <c r="AH29" s="87"/>
      <c r="AI29" s="8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7"/>
      <c r="AV29" s="6"/>
      <c r="AW29" s="87"/>
      <c r="AX29" s="88"/>
      <c r="AY29" s="6"/>
      <c r="AZ29" s="6"/>
      <c r="BA29" s="6"/>
      <c r="BB29" s="6"/>
    </row>
    <row r="30" spans="1:54" hidden="1" x14ac:dyDescent="0.2">
      <c r="A30" s="6"/>
      <c r="B30" s="6"/>
      <c r="C30" s="6"/>
      <c r="D30" s="6"/>
      <c r="E30" s="6"/>
      <c r="F30" s="6"/>
      <c r="G30" s="178"/>
      <c r="H30" s="178"/>
      <c r="I30" s="6"/>
      <c r="J30" s="183"/>
      <c r="K30" s="178"/>
      <c r="L30" s="178"/>
      <c r="M30" s="178"/>
      <c r="N30" s="6"/>
      <c r="O30" s="8"/>
      <c r="P30" s="6"/>
      <c r="Q30" s="178"/>
      <c r="R30" s="183"/>
      <c r="S30" s="8"/>
      <c r="T30" s="85"/>
      <c r="U30" s="85"/>
      <c r="V30" s="85"/>
      <c r="W30" s="85"/>
      <c r="X30" s="86"/>
      <c r="Y30" s="6"/>
      <c r="Z30" s="6"/>
      <c r="AA30" s="6"/>
      <c r="AB30" s="6"/>
      <c r="AC30" s="6"/>
      <c r="AD30" s="6"/>
      <c r="AE30" s="6"/>
      <c r="AF30" s="8"/>
      <c r="AG30" s="6"/>
      <c r="AH30" s="87"/>
      <c r="AI30" s="8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7"/>
      <c r="AV30" s="6"/>
      <c r="AW30" s="87"/>
      <c r="AX30" s="88"/>
      <c r="AY30" s="6"/>
      <c r="AZ30" s="6"/>
      <c r="BA30" s="6"/>
      <c r="BB30" s="6"/>
    </row>
    <row r="31" spans="1:54" hidden="1" x14ac:dyDescent="0.2">
      <c r="A31" s="6"/>
      <c r="B31" s="6"/>
      <c r="C31" s="6"/>
      <c r="D31" s="6"/>
      <c r="E31" s="6"/>
      <c r="F31" s="6"/>
      <c r="G31" s="178"/>
      <c r="H31" s="178"/>
      <c r="I31" s="6"/>
      <c r="J31" s="183"/>
      <c r="K31" s="178"/>
      <c r="L31" s="178"/>
      <c r="M31" s="178"/>
      <c r="N31" s="6"/>
      <c r="O31" s="8"/>
      <c r="P31" s="6"/>
      <c r="Q31" s="178"/>
      <c r="R31" s="183"/>
      <c r="S31" s="8"/>
      <c r="T31" s="85"/>
      <c r="U31" s="85"/>
      <c r="V31" s="85"/>
      <c r="W31" s="85"/>
      <c r="X31" s="86"/>
      <c r="Y31" s="6"/>
      <c r="Z31" s="6"/>
      <c r="AA31" s="6"/>
      <c r="AB31" s="6"/>
      <c r="AC31" s="6"/>
      <c r="AD31" s="6"/>
      <c r="AE31" s="6"/>
      <c r="AF31" s="8"/>
      <c r="AG31" s="6"/>
      <c r="AH31" s="87"/>
      <c r="AI31" s="8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7"/>
      <c r="AV31" s="6"/>
      <c r="AW31" s="87"/>
      <c r="AX31" s="88"/>
      <c r="AY31" s="6"/>
      <c r="AZ31" s="6"/>
      <c r="BA31" s="6"/>
      <c r="BB31" s="6"/>
    </row>
    <row r="32" spans="1:54" hidden="1" x14ac:dyDescent="0.2">
      <c r="A32" s="6"/>
      <c r="B32" s="6"/>
      <c r="C32" s="6"/>
      <c r="D32" s="6"/>
      <c r="E32" s="6"/>
      <c r="F32" s="6"/>
      <c r="G32" s="178"/>
      <c r="H32" s="178"/>
      <c r="I32" s="6"/>
      <c r="J32" s="183"/>
      <c r="K32" s="178"/>
      <c r="L32" s="178"/>
      <c r="M32" s="178"/>
      <c r="N32" s="6"/>
      <c r="O32" s="8"/>
      <c r="P32" s="6"/>
      <c r="Q32" s="178"/>
      <c r="R32" s="183"/>
      <c r="S32" s="8"/>
      <c r="T32" s="85"/>
      <c r="U32" s="85"/>
      <c r="V32" s="85"/>
      <c r="W32" s="85"/>
      <c r="X32" s="86"/>
      <c r="Y32" s="6"/>
      <c r="Z32" s="6"/>
      <c r="AA32" s="6"/>
      <c r="AB32" s="6"/>
      <c r="AC32" s="6"/>
      <c r="AD32" s="6"/>
      <c r="AE32" s="6"/>
      <c r="AF32" s="8"/>
      <c r="AG32" s="6"/>
      <c r="AH32" s="87"/>
      <c r="AI32" s="8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7"/>
      <c r="AV32" s="6"/>
      <c r="AW32" s="87"/>
      <c r="AX32" s="88"/>
      <c r="AY32" s="6"/>
      <c r="AZ32" s="6"/>
      <c r="BA32" s="6"/>
      <c r="BB32" s="6"/>
    </row>
    <row r="33" spans="1:54" hidden="1" x14ac:dyDescent="0.2">
      <c r="A33" s="6"/>
      <c r="B33" s="6"/>
      <c r="C33" s="6"/>
      <c r="D33" s="6"/>
      <c r="E33" s="6"/>
      <c r="F33" s="6"/>
      <c r="G33" s="178"/>
      <c r="H33" s="178"/>
      <c r="I33" s="6"/>
      <c r="J33" s="183"/>
      <c r="K33" s="178"/>
      <c r="L33" s="178"/>
      <c r="M33" s="178"/>
      <c r="N33" s="6"/>
      <c r="O33" s="8"/>
      <c r="P33" s="6"/>
      <c r="Q33" s="178"/>
      <c r="R33" s="183"/>
      <c r="S33" s="8"/>
      <c r="T33" s="85"/>
      <c r="U33" s="85"/>
      <c r="V33" s="85"/>
      <c r="W33" s="85"/>
      <c r="X33" s="86"/>
      <c r="Y33" s="6"/>
      <c r="Z33" s="6"/>
      <c r="AA33" s="6"/>
      <c r="AB33" s="6"/>
      <c r="AC33" s="6"/>
      <c r="AD33" s="6"/>
      <c r="AE33" s="6"/>
      <c r="AF33" s="8"/>
      <c r="AG33" s="6"/>
      <c r="AH33" s="87"/>
      <c r="AI33" s="8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7"/>
      <c r="AV33" s="6"/>
      <c r="AW33" s="87"/>
      <c r="AX33" s="88"/>
      <c r="AY33" s="6"/>
      <c r="AZ33" s="6"/>
      <c r="BA33" s="6"/>
      <c r="BB33" s="6"/>
    </row>
    <row r="34" spans="1:54" hidden="1" x14ac:dyDescent="0.2">
      <c r="A34" s="6"/>
      <c r="B34" s="6"/>
      <c r="C34" s="6"/>
      <c r="D34" s="6"/>
      <c r="E34" s="6"/>
      <c r="F34" s="6"/>
      <c r="G34" s="178"/>
      <c r="H34" s="178"/>
      <c r="I34" s="6"/>
      <c r="J34" s="183"/>
      <c r="K34" s="178"/>
      <c r="L34" s="178"/>
      <c r="M34" s="178"/>
      <c r="N34" s="6"/>
      <c r="O34" s="8"/>
      <c r="P34" s="6"/>
      <c r="Q34" s="178"/>
      <c r="R34" s="183"/>
      <c r="S34" s="8"/>
      <c r="T34" s="85"/>
      <c r="U34" s="85"/>
      <c r="V34" s="85"/>
      <c r="W34" s="85"/>
      <c r="X34" s="86"/>
      <c r="Y34" s="6"/>
      <c r="Z34" s="6"/>
      <c r="AA34" s="6"/>
      <c r="AB34" s="6"/>
      <c r="AC34" s="6"/>
      <c r="AD34" s="6"/>
      <c r="AE34" s="6"/>
      <c r="AF34" s="8"/>
      <c r="AG34" s="6"/>
      <c r="AH34" s="87"/>
      <c r="AI34" s="8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7"/>
      <c r="AV34" s="6"/>
      <c r="AW34" s="87"/>
      <c r="AX34" s="88"/>
      <c r="AY34" s="6"/>
      <c r="AZ34" s="6"/>
      <c r="BA34" s="6"/>
      <c r="BB34" s="6"/>
    </row>
    <row r="35" spans="1:54" hidden="1" x14ac:dyDescent="0.2">
      <c r="A35" s="6"/>
      <c r="B35" s="6"/>
      <c r="C35" s="6"/>
      <c r="D35" s="6"/>
      <c r="E35" s="6"/>
      <c r="F35" s="6"/>
      <c r="G35" s="178"/>
      <c r="H35" s="178"/>
      <c r="I35" s="6"/>
      <c r="J35" s="183"/>
      <c r="K35" s="178"/>
      <c r="L35" s="178"/>
      <c r="M35" s="178"/>
      <c r="N35" s="6"/>
      <c r="O35" s="8"/>
      <c r="P35" s="6"/>
      <c r="Q35" s="178"/>
      <c r="R35" s="183"/>
      <c r="S35" s="8"/>
      <c r="T35" s="85"/>
      <c r="U35" s="85"/>
      <c r="V35" s="85"/>
      <c r="W35" s="85"/>
      <c r="X35" s="86"/>
      <c r="Y35" s="6"/>
      <c r="Z35" s="6"/>
      <c r="AA35" s="6"/>
      <c r="AB35" s="6"/>
      <c r="AC35" s="6"/>
      <c r="AD35" s="6"/>
      <c r="AE35" s="6"/>
      <c r="AF35" s="8"/>
      <c r="AG35" s="6"/>
      <c r="AH35" s="87"/>
      <c r="AI35" s="8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7"/>
      <c r="AV35" s="6"/>
      <c r="AW35" s="87"/>
      <c r="AX35" s="88"/>
      <c r="AY35" s="6"/>
      <c r="AZ35" s="6"/>
      <c r="BA35" s="6"/>
      <c r="BB35" s="6"/>
    </row>
    <row r="36" spans="1:54" hidden="1" x14ac:dyDescent="0.2">
      <c r="A36" s="6"/>
      <c r="B36" s="6"/>
      <c r="C36" s="6"/>
      <c r="D36" s="6"/>
      <c r="E36" s="6"/>
      <c r="F36" s="6"/>
      <c r="G36" s="178"/>
      <c r="H36" s="178"/>
      <c r="I36" s="6"/>
      <c r="J36" s="183"/>
      <c r="K36" s="178"/>
      <c r="L36" s="178"/>
      <c r="M36" s="178"/>
      <c r="N36" s="6"/>
      <c r="O36" s="8"/>
      <c r="P36" s="6"/>
      <c r="Q36" s="178"/>
      <c r="R36" s="183"/>
      <c r="S36" s="8"/>
      <c r="T36" s="85"/>
      <c r="U36" s="85"/>
      <c r="V36" s="85"/>
      <c r="W36" s="85"/>
      <c r="X36" s="86"/>
      <c r="Y36" s="6"/>
      <c r="Z36" s="6"/>
      <c r="AA36" s="6"/>
      <c r="AB36" s="6"/>
      <c r="AC36" s="6"/>
      <c r="AD36" s="6"/>
      <c r="AE36" s="6"/>
      <c r="AF36" s="8"/>
      <c r="AG36" s="6"/>
      <c r="AH36" s="87"/>
      <c r="AI36" s="8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7"/>
      <c r="AV36" s="6"/>
      <c r="AW36" s="87"/>
      <c r="AX36" s="88"/>
      <c r="AY36" s="6"/>
      <c r="AZ36" s="6"/>
      <c r="BA36" s="6"/>
      <c r="BB36" s="6"/>
    </row>
    <row r="37" spans="1:54" hidden="1" x14ac:dyDescent="0.2">
      <c r="A37" s="6"/>
      <c r="B37" s="6"/>
      <c r="C37" s="6"/>
      <c r="D37" s="6"/>
      <c r="E37" s="6"/>
      <c r="F37" s="6"/>
      <c r="G37" s="178"/>
      <c r="H37" s="178"/>
      <c r="I37" s="6"/>
      <c r="J37" s="183"/>
      <c r="K37" s="178"/>
      <c r="L37" s="178"/>
      <c r="M37" s="178"/>
      <c r="N37" s="6"/>
      <c r="O37" s="8"/>
      <c r="P37" s="6"/>
      <c r="Q37" s="178"/>
      <c r="R37" s="183"/>
      <c r="S37" s="8"/>
      <c r="T37" s="85"/>
      <c r="U37" s="85"/>
      <c r="V37" s="85"/>
      <c r="W37" s="85"/>
      <c r="X37" s="86"/>
      <c r="Y37" s="6"/>
      <c r="Z37" s="6"/>
      <c r="AA37" s="6"/>
      <c r="AB37" s="6"/>
      <c r="AC37" s="6"/>
      <c r="AD37" s="6"/>
      <c r="AE37" s="6"/>
      <c r="AF37" s="8"/>
      <c r="AG37" s="6"/>
      <c r="AH37" s="87"/>
      <c r="AI37" s="8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7"/>
      <c r="AV37" s="6"/>
      <c r="AW37" s="87"/>
      <c r="AX37" s="88"/>
      <c r="AY37" s="6"/>
      <c r="AZ37" s="6"/>
      <c r="BA37" s="6"/>
      <c r="BB37" s="6"/>
    </row>
    <row r="38" spans="1:54" hidden="1" x14ac:dyDescent="0.2">
      <c r="A38" s="6"/>
      <c r="B38" s="6"/>
      <c r="C38" s="6"/>
      <c r="D38" s="6"/>
      <c r="E38" s="6"/>
      <c r="F38" s="6"/>
      <c r="G38" s="178"/>
      <c r="H38" s="178"/>
      <c r="I38" s="6"/>
      <c r="J38" s="183"/>
      <c r="K38" s="178"/>
      <c r="L38" s="178"/>
      <c r="M38" s="178"/>
      <c r="N38" s="6"/>
      <c r="O38" s="8"/>
      <c r="P38" s="6"/>
      <c r="Q38" s="178"/>
      <c r="R38" s="183"/>
      <c r="S38" s="8"/>
      <c r="T38" s="85"/>
      <c r="U38" s="85"/>
      <c r="V38" s="85"/>
      <c r="W38" s="85"/>
      <c r="X38" s="86"/>
      <c r="Y38" s="6"/>
      <c r="Z38" s="6"/>
      <c r="AA38" s="6"/>
      <c r="AB38" s="6"/>
      <c r="AC38" s="6"/>
      <c r="AD38" s="6"/>
      <c r="AE38" s="6"/>
      <c r="AF38" s="8"/>
      <c r="AG38" s="6"/>
      <c r="AH38" s="87"/>
      <c r="AI38" s="8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7"/>
      <c r="AV38" s="6"/>
      <c r="AW38" s="87"/>
      <c r="AX38" s="88"/>
      <c r="AY38" s="6"/>
      <c r="AZ38" s="6"/>
      <c r="BA38" s="6"/>
      <c r="BB38" s="6"/>
    </row>
    <row r="39" spans="1:54" hidden="1" x14ac:dyDescent="0.2">
      <c r="A39" s="6"/>
      <c r="B39" s="6"/>
      <c r="C39" s="6"/>
      <c r="D39" s="6"/>
      <c r="E39" s="6"/>
      <c r="F39" s="6"/>
      <c r="G39" s="178"/>
      <c r="H39" s="178"/>
      <c r="I39" s="6"/>
      <c r="J39" s="183"/>
      <c r="K39" s="178"/>
      <c r="L39" s="178"/>
      <c r="M39" s="178"/>
      <c r="N39" s="6"/>
      <c r="O39" s="8"/>
      <c r="P39" s="6"/>
      <c r="Q39" s="178"/>
      <c r="R39" s="183"/>
      <c r="S39" s="8"/>
      <c r="T39" s="85"/>
      <c r="U39" s="85"/>
      <c r="V39" s="85"/>
      <c r="W39" s="85"/>
      <c r="X39" s="86"/>
      <c r="Y39" s="6"/>
      <c r="Z39" s="6"/>
      <c r="AA39" s="6"/>
      <c r="AB39" s="6"/>
      <c r="AC39" s="6"/>
      <c r="AD39" s="6"/>
      <c r="AE39" s="6"/>
      <c r="AF39" s="8"/>
      <c r="AG39" s="6"/>
      <c r="AH39" s="87"/>
      <c r="AI39" s="8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7"/>
      <c r="AV39" s="6"/>
      <c r="AW39" s="87"/>
      <c r="AX39" s="88"/>
      <c r="AY39" s="6"/>
      <c r="AZ39" s="6"/>
      <c r="BA39" s="6"/>
      <c r="BB39" s="6"/>
    </row>
    <row r="40" spans="1:54" hidden="1" x14ac:dyDescent="0.2">
      <c r="A40" s="6"/>
      <c r="B40" s="6"/>
      <c r="C40" s="6"/>
      <c r="D40" s="6"/>
      <c r="E40" s="6"/>
      <c r="F40" s="6"/>
      <c r="G40" s="178"/>
      <c r="H40" s="178"/>
      <c r="I40" s="6"/>
      <c r="J40" s="183"/>
      <c r="K40" s="178"/>
      <c r="L40" s="178"/>
      <c r="M40" s="178"/>
      <c r="N40" s="6"/>
      <c r="O40" s="8"/>
      <c r="P40" s="6"/>
      <c r="Q40" s="178"/>
      <c r="R40" s="183"/>
      <c r="S40" s="8"/>
      <c r="T40" s="85"/>
      <c r="U40" s="85"/>
      <c r="V40" s="85"/>
      <c r="W40" s="85"/>
      <c r="X40" s="86"/>
      <c r="Y40" s="6"/>
      <c r="Z40" s="6"/>
      <c r="AA40" s="6"/>
      <c r="AB40" s="6"/>
      <c r="AC40" s="6"/>
      <c r="AD40" s="6"/>
      <c r="AE40" s="6"/>
      <c r="AF40" s="8"/>
      <c r="AG40" s="6"/>
      <c r="AH40" s="87"/>
      <c r="AI40" s="8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7"/>
      <c r="AV40" s="6"/>
      <c r="AW40" s="87"/>
      <c r="AX40" s="88"/>
      <c r="AY40" s="6"/>
      <c r="AZ40" s="6"/>
      <c r="BA40" s="6"/>
      <c r="BB40" s="6"/>
    </row>
    <row r="41" spans="1:54" hidden="1" x14ac:dyDescent="0.2">
      <c r="A41" s="6"/>
      <c r="B41" s="6"/>
      <c r="C41" s="6"/>
      <c r="D41" s="6"/>
      <c r="E41" s="6"/>
      <c r="F41" s="6"/>
      <c r="G41" s="178"/>
      <c r="H41" s="178"/>
      <c r="I41" s="6"/>
      <c r="J41" s="183"/>
      <c r="K41" s="178"/>
      <c r="L41" s="178"/>
      <c r="M41" s="178"/>
      <c r="N41" s="6"/>
      <c r="O41" s="8"/>
      <c r="P41" s="6"/>
      <c r="Q41" s="178"/>
      <c r="R41" s="183"/>
      <c r="S41" s="8"/>
      <c r="T41" s="85"/>
      <c r="U41" s="85"/>
      <c r="V41" s="85"/>
      <c r="W41" s="85"/>
      <c r="X41" s="86"/>
      <c r="Y41" s="6"/>
      <c r="Z41" s="6"/>
      <c r="AA41" s="6"/>
      <c r="AB41" s="6"/>
      <c r="AC41" s="6"/>
      <c r="AD41" s="6"/>
      <c r="AE41" s="6"/>
      <c r="AF41" s="8"/>
      <c r="AG41" s="6"/>
      <c r="AH41" s="87"/>
      <c r="AI41" s="8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7"/>
      <c r="AV41" s="6"/>
      <c r="AW41" s="87"/>
      <c r="AX41" s="88"/>
      <c r="AY41" s="6"/>
      <c r="AZ41" s="6"/>
      <c r="BA41" s="6"/>
      <c r="BB41" s="6"/>
    </row>
    <row r="42" spans="1:54" hidden="1" x14ac:dyDescent="0.2">
      <c r="A42" s="6"/>
      <c r="B42" s="6"/>
      <c r="C42" s="6"/>
      <c r="D42" s="6"/>
      <c r="E42" s="6"/>
      <c r="F42" s="6"/>
      <c r="G42" s="178"/>
      <c r="H42" s="178"/>
      <c r="I42" s="6"/>
      <c r="J42" s="183"/>
      <c r="K42" s="178"/>
      <c r="L42" s="178"/>
      <c r="M42" s="178"/>
      <c r="N42" s="6"/>
      <c r="O42" s="8"/>
      <c r="P42" s="6"/>
      <c r="Q42" s="178"/>
      <c r="R42" s="183"/>
      <c r="S42" s="8"/>
      <c r="T42" s="85"/>
      <c r="U42" s="85"/>
      <c r="V42" s="85"/>
      <c r="W42" s="85"/>
      <c r="X42" s="86"/>
      <c r="Y42" s="6"/>
      <c r="Z42" s="6"/>
      <c r="AA42" s="6"/>
      <c r="AB42" s="6"/>
      <c r="AC42" s="6"/>
      <c r="AD42" s="6"/>
      <c r="AE42" s="6"/>
      <c r="AF42" s="8"/>
      <c r="AG42" s="6"/>
      <c r="AH42" s="87"/>
      <c r="AI42" s="8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7"/>
      <c r="AV42" s="6"/>
      <c r="AW42" s="87"/>
      <c r="AX42" s="88"/>
      <c r="AY42" s="6"/>
      <c r="AZ42" s="6"/>
      <c r="BA42" s="6"/>
      <c r="BB42" s="6"/>
    </row>
    <row r="43" spans="1:54" hidden="1" x14ac:dyDescent="0.2">
      <c r="A43" s="6"/>
      <c r="B43" s="6"/>
      <c r="C43" s="6"/>
      <c r="D43" s="6"/>
      <c r="E43" s="6"/>
      <c r="F43" s="6"/>
      <c r="G43" s="178"/>
      <c r="H43" s="178"/>
      <c r="I43" s="6"/>
      <c r="J43" s="183"/>
      <c r="K43" s="178"/>
      <c r="L43" s="178"/>
      <c r="M43" s="178"/>
      <c r="N43" s="6"/>
      <c r="O43" s="8"/>
      <c r="P43" s="6"/>
      <c r="Q43" s="178"/>
      <c r="R43" s="183"/>
      <c r="S43" s="8"/>
      <c r="T43" s="85"/>
      <c r="U43" s="85"/>
      <c r="V43" s="85"/>
      <c r="W43" s="85"/>
      <c r="X43" s="86"/>
      <c r="Y43" s="6"/>
      <c r="Z43" s="6"/>
      <c r="AA43" s="6"/>
      <c r="AB43" s="6"/>
      <c r="AC43" s="6"/>
      <c r="AD43" s="6"/>
      <c r="AE43" s="6"/>
      <c r="AF43" s="8"/>
      <c r="AG43" s="6"/>
      <c r="AH43" s="87"/>
      <c r="AI43" s="8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7"/>
      <c r="AV43" s="6"/>
      <c r="AW43" s="87"/>
      <c r="AX43" s="88"/>
      <c r="AY43" s="6"/>
      <c r="AZ43" s="6"/>
      <c r="BA43" s="6"/>
      <c r="BB43" s="6"/>
    </row>
    <row r="44" spans="1:54" hidden="1" x14ac:dyDescent="0.2">
      <c r="A44" s="6"/>
      <c r="B44" s="6"/>
      <c r="C44" s="6"/>
      <c r="D44" s="6"/>
      <c r="E44" s="6"/>
      <c r="F44" s="6"/>
      <c r="G44" s="178"/>
      <c r="H44" s="178"/>
      <c r="I44" s="6"/>
      <c r="J44" s="183"/>
      <c r="K44" s="178"/>
      <c r="L44" s="178"/>
      <c r="M44" s="178"/>
      <c r="N44" s="6"/>
      <c r="O44" s="8"/>
      <c r="P44" s="6"/>
      <c r="Q44" s="178"/>
      <c r="R44" s="183"/>
      <c r="S44" s="8"/>
      <c r="T44" s="85"/>
      <c r="U44" s="85"/>
      <c r="V44" s="85"/>
      <c r="W44" s="85"/>
      <c r="X44" s="86"/>
      <c r="Y44" s="6"/>
      <c r="Z44" s="6"/>
      <c r="AA44" s="6"/>
      <c r="AB44" s="6"/>
      <c r="AC44" s="6"/>
      <c r="AD44" s="6"/>
      <c r="AE44" s="6"/>
      <c r="AF44" s="8"/>
      <c r="AG44" s="6"/>
      <c r="AH44" s="87"/>
      <c r="AI44" s="8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7"/>
      <c r="AV44" s="6"/>
      <c r="AW44" s="87"/>
      <c r="AX44" s="88"/>
      <c r="AY44" s="6"/>
      <c r="AZ44" s="6"/>
      <c r="BA44" s="6"/>
      <c r="BB44" s="6"/>
    </row>
    <row r="45" spans="1:54" hidden="1" x14ac:dyDescent="0.2">
      <c r="A45" s="6"/>
      <c r="B45" s="6"/>
      <c r="C45" s="6"/>
      <c r="D45" s="6"/>
      <c r="E45" s="6"/>
      <c r="F45" s="6"/>
      <c r="G45" s="178"/>
      <c r="H45" s="178"/>
      <c r="I45" s="6"/>
      <c r="J45" s="183"/>
      <c r="K45" s="178"/>
      <c r="L45" s="178"/>
      <c r="M45" s="178"/>
      <c r="N45" s="6"/>
      <c r="O45" s="8"/>
      <c r="P45" s="6"/>
      <c r="Q45" s="178"/>
      <c r="R45" s="183"/>
      <c r="S45" s="8"/>
      <c r="T45" s="85"/>
      <c r="U45" s="85"/>
      <c r="V45" s="85"/>
      <c r="W45" s="85"/>
      <c r="X45" s="86"/>
      <c r="Y45" s="6"/>
      <c r="Z45" s="6"/>
      <c r="AA45" s="6"/>
      <c r="AB45" s="6"/>
      <c r="AC45" s="6"/>
      <c r="AD45" s="6"/>
      <c r="AE45" s="6"/>
      <c r="AF45" s="8"/>
      <c r="AG45" s="6"/>
      <c r="AH45" s="87"/>
      <c r="AI45" s="8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7"/>
      <c r="AV45" s="6"/>
      <c r="AW45" s="87"/>
      <c r="AX45" s="88"/>
      <c r="AY45" s="6"/>
      <c r="AZ45" s="6"/>
      <c r="BA45" s="6"/>
      <c r="BB45" s="6"/>
    </row>
    <row r="46" spans="1:54" hidden="1" x14ac:dyDescent="0.2">
      <c r="A46" s="6"/>
      <c r="B46" s="6"/>
      <c r="C46" s="6"/>
      <c r="D46" s="6"/>
      <c r="E46" s="6"/>
      <c r="F46" s="6"/>
      <c r="G46" s="178"/>
      <c r="H46" s="178"/>
      <c r="I46" s="6"/>
      <c r="J46" s="183"/>
      <c r="K46" s="178"/>
      <c r="L46" s="178"/>
      <c r="M46" s="178"/>
      <c r="N46" s="6"/>
      <c r="O46" s="8"/>
      <c r="P46" s="6"/>
      <c r="Q46" s="178"/>
      <c r="R46" s="183"/>
      <c r="S46" s="8"/>
      <c r="T46" s="85"/>
      <c r="U46" s="85"/>
      <c r="V46" s="85"/>
      <c r="W46" s="85"/>
      <c r="X46" s="86"/>
      <c r="Y46" s="6"/>
      <c r="Z46" s="6"/>
      <c r="AA46" s="6"/>
      <c r="AB46" s="6"/>
      <c r="AC46" s="6"/>
      <c r="AD46" s="6"/>
      <c r="AE46" s="6"/>
      <c r="AF46" s="8"/>
      <c r="AG46" s="6"/>
      <c r="AH46" s="87"/>
      <c r="AI46" s="8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7"/>
      <c r="AV46" s="6"/>
      <c r="AW46" s="87"/>
      <c r="AX46" s="88"/>
      <c r="AY46" s="6"/>
      <c r="AZ46" s="6"/>
      <c r="BA46" s="6"/>
      <c r="BB46" s="6"/>
    </row>
    <row r="47" spans="1:54" hidden="1" x14ac:dyDescent="0.2">
      <c r="A47" s="6"/>
      <c r="B47" s="6"/>
      <c r="C47" s="6"/>
      <c r="D47" s="6"/>
      <c r="E47" s="6"/>
      <c r="F47" s="6"/>
      <c r="G47" s="178"/>
      <c r="H47" s="178"/>
      <c r="I47" s="6"/>
      <c r="J47" s="183"/>
      <c r="K47" s="178"/>
      <c r="L47" s="178"/>
      <c r="M47" s="178"/>
      <c r="N47" s="6"/>
      <c r="O47" s="8"/>
      <c r="P47" s="6"/>
      <c r="Q47" s="178"/>
      <c r="R47" s="183"/>
      <c r="S47" s="8"/>
      <c r="T47" s="85"/>
      <c r="U47" s="85"/>
      <c r="V47" s="85"/>
      <c r="W47" s="85"/>
      <c r="X47" s="86"/>
      <c r="Y47" s="6"/>
      <c r="Z47" s="6"/>
      <c r="AA47" s="6"/>
      <c r="AB47" s="6"/>
      <c r="AC47" s="6"/>
      <c r="AD47" s="6"/>
      <c r="AE47" s="6"/>
      <c r="AF47" s="8"/>
      <c r="AG47" s="6"/>
      <c r="AH47" s="87"/>
      <c r="AI47" s="8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7"/>
      <c r="AV47" s="6"/>
      <c r="AW47" s="87"/>
      <c r="AX47" s="88"/>
      <c r="AY47" s="6"/>
      <c r="AZ47" s="6"/>
      <c r="BA47" s="6"/>
      <c r="BB47" s="6"/>
    </row>
    <row r="48" spans="1:54" hidden="1" x14ac:dyDescent="0.2">
      <c r="A48" s="6"/>
      <c r="B48" s="6"/>
      <c r="C48" s="6"/>
      <c r="D48" s="6"/>
      <c r="E48" s="6"/>
      <c r="F48" s="6"/>
      <c r="G48" s="178"/>
      <c r="H48" s="178"/>
      <c r="I48" s="6"/>
      <c r="J48" s="183"/>
      <c r="K48" s="178"/>
      <c r="L48" s="178"/>
      <c r="M48" s="178"/>
      <c r="N48" s="6"/>
      <c r="O48" s="8"/>
      <c r="P48" s="6"/>
      <c r="Q48" s="178"/>
      <c r="R48" s="183"/>
      <c r="S48" s="8"/>
      <c r="T48" s="85"/>
      <c r="U48" s="85"/>
      <c r="V48" s="85"/>
      <c r="W48" s="85"/>
      <c r="X48" s="86"/>
      <c r="Y48" s="6"/>
      <c r="Z48" s="6"/>
      <c r="AA48" s="6"/>
      <c r="AB48" s="6"/>
      <c r="AC48" s="6"/>
      <c r="AD48" s="6"/>
      <c r="AE48" s="6"/>
      <c r="AF48" s="8"/>
      <c r="AG48" s="6"/>
      <c r="AH48" s="87"/>
      <c r="AI48" s="8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7"/>
      <c r="AV48" s="6"/>
      <c r="AW48" s="87"/>
      <c r="AX48" s="88"/>
      <c r="AY48" s="6"/>
      <c r="AZ48" s="6"/>
      <c r="BA48" s="6"/>
      <c r="BB48" s="6"/>
    </row>
    <row r="49" spans="1:54" hidden="1" x14ac:dyDescent="0.2">
      <c r="A49" s="6"/>
      <c r="B49" s="6"/>
      <c r="C49" s="6"/>
      <c r="D49" s="6"/>
      <c r="E49" s="6"/>
      <c r="F49" s="6"/>
      <c r="G49" s="178"/>
      <c r="H49" s="178"/>
      <c r="I49" s="6"/>
      <c r="J49" s="183"/>
      <c r="K49" s="178"/>
      <c r="L49" s="178"/>
      <c r="M49" s="178"/>
      <c r="N49" s="6"/>
      <c r="O49" s="8"/>
      <c r="P49" s="6"/>
      <c r="Q49" s="178"/>
      <c r="R49" s="183"/>
      <c r="S49" s="8"/>
      <c r="T49" s="85"/>
      <c r="U49" s="85"/>
      <c r="V49" s="85"/>
      <c r="W49" s="85"/>
      <c r="X49" s="86"/>
      <c r="Y49" s="6"/>
      <c r="Z49" s="6"/>
      <c r="AA49" s="6"/>
      <c r="AB49" s="6"/>
      <c r="AC49" s="6"/>
      <c r="AD49" s="6"/>
      <c r="AE49" s="6"/>
      <c r="AF49" s="8"/>
      <c r="AG49" s="6"/>
      <c r="AH49" s="87"/>
      <c r="AI49" s="8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7"/>
      <c r="AV49" s="6"/>
      <c r="AW49" s="87"/>
      <c r="AX49" s="88"/>
      <c r="AY49" s="6"/>
      <c r="AZ49" s="6"/>
      <c r="BA49" s="6"/>
      <c r="BB49" s="6"/>
    </row>
    <row r="50" spans="1:54" hidden="1" x14ac:dyDescent="0.2">
      <c r="A50" s="6"/>
      <c r="B50" s="6"/>
      <c r="C50" s="6"/>
      <c r="D50" s="6"/>
      <c r="E50" s="6"/>
      <c r="F50" s="6"/>
      <c r="G50" s="178"/>
      <c r="H50" s="178"/>
      <c r="I50" s="6"/>
      <c r="J50" s="183"/>
      <c r="K50" s="178"/>
      <c r="L50" s="178"/>
      <c r="M50" s="178"/>
      <c r="N50" s="6"/>
      <c r="O50" s="8"/>
      <c r="P50" s="6"/>
      <c r="Q50" s="178"/>
      <c r="R50" s="183"/>
      <c r="S50" s="8"/>
      <c r="T50" s="85"/>
      <c r="U50" s="85"/>
      <c r="V50" s="85"/>
      <c r="W50" s="85"/>
      <c r="X50" s="86"/>
      <c r="Y50" s="6"/>
      <c r="Z50" s="6"/>
      <c r="AA50" s="6"/>
      <c r="AB50" s="6"/>
      <c r="AC50" s="6"/>
      <c r="AD50" s="6"/>
      <c r="AE50" s="6"/>
      <c r="AF50" s="8"/>
      <c r="AG50" s="6"/>
      <c r="AH50" s="87"/>
      <c r="AI50" s="8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7"/>
      <c r="AV50" s="6"/>
      <c r="AW50" s="87"/>
      <c r="AX50" s="88"/>
      <c r="AY50" s="6"/>
      <c r="AZ50" s="6"/>
      <c r="BA50" s="6"/>
      <c r="BB50" s="6"/>
    </row>
    <row r="51" spans="1:54" hidden="1" x14ac:dyDescent="0.2">
      <c r="A51" s="6"/>
      <c r="B51" s="6"/>
      <c r="C51" s="6"/>
      <c r="D51" s="6"/>
      <c r="E51" s="6"/>
      <c r="F51" s="6"/>
      <c r="G51" s="178"/>
      <c r="H51" s="178"/>
      <c r="I51" s="6"/>
      <c r="J51" s="183"/>
      <c r="K51" s="178"/>
      <c r="L51" s="178"/>
      <c r="M51" s="178"/>
      <c r="N51" s="6"/>
      <c r="O51" s="8"/>
      <c r="P51" s="6"/>
      <c r="Q51" s="178"/>
      <c r="R51" s="183"/>
      <c r="S51" s="8"/>
      <c r="T51" s="85"/>
      <c r="U51" s="85"/>
      <c r="V51" s="85"/>
      <c r="W51" s="85"/>
      <c r="X51" s="86"/>
      <c r="Y51" s="6"/>
      <c r="Z51" s="6"/>
      <c r="AA51" s="6"/>
      <c r="AB51" s="6"/>
      <c r="AC51" s="6"/>
      <c r="AD51" s="6"/>
      <c r="AE51" s="6"/>
      <c r="AF51" s="8"/>
      <c r="AG51" s="6"/>
      <c r="AH51" s="87"/>
      <c r="AI51" s="8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7"/>
      <c r="AV51" s="6"/>
      <c r="AW51" s="87"/>
      <c r="AX51" s="88"/>
      <c r="AY51" s="6"/>
      <c r="AZ51" s="6"/>
      <c r="BA51" s="6"/>
      <c r="BB51" s="6"/>
    </row>
    <row r="52" spans="1:54" hidden="1" x14ac:dyDescent="0.2">
      <c r="A52" s="6"/>
      <c r="B52" s="6"/>
      <c r="C52" s="6"/>
      <c r="D52" s="6"/>
      <c r="E52" s="6"/>
      <c r="F52" s="6"/>
      <c r="G52" s="178"/>
      <c r="H52" s="178"/>
      <c r="I52" s="6"/>
      <c r="J52" s="183"/>
      <c r="K52" s="178"/>
      <c r="L52" s="178"/>
      <c r="M52" s="178"/>
      <c r="N52" s="6"/>
      <c r="O52" s="6"/>
      <c r="P52" s="6"/>
      <c r="Q52" s="178"/>
      <c r="R52" s="183"/>
      <c r="S52" s="8"/>
      <c r="T52" s="85"/>
      <c r="U52" s="85"/>
      <c r="V52" s="85"/>
      <c r="W52" s="85"/>
      <c r="X52" s="86"/>
      <c r="Y52" s="6"/>
      <c r="Z52" s="6"/>
      <c r="AA52" s="6"/>
      <c r="AB52" s="6"/>
      <c r="AC52" s="6"/>
      <c r="AD52" s="6"/>
      <c r="AE52" s="6"/>
      <c r="AF52" s="8"/>
      <c r="AG52" s="6"/>
      <c r="AH52" s="87"/>
      <c r="AI52" s="8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7"/>
      <c r="AV52" s="6"/>
      <c r="AW52" s="87"/>
      <c r="AX52" s="88"/>
      <c r="AY52" s="6"/>
      <c r="AZ52" s="6"/>
      <c r="BA52" s="6"/>
      <c r="BB52" s="6"/>
    </row>
    <row r="53" spans="1:54" hidden="1" x14ac:dyDescent="0.2">
      <c r="A53" s="6"/>
      <c r="B53" s="6"/>
      <c r="C53" s="6"/>
      <c r="D53" s="6"/>
      <c r="E53" s="6"/>
      <c r="F53" s="6"/>
      <c r="G53" s="178"/>
      <c r="H53" s="178"/>
      <c r="I53" s="6"/>
      <c r="J53" s="183"/>
      <c r="K53" s="178"/>
      <c r="L53" s="178"/>
      <c r="M53" s="178"/>
      <c r="N53" s="6"/>
      <c r="O53" s="6"/>
      <c r="P53" s="6"/>
      <c r="Q53" s="178"/>
      <c r="R53" s="183"/>
      <c r="S53" s="8"/>
      <c r="T53" s="85"/>
      <c r="U53" s="85"/>
      <c r="V53" s="85"/>
      <c r="W53" s="85"/>
      <c r="X53" s="86"/>
      <c r="Y53" s="6"/>
      <c r="Z53" s="6"/>
      <c r="AA53" s="6"/>
      <c r="AB53" s="6"/>
      <c r="AC53" s="6"/>
      <c r="AD53" s="6"/>
      <c r="AE53" s="6"/>
      <c r="AF53" s="8"/>
      <c r="AG53" s="6"/>
      <c r="AH53" s="87"/>
      <c r="AI53" s="8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7"/>
      <c r="AV53" s="6"/>
      <c r="AW53" s="87"/>
      <c r="AX53" s="88"/>
      <c r="AY53" s="6"/>
      <c r="AZ53" s="6"/>
      <c r="BA53" s="6"/>
      <c r="BB53" s="6"/>
    </row>
    <row r="54" spans="1:54" hidden="1" x14ac:dyDescent="0.2">
      <c r="A54" s="6"/>
      <c r="B54" s="6"/>
      <c r="C54" s="6"/>
      <c r="D54" s="6"/>
      <c r="E54" s="6"/>
      <c r="F54" s="6"/>
      <c r="G54" s="178"/>
      <c r="H54" s="178"/>
      <c r="I54" s="6"/>
      <c r="J54" s="183"/>
      <c r="K54" s="178"/>
      <c r="L54" s="178"/>
      <c r="M54" s="178"/>
      <c r="N54" s="6"/>
      <c r="O54" s="6"/>
      <c r="P54" s="6"/>
      <c r="Q54" s="178"/>
      <c r="R54" s="183"/>
      <c r="S54" s="8"/>
      <c r="T54" s="85"/>
      <c r="U54" s="85"/>
      <c r="V54" s="85"/>
      <c r="W54" s="85"/>
      <c r="X54" s="86"/>
      <c r="Y54" s="6"/>
      <c r="Z54" s="6"/>
      <c r="AA54" s="6"/>
      <c r="AB54" s="6"/>
      <c r="AC54" s="6"/>
      <c r="AD54" s="6"/>
      <c r="AE54" s="6"/>
      <c r="AF54" s="8"/>
      <c r="AG54" s="6"/>
      <c r="AH54" s="87"/>
      <c r="AI54" s="8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7"/>
      <c r="AV54" s="6"/>
      <c r="AW54" s="87"/>
      <c r="AX54" s="88"/>
      <c r="AY54" s="6"/>
      <c r="AZ54" s="6"/>
      <c r="BA54" s="6"/>
      <c r="BB54" s="6"/>
    </row>
    <row r="55" spans="1:54" hidden="1" x14ac:dyDescent="0.2"/>
    <row r="56" spans="1:54" hidden="1" x14ac:dyDescent="0.2"/>
    <row r="57" spans="1:54" hidden="1" x14ac:dyDescent="0.2"/>
    <row r="58" spans="1:54" hidden="1" x14ac:dyDescent="0.2"/>
    <row r="59" spans="1:54" hidden="1" x14ac:dyDescent="0.2"/>
    <row r="60" spans="1:54" hidden="1" x14ac:dyDescent="0.2"/>
    <row r="61" spans="1:54" hidden="1" x14ac:dyDescent="0.2">
      <c r="F61" s="21"/>
      <c r="G61" s="125"/>
      <c r="H61" s="125"/>
    </row>
    <row r="62" spans="1:54" hidden="1" x14ac:dyDescent="0.2">
      <c r="F62" s="21">
        <v>2226130956</v>
      </c>
      <c r="G62" s="125"/>
      <c r="H62" s="125"/>
    </row>
    <row r="63" spans="1:54" hidden="1" x14ac:dyDescent="0.2">
      <c r="F63" s="21">
        <f>F62*50%</f>
        <v>1113065478</v>
      </c>
      <c r="G63" s="125"/>
      <c r="H63" s="125"/>
    </row>
    <row r="64" spans="1:54" hidden="1" x14ac:dyDescent="0.2">
      <c r="F64" s="21"/>
      <c r="G64" s="125"/>
      <c r="H64" s="125"/>
    </row>
    <row r="65" spans="6:8" hidden="1" x14ac:dyDescent="0.2">
      <c r="F65" s="21"/>
      <c r="G65" s="125"/>
      <c r="H65" s="125"/>
    </row>
    <row r="66" spans="6:8" hidden="1" x14ac:dyDescent="0.2">
      <c r="F66" s="21"/>
      <c r="G66" s="125"/>
      <c r="H66" s="125"/>
    </row>
    <row r="67" spans="6:8" hidden="1" x14ac:dyDescent="0.2">
      <c r="F67" s="21"/>
      <c r="G67" s="125"/>
      <c r="H67" s="125"/>
    </row>
    <row r="68" spans="6:8" hidden="1" x14ac:dyDescent="0.2">
      <c r="F68" s="21"/>
      <c r="G68" s="125"/>
      <c r="H68" s="125"/>
    </row>
    <row r="69" spans="6:8" x14ac:dyDescent="0.2">
      <c r="F69" s="21"/>
      <c r="G69" s="125"/>
      <c r="H69" s="125"/>
    </row>
  </sheetData>
  <mergeCells count="27">
    <mergeCell ref="BB3:BB4"/>
    <mergeCell ref="T3:T4"/>
    <mergeCell ref="U3:U4"/>
    <mergeCell ref="V3:V4"/>
    <mergeCell ref="W3:W4"/>
    <mergeCell ref="X3:X4"/>
    <mergeCell ref="Y3:Y4"/>
    <mergeCell ref="Z3:Z4"/>
    <mergeCell ref="AC3:AW3"/>
    <mergeCell ref="AX3:AY3"/>
    <mergeCell ref="AZ3:AZ4"/>
    <mergeCell ref="BA3:BA4"/>
    <mergeCell ref="S3:S4"/>
    <mergeCell ref="A1:P1"/>
    <mergeCell ref="Q1:AY1"/>
    <mergeCell ref="A2:P2"/>
    <mergeCell ref="Q2:AY2"/>
    <mergeCell ref="A3:A4"/>
    <mergeCell ref="B3:B4"/>
    <mergeCell ref="C3:C4"/>
    <mergeCell ref="D3:E3"/>
    <mergeCell ref="F3:I3"/>
    <mergeCell ref="J3:J4"/>
    <mergeCell ref="K3:O3"/>
    <mergeCell ref="P3:P4"/>
    <mergeCell ref="Q3:Q4"/>
    <mergeCell ref="R3:R4"/>
  </mergeCells>
  <hyperlinks>
    <hyperlink ref="BB5" r:id="rId1"/>
    <hyperlink ref="BB7" r:id="rId2"/>
    <hyperlink ref="BB9" r:id="rId3"/>
    <hyperlink ref="BB11" r:id="rId4"/>
    <hyperlink ref="BB13" r:id="rId5"/>
    <hyperlink ref="BB15" r:id="rId6"/>
    <hyperlink ref="BB17" r:id="rId7"/>
    <hyperlink ref="BB19" r:id="rId8"/>
    <hyperlink ref="BB21" r:id="rId9"/>
    <hyperlink ref="BB25" r:id="rId10"/>
    <hyperlink ref="BB27" r:id="rId11"/>
    <hyperlink ref="BB23" r:id="rId12"/>
  </hyperlinks>
  <pageMargins left="0.70866141732283472" right="0.70866141732283472" top="0.74803149606299213" bottom="0.74803149606299213" header="0.31496062992125984" footer="0.31496062992125984"/>
  <pageSetup scale="75" orientation="landscape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1" sqref="B21"/>
    </sheetView>
  </sheetViews>
  <sheetFormatPr baseColWidth="10" defaultRowHeight="15" x14ac:dyDescent="0.25"/>
  <sheetData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C74"/>
  <sheetViews>
    <sheetView zoomScale="90" zoomScaleNormal="90" workbookViewId="0">
      <pane xSplit="2" ySplit="4" topLeftCell="C11" activePane="bottomRight" state="frozen"/>
      <selection pane="topRight" activeCell="C1" sqref="C1"/>
      <selection pane="bottomLeft" activeCell="A6" sqref="A6"/>
      <selection pane="bottomRight" activeCell="BF13" sqref="BF13"/>
    </sheetView>
  </sheetViews>
  <sheetFormatPr baseColWidth="10" defaultRowHeight="9.75" x14ac:dyDescent="0.15"/>
  <cols>
    <col min="1" max="1" width="11.42578125" style="216"/>
    <col min="2" max="2" width="14.28515625" style="216" hidden="1" customWidth="1"/>
    <col min="3" max="3" width="25.85546875" style="216" customWidth="1"/>
    <col min="4" max="5" width="11.42578125" style="216"/>
    <col min="6" max="6" width="10.42578125" style="216" hidden="1" customWidth="1"/>
    <col min="7" max="7" width="19" style="216" hidden="1" customWidth="1"/>
    <col min="8" max="8" width="15" style="241" hidden="1" customWidth="1"/>
    <col min="9" max="9" width="15.28515625" style="241" hidden="1" customWidth="1"/>
    <col min="10" max="10" width="17.85546875" style="216" hidden="1" customWidth="1"/>
    <col min="11" max="11" width="10.5703125" style="364" hidden="1" customWidth="1"/>
    <col min="12" max="12" width="15" style="241" hidden="1" customWidth="1"/>
    <col min="13" max="13" width="18.85546875" style="241" hidden="1" customWidth="1"/>
    <col min="14" max="14" width="15" style="241" hidden="1" customWidth="1"/>
    <col min="15" max="15" width="12.85546875" style="216" hidden="1" customWidth="1"/>
    <col min="16" max="16" width="15.85546875" style="216" hidden="1" customWidth="1"/>
    <col min="17" max="17" width="12" style="216" hidden="1" customWidth="1"/>
    <col min="18" max="18" width="10" style="241" hidden="1" customWidth="1"/>
    <col min="19" max="19" width="0" style="364" hidden="1" customWidth="1"/>
    <col min="20" max="20" width="13" style="316" customWidth="1"/>
    <col min="21" max="21" width="15.7109375" style="365" hidden="1" customWidth="1"/>
    <col min="22" max="22" width="16.85546875" style="365" hidden="1" customWidth="1"/>
    <col min="23" max="24" width="15.7109375" style="365" hidden="1" customWidth="1"/>
    <col min="25" max="25" width="19" style="366" hidden="1" customWidth="1"/>
    <col min="26" max="26" width="11.5703125" style="216" hidden="1" customWidth="1"/>
    <col min="27" max="27" width="0" style="216" hidden="1" customWidth="1"/>
    <col min="28" max="28" width="11.42578125" style="216"/>
    <col min="29" max="29" width="0" style="216" hidden="1" customWidth="1"/>
    <col min="30" max="30" width="14.5703125" style="216" hidden="1" customWidth="1"/>
    <col min="31" max="31" width="13.140625" style="216" hidden="1" customWidth="1"/>
    <col min="32" max="32" width="0" style="216" hidden="1" customWidth="1"/>
    <col min="33" max="33" width="16.85546875" style="316" hidden="1" customWidth="1"/>
    <col min="34" max="34" width="0" style="216" hidden="1" customWidth="1"/>
    <col min="35" max="35" width="13.28515625" style="367" hidden="1" customWidth="1"/>
    <col min="36" max="36" width="16.42578125" style="316" hidden="1" customWidth="1"/>
    <col min="37" max="37" width="9.5703125" style="216" hidden="1" customWidth="1"/>
    <col min="38" max="38" width="8.85546875" style="216" hidden="1" customWidth="1"/>
    <col min="39" max="39" width="15.7109375" style="216" hidden="1" customWidth="1"/>
    <col min="40" max="41" width="8.85546875" style="216" hidden="1" customWidth="1"/>
    <col min="42" max="42" width="13.28515625" style="216" hidden="1" customWidth="1"/>
    <col min="43" max="44" width="8.85546875" style="216" hidden="1" customWidth="1"/>
    <col min="45" max="45" width="12.85546875" style="216" hidden="1" customWidth="1"/>
    <col min="46" max="47" width="8.85546875" style="216" hidden="1" customWidth="1"/>
    <col min="48" max="48" width="15" style="310" hidden="1" customWidth="1"/>
    <col min="49" max="49" width="12.7109375" style="216" hidden="1" customWidth="1"/>
    <col min="50" max="50" width="10.28515625" style="367" hidden="1" customWidth="1"/>
    <col min="51" max="51" width="16.28515625" style="368" hidden="1" customWidth="1"/>
    <col min="52" max="52" width="5.85546875" style="216" hidden="1" customWidth="1"/>
    <col min="53" max="54" width="0" style="216" hidden="1" customWidth="1"/>
    <col min="55" max="55" width="31" style="216" hidden="1" customWidth="1"/>
    <col min="56" max="56" width="0" style="216" hidden="1" customWidth="1"/>
    <col min="57" max="16384" width="11.42578125" style="216"/>
  </cols>
  <sheetData>
    <row r="1" spans="1:55" ht="12.75" x14ac:dyDescent="0.2">
      <c r="A1" s="704" t="s">
        <v>0</v>
      </c>
      <c r="B1" s="705"/>
      <c r="C1" s="705"/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6"/>
    </row>
    <row r="2" spans="1:55" ht="12.75" x14ac:dyDescent="0.2">
      <c r="A2" s="707" t="s">
        <v>39</v>
      </c>
      <c r="B2" s="708"/>
      <c r="C2" s="708"/>
      <c r="D2" s="708"/>
      <c r="E2" s="708"/>
      <c r="F2" s="708"/>
      <c r="G2" s="708"/>
      <c r="H2" s="708"/>
      <c r="I2" s="708"/>
      <c r="J2" s="708"/>
      <c r="K2" s="708"/>
      <c r="L2" s="708"/>
      <c r="M2" s="708"/>
      <c r="N2" s="708"/>
      <c r="O2" s="708"/>
      <c r="P2" s="708"/>
      <c r="Q2" s="708"/>
      <c r="R2" s="708"/>
      <c r="S2" s="708"/>
      <c r="T2" s="708"/>
      <c r="U2" s="708"/>
      <c r="V2" s="708"/>
      <c r="W2" s="708"/>
      <c r="X2" s="708"/>
      <c r="Y2" s="708"/>
      <c r="Z2" s="708"/>
      <c r="AA2" s="708"/>
      <c r="AB2" s="708"/>
      <c r="AC2" s="708"/>
      <c r="AD2" s="708"/>
      <c r="AE2" s="708"/>
      <c r="AF2" s="708"/>
      <c r="AG2" s="708"/>
      <c r="AH2" s="708"/>
      <c r="AI2" s="708"/>
      <c r="AJ2" s="708"/>
      <c r="AK2" s="708"/>
      <c r="AL2" s="708"/>
      <c r="AM2" s="708"/>
      <c r="AN2" s="708"/>
      <c r="AO2" s="708"/>
      <c r="AP2" s="708"/>
      <c r="AQ2" s="708"/>
      <c r="AR2" s="708"/>
      <c r="AS2" s="708"/>
      <c r="AT2" s="708"/>
      <c r="AU2" s="708"/>
      <c r="AV2" s="708"/>
      <c r="AW2" s="708"/>
      <c r="AX2" s="708"/>
      <c r="AY2" s="708"/>
      <c r="AZ2" s="709"/>
    </row>
    <row r="3" spans="1:55" ht="27.75" customHeight="1" x14ac:dyDescent="0.15">
      <c r="A3" s="710" t="s">
        <v>2</v>
      </c>
      <c r="B3" s="715" t="s">
        <v>32</v>
      </c>
      <c r="C3" s="710" t="s">
        <v>3</v>
      </c>
      <c r="D3" s="715" t="s">
        <v>216</v>
      </c>
      <c r="E3" s="723" t="s">
        <v>4</v>
      </c>
      <c r="F3" s="723"/>
      <c r="G3" s="719" t="s">
        <v>27</v>
      </c>
      <c r="H3" s="717"/>
      <c r="I3" s="717"/>
      <c r="J3" s="718"/>
      <c r="K3" s="724" t="s">
        <v>5</v>
      </c>
      <c r="L3" s="719" t="s">
        <v>6</v>
      </c>
      <c r="M3" s="717"/>
      <c r="N3" s="717"/>
      <c r="O3" s="717"/>
      <c r="P3" s="718"/>
      <c r="Q3" s="724" t="s">
        <v>7</v>
      </c>
      <c r="R3" s="724" t="s">
        <v>8</v>
      </c>
      <c r="S3" s="724" t="s">
        <v>9</v>
      </c>
      <c r="T3" s="721" t="s">
        <v>10</v>
      </c>
      <c r="U3" s="712" t="s">
        <v>34</v>
      </c>
      <c r="V3" s="712" t="s">
        <v>31</v>
      </c>
      <c r="W3" s="712" t="s">
        <v>35</v>
      </c>
      <c r="X3" s="712" t="s">
        <v>38</v>
      </c>
      <c r="Y3" s="714" t="s">
        <v>36</v>
      </c>
      <c r="Z3" s="715" t="s">
        <v>11</v>
      </c>
      <c r="AA3" s="715" t="s">
        <v>12</v>
      </c>
      <c r="AB3" s="217" t="s">
        <v>13</v>
      </c>
      <c r="AC3" s="218" t="s">
        <v>28</v>
      </c>
      <c r="AD3" s="717" t="s">
        <v>14</v>
      </c>
      <c r="AE3" s="717"/>
      <c r="AF3" s="717"/>
      <c r="AG3" s="717"/>
      <c r="AH3" s="717"/>
      <c r="AI3" s="717"/>
      <c r="AJ3" s="717"/>
      <c r="AK3" s="717"/>
      <c r="AL3" s="717"/>
      <c r="AM3" s="717"/>
      <c r="AN3" s="717"/>
      <c r="AO3" s="717"/>
      <c r="AP3" s="717"/>
      <c r="AQ3" s="717"/>
      <c r="AR3" s="717"/>
      <c r="AS3" s="717"/>
      <c r="AT3" s="717"/>
      <c r="AU3" s="717"/>
      <c r="AV3" s="717"/>
      <c r="AW3" s="717"/>
      <c r="AX3" s="718"/>
      <c r="AY3" s="719" t="s">
        <v>15</v>
      </c>
      <c r="AZ3" s="718"/>
      <c r="BA3" s="720" t="s">
        <v>47</v>
      </c>
      <c r="BB3" s="720" t="s">
        <v>48</v>
      </c>
      <c r="BC3" s="710" t="s">
        <v>51</v>
      </c>
    </row>
    <row r="4" spans="1:55" s="223" customFormat="1" ht="21" customHeight="1" x14ac:dyDescent="0.25">
      <c r="A4" s="711"/>
      <c r="B4" s="716"/>
      <c r="C4" s="711"/>
      <c r="D4" s="716"/>
      <c r="E4" s="217" t="s">
        <v>16</v>
      </c>
      <c r="F4" s="217" t="s">
        <v>17</v>
      </c>
      <c r="G4" s="217" t="s">
        <v>31</v>
      </c>
      <c r="H4" s="217" t="s">
        <v>18</v>
      </c>
      <c r="I4" s="217" t="s">
        <v>19</v>
      </c>
      <c r="J4" s="217" t="s">
        <v>20</v>
      </c>
      <c r="K4" s="724"/>
      <c r="L4" s="217" t="s">
        <v>21</v>
      </c>
      <c r="M4" s="217" t="s">
        <v>31</v>
      </c>
      <c r="N4" s="217" t="s">
        <v>33</v>
      </c>
      <c r="O4" s="217" t="s">
        <v>19</v>
      </c>
      <c r="P4" s="217" t="s">
        <v>22</v>
      </c>
      <c r="Q4" s="724"/>
      <c r="R4" s="724"/>
      <c r="S4" s="724"/>
      <c r="T4" s="722"/>
      <c r="U4" s="713"/>
      <c r="V4" s="713"/>
      <c r="W4" s="713"/>
      <c r="X4" s="713"/>
      <c r="Y4" s="714"/>
      <c r="Z4" s="716"/>
      <c r="AA4" s="716"/>
      <c r="AB4" s="217"/>
      <c r="AC4" s="217"/>
      <c r="AD4" s="217" t="s">
        <v>23</v>
      </c>
      <c r="AE4" s="217" t="s">
        <v>19</v>
      </c>
      <c r="AF4" s="219" t="s">
        <v>26</v>
      </c>
      <c r="AG4" s="220" t="s">
        <v>24</v>
      </c>
      <c r="AH4" s="217" t="s">
        <v>19</v>
      </c>
      <c r="AI4" s="221" t="s">
        <v>26</v>
      </c>
      <c r="AJ4" s="220" t="s">
        <v>24</v>
      </c>
      <c r="AK4" s="217" t="s">
        <v>19</v>
      </c>
      <c r="AL4" s="219" t="s">
        <v>26</v>
      </c>
      <c r="AM4" s="217" t="s">
        <v>24</v>
      </c>
      <c r="AN4" s="217" t="s">
        <v>19</v>
      </c>
      <c r="AO4" s="219" t="s">
        <v>26</v>
      </c>
      <c r="AP4" s="217" t="s">
        <v>24</v>
      </c>
      <c r="AQ4" s="217" t="s">
        <v>19</v>
      </c>
      <c r="AR4" s="219" t="s">
        <v>26</v>
      </c>
      <c r="AS4" s="217" t="s">
        <v>24</v>
      </c>
      <c r="AT4" s="217" t="s">
        <v>19</v>
      </c>
      <c r="AU4" s="219" t="s">
        <v>26</v>
      </c>
      <c r="AV4" s="220" t="s">
        <v>25</v>
      </c>
      <c r="AW4" s="217" t="s">
        <v>19</v>
      </c>
      <c r="AX4" s="221" t="s">
        <v>26</v>
      </c>
      <c r="AY4" s="222" t="s">
        <v>29</v>
      </c>
      <c r="AZ4" s="217"/>
      <c r="BA4" s="720"/>
      <c r="BB4" s="720"/>
      <c r="BC4" s="711"/>
    </row>
    <row r="5" spans="1:55" s="241" customFormat="1" ht="111.75" customHeight="1" x14ac:dyDescent="0.25">
      <c r="A5" s="371" t="s">
        <v>196</v>
      </c>
      <c r="B5" s="220" t="s">
        <v>42</v>
      </c>
      <c r="C5" s="224" t="s">
        <v>40</v>
      </c>
      <c r="D5" s="219" t="s">
        <v>43</v>
      </c>
      <c r="E5" s="225" t="s">
        <v>44</v>
      </c>
      <c r="F5" s="217" t="s">
        <v>45</v>
      </c>
      <c r="G5" s="226" t="s">
        <v>41</v>
      </c>
      <c r="H5" s="226">
        <v>2016000107</v>
      </c>
      <c r="I5" s="227">
        <v>42398</v>
      </c>
      <c r="J5" s="228">
        <v>19280612</v>
      </c>
      <c r="K5" s="227">
        <v>42429</v>
      </c>
      <c r="L5" s="229">
        <v>2016000257</v>
      </c>
      <c r="M5" s="226" t="s">
        <v>41</v>
      </c>
      <c r="N5" s="230" t="s">
        <v>46</v>
      </c>
      <c r="O5" s="227">
        <v>42429</v>
      </c>
      <c r="P5" s="231">
        <v>19150513</v>
      </c>
      <c r="Q5" s="227">
        <v>42433</v>
      </c>
      <c r="R5" s="227">
        <v>42433</v>
      </c>
      <c r="S5" s="232">
        <v>1</v>
      </c>
      <c r="T5" s="233">
        <v>19150513</v>
      </c>
      <c r="U5" s="234"/>
      <c r="V5" s="234"/>
      <c r="W5" s="234"/>
      <c r="X5" s="234"/>
      <c r="Y5" s="235"/>
      <c r="Z5" s="374">
        <v>42464</v>
      </c>
      <c r="AA5" s="236">
        <v>42541</v>
      </c>
      <c r="AB5" s="219" t="s">
        <v>46</v>
      </c>
      <c r="AC5" s="219" t="s">
        <v>30</v>
      </c>
      <c r="AD5" s="220">
        <v>9575256.5</v>
      </c>
      <c r="AE5" s="227">
        <v>42459</v>
      </c>
      <c r="AF5" s="232">
        <v>2016000281</v>
      </c>
      <c r="AG5" s="233"/>
      <c r="AH5" s="225"/>
      <c r="AI5" s="225"/>
      <c r="AJ5" s="237"/>
      <c r="AK5" s="225"/>
      <c r="AL5" s="225"/>
      <c r="AM5" s="225"/>
      <c r="AN5" s="225"/>
      <c r="AO5" s="225"/>
      <c r="AP5" s="225"/>
      <c r="AQ5" s="225"/>
      <c r="AR5" s="225"/>
      <c r="AS5" s="225"/>
      <c r="AT5" s="225"/>
      <c r="AU5" s="225"/>
      <c r="AV5" s="237">
        <v>9575256.5</v>
      </c>
      <c r="AW5" s="236">
        <v>42551</v>
      </c>
      <c r="AX5" s="238">
        <v>2016000800</v>
      </c>
      <c r="AY5" s="220">
        <v>0</v>
      </c>
      <c r="AZ5" s="239"/>
      <c r="BA5" s="219" t="s">
        <v>49</v>
      </c>
      <c r="BB5" s="219" t="s">
        <v>50</v>
      </c>
      <c r="BC5" s="240" t="s">
        <v>52</v>
      </c>
    </row>
    <row r="6" spans="1:55" ht="4.5" customHeight="1" x14ac:dyDescent="0.15">
      <c r="A6" s="242"/>
      <c r="B6" s="242"/>
      <c r="C6" s="243"/>
      <c r="D6" s="242"/>
      <c r="E6" s="242"/>
      <c r="F6" s="244"/>
      <c r="G6" s="245"/>
      <c r="H6" s="246"/>
      <c r="I6" s="247"/>
      <c r="J6" s="248"/>
      <c r="K6" s="247"/>
      <c r="L6" s="249"/>
      <c r="M6" s="249"/>
      <c r="N6" s="249"/>
      <c r="O6" s="247"/>
      <c r="P6" s="250"/>
      <c r="Q6" s="247"/>
      <c r="R6" s="247"/>
      <c r="S6" s="245"/>
      <c r="T6" s="251"/>
      <c r="U6" s="252"/>
      <c r="V6" s="252"/>
      <c r="W6" s="252"/>
      <c r="X6" s="252"/>
      <c r="Y6" s="253"/>
      <c r="Z6" s="254"/>
      <c r="AA6" s="255"/>
      <c r="AB6" s="256"/>
      <c r="AC6" s="257"/>
      <c r="AD6" s="258"/>
      <c r="AE6" s="245"/>
      <c r="AF6" s="245"/>
      <c r="AG6" s="251"/>
      <c r="AH6" s="242"/>
      <c r="AI6" s="259"/>
      <c r="AJ6" s="260"/>
      <c r="AK6" s="242"/>
      <c r="AL6" s="242"/>
      <c r="AM6" s="242"/>
      <c r="AN6" s="242"/>
      <c r="AO6" s="242"/>
      <c r="AP6" s="242"/>
      <c r="AQ6" s="242"/>
      <c r="AR6" s="242"/>
      <c r="AS6" s="242"/>
      <c r="AT6" s="242"/>
      <c r="AU6" s="242"/>
      <c r="AV6" s="260"/>
      <c r="AW6" s="261"/>
      <c r="AX6" s="262"/>
      <c r="AY6" s="258"/>
      <c r="AZ6" s="263"/>
      <c r="BA6" s="264"/>
      <c r="BB6" s="264"/>
      <c r="BC6" s="264"/>
    </row>
    <row r="7" spans="1:55" s="223" customFormat="1" ht="79.5" customHeight="1" x14ac:dyDescent="0.25">
      <c r="A7" s="371" t="s">
        <v>197</v>
      </c>
      <c r="B7" s="225" t="s">
        <v>57</v>
      </c>
      <c r="C7" s="265" t="s">
        <v>58</v>
      </c>
      <c r="D7" s="219" t="s">
        <v>59</v>
      </c>
      <c r="E7" s="225" t="s">
        <v>60</v>
      </c>
      <c r="F7" s="217" t="s">
        <v>61</v>
      </c>
      <c r="G7" s="232" t="s">
        <v>55</v>
      </c>
      <c r="H7" s="226">
        <v>2016000268</v>
      </c>
      <c r="I7" s="227">
        <v>42429</v>
      </c>
      <c r="J7" s="228">
        <v>18209048</v>
      </c>
      <c r="K7" s="227">
        <v>42465</v>
      </c>
      <c r="L7" s="266">
        <v>2016000503</v>
      </c>
      <c r="M7" s="229" t="s">
        <v>55</v>
      </c>
      <c r="N7" s="229" t="s">
        <v>62</v>
      </c>
      <c r="O7" s="227">
        <v>42465</v>
      </c>
      <c r="P7" s="267">
        <v>18208837</v>
      </c>
      <c r="Q7" s="227">
        <v>42473</v>
      </c>
      <c r="R7" s="227">
        <v>42473</v>
      </c>
      <c r="S7" s="232">
        <v>1</v>
      </c>
      <c r="T7" s="233">
        <v>18208837</v>
      </c>
      <c r="U7" s="234"/>
      <c r="V7" s="234"/>
      <c r="W7" s="234"/>
      <c r="X7" s="234"/>
      <c r="Y7" s="235"/>
      <c r="Z7" s="268">
        <v>42503</v>
      </c>
      <c r="AA7" s="269">
        <v>42523</v>
      </c>
      <c r="AB7" s="229" t="s">
        <v>62</v>
      </c>
      <c r="AC7" s="270" t="s">
        <v>63</v>
      </c>
      <c r="AD7" s="271"/>
      <c r="AE7" s="232"/>
      <c r="AF7" s="232"/>
      <c r="AG7" s="233"/>
      <c r="AH7" s="225"/>
      <c r="AI7" s="272"/>
      <c r="AJ7" s="237"/>
      <c r="AK7" s="225"/>
      <c r="AL7" s="225"/>
      <c r="AM7" s="225"/>
      <c r="AN7" s="225"/>
      <c r="AO7" s="225"/>
      <c r="AP7" s="225"/>
      <c r="AQ7" s="225"/>
      <c r="AR7" s="225"/>
      <c r="AS7" s="225"/>
      <c r="AT7" s="225"/>
      <c r="AU7" s="225"/>
      <c r="AV7" s="237">
        <v>18208837</v>
      </c>
      <c r="AW7" s="236">
        <v>42549</v>
      </c>
      <c r="AX7" s="273">
        <v>2016000734</v>
      </c>
      <c r="AY7" s="271"/>
      <c r="AZ7" s="274"/>
      <c r="BA7" s="270" t="s">
        <v>66</v>
      </c>
      <c r="BB7" s="270" t="s">
        <v>64</v>
      </c>
      <c r="BC7" s="275" t="s">
        <v>65</v>
      </c>
    </row>
    <row r="8" spans="1:55" ht="3.75" customHeight="1" x14ac:dyDescent="0.15">
      <c r="A8" s="276"/>
      <c r="B8" s="276"/>
      <c r="C8" s="277"/>
      <c r="D8" s="276"/>
      <c r="E8" s="276"/>
      <c r="F8" s="278"/>
      <c r="G8" s="279"/>
      <c r="H8" s="280"/>
      <c r="I8" s="281"/>
      <c r="J8" s="282"/>
      <c r="K8" s="281"/>
      <c r="L8" s="283"/>
      <c r="M8" s="283"/>
      <c r="N8" s="283"/>
      <c r="O8" s="281"/>
      <c r="P8" s="284"/>
      <c r="Q8" s="281"/>
      <c r="R8" s="281"/>
      <c r="S8" s="279"/>
      <c r="T8" s="285"/>
      <c r="U8" s="286"/>
      <c r="V8" s="286"/>
      <c r="W8" s="286"/>
      <c r="X8" s="286"/>
      <c r="Y8" s="287"/>
      <c r="Z8" s="288"/>
      <c r="AA8" s="289"/>
      <c r="AB8" s="290"/>
      <c r="AC8" s="291"/>
      <c r="AD8" s="292"/>
      <c r="AE8" s="279"/>
      <c r="AF8" s="279"/>
      <c r="AG8" s="285"/>
      <c r="AH8" s="276"/>
      <c r="AI8" s="293"/>
      <c r="AJ8" s="294"/>
      <c r="AK8" s="276"/>
      <c r="AL8" s="276"/>
      <c r="AM8" s="276"/>
      <c r="AN8" s="276"/>
      <c r="AO8" s="276"/>
      <c r="AP8" s="276"/>
      <c r="AQ8" s="276"/>
      <c r="AR8" s="276"/>
      <c r="AS8" s="276"/>
      <c r="AT8" s="276"/>
      <c r="AU8" s="276"/>
      <c r="AV8" s="294"/>
      <c r="AW8" s="295"/>
      <c r="AX8" s="296"/>
      <c r="AY8" s="292"/>
      <c r="AZ8" s="297"/>
      <c r="BA8" s="298"/>
      <c r="BB8" s="298"/>
      <c r="BC8" s="298"/>
    </row>
    <row r="9" spans="1:55" s="310" customFormat="1" ht="100.5" customHeight="1" x14ac:dyDescent="0.25">
      <c r="A9" s="371" t="s">
        <v>198</v>
      </c>
      <c r="B9" s="271" t="s">
        <v>67</v>
      </c>
      <c r="C9" s="299" t="s">
        <v>53</v>
      </c>
      <c r="D9" s="219" t="s">
        <v>68</v>
      </c>
      <c r="E9" s="299" t="s">
        <v>69</v>
      </c>
      <c r="F9" s="271" t="s">
        <v>70</v>
      </c>
      <c r="G9" s="300" t="s">
        <v>71</v>
      </c>
      <c r="H9" s="301">
        <v>2016000387</v>
      </c>
      <c r="I9" s="302">
        <v>42457</v>
      </c>
      <c r="J9" s="271">
        <v>9000000</v>
      </c>
      <c r="K9" s="302">
        <v>42473</v>
      </c>
      <c r="L9" s="266">
        <v>2016000558</v>
      </c>
      <c r="M9" s="300" t="s">
        <v>71</v>
      </c>
      <c r="N9" s="303" t="s">
        <v>72</v>
      </c>
      <c r="O9" s="304">
        <v>42473</v>
      </c>
      <c r="P9" s="271">
        <v>7600000</v>
      </c>
      <c r="Q9" s="304">
        <v>42478</v>
      </c>
      <c r="R9" s="302">
        <v>42478</v>
      </c>
      <c r="S9" s="305" t="s">
        <v>73</v>
      </c>
      <c r="T9" s="271">
        <v>7600000</v>
      </c>
      <c r="U9" s="306"/>
      <c r="V9" s="306"/>
      <c r="W9" s="306"/>
      <c r="X9" s="306"/>
      <c r="Y9" s="306"/>
      <c r="Z9" s="304">
        <v>42508</v>
      </c>
      <c r="AA9" s="375"/>
      <c r="AB9" s="303" t="s">
        <v>72</v>
      </c>
      <c r="AC9" s="270" t="s">
        <v>63</v>
      </c>
      <c r="AD9" s="271"/>
      <c r="AE9" s="271"/>
      <c r="AF9" s="271"/>
      <c r="AG9" s="271"/>
      <c r="AH9" s="271"/>
      <c r="AI9" s="307"/>
      <c r="AJ9" s="271"/>
      <c r="AK9" s="271"/>
      <c r="AL9" s="271"/>
      <c r="AM9" s="271"/>
      <c r="AN9" s="271"/>
      <c r="AO9" s="271"/>
      <c r="AP9" s="271"/>
      <c r="AQ9" s="271"/>
      <c r="AR9" s="271"/>
      <c r="AS9" s="271"/>
      <c r="AT9" s="271"/>
      <c r="AU9" s="271"/>
      <c r="AV9" s="271"/>
      <c r="AW9" s="271"/>
      <c r="AX9" s="307"/>
      <c r="AY9" s="308"/>
      <c r="AZ9" s="271"/>
      <c r="BA9" s="299" t="s">
        <v>74</v>
      </c>
      <c r="BB9" s="299" t="s">
        <v>75</v>
      </c>
      <c r="BC9" s="309" t="s">
        <v>76</v>
      </c>
    </row>
    <row r="10" spans="1:55" s="316" customFormat="1" ht="3" customHeight="1" x14ac:dyDescent="0.15">
      <c r="A10" s="311"/>
      <c r="B10" s="311"/>
      <c r="C10" s="311"/>
      <c r="D10" s="311"/>
      <c r="E10" s="311"/>
      <c r="F10" s="311"/>
      <c r="G10" s="311"/>
      <c r="H10" s="312"/>
      <c r="I10" s="312"/>
      <c r="J10" s="311"/>
      <c r="K10" s="313"/>
      <c r="L10" s="312"/>
      <c r="M10" s="312"/>
      <c r="N10" s="312"/>
      <c r="O10" s="311"/>
      <c r="P10" s="311"/>
      <c r="Q10" s="311"/>
      <c r="R10" s="312"/>
      <c r="S10" s="313"/>
      <c r="T10" s="311"/>
      <c r="U10" s="314"/>
      <c r="V10" s="314"/>
      <c r="W10" s="314"/>
      <c r="X10" s="314"/>
      <c r="Y10" s="314"/>
      <c r="Z10" s="311"/>
      <c r="AA10" s="311"/>
      <c r="AB10" s="311"/>
      <c r="AC10" s="311"/>
      <c r="AD10" s="311"/>
      <c r="AE10" s="311"/>
      <c r="AF10" s="311"/>
      <c r="AG10" s="311"/>
      <c r="AH10" s="311"/>
      <c r="AI10" s="315"/>
      <c r="AJ10" s="311"/>
      <c r="AK10" s="311"/>
      <c r="AL10" s="311"/>
      <c r="AM10" s="311"/>
      <c r="AN10" s="311"/>
      <c r="AO10" s="311"/>
      <c r="AP10" s="311"/>
      <c r="AQ10" s="311"/>
      <c r="AR10" s="311"/>
      <c r="AS10" s="311"/>
      <c r="AT10" s="311"/>
      <c r="AU10" s="311"/>
      <c r="AV10" s="292"/>
      <c r="AW10" s="311"/>
      <c r="AX10" s="315"/>
      <c r="AY10" s="311"/>
      <c r="AZ10" s="311"/>
      <c r="BA10" s="311"/>
      <c r="BB10" s="311"/>
      <c r="BC10" s="311"/>
    </row>
    <row r="11" spans="1:55" s="223" customFormat="1" ht="58.5" customHeight="1" x14ac:dyDescent="0.25">
      <c r="A11" s="371" t="s">
        <v>199</v>
      </c>
      <c r="B11" s="317" t="s">
        <v>54</v>
      </c>
      <c r="C11" s="270" t="s">
        <v>77</v>
      </c>
      <c r="D11" s="219" t="s">
        <v>78</v>
      </c>
      <c r="E11" s="225" t="s">
        <v>60</v>
      </c>
      <c r="F11" s="317" t="s">
        <v>61</v>
      </c>
      <c r="G11" s="317" t="s">
        <v>55</v>
      </c>
      <c r="H11" s="217">
        <v>2016000489</v>
      </c>
      <c r="I11" s="236">
        <v>42460</v>
      </c>
      <c r="J11" s="271">
        <v>19097527</v>
      </c>
      <c r="K11" s="236">
        <v>42480</v>
      </c>
      <c r="L11" s="317">
        <v>2016000565</v>
      </c>
      <c r="M11" s="317" t="s">
        <v>55</v>
      </c>
      <c r="N11" s="219" t="s">
        <v>56</v>
      </c>
      <c r="O11" s="269">
        <v>42480</v>
      </c>
      <c r="P11" s="271">
        <v>19095240</v>
      </c>
      <c r="Q11" s="269">
        <v>42516</v>
      </c>
      <c r="R11" s="236">
        <v>42516</v>
      </c>
      <c r="S11" s="217">
        <v>1</v>
      </c>
      <c r="T11" s="271">
        <v>19095240</v>
      </c>
      <c r="U11" s="318"/>
      <c r="V11" s="318"/>
      <c r="W11" s="318"/>
      <c r="X11" s="318"/>
      <c r="Y11" s="306"/>
      <c r="Z11" s="269">
        <v>42502</v>
      </c>
      <c r="AA11" s="269">
        <v>42523</v>
      </c>
      <c r="AB11" s="219" t="s">
        <v>56</v>
      </c>
      <c r="AC11" s="270" t="s">
        <v>63</v>
      </c>
      <c r="AD11" s="317"/>
      <c r="AE11" s="317"/>
      <c r="AF11" s="317"/>
      <c r="AG11" s="271"/>
      <c r="AH11" s="317"/>
      <c r="AI11" s="319"/>
      <c r="AJ11" s="271"/>
      <c r="AK11" s="317"/>
      <c r="AL11" s="317"/>
      <c r="AM11" s="317"/>
      <c r="AN11" s="317"/>
      <c r="AO11" s="317"/>
      <c r="AP11" s="317"/>
      <c r="AQ11" s="317"/>
      <c r="AR11" s="317"/>
      <c r="AS11" s="317"/>
      <c r="AT11" s="317"/>
      <c r="AU11" s="317"/>
      <c r="AV11" s="271">
        <v>19095240</v>
      </c>
      <c r="AW11" s="269">
        <v>42549</v>
      </c>
      <c r="AX11" s="319">
        <v>2016000733</v>
      </c>
      <c r="AY11" s="308">
        <v>0</v>
      </c>
      <c r="AZ11" s="317"/>
      <c r="BA11" s="270" t="s">
        <v>66</v>
      </c>
      <c r="BB11" s="270" t="s">
        <v>64</v>
      </c>
      <c r="BC11" s="275" t="s">
        <v>65</v>
      </c>
    </row>
    <row r="12" spans="1:55" ht="3.75" customHeight="1" x14ac:dyDescent="0.15">
      <c r="A12" s="320"/>
      <c r="B12" s="320"/>
      <c r="C12" s="320"/>
      <c r="D12" s="320"/>
      <c r="E12" s="320"/>
      <c r="F12" s="320"/>
      <c r="G12" s="320"/>
      <c r="H12" s="321"/>
      <c r="I12" s="321"/>
      <c r="J12" s="320"/>
      <c r="K12" s="322"/>
      <c r="L12" s="321"/>
      <c r="M12" s="321"/>
      <c r="N12" s="321"/>
      <c r="O12" s="320"/>
      <c r="P12" s="323"/>
      <c r="Q12" s="320"/>
      <c r="R12" s="321"/>
      <c r="S12" s="322"/>
      <c r="T12" s="323"/>
      <c r="U12" s="324"/>
      <c r="V12" s="324"/>
      <c r="W12" s="324"/>
      <c r="X12" s="324"/>
      <c r="Y12" s="325"/>
      <c r="Z12" s="320"/>
      <c r="AA12" s="320"/>
      <c r="AB12" s="320"/>
      <c r="AC12" s="320"/>
      <c r="AD12" s="320"/>
      <c r="AE12" s="320"/>
      <c r="AF12" s="320"/>
      <c r="AG12" s="323"/>
      <c r="AH12" s="320"/>
      <c r="AI12" s="326"/>
      <c r="AJ12" s="323"/>
      <c r="AK12" s="320"/>
      <c r="AL12" s="320"/>
      <c r="AM12" s="320"/>
      <c r="AN12" s="320"/>
      <c r="AO12" s="320"/>
      <c r="AP12" s="320"/>
      <c r="AQ12" s="320"/>
      <c r="AR12" s="320"/>
      <c r="AS12" s="320"/>
      <c r="AT12" s="320"/>
      <c r="AU12" s="320"/>
      <c r="AV12" s="327"/>
      <c r="AW12" s="320"/>
      <c r="AX12" s="326"/>
      <c r="AY12" s="323"/>
      <c r="AZ12" s="320"/>
      <c r="BA12" s="320"/>
      <c r="BB12" s="320"/>
      <c r="BC12" s="320"/>
    </row>
    <row r="13" spans="1:55" s="223" customFormat="1" ht="92.25" customHeight="1" x14ac:dyDescent="0.25">
      <c r="A13" s="371" t="s">
        <v>200</v>
      </c>
      <c r="B13" s="317" t="s">
        <v>84</v>
      </c>
      <c r="C13" s="270" t="s">
        <v>86</v>
      </c>
      <c r="D13" s="219" t="s">
        <v>85</v>
      </c>
      <c r="E13" s="270" t="s">
        <v>87</v>
      </c>
      <c r="F13" s="317" t="s">
        <v>88</v>
      </c>
      <c r="G13" s="317" t="s">
        <v>55</v>
      </c>
      <c r="H13" s="328">
        <v>2016000383</v>
      </c>
      <c r="I13" s="236">
        <v>42444</v>
      </c>
      <c r="J13" s="317">
        <v>18031648</v>
      </c>
      <c r="K13" s="236">
        <v>42481</v>
      </c>
      <c r="L13" s="317">
        <v>2016000577</v>
      </c>
      <c r="M13" s="317" t="s">
        <v>55</v>
      </c>
      <c r="N13" s="219" t="s">
        <v>56</v>
      </c>
      <c r="O13" s="269">
        <v>42481</v>
      </c>
      <c r="P13" s="271">
        <v>16245753</v>
      </c>
      <c r="Q13" s="269">
        <v>42486</v>
      </c>
      <c r="R13" s="236">
        <v>42486</v>
      </c>
      <c r="S13" s="217">
        <v>1</v>
      </c>
      <c r="T13" s="271">
        <v>16245753</v>
      </c>
      <c r="U13" s="318"/>
      <c r="V13" s="318"/>
      <c r="W13" s="318"/>
      <c r="X13" s="318"/>
      <c r="Y13" s="306"/>
      <c r="Z13" s="269">
        <v>42514</v>
      </c>
      <c r="AA13" s="269">
        <v>42570</v>
      </c>
      <c r="AB13" s="219" t="s">
        <v>56</v>
      </c>
      <c r="AC13" s="270" t="s">
        <v>63</v>
      </c>
      <c r="AD13" s="317"/>
      <c r="AE13" s="317"/>
      <c r="AF13" s="317"/>
      <c r="AG13" s="271"/>
      <c r="AH13" s="317"/>
      <c r="AI13" s="319"/>
      <c r="AJ13" s="271"/>
      <c r="AK13" s="317"/>
      <c r="AL13" s="317"/>
      <c r="AM13" s="317"/>
      <c r="AN13" s="317"/>
      <c r="AO13" s="317"/>
      <c r="AP13" s="317"/>
      <c r="AQ13" s="317"/>
      <c r="AR13" s="317"/>
      <c r="AS13" s="317"/>
      <c r="AT13" s="317"/>
      <c r="AU13" s="317"/>
      <c r="AV13" s="271">
        <v>16054420</v>
      </c>
      <c r="AW13" s="269">
        <v>42572</v>
      </c>
      <c r="AX13" s="319">
        <v>2016000836</v>
      </c>
      <c r="AY13" s="271">
        <v>191333</v>
      </c>
      <c r="AZ13" s="317"/>
      <c r="BA13" s="270" t="s">
        <v>89</v>
      </c>
      <c r="BB13" s="317">
        <v>3112325271</v>
      </c>
      <c r="BC13" s="329" t="s">
        <v>90</v>
      </c>
    </row>
    <row r="14" spans="1:55" ht="3.75" customHeight="1" x14ac:dyDescent="0.15">
      <c r="A14" s="320"/>
      <c r="B14" s="320"/>
      <c r="C14" s="320"/>
      <c r="D14" s="320"/>
      <c r="E14" s="320"/>
      <c r="F14" s="320"/>
      <c r="G14" s="320"/>
      <c r="H14" s="321"/>
      <c r="I14" s="321"/>
      <c r="J14" s="320"/>
      <c r="K14" s="322"/>
      <c r="L14" s="321"/>
      <c r="M14" s="321"/>
      <c r="N14" s="321"/>
      <c r="O14" s="320"/>
      <c r="P14" s="323"/>
      <c r="Q14" s="320"/>
      <c r="R14" s="321"/>
      <c r="S14" s="322"/>
      <c r="T14" s="323"/>
      <c r="U14" s="324"/>
      <c r="V14" s="324"/>
      <c r="W14" s="324"/>
      <c r="X14" s="324"/>
      <c r="Y14" s="325"/>
      <c r="Z14" s="320"/>
      <c r="AA14" s="320"/>
      <c r="AB14" s="320"/>
      <c r="AC14" s="320"/>
      <c r="AD14" s="320"/>
      <c r="AE14" s="320"/>
      <c r="AF14" s="320"/>
      <c r="AG14" s="323"/>
      <c r="AH14" s="320"/>
      <c r="AI14" s="326"/>
      <c r="AJ14" s="323"/>
      <c r="AK14" s="320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7"/>
      <c r="AW14" s="320"/>
      <c r="AX14" s="326"/>
      <c r="AY14" s="323"/>
      <c r="AZ14" s="320"/>
      <c r="BA14" s="320"/>
      <c r="BB14" s="320"/>
      <c r="BC14" s="320"/>
    </row>
    <row r="15" spans="1:55" s="223" customFormat="1" ht="78" customHeight="1" x14ac:dyDescent="0.25">
      <c r="A15" s="371" t="s">
        <v>201</v>
      </c>
      <c r="B15" s="317" t="s">
        <v>82</v>
      </c>
      <c r="C15" s="270" t="s">
        <v>80</v>
      </c>
      <c r="D15" s="219" t="s">
        <v>104</v>
      </c>
      <c r="E15" s="270" t="s">
        <v>97</v>
      </c>
      <c r="F15" s="317" t="s">
        <v>98</v>
      </c>
      <c r="G15" s="317" t="s">
        <v>55</v>
      </c>
      <c r="H15" s="217">
        <v>2016000556</v>
      </c>
      <c r="I15" s="236">
        <v>42475</v>
      </c>
      <c r="J15" s="271">
        <v>19191267</v>
      </c>
      <c r="K15" s="236">
        <v>42508</v>
      </c>
      <c r="L15" s="317">
        <v>2016000727</v>
      </c>
      <c r="M15" s="317" t="s">
        <v>55</v>
      </c>
      <c r="N15" s="219" t="s">
        <v>56</v>
      </c>
      <c r="O15" s="269">
        <v>42508</v>
      </c>
      <c r="P15" s="271">
        <v>19189009</v>
      </c>
      <c r="Q15" s="269">
        <v>42516</v>
      </c>
      <c r="R15" s="236">
        <v>42516</v>
      </c>
      <c r="S15" s="217">
        <v>1</v>
      </c>
      <c r="T15" s="271">
        <v>19189009</v>
      </c>
      <c r="U15" s="318"/>
      <c r="V15" s="318"/>
      <c r="W15" s="318"/>
      <c r="X15" s="318"/>
      <c r="Y15" s="306"/>
      <c r="Z15" s="269">
        <v>42545</v>
      </c>
      <c r="AA15" s="376"/>
      <c r="AB15" s="219" t="s">
        <v>56</v>
      </c>
      <c r="AC15" s="270" t="s">
        <v>63</v>
      </c>
      <c r="AD15" s="317"/>
      <c r="AE15" s="317"/>
      <c r="AF15" s="317"/>
      <c r="AG15" s="271"/>
      <c r="AH15" s="317"/>
      <c r="AI15" s="319"/>
      <c r="AJ15" s="271"/>
      <c r="AK15" s="317"/>
      <c r="AL15" s="317"/>
      <c r="AM15" s="317"/>
      <c r="AN15" s="317"/>
      <c r="AO15" s="317"/>
      <c r="AP15" s="317"/>
      <c r="AQ15" s="317"/>
      <c r="AR15" s="317"/>
      <c r="AS15" s="317"/>
      <c r="AT15" s="317"/>
      <c r="AU15" s="317"/>
      <c r="AV15" s="271"/>
      <c r="AW15" s="317"/>
      <c r="AX15" s="319"/>
      <c r="AY15" s="308"/>
      <c r="AZ15" s="317"/>
      <c r="BA15" s="270" t="s">
        <v>106</v>
      </c>
      <c r="BB15" s="317">
        <v>3114969429</v>
      </c>
      <c r="BC15" s="329" t="s">
        <v>107</v>
      </c>
    </row>
    <row r="16" spans="1:55" ht="3.75" customHeight="1" x14ac:dyDescent="0.15">
      <c r="A16" s="320"/>
      <c r="B16" s="320"/>
      <c r="C16" s="320"/>
      <c r="D16" s="320"/>
      <c r="E16" s="320"/>
      <c r="F16" s="320"/>
      <c r="G16" s="320"/>
      <c r="H16" s="321"/>
      <c r="I16" s="321"/>
      <c r="J16" s="320"/>
      <c r="K16" s="320"/>
      <c r="L16" s="321"/>
      <c r="M16" s="321"/>
      <c r="N16" s="321"/>
      <c r="O16" s="320"/>
      <c r="P16" s="323"/>
      <c r="Q16" s="320"/>
      <c r="R16" s="321"/>
      <c r="S16" s="322"/>
      <c r="T16" s="323"/>
      <c r="U16" s="324"/>
      <c r="V16" s="324"/>
      <c r="W16" s="324"/>
      <c r="X16" s="324"/>
      <c r="Y16" s="325"/>
      <c r="Z16" s="320"/>
      <c r="AA16" s="320"/>
      <c r="AB16" s="320"/>
      <c r="AC16" s="320"/>
      <c r="AD16" s="320"/>
      <c r="AE16" s="320"/>
      <c r="AF16" s="320"/>
      <c r="AG16" s="323"/>
      <c r="AH16" s="320"/>
      <c r="AI16" s="326"/>
      <c r="AJ16" s="323"/>
      <c r="AK16" s="320"/>
      <c r="AL16" s="320"/>
      <c r="AM16" s="320"/>
      <c r="AN16" s="320"/>
      <c r="AO16" s="320"/>
      <c r="AP16" s="320"/>
      <c r="AQ16" s="320"/>
      <c r="AR16" s="320"/>
      <c r="AS16" s="320"/>
      <c r="AT16" s="320"/>
      <c r="AU16" s="320"/>
      <c r="AV16" s="327"/>
      <c r="AW16" s="320"/>
      <c r="AX16" s="326"/>
      <c r="AY16" s="323"/>
      <c r="AZ16" s="320"/>
      <c r="BA16" s="320"/>
      <c r="BB16" s="320"/>
      <c r="BC16" s="320"/>
    </row>
    <row r="17" spans="1:55" ht="92.25" customHeight="1" x14ac:dyDescent="0.15">
      <c r="A17" s="371" t="s">
        <v>202</v>
      </c>
      <c r="B17" s="317" t="s">
        <v>79</v>
      </c>
      <c r="C17" s="270" t="s">
        <v>81</v>
      </c>
      <c r="D17" s="219" t="s">
        <v>103</v>
      </c>
      <c r="E17" s="270" t="s">
        <v>97</v>
      </c>
      <c r="F17" s="317" t="s">
        <v>98</v>
      </c>
      <c r="G17" s="317" t="s">
        <v>55</v>
      </c>
      <c r="H17" s="217">
        <v>2016000490</v>
      </c>
      <c r="I17" s="236">
        <v>42460</v>
      </c>
      <c r="J17" s="271">
        <v>18970276</v>
      </c>
      <c r="K17" s="236">
        <v>42508</v>
      </c>
      <c r="L17" s="217">
        <v>2016000728</v>
      </c>
      <c r="M17" s="317" t="s">
        <v>55</v>
      </c>
      <c r="N17" s="219" t="s">
        <v>56</v>
      </c>
      <c r="O17" s="269">
        <v>42508</v>
      </c>
      <c r="P17" s="271">
        <v>18952677</v>
      </c>
      <c r="Q17" s="269">
        <v>42516</v>
      </c>
      <c r="R17" s="236">
        <v>42516</v>
      </c>
      <c r="S17" s="217">
        <v>1</v>
      </c>
      <c r="T17" s="271">
        <v>18952677</v>
      </c>
      <c r="U17" s="330"/>
      <c r="V17" s="330"/>
      <c r="W17" s="330"/>
      <c r="X17" s="330"/>
      <c r="Y17" s="331"/>
      <c r="Z17" s="269">
        <v>42545</v>
      </c>
      <c r="AA17" s="377"/>
      <c r="AB17" s="219" t="s">
        <v>56</v>
      </c>
      <c r="AC17" s="270" t="s">
        <v>63</v>
      </c>
      <c r="AD17" s="264"/>
      <c r="AE17" s="264"/>
      <c r="AF17" s="264"/>
      <c r="AG17" s="332"/>
      <c r="AH17" s="264"/>
      <c r="AI17" s="333"/>
      <c r="AJ17" s="332"/>
      <c r="AK17" s="264"/>
      <c r="AL17" s="264"/>
      <c r="AM17" s="264"/>
      <c r="AN17" s="264"/>
      <c r="AO17" s="264"/>
      <c r="AP17" s="264"/>
      <c r="AQ17" s="264"/>
      <c r="AR17" s="264"/>
      <c r="AS17" s="264"/>
      <c r="AT17" s="264"/>
      <c r="AU17" s="264"/>
      <c r="AV17" s="271"/>
      <c r="AW17" s="264"/>
      <c r="AX17" s="333"/>
      <c r="AY17" s="332"/>
      <c r="AZ17" s="264"/>
      <c r="BA17" s="270" t="s">
        <v>106</v>
      </c>
      <c r="BB17" s="317">
        <v>3114969429</v>
      </c>
      <c r="BC17" s="329" t="s">
        <v>107</v>
      </c>
    </row>
    <row r="18" spans="1:55" ht="3.75" customHeight="1" x14ac:dyDescent="0.15">
      <c r="A18" s="320"/>
      <c r="B18" s="320"/>
      <c r="C18" s="320"/>
      <c r="D18" s="320"/>
      <c r="E18" s="320"/>
      <c r="F18" s="320"/>
      <c r="G18" s="320"/>
      <c r="H18" s="321"/>
      <c r="I18" s="321"/>
      <c r="J18" s="320"/>
      <c r="K18" s="322"/>
      <c r="L18" s="321"/>
      <c r="M18" s="321"/>
      <c r="N18" s="321"/>
      <c r="O18" s="320"/>
      <c r="P18" s="323"/>
      <c r="Q18" s="320"/>
      <c r="R18" s="321"/>
      <c r="S18" s="322"/>
      <c r="T18" s="323"/>
      <c r="U18" s="324"/>
      <c r="V18" s="324"/>
      <c r="W18" s="324"/>
      <c r="X18" s="324"/>
      <c r="Y18" s="325"/>
      <c r="Z18" s="320"/>
      <c r="AA18" s="320"/>
      <c r="AB18" s="320"/>
      <c r="AC18" s="320"/>
      <c r="AD18" s="320"/>
      <c r="AE18" s="320"/>
      <c r="AF18" s="320"/>
      <c r="AG18" s="323"/>
      <c r="AH18" s="320"/>
      <c r="AI18" s="326"/>
      <c r="AJ18" s="323"/>
      <c r="AK18" s="320"/>
      <c r="AL18" s="320"/>
      <c r="AM18" s="320"/>
      <c r="AN18" s="320"/>
      <c r="AO18" s="320"/>
      <c r="AP18" s="320"/>
      <c r="AQ18" s="320"/>
      <c r="AR18" s="320"/>
      <c r="AS18" s="320"/>
      <c r="AT18" s="320"/>
      <c r="AU18" s="320"/>
      <c r="AV18" s="327"/>
      <c r="AW18" s="320"/>
      <c r="AX18" s="326"/>
      <c r="AY18" s="323"/>
      <c r="AZ18" s="320"/>
      <c r="BA18" s="320"/>
      <c r="BB18" s="320"/>
      <c r="BC18" s="320"/>
    </row>
    <row r="19" spans="1:55" s="223" customFormat="1" ht="105.75" customHeight="1" x14ac:dyDescent="0.25">
      <c r="A19" s="371" t="s">
        <v>203</v>
      </c>
      <c r="B19" s="317" t="s">
        <v>109</v>
      </c>
      <c r="C19" s="270" t="s">
        <v>110</v>
      </c>
      <c r="D19" s="219" t="s">
        <v>111</v>
      </c>
      <c r="E19" s="270" t="s">
        <v>112</v>
      </c>
      <c r="F19" s="317" t="s">
        <v>113</v>
      </c>
      <c r="G19" s="317" t="s">
        <v>114</v>
      </c>
      <c r="H19" s="217">
        <v>2016000573</v>
      </c>
      <c r="I19" s="236">
        <v>42482</v>
      </c>
      <c r="J19" s="271">
        <v>19175000</v>
      </c>
      <c r="K19" s="236">
        <v>42514</v>
      </c>
      <c r="L19" s="217">
        <v>2016000750</v>
      </c>
      <c r="M19" s="317" t="s">
        <v>114</v>
      </c>
      <c r="N19" s="219" t="s">
        <v>115</v>
      </c>
      <c r="O19" s="269">
        <v>42514</v>
      </c>
      <c r="P19" s="271">
        <v>18201306</v>
      </c>
      <c r="Q19" s="269">
        <v>42524</v>
      </c>
      <c r="R19" s="236">
        <v>42524</v>
      </c>
      <c r="S19" s="217">
        <v>1</v>
      </c>
      <c r="T19" s="271">
        <v>18201306</v>
      </c>
      <c r="U19" s="318"/>
      <c r="V19" s="318"/>
      <c r="W19" s="318"/>
      <c r="X19" s="318"/>
      <c r="Y19" s="306"/>
      <c r="Z19" s="269">
        <v>42552</v>
      </c>
      <c r="AA19" s="376"/>
      <c r="AB19" s="270" t="s">
        <v>116</v>
      </c>
      <c r="AC19" s="270" t="s">
        <v>63</v>
      </c>
      <c r="AD19" s="317"/>
      <c r="AE19" s="317"/>
      <c r="AF19" s="317"/>
      <c r="AG19" s="271"/>
      <c r="AH19" s="317"/>
      <c r="AI19" s="319"/>
      <c r="AJ19" s="271"/>
      <c r="AK19" s="317"/>
      <c r="AL19" s="317"/>
      <c r="AM19" s="317"/>
      <c r="AN19" s="317"/>
      <c r="AO19" s="317"/>
      <c r="AP19" s="317"/>
      <c r="AQ19" s="317"/>
      <c r="AR19" s="317"/>
      <c r="AS19" s="317"/>
      <c r="AT19" s="317"/>
      <c r="AU19" s="317"/>
      <c r="AV19" s="271"/>
      <c r="AW19" s="317"/>
      <c r="AX19" s="319"/>
      <c r="AY19" s="271"/>
      <c r="AZ19" s="317"/>
      <c r="BA19" s="270" t="s">
        <v>117</v>
      </c>
      <c r="BB19" s="270" t="s">
        <v>118</v>
      </c>
      <c r="BC19" s="329" t="s">
        <v>119</v>
      </c>
    </row>
    <row r="20" spans="1:55" ht="6" customHeight="1" x14ac:dyDescent="0.15">
      <c r="A20" s="298"/>
      <c r="B20" s="298"/>
      <c r="C20" s="298"/>
      <c r="D20" s="298"/>
      <c r="E20" s="298"/>
      <c r="F20" s="298"/>
      <c r="G20" s="298"/>
      <c r="H20" s="278"/>
      <c r="I20" s="278"/>
      <c r="J20" s="298"/>
      <c r="K20" s="334"/>
      <c r="L20" s="278"/>
      <c r="M20" s="278"/>
      <c r="N20" s="278"/>
      <c r="O20" s="298"/>
      <c r="P20" s="311"/>
      <c r="Q20" s="298"/>
      <c r="R20" s="278"/>
      <c r="S20" s="334"/>
      <c r="T20" s="311"/>
      <c r="U20" s="335"/>
      <c r="V20" s="335"/>
      <c r="W20" s="335"/>
      <c r="X20" s="335"/>
      <c r="Y20" s="314"/>
      <c r="Z20" s="298"/>
      <c r="AA20" s="298"/>
      <c r="AB20" s="298"/>
      <c r="AC20" s="298"/>
      <c r="AD20" s="298"/>
      <c r="AE20" s="298"/>
      <c r="AF20" s="298"/>
      <c r="AG20" s="311"/>
      <c r="AH20" s="298"/>
      <c r="AI20" s="336"/>
      <c r="AJ20" s="311"/>
      <c r="AK20" s="298"/>
      <c r="AL20" s="298"/>
      <c r="AM20" s="298"/>
      <c r="AN20" s="298"/>
      <c r="AO20" s="298"/>
      <c r="AP20" s="298"/>
      <c r="AQ20" s="298"/>
      <c r="AR20" s="298"/>
      <c r="AS20" s="298"/>
      <c r="AT20" s="298"/>
      <c r="AU20" s="298"/>
      <c r="AV20" s="292"/>
      <c r="AW20" s="298"/>
      <c r="AX20" s="336"/>
      <c r="AY20" s="311"/>
      <c r="AZ20" s="298"/>
      <c r="BA20" s="298"/>
      <c r="BB20" s="298"/>
      <c r="BC20" s="298"/>
    </row>
    <row r="21" spans="1:55" s="223" customFormat="1" ht="67.5" customHeight="1" x14ac:dyDescent="0.25">
      <c r="A21" s="270" t="s">
        <v>204</v>
      </c>
      <c r="B21" s="317" t="s">
        <v>124</v>
      </c>
      <c r="C21" s="270" t="s">
        <v>120</v>
      </c>
      <c r="D21" s="219" t="s">
        <v>121</v>
      </c>
      <c r="E21" s="270" t="s">
        <v>122</v>
      </c>
      <c r="F21" s="317" t="s">
        <v>123</v>
      </c>
      <c r="G21" s="317" t="s">
        <v>125</v>
      </c>
      <c r="H21" s="337" t="s">
        <v>126</v>
      </c>
      <c r="I21" s="236">
        <v>42467</v>
      </c>
      <c r="J21" s="271">
        <v>100000000</v>
      </c>
      <c r="K21" s="236">
        <v>42522</v>
      </c>
      <c r="L21" s="217">
        <v>2016000837</v>
      </c>
      <c r="M21" s="317" t="s">
        <v>125</v>
      </c>
      <c r="N21" s="219" t="s">
        <v>127</v>
      </c>
      <c r="O21" s="269">
        <v>42522</v>
      </c>
      <c r="P21" s="271">
        <v>99990904</v>
      </c>
      <c r="Q21" s="269">
        <v>42530</v>
      </c>
      <c r="R21" s="236">
        <v>42531</v>
      </c>
      <c r="S21" s="217">
        <v>30</v>
      </c>
      <c r="T21" s="271">
        <v>99900904</v>
      </c>
      <c r="U21" s="318"/>
      <c r="V21" s="318"/>
      <c r="W21" s="318"/>
      <c r="X21" s="318"/>
      <c r="Y21" s="306"/>
      <c r="Z21" s="373" t="s">
        <v>212</v>
      </c>
      <c r="AA21" s="376"/>
      <c r="AB21" s="270" t="s">
        <v>127</v>
      </c>
      <c r="AC21" s="270" t="s">
        <v>128</v>
      </c>
      <c r="AD21" s="317"/>
      <c r="AE21" s="317"/>
      <c r="AF21" s="317"/>
      <c r="AG21" s="271"/>
      <c r="AH21" s="317"/>
      <c r="AI21" s="319"/>
      <c r="AJ21" s="271"/>
      <c r="AK21" s="317"/>
      <c r="AL21" s="317"/>
      <c r="AM21" s="317"/>
      <c r="AN21" s="317"/>
      <c r="AO21" s="317"/>
      <c r="AP21" s="317"/>
      <c r="AQ21" s="317"/>
      <c r="AR21" s="317"/>
      <c r="AS21" s="317"/>
      <c r="AT21" s="317"/>
      <c r="AU21" s="317"/>
      <c r="AV21" s="271"/>
      <c r="AW21" s="317"/>
      <c r="AX21" s="319"/>
      <c r="AY21" s="271"/>
      <c r="AZ21" s="317"/>
      <c r="BA21" s="270" t="s">
        <v>129</v>
      </c>
      <c r="BB21" s="317">
        <v>3204931673</v>
      </c>
      <c r="BC21" s="329" t="s">
        <v>130</v>
      </c>
    </row>
    <row r="22" spans="1:55" s="223" customFormat="1" ht="3.75" customHeight="1" x14ac:dyDescent="0.25">
      <c r="A22" s="270"/>
      <c r="B22" s="317"/>
      <c r="C22" s="270"/>
      <c r="D22" s="219"/>
      <c r="E22" s="270"/>
      <c r="F22" s="317"/>
      <c r="G22" s="317"/>
      <c r="H22" s="337"/>
      <c r="I22" s="236"/>
      <c r="J22" s="317"/>
      <c r="K22" s="236"/>
      <c r="L22" s="217"/>
      <c r="M22" s="317"/>
      <c r="N22" s="219"/>
      <c r="O22" s="269"/>
      <c r="P22" s="271"/>
      <c r="Q22" s="269"/>
      <c r="R22" s="236"/>
      <c r="S22" s="217"/>
      <c r="T22" s="271"/>
      <c r="U22" s="318"/>
      <c r="V22" s="318"/>
      <c r="W22" s="318"/>
      <c r="X22" s="318"/>
      <c r="Y22" s="306"/>
      <c r="Z22" s="317"/>
      <c r="AA22" s="317"/>
      <c r="AB22" s="270"/>
      <c r="AC22" s="270"/>
      <c r="AD22" s="317"/>
      <c r="AE22" s="317"/>
      <c r="AF22" s="317"/>
      <c r="AG22" s="271"/>
      <c r="AH22" s="317"/>
      <c r="AI22" s="319"/>
      <c r="AJ22" s="271"/>
      <c r="AK22" s="317"/>
      <c r="AL22" s="317"/>
      <c r="AM22" s="317"/>
      <c r="AN22" s="317"/>
      <c r="AO22" s="317"/>
      <c r="AP22" s="317"/>
      <c r="AQ22" s="317"/>
      <c r="AR22" s="317"/>
      <c r="AS22" s="317"/>
      <c r="AT22" s="317"/>
      <c r="AU22" s="317"/>
      <c r="AV22" s="271"/>
      <c r="AW22" s="317"/>
      <c r="AX22" s="319"/>
      <c r="AY22" s="271"/>
      <c r="AZ22" s="317"/>
      <c r="BA22" s="270"/>
      <c r="BB22" s="317"/>
      <c r="BC22" s="329"/>
    </row>
    <row r="23" spans="1:55" s="223" customFormat="1" ht="98.25" customHeight="1" x14ac:dyDescent="0.25">
      <c r="A23" s="270" t="s">
        <v>205</v>
      </c>
      <c r="B23" s="338" t="s">
        <v>213</v>
      </c>
      <c r="C23" s="270" t="s">
        <v>145</v>
      </c>
      <c r="D23" s="219" t="s">
        <v>146</v>
      </c>
      <c r="E23" s="270" t="s">
        <v>147</v>
      </c>
      <c r="F23" s="317" t="s">
        <v>148</v>
      </c>
      <c r="G23" s="338" t="s">
        <v>135</v>
      </c>
      <c r="H23" s="337" t="s">
        <v>151</v>
      </c>
      <c r="I23" s="236">
        <v>42522</v>
      </c>
      <c r="J23" s="271">
        <v>1205366970.3900001</v>
      </c>
      <c r="K23" s="236">
        <v>42522</v>
      </c>
      <c r="L23" s="217">
        <v>2016000049</v>
      </c>
      <c r="M23" s="338" t="s">
        <v>135</v>
      </c>
      <c r="N23" s="219" t="s">
        <v>152</v>
      </c>
      <c r="O23" s="269" t="s">
        <v>153</v>
      </c>
      <c r="P23" s="271">
        <v>1205366970.3900001</v>
      </c>
      <c r="Q23" s="269"/>
      <c r="R23" s="236">
        <v>42545</v>
      </c>
      <c r="S23" s="217">
        <v>120</v>
      </c>
      <c r="T23" s="271">
        <v>1205366970.3900001</v>
      </c>
      <c r="U23" s="318"/>
      <c r="V23" s="318"/>
      <c r="W23" s="318"/>
      <c r="X23" s="318"/>
      <c r="Y23" s="306"/>
      <c r="Z23" s="376"/>
      <c r="AA23" s="376"/>
      <c r="AB23" s="219" t="s">
        <v>152</v>
      </c>
      <c r="AC23" s="270" t="s">
        <v>141</v>
      </c>
      <c r="AD23" s="317"/>
      <c r="AE23" s="317"/>
      <c r="AF23" s="317"/>
      <c r="AG23" s="271"/>
      <c r="AH23" s="317"/>
      <c r="AI23" s="319"/>
      <c r="AJ23" s="271"/>
      <c r="AK23" s="317"/>
      <c r="AL23" s="317"/>
      <c r="AM23" s="317"/>
      <c r="AN23" s="317"/>
      <c r="AO23" s="317"/>
      <c r="AP23" s="317"/>
      <c r="AQ23" s="317"/>
      <c r="AR23" s="317"/>
      <c r="AS23" s="317"/>
      <c r="AT23" s="317"/>
      <c r="AU23" s="317"/>
      <c r="AV23" s="271"/>
      <c r="AW23" s="317"/>
      <c r="AX23" s="319"/>
      <c r="AY23" s="271"/>
      <c r="AZ23" s="317"/>
      <c r="BA23" s="270" t="s">
        <v>149</v>
      </c>
      <c r="BB23" s="317">
        <v>4291061</v>
      </c>
      <c r="BC23" s="329" t="s">
        <v>150</v>
      </c>
    </row>
    <row r="24" spans="1:55" ht="6" customHeight="1" x14ac:dyDescent="0.15">
      <c r="A24" s="339"/>
      <c r="B24" s="339"/>
      <c r="C24" s="339"/>
      <c r="D24" s="339"/>
      <c r="E24" s="339"/>
      <c r="F24" s="339"/>
      <c r="G24" s="339"/>
      <c r="H24" s="340"/>
      <c r="I24" s="340"/>
      <c r="J24" s="339"/>
      <c r="K24" s="341"/>
      <c r="L24" s="340"/>
      <c r="M24" s="340"/>
      <c r="N24" s="340"/>
      <c r="O24" s="339"/>
      <c r="P24" s="342"/>
      <c r="Q24" s="339"/>
      <c r="R24" s="340"/>
      <c r="S24" s="341"/>
      <c r="T24" s="342"/>
      <c r="U24" s="343"/>
      <c r="V24" s="343"/>
      <c r="W24" s="343"/>
      <c r="X24" s="343"/>
      <c r="Y24" s="344"/>
      <c r="Z24" s="339"/>
      <c r="AA24" s="339"/>
      <c r="AB24" s="339"/>
      <c r="AC24" s="339"/>
      <c r="AD24" s="339"/>
      <c r="AE24" s="339"/>
      <c r="AF24" s="339"/>
      <c r="AG24" s="342"/>
      <c r="AH24" s="339"/>
      <c r="AI24" s="345"/>
      <c r="AJ24" s="342"/>
      <c r="AK24" s="339"/>
      <c r="AL24" s="339"/>
      <c r="AM24" s="339"/>
      <c r="AN24" s="339"/>
      <c r="AO24" s="339"/>
      <c r="AP24" s="339"/>
      <c r="AQ24" s="339"/>
      <c r="AR24" s="339"/>
      <c r="AS24" s="339"/>
      <c r="AT24" s="339"/>
      <c r="AU24" s="339"/>
      <c r="AV24" s="346"/>
      <c r="AW24" s="339"/>
      <c r="AX24" s="345"/>
      <c r="AY24" s="342"/>
      <c r="AZ24" s="339"/>
      <c r="BA24" s="339"/>
      <c r="BB24" s="339"/>
      <c r="BC24" s="339"/>
    </row>
    <row r="25" spans="1:55" s="223" customFormat="1" ht="95.25" customHeight="1" x14ac:dyDescent="0.25">
      <c r="A25" s="371" t="s">
        <v>206</v>
      </c>
      <c r="B25" s="317" t="s">
        <v>101</v>
      </c>
      <c r="C25" s="270" t="s">
        <v>102</v>
      </c>
      <c r="D25" s="219" t="s">
        <v>132</v>
      </c>
      <c r="E25" s="270" t="s">
        <v>112</v>
      </c>
      <c r="F25" s="317" t="s">
        <v>113</v>
      </c>
      <c r="G25" s="317" t="s">
        <v>55</v>
      </c>
      <c r="H25" s="217">
        <v>2016000684</v>
      </c>
      <c r="I25" s="236">
        <v>42493</v>
      </c>
      <c r="J25" s="271">
        <v>19027382</v>
      </c>
      <c r="K25" s="236">
        <v>42529</v>
      </c>
      <c r="L25" s="217">
        <v>2016000855</v>
      </c>
      <c r="M25" s="217" t="s">
        <v>55</v>
      </c>
      <c r="N25" s="219" t="s">
        <v>56</v>
      </c>
      <c r="O25" s="269">
        <v>42529</v>
      </c>
      <c r="P25" s="271">
        <v>18977286</v>
      </c>
      <c r="Q25" s="269">
        <v>42530</v>
      </c>
      <c r="R25" s="236">
        <v>42531</v>
      </c>
      <c r="S25" s="217">
        <v>1</v>
      </c>
      <c r="T25" s="271">
        <v>18977286</v>
      </c>
      <c r="U25" s="318"/>
      <c r="V25" s="318"/>
      <c r="W25" s="318"/>
      <c r="X25" s="318"/>
      <c r="Y25" s="306"/>
      <c r="Z25" s="269">
        <v>42559</v>
      </c>
      <c r="AA25" s="376"/>
      <c r="AB25" s="219" t="s">
        <v>56</v>
      </c>
      <c r="AC25" s="270" t="s">
        <v>63</v>
      </c>
      <c r="AD25" s="317"/>
      <c r="AE25" s="317"/>
      <c r="AF25" s="317"/>
      <c r="AG25" s="271"/>
      <c r="AH25" s="317"/>
      <c r="AI25" s="319"/>
      <c r="AJ25" s="271"/>
      <c r="AK25" s="317"/>
      <c r="AL25" s="317"/>
      <c r="AM25" s="317"/>
      <c r="AN25" s="317"/>
      <c r="AO25" s="317"/>
      <c r="AP25" s="317"/>
      <c r="AQ25" s="317"/>
      <c r="AR25" s="317"/>
      <c r="AS25" s="317"/>
      <c r="AT25" s="317"/>
      <c r="AU25" s="317"/>
      <c r="AV25" s="271"/>
      <c r="AW25" s="317"/>
      <c r="AX25" s="319"/>
      <c r="AY25" s="308"/>
      <c r="AZ25" s="317"/>
      <c r="BA25" s="270" t="s">
        <v>117</v>
      </c>
      <c r="BB25" s="270" t="s">
        <v>118</v>
      </c>
      <c r="BC25" s="329" t="s">
        <v>119</v>
      </c>
    </row>
    <row r="26" spans="1:55" ht="4.5" customHeight="1" x14ac:dyDescent="0.15">
      <c r="A26" s="320"/>
      <c r="B26" s="320"/>
      <c r="C26" s="320"/>
      <c r="D26" s="320"/>
      <c r="E26" s="320"/>
      <c r="F26" s="320"/>
      <c r="G26" s="320"/>
      <c r="H26" s="321"/>
      <c r="I26" s="321"/>
      <c r="J26" s="320"/>
      <c r="K26" s="322"/>
      <c r="L26" s="321"/>
      <c r="M26" s="321"/>
      <c r="N26" s="321"/>
      <c r="O26" s="320"/>
      <c r="P26" s="323"/>
      <c r="Q26" s="320"/>
      <c r="R26" s="321"/>
      <c r="S26" s="322"/>
      <c r="T26" s="323"/>
      <c r="U26" s="324"/>
      <c r="V26" s="324"/>
      <c r="W26" s="324"/>
      <c r="X26" s="324"/>
      <c r="Y26" s="325"/>
      <c r="Z26" s="320"/>
      <c r="AA26" s="320"/>
      <c r="AB26" s="320"/>
      <c r="AC26" s="320"/>
      <c r="AD26" s="320"/>
      <c r="AE26" s="320"/>
      <c r="AF26" s="320"/>
      <c r="AG26" s="323"/>
      <c r="AH26" s="320"/>
      <c r="AI26" s="326"/>
      <c r="AJ26" s="323"/>
      <c r="AK26" s="320"/>
      <c r="AL26" s="320"/>
      <c r="AM26" s="320"/>
      <c r="AN26" s="320"/>
      <c r="AO26" s="320"/>
      <c r="AP26" s="320"/>
      <c r="AQ26" s="320"/>
      <c r="AR26" s="320"/>
      <c r="AS26" s="320"/>
      <c r="AT26" s="320"/>
      <c r="AU26" s="320"/>
      <c r="AV26" s="327"/>
      <c r="AW26" s="320"/>
      <c r="AX26" s="326"/>
      <c r="AY26" s="323"/>
      <c r="AZ26" s="320"/>
      <c r="BA26" s="320"/>
      <c r="BB26" s="320"/>
      <c r="BC26" s="320"/>
    </row>
    <row r="27" spans="1:55" s="223" customFormat="1" ht="108" customHeight="1" x14ac:dyDescent="0.25">
      <c r="A27" s="270" t="s">
        <v>207</v>
      </c>
      <c r="B27" s="317"/>
      <c r="C27" s="270" t="s">
        <v>139</v>
      </c>
      <c r="D27" s="270" t="s">
        <v>140</v>
      </c>
      <c r="E27" s="270" t="s">
        <v>141</v>
      </c>
      <c r="F27" s="317" t="s">
        <v>142</v>
      </c>
      <c r="G27" s="338" t="s">
        <v>135</v>
      </c>
      <c r="H27" s="217">
        <v>2016000051</v>
      </c>
      <c r="I27" s="236">
        <v>42431</v>
      </c>
      <c r="J27" s="317">
        <v>60301961</v>
      </c>
      <c r="K27" s="236">
        <v>42529</v>
      </c>
      <c r="L27" s="217">
        <v>2016000051</v>
      </c>
      <c r="M27" s="347" t="s">
        <v>135</v>
      </c>
      <c r="N27" s="219" t="s">
        <v>136</v>
      </c>
      <c r="O27" s="269">
        <v>42529</v>
      </c>
      <c r="P27" s="271">
        <v>60134400</v>
      </c>
      <c r="Q27" s="269">
        <v>42535</v>
      </c>
      <c r="R27" s="236">
        <v>42535</v>
      </c>
      <c r="S27" s="217">
        <v>4</v>
      </c>
      <c r="T27" s="271">
        <v>60134400</v>
      </c>
      <c r="U27" s="318"/>
      <c r="V27" s="318"/>
      <c r="W27" s="318"/>
      <c r="X27" s="318"/>
      <c r="Y27" s="306"/>
      <c r="Z27" s="376"/>
      <c r="AA27" s="376"/>
      <c r="AB27" s="219" t="s">
        <v>136</v>
      </c>
      <c r="AC27" s="270" t="s">
        <v>137</v>
      </c>
      <c r="AD27" s="317"/>
      <c r="AE27" s="317"/>
      <c r="AF27" s="317"/>
      <c r="AG27" s="271"/>
      <c r="AH27" s="317"/>
      <c r="AI27" s="319"/>
      <c r="AJ27" s="271"/>
      <c r="AK27" s="317"/>
      <c r="AL27" s="317"/>
      <c r="AM27" s="317"/>
      <c r="AN27" s="317"/>
      <c r="AO27" s="317"/>
      <c r="AP27" s="317"/>
      <c r="AQ27" s="317"/>
      <c r="AR27" s="317"/>
      <c r="AS27" s="317"/>
      <c r="AT27" s="317"/>
      <c r="AU27" s="317"/>
      <c r="AV27" s="271"/>
      <c r="AW27" s="317"/>
      <c r="AX27" s="319"/>
      <c r="AY27" s="308"/>
      <c r="AZ27" s="317"/>
      <c r="BA27" s="270" t="s">
        <v>143</v>
      </c>
      <c r="BB27" s="317">
        <v>3112778104</v>
      </c>
      <c r="BC27" s="329" t="s">
        <v>138</v>
      </c>
    </row>
    <row r="28" spans="1:55" ht="4.5" customHeight="1" x14ac:dyDescent="0.15">
      <c r="A28" s="339"/>
      <c r="B28" s="339"/>
      <c r="C28" s="339"/>
      <c r="D28" s="339"/>
      <c r="E28" s="339"/>
      <c r="F28" s="339"/>
      <c r="G28" s="339"/>
      <c r="H28" s="340"/>
      <c r="I28" s="340"/>
      <c r="J28" s="339"/>
      <c r="K28" s="341"/>
      <c r="L28" s="340"/>
      <c r="M28" s="340"/>
      <c r="N28" s="340"/>
      <c r="O28" s="339"/>
      <c r="P28" s="342"/>
      <c r="Q28" s="339"/>
      <c r="R28" s="340"/>
      <c r="S28" s="341"/>
      <c r="T28" s="342"/>
      <c r="U28" s="343"/>
      <c r="V28" s="343"/>
      <c r="W28" s="343"/>
      <c r="X28" s="343"/>
      <c r="Y28" s="344"/>
      <c r="Z28" s="339"/>
      <c r="AA28" s="339"/>
      <c r="AB28" s="339"/>
      <c r="AC28" s="339"/>
      <c r="AD28" s="339"/>
      <c r="AE28" s="339"/>
      <c r="AF28" s="339"/>
      <c r="AG28" s="342"/>
      <c r="AH28" s="339"/>
      <c r="AI28" s="345"/>
      <c r="AJ28" s="342"/>
      <c r="AK28" s="339"/>
      <c r="AL28" s="339"/>
      <c r="AM28" s="339"/>
      <c r="AN28" s="339"/>
      <c r="AO28" s="339"/>
      <c r="AP28" s="339"/>
      <c r="AQ28" s="339"/>
      <c r="AR28" s="339"/>
      <c r="AS28" s="339"/>
      <c r="AT28" s="339"/>
      <c r="AU28" s="339"/>
      <c r="AV28" s="346"/>
      <c r="AW28" s="339"/>
      <c r="AX28" s="345"/>
      <c r="AY28" s="342"/>
      <c r="AZ28" s="339"/>
      <c r="BA28" s="339"/>
      <c r="BB28" s="339"/>
      <c r="BC28" s="339"/>
    </row>
    <row r="29" spans="1:55" s="223" customFormat="1" ht="63" customHeight="1" x14ac:dyDescent="0.25">
      <c r="A29" s="371" t="s">
        <v>208</v>
      </c>
      <c r="B29" s="317" t="s">
        <v>155</v>
      </c>
      <c r="C29" s="270" t="s">
        <v>159</v>
      </c>
      <c r="D29" s="270" t="s">
        <v>160</v>
      </c>
      <c r="E29" s="270" t="s">
        <v>161</v>
      </c>
      <c r="F29" s="317" t="s">
        <v>162</v>
      </c>
      <c r="G29" s="317" t="s">
        <v>55</v>
      </c>
      <c r="H29" s="217">
        <v>2016000683</v>
      </c>
      <c r="I29" s="236">
        <v>42493</v>
      </c>
      <c r="J29" s="271">
        <v>18181711</v>
      </c>
      <c r="K29" s="236">
        <v>42537</v>
      </c>
      <c r="L29" s="217">
        <v>2016000874</v>
      </c>
      <c r="M29" s="317" t="s">
        <v>55</v>
      </c>
      <c r="N29" s="219" t="s">
        <v>156</v>
      </c>
      <c r="O29" s="269">
        <v>42537</v>
      </c>
      <c r="P29" s="271">
        <v>18181711</v>
      </c>
      <c r="Q29" s="269">
        <v>42543</v>
      </c>
      <c r="R29" s="236">
        <v>42543</v>
      </c>
      <c r="S29" s="217">
        <v>1</v>
      </c>
      <c r="T29" s="271">
        <v>18181711</v>
      </c>
      <c r="U29" s="318"/>
      <c r="V29" s="318"/>
      <c r="W29" s="318"/>
      <c r="X29" s="318"/>
      <c r="Y29" s="306"/>
      <c r="Z29" s="269">
        <v>42573</v>
      </c>
      <c r="AA29" s="376"/>
      <c r="AB29" s="270" t="s">
        <v>156</v>
      </c>
      <c r="AC29" s="270" t="s">
        <v>63</v>
      </c>
      <c r="AD29" s="317"/>
      <c r="AE29" s="317"/>
      <c r="AF29" s="317"/>
      <c r="AG29" s="271"/>
      <c r="AH29" s="317"/>
      <c r="AI29" s="319"/>
      <c r="AJ29" s="271"/>
      <c r="AK29" s="317"/>
      <c r="AL29" s="317"/>
      <c r="AM29" s="317"/>
      <c r="AN29" s="317"/>
      <c r="AO29" s="317"/>
      <c r="AP29" s="317"/>
      <c r="AQ29" s="317"/>
      <c r="AR29" s="317"/>
      <c r="AS29" s="317"/>
      <c r="AT29" s="317"/>
      <c r="AU29" s="317"/>
      <c r="AV29" s="271"/>
      <c r="AW29" s="317"/>
      <c r="AX29" s="319"/>
      <c r="AY29" s="308"/>
      <c r="AZ29" s="317"/>
      <c r="BA29" s="270" t="s">
        <v>157</v>
      </c>
      <c r="BB29" s="270">
        <v>3152947371</v>
      </c>
      <c r="BC29" s="329" t="s">
        <v>158</v>
      </c>
    </row>
    <row r="30" spans="1:55" ht="3.75" customHeight="1" x14ac:dyDescent="0.15">
      <c r="A30" s="264"/>
      <c r="B30" s="348"/>
      <c r="C30" s="348"/>
      <c r="D30" s="348"/>
      <c r="E30" s="348"/>
      <c r="F30" s="348"/>
      <c r="G30" s="348"/>
      <c r="H30" s="349"/>
      <c r="I30" s="349"/>
      <c r="J30" s="348"/>
      <c r="K30" s="350"/>
      <c r="L30" s="349"/>
      <c r="M30" s="349"/>
      <c r="N30" s="349"/>
      <c r="O30" s="348"/>
      <c r="P30" s="351"/>
      <c r="Q30" s="348"/>
      <c r="R30" s="349"/>
      <c r="S30" s="350"/>
      <c r="T30" s="351"/>
      <c r="U30" s="352"/>
      <c r="V30" s="352"/>
      <c r="W30" s="352"/>
      <c r="X30" s="352"/>
      <c r="Y30" s="353"/>
      <c r="Z30" s="348"/>
      <c r="AA30" s="348"/>
      <c r="AB30" s="348"/>
      <c r="AC30" s="348"/>
      <c r="AD30" s="348"/>
      <c r="AE30" s="348"/>
      <c r="AF30" s="348"/>
      <c r="AG30" s="351"/>
      <c r="AH30" s="348"/>
      <c r="AI30" s="354"/>
      <c r="AJ30" s="351"/>
      <c r="AK30" s="348"/>
      <c r="AL30" s="348"/>
      <c r="AM30" s="348"/>
      <c r="AN30" s="348"/>
      <c r="AO30" s="348"/>
      <c r="AP30" s="348"/>
      <c r="AQ30" s="348"/>
      <c r="AR30" s="348"/>
      <c r="AS30" s="348"/>
      <c r="AT30" s="348"/>
      <c r="AU30" s="348"/>
      <c r="AV30" s="355"/>
      <c r="AW30" s="348"/>
      <c r="AX30" s="354"/>
      <c r="AY30" s="351"/>
      <c r="AZ30" s="348"/>
      <c r="BA30" s="348"/>
      <c r="BB30" s="348"/>
      <c r="BC30" s="348"/>
    </row>
    <row r="31" spans="1:55" s="223" customFormat="1" ht="58.5" x14ac:dyDescent="0.25">
      <c r="A31" s="371" t="s">
        <v>209</v>
      </c>
      <c r="B31" s="317" t="s">
        <v>164</v>
      </c>
      <c r="C31" s="270" t="s">
        <v>165</v>
      </c>
      <c r="D31" s="270" t="s">
        <v>166</v>
      </c>
      <c r="E31" s="270" t="s">
        <v>167</v>
      </c>
      <c r="F31" s="317" t="s">
        <v>168</v>
      </c>
      <c r="G31" s="217" t="s">
        <v>169</v>
      </c>
      <c r="H31" s="217">
        <v>2016000674</v>
      </c>
      <c r="I31" s="236">
        <v>42489</v>
      </c>
      <c r="J31" s="271">
        <v>19135300</v>
      </c>
      <c r="K31" s="236">
        <v>42538</v>
      </c>
      <c r="L31" s="223">
        <v>2016000881</v>
      </c>
      <c r="M31" s="217" t="s">
        <v>169</v>
      </c>
      <c r="N31" s="219" t="s">
        <v>170</v>
      </c>
      <c r="O31" s="269">
        <v>42538</v>
      </c>
      <c r="P31" s="271">
        <v>19132167</v>
      </c>
      <c r="Q31" s="269">
        <v>42544</v>
      </c>
      <c r="R31" s="236">
        <v>42544</v>
      </c>
      <c r="S31" s="217">
        <v>1</v>
      </c>
      <c r="T31" s="271">
        <v>19132167</v>
      </c>
      <c r="U31" s="318"/>
      <c r="V31" s="318"/>
      <c r="W31" s="318"/>
      <c r="X31" s="318"/>
      <c r="Y31" s="306"/>
      <c r="Z31" s="269">
        <v>42573</v>
      </c>
      <c r="AA31" s="376"/>
      <c r="AB31" s="270" t="s">
        <v>116</v>
      </c>
      <c r="AC31" s="270" t="s">
        <v>63</v>
      </c>
      <c r="AD31" s="317"/>
      <c r="AE31" s="317"/>
      <c r="AF31" s="317"/>
      <c r="AG31" s="271"/>
      <c r="AH31" s="317"/>
      <c r="AI31" s="319"/>
      <c r="AJ31" s="271"/>
      <c r="AK31" s="317"/>
      <c r="AL31" s="317"/>
      <c r="AM31" s="317"/>
      <c r="AN31" s="317"/>
      <c r="AO31" s="317"/>
      <c r="AP31" s="317"/>
      <c r="AQ31" s="317"/>
      <c r="AR31" s="317"/>
      <c r="AS31" s="317"/>
      <c r="AT31" s="317"/>
      <c r="AU31" s="317"/>
      <c r="AV31" s="271"/>
      <c r="AW31" s="317"/>
      <c r="AX31" s="319"/>
      <c r="AY31" s="308"/>
      <c r="AZ31" s="317"/>
      <c r="BA31" s="270" t="s">
        <v>171</v>
      </c>
      <c r="BB31" s="270" t="s">
        <v>172</v>
      </c>
      <c r="BC31" s="329" t="s">
        <v>173</v>
      </c>
    </row>
    <row r="32" spans="1:55" ht="5.25" customHeight="1" x14ac:dyDescent="0.15">
      <c r="A32" s="339"/>
      <c r="B32" s="339"/>
      <c r="C32" s="339"/>
      <c r="D32" s="339"/>
      <c r="E32" s="339"/>
      <c r="F32" s="339"/>
      <c r="G32" s="339"/>
      <c r="H32" s="340"/>
      <c r="I32" s="340"/>
      <c r="J32" s="339"/>
      <c r="K32" s="341"/>
      <c r="L32" s="340"/>
      <c r="M32" s="340"/>
      <c r="N32" s="340"/>
      <c r="O32" s="339"/>
      <c r="P32" s="342"/>
      <c r="Q32" s="339"/>
      <c r="R32" s="340"/>
      <c r="S32" s="341"/>
      <c r="T32" s="342"/>
      <c r="U32" s="343"/>
      <c r="V32" s="343"/>
      <c r="W32" s="343"/>
      <c r="X32" s="343"/>
      <c r="Y32" s="344"/>
      <c r="Z32" s="339"/>
      <c r="AA32" s="339"/>
      <c r="AB32" s="339"/>
      <c r="AC32" s="339"/>
      <c r="AD32" s="339"/>
      <c r="AE32" s="339"/>
      <c r="AF32" s="339"/>
      <c r="AG32" s="342"/>
      <c r="AH32" s="339"/>
      <c r="AI32" s="345"/>
      <c r="AJ32" s="342"/>
      <c r="AK32" s="339"/>
      <c r="AL32" s="339"/>
      <c r="AM32" s="339"/>
      <c r="AN32" s="339"/>
      <c r="AO32" s="339"/>
      <c r="AP32" s="339"/>
      <c r="AQ32" s="339"/>
      <c r="AR32" s="339"/>
      <c r="AS32" s="339"/>
      <c r="AT32" s="339"/>
      <c r="AU32" s="339"/>
      <c r="AV32" s="346"/>
      <c r="AW32" s="339"/>
      <c r="AX32" s="345"/>
      <c r="AY32" s="342"/>
      <c r="AZ32" s="339"/>
      <c r="BA32" s="339"/>
      <c r="BB32" s="339"/>
      <c r="BC32" s="339"/>
    </row>
    <row r="33" spans="1:55" s="223" customFormat="1" ht="95.25" customHeight="1" x14ac:dyDescent="0.25">
      <c r="A33" s="371" t="s">
        <v>210</v>
      </c>
      <c r="B33" s="317" t="s">
        <v>179</v>
      </c>
      <c r="C33" s="270" t="s">
        <v>180</v>
      </c>
      <c r="D33" s="270" t="s">
        <v>181</v>
      </c>
      <c r="E33" s="270" t="s">
        <v>182</v>
      </c>
      <c r="F33" s="317" t="s">
        <v>183</v>
      </c>
      <c r="G33" s="317" t="s">
        <v>184</v>
      </c>
      <c r="H33" s="217">
        <v>2016000709</v>
      </c>
      <c r="I33" s="236">
        <v>42507</v>
      </c>
      <c r="J33" s="317">
        <v>19216000</v>
      </c>
      <c r="K33" s="236">
        <v>42556</v>
      </c>
      <c r="L33" s="217">
        <v>2016000983</v>
      </c>
      <c r="M33" s="317" t="s">
        <v>184</v>
      </c>
      <c r="N33" s="219" t="s">
        <v>185</v>
      </c>
      <c r="O33" s="269">
        <v>42556</v>
      </c>
      <c r="P33" s="271">
        <v>19216000</v>
      </c>
      <c r="Q33" s="269">
        <v>42573</v>
      </c>
      <c r="R33" s="236">
        <v>42573</v>
      </c>
      <c r="S33" s="217">
        <v>1</v>
      </c>
      <c r="T33" s="271">
        <v>19216000</v>
      </c>
      <c r="U33" s="318"/>
      <c r="V33" s="318"/>
      <c r="W33" s="318"/>
      <c r="X33" s="318"/>
      <c r="Y33" s="306"/>
      <c r="Z33" s="376"/>
      <c r="AA33" s="376"/>
      <c r="AB33" s="270" t="s">
        <v>186</v>
      </c>
      <c r="AC33" s="270" t="s">
        <v>63</v>
      </c>
      <c r="AD33" s="317"/>
      <c r="AE33" s="317"/>
      <c r="AF33" s="317"/>
      <c r="AG33" s="271"/>
      <c r="AH33" s="317"/>
      <c r="AI33" s="319"/>
      <c r="AJ33" s="271"/>
      <c r="AK33" s="317"/>
      <c r="AL33" s="317"/>
      <c r="AM33" s="317"/>
      <c r="AN33" s="317"/>
      <c r="AO33" s="317"/>
      <c r="AP33" s="317"/>
      <c r="AQ33" s="317"/>
      <c r="AR33" s="317"/>
      <c r="AS33" s="317"/>
      <c r="AT33" s="317"/>
      <c r="AU33" s="317"/>
      <c r="AV33" s="271"/>
      <c r="AW33" s="317"/>
      <c r="AX33" s="319"/>
      <c r="AY33" s="271"/>
      <c r="AZ33" s="317"/>
      <c r="BA33" s="270" t="s">
        <v>187</v>
      </c>
      <c r="BB33" s="317">
        <v>4292063</v>
      </c>
      <c r="BC33" s="275" t="s">
        <v>188</v>
      </c>
    </row>
    <row r="34" spans="1:55" ht="6" customHeight="1" x14ac:dyDescent="0.15">
      <c r="A34" s="356"/>
      <c r="B34" s="356"/>
      <c r="C34" s="356"/>
      <c r="D34" s="356"/>
      <c r="E34" s="356"/>
      <c r="F34" s="356"/>
      <c r="G34" s="356"/>
      <c r="H34" s="357"/>
      <c r="I34" s="357"/>
      <c r="J34" s="356"/>
      <c r="K34" s="358"/>
      <c r="L34" s="357"/>
      <c r="M34" s="357"/>
      <c r="N34" s="357"/>
      <c r="O34" s="356"/>
      <c r="P34" s="359"/>
      <c r="Q34" s="356"/>
      <c r="R34" s="357"/>
      <c r="S34" s="358"/>
      <c r="T34" s="359"/>
      <c r="U34" s="360"/>
      <c r="V34" s="360"/>
      <c r="W34" s="360"/>
      <c r="X34" s="360"/>
      <c r="Y34" s="361"/>
      <c r="Z34" s="356"/>
      <c r="AA34" s="356"/>
      <c r="AB34" s="356"/>
      <c r="AC34" s="356"/>
      <c r="AD34" s="356"/>
      <c r="AE34" s="356"/>
      <c r="AF34" s="356"/>
      <c r="AG34" s="359"/>
      <c r="AH34" s="356"/>
      <c r="AI34" s="362"/>
      <c r="AJ34" s="359"/>
      <c r="AK34" s="356"/>
      <c r="AL34" s="356"/>
      <c r="AM34" s="356"/>
      <c r="AN34" s="356"/>
      <c r="AO34" s="356"/>
      <c r="AP34" s="356"/>
      <c r="AQ34" s="356"/>
      <c r="AR34" s="356"/>
      <c r="AS34" s="356"/>
      <c r="AT34" s="356"/>
      <c r="AU34" s="356"/>
      <c r="AV34" s="363"/>
      <c r="AW34" s="356"/>
      <c r="AX34" s="362"/>
      <c r="AY34" s="359"/>
      <c r="AZ34" s="356"/>
      <c r="BA34" s="356"/>
      <c r="BB34" s="356"/>
      <c r="BC34" s="356"/>
    </row>
    <row r="35" spans="1:55" s="223" customFormat="1" ht="66" customHeight="1" x14ac:dyDescent="0.25">
      <c r="A35" s="371" t="s">
        <v>211</v>
      </c>
      <c r="B35" s="317" t="s">
        <v>174</v>
      </c>
      <c r="C35" s="270" t="s">
        <v>175</v>
      </c>
      <c r="D35" s="219" t="s">
        <v>189</v>
      </c>
      <c r="E35" s="270" t="s">
        <v>190</v>
      </c>
      <c r="F35" s="317" t="s">
        <v>191</v>
      </c>
      <c r="G35" s="317" t="s">
        <v>176</v>
      </c>
      <c r="H35" s="217">
        <v>2016000840</v>
      </c>
      <c r="I35" s="236">
        <v>42535</v>
      </c>
      <c r="J35" s="271">
        <v>19096974</v>
      </c>
      <c r="K35" s="236">
        <v>42564</v>
      </c>
      <c r="L35" s="217">
        <v>2016001056</v>
      </c>
      <c r="M35" s="317" t="s">
        <v>176</v>
      </c>
      <c r="N35" s="219" t="s">
        <v>177</v>
      </c>
      <c r="O35" s="269">
        <v>42564</v>
      </c>
      <c r="P35" s="271">
        <v>18688055</v>
      </c>
      <c r="Q35" s="269">
        <v>42573</v>
      </c>
      <c r="R35" s="236">
        <v>42573</v>
      </c>
      <c r="S35" s="217">
        <v>1</v>
      </c>
      <c r="T35" s="271">
        <v>18688055</v>
      </c>
      <c r="U35" s="318"/>
      <c r="V35" s="318"/>
      <c r="W35" s="318"/>
      <c r="X35" s="318"/>
      <c r="Y35" s="306"/>
      <c r="Z35" s="376"/>
      <c r="AA35" s="376"/>
      <c r="AB35" s="219" t="s">
        <v>177</v>
      </c>
      <c r="AC35" s="270" t="s">
        <v>63</v>
      </c>
      <c r="AD35" s="317"/>
      <c r="AE35" s="317"/>
      <c r="AF35" s="317"/>
      <c r="AG35" s="271"/>
      <c r="AH35" s="317"/>
      <c r="AI35" s="319"/>
      <c r="AJ35" s="271"/>
      <c r="AK35" s="317"/>
      <c r="AL35" s="317"/>
      <c r="AM35" s="317"/>
      <c r="AN35" s="317"/>
      <c r="AO35" s="317"/>
      <c r="AP35" s="317"/>
      <c r="AQ35" s="317"/>
      <c r="AR35" s="317"/>
      <c r="AS35" s="317"/>
      <c r="AT35" s="317"/>
      <c r="AU35" s="317"/>
      <c r="AV35" s="271"/>
      <c r="AW35" s="317"/>
      <c r="AX35" s="319"/>
      <c r="AY35" s="308"/>
      <c r="AZ35" s="317"/>
      <c r="BA35" s="270" t="s">
        <v>192</v>
      </c>
      <c r="BB35" s="270" t="s">
        <v>193</v>
      </c>
      <c r="BC35" s="329" t="s">
        <v>194</v>
      </c>
    </row>
    <row r="36" spans="1:55" ht="5.25" customHeight="1" x14ac:dyDescent="0.15">
      <c r="A36" s="339"/>
      <c r="B36" s="339"/>
      <c r="C36" s="339"/>
      <c r="D36" s="339"/>
      <c r="E36" s="339"/>
      <c r="F36" s="339"/>
      <c r="G36" s="339"/>
      <c r="H36" s="340"/>
      <c r="I36" s="340"/>
      <c r="J36" s="342"/>
      <c r="K36" s="341"/>
      <c r="L36" s="340"/>
      <c r="M36" s="340"/>
      <c r="N36" s="340"/>
      <c r="O36" s="339"/>
      <c r="P36" s="342"/>
      <c r="Q36" s="339"/>
      <c r="R36" s="340"/>
      <c r="S36" s="341"/>
      <c r="T36" s="342"/>
      <c r="U36" s="343"/>
      <c r="V36" s="343"/>
      <c r="W36" s="343"/>
      <c r="X36" s="343"/>
      <c r="Y36" s="344"/>
      <c r="Z36" s="339"/>
      <c r="AA36" s="339"/>
      <c r="AB36" s="339"/>
      <c r="AC36" s="339"/>
      <c r="AD36" s="339"/>
      <c r="AE36" s="339"/>
      <c r="AF36" s="339"/>
      <c r="AG36" s="342"/>
      <c r="AH36" s="339"/>
      <c r="AI36" s="345"/>
      <c r="AJ36" s="342"/>
      <c r="AK36" s="339"/>
      <c r="AL36" s="339"/>
      <c r="AM36" s="339"/>
      <c r="AN36" s="339"/>
      <c r="AO36" s="339"/>
      <c r="AP36" s="339"/>
      <c r="AQ36" s="339"/>
      <c r="AR36" s="339"/>
      <c r="AS36" s="339"/>
      <c r="AT36" s="339"/>
      <c r="AU36" s="339"/>
      <c r="AV36" s="346"/>
      <c r="AW36" s="339"/>
      <c r="AX36" s="345"/>
      <c r="AY36" s="342"/>
      <c r="AZ36" s="339"/>
      <c r="BA36" s="339"/>
      <c r="BB36" s="339"/>
      <c r="BC36" s="339"/>
    </row>
    <row r="37" spans="1:55" ht="11.25" x14ac:dyDescent="0.2">
      <c r="B37" s="2"/>
      <c r="G37" s="316"/>
      <c r="H37" s="369"/>
      <c r="I37" s="369"/>
      <c r="J37" s="316"/>
    </row>
    <row r="38" spans="1:55" ht="11.25" x14ac:dyDescent="0.2">
      <c r="B38" s="13" t="s">
        <v>214</v>
      </c>
      <c r="G38" s="316">
        <v>2226130956</v>
      </c>
      <c r="H38" s="369"/>
      <c r="I38" s="369"/>
      <c r="J38" s="316"/>
    </row>
    <row r="39" spans="1:55" s="364" customFormat="1" x14ac:dyDescent="0.15">
      <c r="A39" s="372"/>
      <c r="B39" s="378" t="s">
        <v>215</v>
      </c>
      <c r="G39" s="316">
        <f>G38*50%</f>
        <v>1113065478</v>
      </c>
      <c r="H39" s="369"/>
      <c r="I39" s="369"/>
      <c r="J39" s="316"/>
      <c r="L39" s="241"/>
      <c r="M39" s="241"/>
      <c r="N39" s="241"/>
      <c r="O39" s="216"/>
      <c r="P39" s="216"/>
      <c r="Q39" s="216"/>
      <c r="R39" s="241"/>
      <c r="T39" s="316"/>
      <c r="U39" s="365"/>
      <c r="V39" s="365"/>
      <c r="W39" s="365"/>
      <c r="X39" s="365"/>
      <c r="Y39" s="366"/>
      <c r="Z39" s="216"/>
      <c r="AA39" s="216"/>
      <c r="AB39" s="216"/>
      <c r="AC39" s="216"/>
      <c r="AD39" s="216"/>
      <c r="AE39" s="216"/>
      <c r="AF39" s="216"/>
      <c r="AG39" s="316"/>
      <c r="AH39" s="216"/>
      <c r="AI39" s="367"/>
      <c r="AJ39" s="316"/>
      <c r="AK39" s="216"/>
      <c r="AL39" s="216"/>
      <c r="AM39" s="216"/>
      <c r="AN39" s="216"/>
      <c r="AO39" s="216"/>
      <c r="AP39" s="216"/>
      <c r="AQ39" s="216"/>
      <c r="AR39" s="216"/>
      <c r="AS39" s="216"/>
      <c r="AT39" s="216"/>
      <c r="AU39" s="216"/>
      <c r="AV39" s="310"/>
      <c r="AW39" s="216"/>
      <c r="AX39" s="367"/>
      <c r="AY39" s="368"/>
    </row>
    <row r="40" spans="1:55" s="364" customFormat="1" x14ac:dyDescent="0.15">
      <c r="A40" s="372"/>
      <c r="G40" s="316"/>
      <c r="H40" s="369"/>
      <c r="I40" s="369"/>
      <c r="J40" s="316"/>
      <c r="L40" s="241"/>
      <c r="M40" s="241"/>
      <c r="N40" s="241"/>
      <c r="O40" s="216"/>
      <c r="P40" s="216"/>
      <c r="Q40" s="216"/>
      <c r="R40" s="241"/>
      <c r="T40" s="316"/>
      <c r="U40" s="365"/>
      <c r="V40" s="365"/>
      <c r="W40" s="365"/>
      <c r="X40" s="365"/>
      <c r="Y40" s="366"/>
      <c r="Z40" s="216"/>
      <c r="AA40" s="216"/>
      <c r="AB40" s="216"/>
      <c r="AC40" s="216"/>
      <c r="AD40" s="216"/>
      <c r="AE40" s="216"/>
      <c r="AF40" s="216"/>
      <c r="AG40" s="316"/>
      <c r="AH40" s="216"/>
      <c r="AI40" s="367"/>
      <c r="AJ40" s="316"/>
      <c r="AK40" s="216"/>
      <c r="AL40" s="216"/>
      <c r="AM40" s="216"/>
      <c r="AN40" s="216"/>
      <c r="AO40" s="216"/>
      <c r="AP40" s="216"/>
      <c r="AQ40" s="216"/>
      <c r="AR40" s="216"/>
      <c r="AS40" s="216"/>
      <c r="AT40" s="216"/>
      <c r="AU40" s="216"/>
      <c r="AV40" s="310"/>
      <c r="AW40" s="216"/>
      <c r="AX40" s="367"/>
      <c r="AY40" s="368"/>
    </row>
    <row r="41" spans="1:55" s="364" customFormat="1" x14ac:dyDescent="0.15">
      <c r="A41" s="372"/>
      <c r="G41" s="316"/>
      <c r="H41" s="369"/>
      <c r="I41" s="369"/>
      <c r="J41" s="316"/>
      <c r="L41" s="241"/>
      <c r="M41" s="241"/>
      <c r="N41" s="241"/>
      <c r="O41" s="216"/>
      <c r="P41" s="216"/>
      <c r="Q41" s="216"/>
      <c r="R41" s="241"/>
      <c r="T41" s="316"/>
      <c r="U41" s="365"/>
      <c r="V41" s="365"/>
      <c r="W41" s="365"/>
      <c r="X41" s="365"/>
      <c r="Y41" s="366"/>
      <c r="Z41" s="216"/>
      <c r="AA41" s="216"/>
      <c r="AB41" s="216"/>
      <c r="AC41" s="216"/>
      <c r="AD41" s="216"/>
      <c r="AE41" s="216"/>
      <c r="AF41" s="216"/>
      <c r="AG41" s="316"/>
      <c r="AH41" s="216"/>
      <c r="AI41" s="367"/>
      <c r="AJ41" s="316"/>
      <c r="AK41" s="216"/>
      <c r="AL41" s="216"/>
      <c r="AM41" s="216"/>
      <c r="AN41" s="216"/>
      <c r="AO41" s="216"/>
      <c r="AP41" s="216"/>
      <c r="AQ41" s="216"/>
      <c r="AR41" s="216"/>
      <c r="AS41" s="216"/>
      <c r="AT41" s="216"/>
      <c r="AU41" s="216"/>
      <c r="AV41" s="310"/>
      <c r="AW41" s="216"/>
      <c r="AX41" s="367"/>
      <c r="AY41" s="368"/>
    </row>
    <row r="42" spans="1:55" s="364" customFormat="1" x14ac:dyDescent="0.15">
      <c r="A42" s="372"/>
      <c r="G42" s="316"/>
      <c r="H42" s="369"/>
      <c r="I42" s="369"/>
      <c r="J42" s="316"/>
      <c r="L42" s="241"/>
      <c r="M42" s="241"/>
      <c r="N42" s="241"/>
      <c r="O42" s="216"/>
      <c r="P42" s="216"/>
      <c r="Q42" s="216"/>
      <c r="R42" s="241"/>
      <c r="T42" s="316"/>
      <c r="U42" s="365"/>
      <c r="V42" s="365"/>
      <c r="W42" s="365"/>
      <c r="X42" s="365"/>
      <c r="Y42" s="366"/>
      <c r="Z42" s="216"/>
      <c r="AA42" s="216"/>
      <c r="AB42" s="216"/>
      <c r="AC42" s="216"/>
      <c r="AD42" s="216"/>
      <c r="AE42" s="216"/>
      <c r="AF42" s="216"/>
      <c r="AG42" s="316"/>
      <c r="AH42" s="216"/>
      <c r="AI42" s="367"/>
      <c r="AJ42" s="316"/>
      <c r="AK42" s="216"/>
      <c r="AL42" s="216"/>
      <c r="AM42" s="216"/>
      <c r="AN42" s="216"/>
      <c r="AO42" s="216"/>
      <c r="AP42" s="216"/>
      <c r="AQ42" s="216"/>
      <c r="AR42" s="216"/>
      <c r="AS42" s="216"/>
      <c r="AT42" s="216"/>
      <c r="AU42" s="216"/>
      <c r="AV42" s="310"/>
      <c r="AW42" s="216"/>
      <c r="AX42" s="367"/>
      <c r="AY42" s="368"/>
    </row>
    <row r="43" spans="1:55" s="364" customFormat="1" x14ac:dyDescent="0.15">
      <c r="A43" s="372"/>
      <c r="G43" s="316"/>
      <c r="H43" s="369"/>
      <c r="I43" s="369"/>
      <c r="J43" s="316"/>
      <c r="L43" s="241"/>
      <c r="M43" s="241"/>
      <c r="N43" s="241"/>
      <c r="O43" s="216"/>
      <c r="P43" s="216"/>
      <c r="Q43" s="216"/>
      <c r="R43" s="241"/>
      <c r="T43" s="316"/>
      <c r="U43" s="365"/>
      <c r="V43" s="365"/>
      <c r="W43" s="365"/>
      <c r="X43" s="365"/>
      <c r="Y43" s="366"/>
      <c r="Z43" s="216"/>
      <c r="AA43" s="216"/>
      <c r="AB43" s="216"/>
      <c r="AC43" s="216"/>
      <c r="AD43" s="216"/>
      <c r="AE43" s="216"/>
      <c r="AF43" s="216"/>
      <c r="AG43" s="316"/>
      <c r="AH43" s="216"/>
      <c r="AI43" s="367"/>
      <c r="AJ43" s="316"/>
      <c r="AK43" s="216"/>
      <c r="AL43" s="216"/>
      <c r="AM43" s="216"/>
      <c r="AN43" s="216"/>
      <c r="AO43" s="216"/>
      <c r="AP43" s="216"/>
      <c r="AQ43" s="216"/>
      <c r="AR43" s="216"/>
      <c r="AS43" s="216"/>
      <c r="AT43" s="216"/>
      <c r="AU43" s="216"/>
      <c r="AV43" s="310"/>
      <c r="AW43" s="216"/>
      <c r="AX43" s="367"/>
      <c r="AY43" s="368"/>
    </row>
    <row r="44" spans="1:55" s="364" customFormat="1" x14ac:dyDescent="0.15">
      <c r="A44" s="372"/>
      <c r="G44" s="316"/>
      <c r="H44" s="369"/>
      <c r="I44" s="369"/>
      <c r="J44" s="316"/>
      <c r="L44" s="241"/>
      <c r="M44" s="241"/>
      <c r="N44" s="241"/>
      <c r="O44" s="216"/>
      <c r="P44" s="216"/>
      <c r="Q44" s="216"/>
      <c r="R44" s="241"/>
      <c r="T44" s="316"/>
      <c r="U44" s="365"/>
      <c r="V44" s="365"/>
      <c r="W44" s="365"/>
      <c r="X44" s="365"/>
      <c r="Y44" s="366"/>
      <c r="Z44" s="216"/>
      <c r="AA44" s="216"/>
      <c r="AB44" s="216"/>
      <c r="AC44" s="216"/>
      <c r="AD44" s="216"/>
      <c r="AE44" s="216"/>
      <c r="AF44" s="216"/>
      <c r="AG44" s="316"/>
      <c r="AH44" s="216"/>
      <c r="AI44" s="367"/>
      <c r="AJ44" s="316"/>
      <c r="AK44" s="216"/>
      <c r="AL44" s="216"/>
      <c r="AM44" s="216"/>
      <c r="AN44" s="216"/>
      <c r="AO44" s="216"/>
      <c r="AP44" s="216"/>
      <c r="AQ44" s="216"/>
      <c r="AR44" s="216"/>
      <c r="AS44" s="216"/>
      <c r="AT44" s="216"/>
      <c r="AU44" s="216"/>
      <c r="AV44" s="310"/>
      <c r="AW44" s="216"/>
      <c r="AX44" s="367"/>
      <c r="AY44" s="368"/>
    </row>
    <row r="45" spans="1:55" s="364" customFormat="1" x14ac:dyDescent="0.15">
      <c r="A45" s="372"/>
      <c r="G45" s="316"/>
      <c r="H45" s="369"/>
      <c r="I45" s="369"/>
      <c r="J45" s="316"/>
      <c r="L45" s="241"/>
      <c r="M45" s="241"/>
      <c r="N45" s="241"/>
      <c r="O45" s="216"/>
      <c r="P45" s="216"/>
      <c r="Q45" s="216"/>
      <c r="R45" s="241"/>
      <c r="T45" s="316"/>
      <c r="U45" s="365"/>
      <c r="V45" s="365"/>
      <c r="W45" s="365"/>
      <c r="X45" s="365"/>
      <c r="Y45" s="366"/>
      <c r="Z45" s="216"/>
      <c r="AA45" s="216"/>
      <c r="AB45" s="216"/>
      <c r="AC45" s="216"/>
      <c r="AD45" s="216"/>
      <c r="AE45" s="216"/>
      <c r="AF45" s="216"/>
      <c r="AG45" s="316"/>
      <c r="AH45" s="216"/>
      <c r="AI45" s="367"/>
      <c r="AJ45" s="316"/>
      <c r="AK45" s="216"/>
      <c r="AL45" s="216"/>
      <c r="AM45" s="216"/>
      <c r="AN45" s="216"/>
      <c r="AO45" s="216"/>
      <c r="AP45" s="216"/>
      <c r="AQ45" s="216"/>
      <c r="AR45" s="216"/>
      <c r="AS45" s="216"/>
      <c r="AT45" s="216"/>
      <c r="AU45" s="216"/>
      <c r="AV45" s="310"/>
      <c r="AW45" s="216"/>
      <c r="AX45" s="367"/>
      <c r="AY45" s="368"/>
    </row>
    <row r="46" spans="1:55" s="364" customFormat="1" x14ac:dyDescent="0.15">
      <c r="A46" s="372"/>
      <c r="G46" s="216"/>
      <c r="H46" s="241"/>
      <c r="I46" s="241"/>
      <c r="J46" s="316"/>
      <c r="L46" s="241"/>
      <c r="M46" s="241"/>
      <c r="N46" s="241"/>
      <c r="O46" s="216"/>
      <c r="P46" s="216"/>
      <c r="Q46" s="216"/>
      <c r="R46" s="241"/>
      <c r="T46" s="316"/>
      <c r="U46" s="365"/>
      <c r="V46" s="365"/>
      <c r="W46" s="365"/>
      <c r="X46" s="365"/>
      <c r="Y46" s="366"/>
      <c r="Z46" s="216"/>
      <c r="AA46" s="216"/>
      <c r="AB46" s="216"/>
      <c r="AC46" s="216"/>
      <c r="AD46" s="216"/>
      <c r="AE46" s="216"/>
      <c r="AF46" s="216"/>
      <c r="AG46" s="316"/>
      <c r="AH46" s="216"/>
      <c r="AI46" s="367"/>
      <c r="AJ46" s="316"/>
      <c r="AK46" s="216"/>
      <c r="AL46" s="216"/>
      <c r="AM46" s="216"/>
      <c r="AN46" s="216"/>
      <c r="AO46" s="216"/>
      <c r="AP46" s="216"/>
      <c r="AQ46" s="216"/>
      <c r="AR46" s="216"/>
      <c r="AS46" s="216"/>
      <c r="AT46" s="216"/>
      <c r="AU46" s="216"/>
      <c r="AV46" s="310"/>
      <c r="AW46" s="216"/>
      <c r="AX46" s="367"/>
      <c r="AY46" s="368"/>
    </row>
    <row r="47" spans="1:55" s="364" customFormat="1" x14ac:dyDescent="0.15">
      <c r="A47" s="372"/>
      <c r="G47" s="216"/>
      <c r="H47" s="241"/>
      <c r="I47" s="241"/>
      <c r="J47" s="316"/>
      <c r="L47" s="241"/>
      <c r="M47" s="241"/>
      <c r="N47" s="241"/>
      <c r="O47" s="216"/>
      <c r="P47" s="216"/>
      <c r="Q47" s="216"/>
      <c r="R47" s="241"/>
      <c r="T47" s="316"/>
      <c r="U47" s="365"/>
      <c r="V47" s="365"/>
      <c r="W47" s="365"/>
      <c r="X47" s="365"/>
      <c r="Y47" s="366"/>
      <c r="Z47" s="216"/>
      <c r="AA47" s="216"/>
      <c r="AB47" s="216"/>
      <c r="AC47" s="216"/>
      <c r="AD47" s="216"/>
      <c r="AE47" s="216"/>
      <c r="AF47" s="216"/>
      <c r="AG47" s="316"/>
      <c r="AH47" s="216"/>
      <c r="AI47" s="367"/>
      <c r="AJ47" s="316"/>
      <c r="AK47" s="216"/>
      <c r="AL47" s="216"/>
      <c r="AM47" s="216"/>
      <c r="AN47" s="216"/>
      <c r="AO47" s="216"/>
      <c r="AP47" s="216"/>
      <c r="AQ47" s="216"/>
      <c r="AR47" s="216"/>
      <c r="AS47" s="216"/>
      <c r="AT47" s="216"/>
      <c r="AU47" s="216"/>
      <c r="AV47" s="310"/>
      <c r="AW47" s="216"/>
      <c r="AX47" s="367"/>
      <c r="AY47" s="368"/>
    </row>
    <row r="48" spans="1:55" s="364" customFormat="1" x14ac:dyDescent="0.15">
      <c r="A48" s="372"/>
      <c r="G48" s="216"/>
      <c r="H48" s="241"/>
      <c r="I48" s="241"/>
      <c r="J48" s="316"/>
      <c r="L48" s="241"/>
      <c r="M48" s="241"/>
      <c r="N48" s="241"/>
      <c r="O48" s="216"/>
      <c r="P48" s="216"/>
      <c r="Q48" s="216"/>
      <c r="R48" s="241"/>
      <c r="T48" s="316"/>
      <c r="U48" s="365"/>
      <c r="V48" s="365"/>
      <c r="W48" s="365"/>
      <c r="X48" s="365"/>
      <c r="Y48" s="366"/>
      <c r="Z48" s="216"/>
      <c r="AA48" s="216"/>
      <c r="AB48" s="216"/>
      <c r="AC48" s="216"/>
      <c r="AD48" s="216"/>
      <c r="AE48" s="216"/>
      <c r="AF48" s="216"/>
      <c r="AG48" s="316"/>
      <c r="AH48" s="216"/>
      <c r="AI48" s="367"/>
      <c r="AJ48" s="316"/>
      <c r="AK48" s="216"/>
      <c r="AL48" s="216"/>
      <c r="AM48" s="216"/>
      <c r="AN48" s="216"/>
      <c r="AO48" s="216"/>
      <c r="AP48" s="216"/>
      <c r="AQ48" s="216"/>
      <c r="AR48" s="216"/>
      <c r="AS48" s="216"/>
      <c r="AT48" s="216"/>
      <c r="AU48" s="216"/>
      <c r="AV48" s="310"/>
      <c r="AW48" s="216"/>
      <c r="AX48" s="367"/>
      <c r="AY48" s="368"/>
    </row>
    <row r="49" spans="1:51" s="364" customFormat="1" x14ac:dyDescent="0.15">
      <c r="A49" s="372"/>
      <c r="G49" s="216"/>
      <c r="H49" s="241"/>
      <c r="I49" s="241"/>
      <c r="J49" s="316"/>
      <c r="L49" s="241"/>
      <c r="M49" s="241"/>
      <c r="N49" s="241"/>
      <c r="O49" s="216"/>
      <c r="P49" s="216"/>
      <c r="Q49" s="216"/>
      <c r="R49" s="241"/>
      <c r="T49" s="316"/>
      <c r="U49" s="365"/>
      <c r="V49" s="365"/>
      <c r="W49" s="365"/>
      <c r="X49" s="365"/>
      <c r="Y49" s="366"/>
      <c r="Z49" s="216"/>
      <c r="AA49" s="216"/>
      <c r="AB49" s="216"/>
      <c r="AC49" s="216"/>
      <c r="AD49" s="216"/>
      <c r="AE49" s="216"/>
      <c r="AF49" s="216"/>
      <c r="AG49" s="316"/>
      <c r="AH49" s="216"/>
      <c r="AI49" s="367"/>
      <c r="AJ49" s="316"/>
      <c r="AK49" s="216"/>
      <c r="AL49" s="216"/>
      <c r="AM49" s="216"/>
      <c r="AN49" s="216"/>
      <c r="AO49" s="216"/>
      <c r="AP49" s="216"/>
      <c r="AQ49" s="216"/>
      <c r="AR49" s="216"/>
      <c r="AS49" s="216"/>
      <c r="AT49" s="216"/>
      <c r="AU49" s="216"/>
      <c r="AV49" s="310"/>
      <c r="AW49" s="216"/>
      <c r="AX49" s="367"/>
      <c r="AY49" s="368"/>
    </row>
    <row r="50" spans="1:51" s="364" customFormat="1" x14ac:dyDescent="0.15">
      <c r="A50" s="372"/>
      <c r="G50" s="216"/>
      <c r="H50" s="241"/>
      <c r="I50" s="241"/>
      <c r="J50" s="316"/>
      <c r="L50" s="241"/>
      <c r="M50" s="241"/>
      <c r="N50" s="241"/>
      <c r="O50" s="216"/>
      <c r="P50" s="216"/>
      <c r="Q50" s="216"/>
      <c r="R50" s="241"/>
      <c r="T50" s="316"/>
      <c r="U50" s="365"/>
      <c r="V50" s="365"/>
      <c r="W50" s="365"/>
      <c r="X50" s="365"/>
      <c r="Y50" s="366"/>
      <c r="Z50" s="216"/>
      <c r="AA50" s="216"/>
      <c r="AB50" s="216"/>
      <c r="AC50" s="216"/>
      <c r="AD50" s="216"/>
      <c r="AE50" s="216"/>
      <c r="AF50" s="216"/>
      <c r="AG50" s="316"/>
      <c r="AH50" s="216"/>
      <c r="AI50" s="367"/>
      <c r="AJ50" s="316"/>
      <c r="AK50" s="216"/>
      <c r="AL50" s="216"/>
      <c r="AM50" s="216"/>
      <c r="AN50" s="216"/>
      <c r="AO50" s="216"/>
      <c r="AP50" s="216"/>
      <c r="AQ50" s="216"/>
      <c r="AR50" s="216"/>
      <c r="AS50" s="216"/>
      <c r="AT50" s="216"/>
      <c r="AU50" s="216"/>
      <c r="AV50" s="310"/>
      <c r="AW50" s="216"/>
      <c r="AX50" s="367"/>
      <c r="AY50" s="368"/>
    </row>
    <row r="51" spans="1:51" s="364" customFormat="1" x14ac:dyDescent="0.15">
      <c r="A51" s="372"/>
      <c r="G51" s="216"/>
      <c r="H51" s="241"/>
      <c r="I51" s="241"/>
      <c r="J51" s="316"/>
      <c r="L51" s="241"/>
      <c r="M51" s="241"/>
      <c r="N51" s="241"/>
      <c r="O51" s="216"/>
      <c r="P51" s="216"/>
      <c r="Q51" s="216"/>
      <c r="R51" s="241"/>
      <c r="T51" s="316"/>
      <c r="U51" s="365"/>
      <c r="V51" s="365"/>
      <c r="W51" s="365"/>
      <c r="X51" s="365"/>
      <c r="Y51" s="366"/>
      <c r="Z51" s="216"/>
      <c r="AA51" s="216"/>
      <c r="AB51" s="216"/>
      <c r="AC51" s="216"/>
      <c r="AD51" s="216"/>
      <c r="AE51" s="216"/>
      <c r="AF51" s="216"/>
      <c r="AG51" s="316"/>
      <c r="AH51" s="216"/>
      <c r="AI51" s="367"/>
      <c r="AJ51" s="316"/>
      <c r="AK51" s="216"/>
      <c r="AL51" s="216"/>
      <c r="AM51" s="216"/>
      <c r="AN51" s="216"/>
      <c r="AO51" s="216"/>
      <c r="AP51" s="216"/>
      <c r="AQ51" s="216"/>
      <c r="AR51" s="216"/>
      <c r="AS51" s="216"/>
      <c r="AT51" s="216"/>
      <c r="AU51" s="216"/>
      <c r="AV51" s="310"/>
      <c r="AW51" s="216"/>
      <c r="AX51" s="367"/>
      <c r="AY51" s="368"/>
    </row>
    <row r="52" spans="1:51" s="364" customFormat="1" x14ac:dyDescent="0.15">
      <c r="A52" s="372"/>
      <c r="G52" s="216"/>
      <c r="H52" s="241"/>
      <c r="I52" s="241"/>
      <c r="J52" s="316"/>
      <c r="L52" s="241"/>
      <c r="M52" s="241"/>
      <c r="N52" s="241"/>
      <c r="O52" s="216"/>
      <c r="P52" s="216"/>
      <c r="Q52" s="216"/>
      <c r="R52" s="241"/>
      <c r="T52" s="316"/>
      <c r="U52" s="365"/>
      <c r="V52" s="365"/>
      <c r="W52" s="365"/>
      <c r="X52" s="365"/>
      <c r="Y52" s="366"/>
      <c r="Z52" s="216"/>
      <c r="AA52" s="216"/>
      <c r="AB52" s="216"/>
      <c r="AC52" s="216"/>
      <c r="AD52" s="216"/>
      <c r="AE52" s="216"/>
      <c r="AF52" s="216"/>
      <c r="AG52" s="316"/>
      <c r="AH52" s="216"/>
      <c r="AI52" s="367"/>
      <c r="AJ52" s="316"/>
      <c r="AK52" s="216"/>
      <c r="AL52" s="216"/>
      <c r="AM52" s="216"/>
      <c r="AN52" s="216"/>
      <c r="AO52" s="216"/>
      <c r="AP52" s="216"/>
      <c r="AQ52" s="216"/>
      <c r="AR52" s="216"/>
      <c r="AS52" s="216"/>
      <c r="AT52" s="216"/>
      <c r="AU52" s="216"/>
      <c r="AV52" s="310"/>
      <c r="AW52" s="216"/>
      <c r="AX52" s="367"/>
      <c r="AY52" s="368"/>
    </row>
    <row r="53" spans="1:51" s="364" customFormat="1" x14ac:dyDescent="0.15">
      <c r="A53" s="372"/>
      <c r="G53" s="216"/>
      <c r="H53" s="241"/>
      <c r="I53" s="241"/>
      <c r="J53" s="316"/>
      <c r="L53" s="241"/>
      <c r="M53" s="241"/>
      <c r="N53" s="241"/>
      <c r="O53" s="216"/>
      <c r="P53" s="216"/>
      <c r="Q53" s="216"/>
      <c r="R53" s="241"/>
      <c r="T53" s="316"/>
      <c r="U53" s="365"/>
      <c r="V53" s="365"/>
      <c r="W53" s="365"/>
      <c r="X53" s="365"/>
      <c r="Y53" s="366"/>
      <c r="Z53" s="216"/>
      <c r="AA53" s="216"/>
      <c r="AB53" s="216"/>
      <c r="AC53" s="216"/>
      <c r="AD53" s="216"/>
      <c r="AE53" s="216"/>
      <c r="AF53" s="216"/>
      <c r="AG53" s="316"/>
      <c r="AH53" s="216"/>
      <c r="AI53" s="367"/>
      <c r="AJ53" s="316"/>
      <c r="AK53" s="216"/>
      <c r="AL53" s="216"/>
      <c r="AM53" s="216"/>
      <c r="AN53" s="216"/>
      <c r="AO53" s="216"/>
      <c r="AP53" s="216"/>
      <c r="AQ53" s="216"/>
      <c r="AR53" s="216"/>
      <c r="AS53" s="216"/>
      <c r="AT53" s="216"/>
      <c r="AU53" s="216"/>
      <c r="AV53" s="310"/>
      <c r="AW53" s="216"/>
      <c r="AX53" s="367"/>
      <c r="AY53" s="368"/>
    </row>
    <row r="54" spans="1:51" s="364" customFormat="1" x14ac:dyDescent="0.15">
      <c r="A54" s="372"/>
      <c r="G54" s="216"/>
      <c r="H54" s="241"/>
      <c r="I54" s="241"/>
      <c r="J54" s="316"/>
      <c r="L54" s="241"/>
      <c r="M54" s="241"/>
      <c r="N54" s="241"/>
      <c r="O54" s="216"/>
      <c r="P54" s="216"/>
      <c r="Q54" s="216"/>
      <c r="R54" s="241"/>
      <c r="T54" s="316"/>
      <c r="U54" s="365"/>
      <c r="V54" s="365"/>
      <c r="W54" s="365"/>
      <c r="X54" s="365"/>
      <c r="Y54" s="366"/>
      <c r="Z54" s="216"/>
      <c r="AA54" s="216"/>
      <c r="AB54" s="216"/>
      <c r="AC54" s="216"/>
      <c r="AD54" s="216"/>
      <c r="AE54" s="216"/>
      <c r="AF54" s="216"/>
      <c r="AG54" s="316"/>
      <c r="AH54" s="216"/>
      <c r="AI54" s="367"/>
      <c r="AJ54" s="316"/>
      <c r="AK54" s="216"/>
      <c r="AL54" s="216"/>
      <c r="AM54" s="216"/>
      <c r="AN54" s="216"/>
      <c r="AO54" s="216"/>
      <c r="AP54" s="216"/>
      <c r="AQ54" s="216"/>
      <c r="AR54" s="216"/>
      <c r="AS54" s="216"/>
      <c r="AT54" s="216"/>
      <c r="AU54" s="216"/>
      <c r="AV54" s="310"/>
      <c r="AW54" s="216"/>
      <c r="AX54" s="367"/>
      <c r="AY54" s="368"/>
    </row>
    <row r="60" spans="1:51" x14ac:dyDescent="0.15">
      <c r="J60" s="316"/>
      <c r="K60" s="370"/>
      <c r="L60" s="369"/>
      <c r="M60" s="369"/>
    </row>
    <row r="61" spans="1:51" x14ac:dyDescent="0.15">
      <c r="J61" s="316"/>
      <c r="K61" s="370"/>
      <c r="L61" s="369"/>
      <c r="M61" s="369"/>
    </row>
    <row r="62" spans="1:51" x14ac:dyDescent="0.15">
      <c r="J62" s="316"/>
      <c r="K62" s="370"/>
      <c r="L62" s="369"/>
      <c r="M62" s="369"/>
      <c r="N62" s="369"/>
      <c r="O62" s="316"/>
    </row>
    <row r="63" spans="1:51" x14ac:dyDescent="0.15">
      <c r="J63" s="316"/>
      <c r="K63" s="370"/>
      <c r="L63" s="369"/>
      <c r="M63" s="369"/>
      <c r="N63" s="369"/>
      <c r="O63" s="316"/>
    </row>
    <row r="64" spans="1:51" x14ac:dyDescent="0.15">
      <c r="J64" s="316"/>
      <c r="K64" s="370"/>
      <c r="L64" s="369"/>
      <c r="M64" s="369"/>
      <c r="N64" s="369"/>
      <c r="O64" s="316"/>
    </row>
    <row r="65" spans="10:51" x14ac:dyDescent="0.15">
      <c r="J65" s="316"/>
      <c r="K65" s="370"/>
      <c r="L65" s="369"/>
      <c r="M65" s="369"/>
      <c r="N65" s="369"/>
      <c r="O65" s="316"/>
    </row>
    <row r="66" spans="10:51" x14ac:dyDescent="0.15">
      <c r="J66" s="316"/>
      <c r="K66" s="370"/>
      <c r="L66" s="369"/>
      <c r="M66" s="369"/>
      <c r="N66" s="369"/>
      <c r="O66" s="316"/>
    </row>
    <row r="67" spans="10:51" x14ac:dyDescent="0.15">
      <c r="J67" s="316"/>
      <c r="K67" s="370"/>
      <c r="L67" s="369"/>
      <c r="M67" s="369"/>
      <c r="N67" s="369"/>
      <c r="O67" s="316"/>
    </row>
    <row r="68" spans="10:51" x14ac:dyDescent="0.15">
      <c r="J68" s="316"/>
      <c r="K68" s="370"/>
      <c r="L68" s="369"/>
      <c r="M68" s="369"/>
      <c r="N68" s="369"/>
      <c r="O68" s="316"/>
    </row>
    <row r="69" spans="10:51" x14ac:dyDescent="0.15">
      <c r="J69" s="316"/>
      <c r="K69" s="370"/>
      <c r="L69" s="369"/>
      <c r="M69" s="369"/>
      <c r="N69" s="369"/>
      <c r="O69" s="316"/>
    </row>
    <row r="70" spans="10:51" x14ac:dyDescent="0.15">
      <c r="J70" s="316"/>
      <c r="K70" s="370"/>
      <c r="L70" s="369"/>
      <c r="M70" s="369"/>
      <c r="N70" s="369"/>
      <c r="O70" s="316"/>
    </row>
    <row r="71" spans="10:51" s="241" customFormat="1" x14ac:dyDescent="0.15">
      <c r="J71" s="316"/>
      <c r="K71" s="370"/>
      <c r="L71" s="369"/>
      <c r="M71" s="369"/>
      <c r="O71" s="216"/>
      <c r="P71" s="216"/>
      <c r="Q71" s="216"/>
      <c r="S71" s="364"/>
      <c r="T71" s="316"/>
      <c r="U71" s="365"/>
      <c r="V71" s="365"/>
      <c r="W71" s="365"/>
      <c r="X71" s="365"/>
      <c r="Y71" s="366"/>
      <c r="Z71" s="216"/>
      <c r="AA71" s="216"/>
      <c r="AB71" s="216"/>
      <c r="AC71" s="216"/>
      <c r="AD71" s="216"/>
      <c r="AE71" s="216"/>
      <c r="AF71" s="216"/>
      <c r="AG71" s="316"/>
      <c r="AH71" s="216"/>
      <c r="AI71" s="367"/>
      <c r="AJ71" s="316"/>
      <c r="AK71" s="216"/>
      <c r="AL71" s="216"/>
      <c r="AM71" s="216"/>
      <c r="AN71" s="216"/>
      <c r="AO71" s="216"/>
      <c r="AP71" s="216"/>
      <c r="AQ71" s="216"/>
      <c r="AR71" s="216"/>
      <c r="AS71" s="216"/>
      <c r="AT71" s="216"/>
      <c r="AU71" s="216"/>
      <c r="AV71" s="310"/>
      <c r="AW71" s="216"/>
      <c r="AX71" s="367"/>
      <c r="AY71" s="368"/>
    </row>
    <row r="72" spans="10:51" s="241" customFormat="1" x14ac:dyDescent="0.15">
      <c r="J72" s="316"/>
      <c r="K72" s="370"/>
      <c r="L72" s="369"/>
      <c r="M72" s="369"/>
      <c r="O72" s="216"/>
      <c r="P72" s="216"/>
      <c r="Q72" s="216"/>
      <c r="S72" s="364"/>
      <c r="T72" s="316"/>
      <c r="U72" s="365"/>
      <c r="V72" s="365"/>
      <c r="W72" s="365"/>
      <c r="X72" s="365"/>
      <c r="Y72" s="366"/>
      <c r="Z72" s="216"/>
      <c r="AA72" s="216"/>
      <c r="AB72" s="216"/>
      <c r="AC72" s="216"/>
      <c r="AD72" s="216"/>
      <c r="AE72" s="216"/>
      <c r="AF72" s="216"/>
      <c r="AG72" s="316"/>
      <c r="AH72" s="216"/>
      <c r="AI72" s="367"/>
      <c r="AJ72" s="316"/>
      <c r="AK72" s="216"/>
      <c r="AL72" s="216"/>
      <c r="AM72" s="216"/>
      <c r="AN72" s="216"/>
      <c r="AO72" s="216"/>
      <c r="AP72" s="216"/>
      <c r="AQ72" s="216"/>
      <c r="AR72" s="216"/>
      <c r="AS72" s="216"/>
      <c r="AT72" s="216"/>
      <c r="AU72" s="216"/>
      <c r="AV72" s="310"/>
      <c r="AW72" s="216"/>
      <c r="AX72" s="367"/>
      <c r="AY72" s="368"/>
    </row>
    <row r="73" spans="10:51" s="241" customFormat="1" x14ac:dyDescent="0.15">
      <c r="J73" s="316"/>
      <c r="K73" s="370"/>
      <c r="L73" s="369"/>
      <c r="M73" s="369"/>
      <c r="O73" s="216"/>
      <c r="P73" s="216"/>
      <c r="Q73" s="216"/>
      <c r="S73" s="364"/>
      <c r="T73" s="316"/>
      <c r="U73" s="365"/>
      <c r="V73" s="365"/>
      <c r="W73" s="365"/>
      <c r="X73" s="365"/>
      <c r="Y73" s="366"/>
      <c r="Z73" s="216"/>
      <c r="AA73" s="216"/>
      <c r="AB73" s="216"/>
      <c r="AC73" s="216"/>
      <c r="AD73" s="216"/>
      <c r="AE73" s="216"/>
      <c r="AF73" s="216"/>
      <c r="AG73" s="316"/>
      <c r="AH73" s="216"/>
      <c r="AI73" s="367"/>
      <c r="AJ73" s="316"/>
      <c r="AK73" s="216"/>
      <c r="AL73" s="216"/>
      <c r="AM73" s="216"/>
      <c r="AN73" s="216"/>
      <c r="AO73" s="216"/>
      <c r="AP73" s="216"/>
      <c r="AQ73" s="216"/>
      <c r="AR73" s="216"/>
      <c r="AS73" s="216"/>
      <c r="AT73" s="216"/>
      <c r="AU73" s="216"/>
      <c r="AV73" s="310"/>
      <c r="AW73" s="216"/>
      <c r="AX73" s="367"/>
      <c r="AY73" s="368"/>
    </row>
    <row r="74" spans="10:51" s="241" customFormat="1" x14ac:dyDescent="0.15">
      <c r="J74" s="316"/>
      <c r="K74" s="370"/>
      <c r="L74" s="369"/>
      <c r="M74" s="369"/>
      <c r="O74" s="216"/>
      <c r="P74" s="216"/>
      <c r="Q74" s="216"/>
      <c r="S74" s="364"/>
      <c r="T74" s="316"/>
      <c r="U74" s="365"/>
      <c r="V74" s="365"/>
      <c r="W74" s="365"/>
      <c r="X74" s="365"/>
      <c r="Y74" s="366"/>
      <c r="Z74" s="216"/>
      <c r="AA74" s="216"/>
      <c r="AB74" s="216"/>
      <c r="AC74" s="216"/>
      <c r="AD74" s="216"/>
      <c r="AE74" s="216"/>
      <c r="AF74" s="216"/>
      <c r="AG74" s="316"/>
      <c r="AH74" s="216"/>
      <c r="AI74" s="367"/>
      <c r="AJ74" s="316"/>
      <c r="AK74" s="216"/>
      <c r="AL74" s="216"/>
      <c r="AM74" s="216"/>
      <c r="AN74" s="216"/>
      <c r="AO74" s="216"/>
      <c r="AP74" s="216"/>
      <c r="AQ74" s="216"/>
      <c r="AR74" s="216"/>
      <c r="AS74" s="216"/>
      <c r="AT74" s="216"/>
      <c r="AU74" s="216"/>
      <c r="AV74" s="310"/>
      <c r="AW74" s="216"/>
      <c r="AX74" s="367"/>
      <c r="AY74" s="368"/>
    </row>
  </sheetData>
  <mergeCells count="26">
    <mergeCell ref="K3:K4"/>
    <mergeCell ref="L3:P3"/>
    <mergeCell ref="Q3:Q4"/>
    <mergeCell ref="R3:R4"/>
    <mergeCell ref="S3:S4"/>
    <mergeCell ref="B3:B4"/>
    <mergeCell ref="C3:C4"/>
    <mergeCell ref="D3:D4"/>
    <mergeCell ref="E3:F3"/>
    <mergeCell ref="G3:J3"/>
    <mergeCell ref="A1:AZ1"/>
    <mergeCell ref="A2:AZ2"/>
    <mergeCell ref="BC3:BC4"/>
    <mergeCell ref="U3:U4"/>
    <mergeCell ref="V3:V4"/>
    <mergeCell ref="W3:W4"/>
    <mergeCell ref="X3:X4"/>
    <mergeCell ref="Y3:Y4"/>
    <mergeCell ref="Z3:Z4"/>
    <mergeCell ref="AA3:AA4"/>
    <mergeCell ref="AD3:AX3"/>
    <mergeCell ref="AY3:AZ3"/>
    <mergeCell ref="BA3:BA4"/>
    <mergeCell ref="BB3:BB4"/>
    <mergeCell ref="T3:T4"/>
    <mergeCell ref="A3:A4"/>
  </mergeCells>
  <hyperlinks>
    <hyperlink ref="BC5" r:id="rId1"/>
    <hyperlink ref="BC7" r:id="rId2"/>
    <hyperlink ref="BC9" r:id="rId3"/>
    <hyperlink ref="BC11" r:id="rId4"/>
    <hyperlink ref="BC13" r:id="rId5"/>
    <hyperlink ref="BC15" r:id="rId6"/>
    <hyperlink ref="BC17" r:id="rId7"/>
    <hyperlink ref="BC19" r:id="rId8"/>
    <hyperlink ref="BC21" r:id="rId9"/>
    <hyperlink ref="BC25" r:id="rId10"/>
    <hyperlink ref="BC27" r:id="rId11"/>
    <hyperlink ref="BC23" r:id="rId12"/>
    <hyperlink ref="BC29" r:id="rId13"/>
    <hyperlink ref="BC31" r:id="rId14"/>
    <hyperlink ref="BC33" r:id="rId15"/>
    <hyperlink ref="BC35" r:id="rId16"/>
  </hyperlinks>
  <pageMargins left="0.70866141732283472" right="0.70866141732283472" top="0.74803149606299213" bottom="0.74803149606299213" header="0.31496062992125984" footer="0.31496062992125984"/>
  <pageSetup scale="75" orientation="landscape" r:id="rId1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9"/>
  <sheetViews>
    <sheetView topLeftCell="A28" zoomScale="80" zoomScaleNormal="80" workbookViewId="0">
      <selection activeCell="B6" sqref="B6"/>
    </sheetView>
  </sheetViews>
  <sheetFormatPr baseColWidth="10" defaultRowHeight="11.25" x14ac:dyDescent="0.2"/>
  <cols>
    <col min="1" max="1" width="11.42578125" style="2"/>
    <col min="2" max="2" width="28.28515625" style="2" customWidth="1"/>
    <col min="3" max="4" width="11.42578125" style="2"/>
    <col min="5" max="5" width="12.85546875" style="2" customWidth="1"/>
    <col min="6" max="6" width="15" style="9" customWidth="1"/>
    <col min="7" max="7" width="22.28515625" style="21" customWidth="1"/>
    <col min="8" max="16384" width="11.42578125" style="2"/>
  </cols>
  <sheetData>
    <row r="1" spans="1:7" x14ac:dyDescent="0.2">
      <c r="A1" s="681" t="s">
        <v>0</v>
      </c>
      <c r="B1" s="682"/>
      <c r="C1" s="682"/>
      <c r="D1" s="682"/>
      <c r="E1" s="682"/>
      <c r="F1" s="682"/>
      <c r="G1" s="683"/>
    </row>
    <row r="2" spans="1:7" x14ac:dyDescent="0.2">
      <c r="A2" s="668" t="s">
        <v>39</v>
      </c>
      <c r="B2" s="669"/>
      <c r="C2" s="669"/>
      <c r="D2" s="669"/>
      <c r="E2" s="669"/>
      <c r="F2" s="669"/>
      <c r="G2" s="670"/>
    </row>
    <row r="3" spans="1:7" ht="36.75" customHeight="1" x14ac:dyDescent="0.2">
      <c r="A3" s="658" t="s">
        <v>2</v>
      </c>
      <c r="B3" s="658" t="s">
        <v>3</v>
      </c>
      <c r="C3" s="654" t="s">
        <v>37</v>
      </c>
      <c r="D3" s="671" t="s">
        <v>4</v>
      </c>
      <c r="E3" s="671"/>
      <c r="F3" s="407"/>
      <c r="G3" s="676" t="s">
        <v>10</v>
      </c>
    </row>
    <row r="4" spans="1:7" s="10" customFormat="1" ht="21" customHeight="1" x14ac:dyDescent="0.25">
      <c r="A4" s="659"/>
      <c r="B4" s="659"/>
      <c r="C4" s="655"/>
      <c r="D4" s="409" t="s">
        <v>16</v>
      </c>
      <c r="E4" s="409" t="s">
        <v>17</v>
      </c>
      <c r="F4" s="409" t="s">
        <v>33</v>
      </c>
      <c r="G4" s="677"/>
    </row>
    <row r="5" spans="1:7" s="10" customFormat="1" ht="21" customHeight="1" x14ac:dyDescent="0.25">
      <c r="A5" s="418" t="s">
        <v>261</v>
      </c>
      <c r="B5" s="403"/>
      <c r="C5" s="404"/>
      <c r="D5" s="403"/>
      <c r="E5" s="409"/>
      <c r="F5" s="403"/>
      <c r="G5" s="408"/>
    </row>
    <row r="6" spans="1:7" s="10" customFormat="1" ht="87.75" customHeight="1" x14ac:dyDescent="0.25">
      <c r="A6" s="406" t="s">
        <v>92</v>
      </c>
      <c r="B6" s="92" t="s">
        <v>58</v>
      </c>
      <c r="C6" s="406" t="s">
        <v>59</v>
      </c>
      <c r="D6" s="404" t="s">
        <v>60</v>
      </c>
      <c r="E6" s="409" t="s">
        <v>61</v>
      </c>
      <c r="F6" s="29" t="s">
        <v>62</v>
      </c>
      <c r="G6" s="69">
        <v>18208837</v>
      </c>
    </row>
    <row r="7" spans="1:7" s="10" customFormat="1" ht="67.5" x14ac:dyDescent="0.25">
      <c r="A7" s="406" t="s">
        <v>94</v>
      </c>
      <c r="B7" s="1" t="s">
        <v>77</v>
      </c>
      <c r="C7" s="406" t="s">
        <v>78</v>
      </c>
      <c r="D7" s="404" t="s">
        <v>60</v>
      </c>
      <c r="E7" s="89" t="s">
        <v>61</v>
      </c>
      <c r="F7" s="406" t="s">
        <v>56</v>
      </c>
      <c r="G7" s="7">
        <v>19095240</v>
      </c>
    </row>
    <row r="8" spans="1:7" s="10" customFormat="1" ht="77.25" customHeight="1" x14ac:dyDescent="0.25">
      <c r="A8" s="406" t="s">
        <v>105</v>
      </c>
      <c r="B8" s="1" t="s">
        <v>86</v>
      </c>
      <c r="C8" s="406" t="s">
        <v>85</v>
      </c>
      <c r="D8" s="1" t="s">
        <v>87</v>
      </c>
      <c r="E8" s="89" t="s">
        <v>88</v>
      </c>
      <c r="F8" s="406" t="s">
        <v>56</v>
      </c>
      <c r="G8" s="7">
        <v>16245753</v>
      </c>
    </row>
    <row r="9" spans="1:7" ht="92.25" customHeight="1" x14ac:dyDescent="0.2">
      <c r="A9" s="406" t="s">
        <v>96</v>
      </c>
      <c r="B9" s="1" t="s">
        <v>81</v>
      </c>
      <c r="C9" s="406" t="s">
        <v>103</v>
      </c>
      <c r="D9" s="1" t="s">
        <v>97</v>
      </c>
      <c r="E9" s="89" t="s">
        <v>98</v>
      </c>
      <c r="F9" s="406" t="s">
        <v>56</v>
      </c>
      <c r="G9" s="7">
        <v>18952677</v>
      </c>
    </row>
    <row r="10" spans="1:7" s="10" customFormat="1" ht="78" customHeight="1" x14ac:dyDescent="0.25">
      <c r="A10" s="406" t="s">
        <v>95</v>
      </c>
      <c r="B10" s="1" t="s">
        <v>80</v>
      </c>
      <c r="C10" s="406" t="s">
        <v>104</v>
      </c>
      <c r="D10" s="1" t="s">
        <v>97</v>
      </c>
      <c r="E10" s="89" t="s">
        <v>98</v>
      </c>
      <c r="F10" s="406" t="s">
        <v>56</v>
      </c>
      <c r="G10" s="7">
        <v>19189009</v>
      </c>
    </row>
    <row r="11" spans="1:7" s="10" customFormat="1" ht="95.25" customHeight="1" x14ac:dyDescent="0.25">
      <c r="A11" s="406" t="s">
        <v>133</v>
      </c>
      <c r="B11" s="1" t="s">
        <v>102</v>
      </c>
      <c r="C11" s="406" t="s">
        <v>132</v>
      </c>
      <c r="D11" s="1" t="s">
        <v>112</v>
      </c>
      <c r="E11" s="89" t="s">
        <v>113</v>
      </c>
      <c r="F11" s="406" t="s">
        <v>56</v>
      </c>
      <c r="G11" s="7">
        <v>18977286</v>
      </c>
    </row>
    <row r="12" spans="1:7" s="10" customFormat="1" ht="63" customHeight="1" x14ac:dyDescent="0.25">
      <c r="A12" s="406" t="s">
        <v>154</v>
      </c>
      <c r="B12" s="1" t="s">
        <v>159</v>
      </c>
      <c r="C12" s="1" t="s">
        <v>160</v>
      </c>
      <c r="D12" s="1" t="s">
        <v>161</v>
      </c>
      <c r="E12" s="89" t="s">
        <v>162</v>
      </c>
      <c r="F12" s="406" t="s">
        <v>156</v>
      </c>
      <c r="G12" s="7">
        <v>18181711</v>
      </c>
    </row>
    <row r="13" spans="1:7" s="10" customFormat="1" ht="70.5" customHeight="1" x14ac:dyDescent="0.25">
      <c r="A13" s="1" t="s">
        <v>245</v>
      </c>
      <c r="B13" s="1" t="s">
        <v>247</v>
      </c>
      <c r="C13" s="406" t="s">
        <v>248</v>
      </c>
      <c r="D13" s="1" t="s">
        <v>249</v>
      </c>
      <c r="E13" s="89" t="s">
        <v>250</v>
      </c>
      <c r="F13" s="406" t="s">
        <v>251</v>
      </c>
      <c r="G13" s="7">
        <v>16940951</v>
      </c>
    </row>
    <row r="14" spans="1:7" s="10" customFormat="1" ht="66" customHeight="1" x14ac:dyDescent="0.25">
      <c r="A14" s="1" t="s">
        <v>255</v>
      </c>
      <c r="B14" s="1" t="s">
        <v>257</v>
      </c>
      <c r="C14" s="406" t="s">
        <v>258</v>
      </c>
      <c r="D14" s="1" t="s">
        <v>249</v>
      </c>
      <c r="E14" s="89" t="s">
        <v>250</v>
      </c>
      <c r="F14" s="406" t="s">
        <v>251</v>
      </c>
      <c r="G14" s="7">
        <v>16649036</v>
      </c>
    </row>
    <row r="15" spans="1:7" s="25" customFormat="1" ht="100.5" customHeight="1" x14ac:dyDescent="0.25">
      <c r="A15" s="406" t="s">
        <v>93</v>
      </c>
      <c r="B15" s="35" t="s">
        <v>53</v>
      </c>
      <c r="C15" s="406" t="s">
        <v>68</v>
      </c>
      <c r="D15" s="35" t="s">
        <v>69</v>
      </c>
      <c r="E15" s="7" t="s">
        <v>70</v>
      </c>
      <c r="F15" s="121" t="s">
        <v>72</v>
      </c>
      <c r="G15" s="7">
        <v>7600000</v>
      </c>
    </row>
    <row r="16" spans="1:7" s="10" customFormat="1" ht="16.5" customHeight="1" x14ac:dyDescent="0.25">
      <c r="A16" s="410"/>
      <c r="B16" s="674"/>
      <c r="C16" s="674"/>
      <c r="D16" s="674"/>
      <c r="E16" s="674"/>
      <c r="F16" s="674"/>
      <c r="G16" s="411">
        <f>SUM(G6:G15)</f>
        <v>170040500</v>
      </c>
    </row>
    <row r="17" spans="1:7" s="10" customFormat="1" ht="21" customHeight="1" x14ac:dyDescent="0.25">
      <c r="A17" s="419" t="s">
        <v>262</v>
      </c>
      <c r="B17" s="403"/>
      <c r="C17" s="404"/>
      <c r="D17" s="403"/>
      <c r="E17" s="409"/>
      <c r="F17" s="403"/>
      <c r="G17" s="408"/>
    </row>
    <row r="18" spans="1:7" s="10" customFormat="1" ht="67.5" customHeight="1" x14ac:dyDescent="0.25">
      <c r="A18" s="1" t="s">
        <v>131</v>
      </c>
      <c r="B18" s="1" t="s">
        <v>120</v>
      </c>
      <c r="C18" s="406" t="s">
        <v>121</v>
      </c>
      <c r="D18" s="1" t="s">
        <v>122</v>
      </c>
      <c r="E18" s="89" t="s">
        <v>123</v>
      </c>
      <c r="F18" s="406" t="s">
        <v>127</v>
      </c>
      <c r="G18" s="7">
        <v>99900904</v>
      </c>
    </row>
    <row r="19" spans="1:7" s="10" customFormat="1" ht="98.25" customHeight="1" x14ac:dyDescent="0.25">
      <c r="A19" s="1" t="s">
        <v>144</v>
      </c>
      <c r="B19" s="1" t="s">
        <v>145</v>
      </c>
      <c r="C19" s="406" t="s">
        <v>146</v>
      </c>
      <c r="D19" s="1" t="s">
        <v>147</v>
      </c>
      <c r="E19" s="89" t="s">
        <v>148</v>
      </c>
      <c r="F19" s="406" t="s">
        <v>152</v>
      </c>
      <c r="G19" s="7">
        <v>1205366970.3900001</v>
      </c>
    </row>
    <row r="20" spans="1:7" s="10" customFormat="1" ht="108" customHeight="1" x14ac:dyDescent="0.25">
      <c r="A20" s="1" t="s">
        <v>134</v>
      </c>
      <c r="B20" s="1" t="s">
        <v>139</v>
      </c>
      <c r="C20" s="1" t="s">
        <v>140</v>
      </c>
      <c r="D20" s="1" t="s">
        <v>141</v>
      </c>
      <c r="E20" s="89" t="s">
        <v>142</v>
      </c>
      <c r="F20" s="406" t="s">
        <v>136</v>
      </c>
      <c r="G20" s="7">
        <v>60134400</v>
      </c>
    </row>
    <row r="21" spans="1:7" s="10" customFormat="1" ht="16.5" customHeight="1" x14ac:dyDescent="0.25">
      <c r="A21" s="410"/>
      <c r="B21" s="92"/>
      <c r="C21" s="92"/>
      <c r="D21" s="92"/>
      <c r="E21" s="89"/>
      <c r="F21" s="404"/>
      <c r="G21" s="411">
        <f>SUM(G18:G20)</f>
        <v>1365402274.3900001</v>
      </c>
    </row>
    <row r="22" spans="1:7" s="10" customFormat="1" ht="21" customHeight="1" x14ac:dyDescent="0.25">
      <c r="A22" s="415" t="s">
        <v>263</v>
      </c>
      <c r="B22" s="403"/>
      <c r="C22" s="404"/>
      <c r="D22" s="403"/>
      <c r="E22" s="409"/>
      <c r="F22" s="403"/>
      <c r="G22" s="408"/>
    </row>
    <row r="23" spans="1:7" s="10" customFormat="1" ht="110.25" customHeight="1" x14ac:dyDescent="0.25">
      <c r="A23" s="406" t="s">
        <v>233</v>
      </c>
      <c r="B23" s="1" t="s">
        <v>228</v>
      </c>
      <c r="C23" s="1" t="s">
        <v>229</v>
      </c>
      <c r="D23" s="1" t="s">
        <v>230</v>
      </c>
      <c r="E23" s="89" t="s">
        <v>231</v>
      </c>
      <c r="F23" s="406" t="s">
        <v>234</v>
      </c>
      <c r="G23" s="7">
        <v>233852666</v>
      </c>
    </row>
    <row r="24" spans="1:7" s="10" customFormat="1" ht="123.75" x14ac:dyDescent="0.25">
      <c r="A24" s="1" t="s">
        <v>235</v>
      </c>
      <c r="B24" s="1" t="s">
        <v>236</v>
      </c>
      <c r="C24" s="1" t="s">
        <v>229</v>
      </c>
      <c r="D24" s="1" t="s">
        <v>237</v>
      </c>
      <c r="E24" s="89" t="s">
        <v>238</v>
      </c>
      <c r="F24" s="406" t="s">
        <v>234</v>
      </c>
      <c r="G24" s="7">
        <v>14031160</v>
      </c>
    </row>
    <row r="25" spans="1:7" s="10" customFormat="1" ht="105.75" customHeight="1" x14ac:dyDescent="0.25">
      <c r="A25" s="406" t="s">
        <v>108</v>
      </c>
      <c r="B25" s="1" t="s">
        <v>110</v>
      </c>
      <c r="C25" s="406" t="s">
        <v>111</v>
      </c>
      <c r="D25" s="1" t="s">
        <v>112</v>
      </c>
      <c r="E25" s="89" t="s">
        <v>113</v>
      </c>
      <c r="F25" s="406" t="s">
        <v>115</v>
      </c>
      <c r="G25" s="7">
        <v>18201306</v>
      </c>
    </row>
    <row r="26" spans="1:7" s="10" customFormat="1" ht="63.75" customHeight="1" x14ac:dyDescent="0.25">
      <c r="A26" s="406" t="s">
        <v>178</v>
      </c>
      <c r="B26" s="660" t="s">
        <v>180</v>
      </c>
      <c r="C26" s="1" t="s">
        <v>181</v>
      </c>
      <c r="D26" s="654" t="s">
        <v>182</v>
      </c>
      <c r="E26" s="658" t="s">
        <v>183</v>
      </c>
      <c r="F26" s="406" t="s">
        <v>185</v>
      </c>
      <c r="G26" s="7">
        <v>19216000</v>
      </c>
    </row>
    <row r="27" spans="1:7" s="10" customFormat="1" ht="75.75" customHeight="1" x14ac:dyDescent="0.25">
      <c r="A27" s="406" t="s">
        <v>227</v>
      </c>
      <c r="B27" s="661"/>
      <c r="C27" s="1"/>
      <c r="D27" s="655"/>
      <c r="E27" s="659"/>
      <c r="F27" s="406" t="s">
        <v>116</v>
      </c>
      <c r="G27" s="7">
        <v>5714820</v>
      </c>
    </row>
    <row r="28" spans="1:7" s="10" customFormat="1" ht="18" customHeight="1" x14ac:dyDescent="0.25">
      <c r="A28" s="406"/>
      <c r="B28" s="1"/>
      <c r="C28" s="404"/>
      <c r="D28" s="92"/>
      <c r="E28" s="89"/>
      <c r="F28" s="404"/>
      <c r="G28" s="414">
        <f>SUM(G23:G27)</f>
        <v>291015952</v>
      </c>
    </row>
    <row r="29" spans="1:7" s="10" customFormat="1" ht="21" customHeight="1" x14ac:dyDescent="0.25">
      <c r="A29" s="420" t="s">
        <v>264</v>
      </c>
      <c r="B29" s="403"/>
      <c r="C29" s="404"/>
      <c r="D29" s="403"/>
      <c r="E29" s="409"/>
      <c r="F29" s="403"/>
      <c r="G29" s="412"/>
    </row>
    <row r="30" spans="1:7" s="9" customFormat="1" ht="111.75" customHeight="1" x14ac:dyDescent="0.25">
      <c r="A30" s="406" t="s">
        <v>91</v>
      </c>
      <c r="B30" s="76" t="s">
        <v>40</v>
      </c>
      <c r="C30" s="406" t="s">
        <v>43</v>
      </c>
      <c r="D30" s="404" t="s">
        <v>44</v>
      </c>
      <c r="E30" s="409" t="s">
        <v>45</v>
      </c>
      <c r="F30" s="73" t="s">
        <v>46</v>
      </c>
      <c r="G30" s="69">
        <v>19150513</v>
      </c>
    </row>
    <row r="31" spans="1:7" s="10" customFormat="1" ht="72" x14ac:dyDescent="0.25">
      <c r="A31" s="406" t="s">
        <v>163</v>
      </c>
      <c r="B31" s="202" t="s">
        <v>165</v>
      </c>
      <c r="C31" s="1" t="s">
        <v>166</v>
      </c>
      <c r="D31" s="1" t="s">
        <v>167</v>
      </c>
      <c r="E31" s="89" t="s">
        <v>168</v>
      </c>
      <c r="F31" s="406" t="s">
        <v>170</v>
      </c>
      <c r="G31" s="7">
        <v>19132167</v>
      </c>
    </row>
    <row r="32" spans="1:7" s="10" customFormat="1" ht="21" customHeight="1" x14ac:dyDescent="0.25">
      <c r="A32" s="403"/>
      <c r="B32" s="403"/>
      <c r="C32" s="404"/>
      <c r="D32" s="403"/>
      <c r="E32" s="409"/>
      <c r="F32" s="403"/>
      <c r="G32" s="412">
        <f>SUM(G30:G31)</f>
        <v>38282680</v>
      </c>
    </row>
    <row r="33" spans="1:7" s="10" customFormat="1" ht="21" customHeight="1" x14ac:dyDescent="0.25">
      <c r="A33" s="420" t="s">
        <v>265</v>
      </c>
      <c r="B33" s="403"/>
      <c r="C33" s="404"/>
      <c r="D33" s="403"/>
      <c r="E33" s="409"/>
      <c r="F33" s="403"/>
      <c r="G33" s="412"/>
    </row>
    <row r="34" spans="1:7" s="10" customFormat="1" ht="66" customHeight="1" x14ac:dyDescent="0.25">
      <c r="A34" s="406" t="s">
        <v>195</v>
      </c>
      <c r="B34" s="1" t="s">
        <v>175</v>
      </c>
      <c r="C34" s="406" t="s">
        <v>189</v>
      </c>
      <c r="D34" s="1" t="s">
        <v>190</v>
      </c>
      <c r="E34" s="89" t="s">
        <v>191</v>
      </c>
      <c r="F34" s="406" t="s">
        <v>177</v>
      </c>
      <c r="G34" s="7">
        <v>18688055</v>
      </c>
    </row>
    <row r="35" spans="1:7" s="10" customFormat="1" ht="21" customHeight="1" x14ac:dyDescent="0.25">
      <c r="A35" s="403"/>
      <c r="B35" s="403"/>
      <c r="C35" s="404"/>
      <c r="D35" s="403"/>
      <c r="E35" s="409"/>
      <c r="F35" s="403"/>
      <c r="G35" s="413">
        <f>SUM(G34)</f>
        <v>18688055</v>
      </c>
    </row>
    <row r="36" spans="1:7" s="10" customFormat="1" ht="21" customHeight="1" x14ac:dyDescent="0.25">
      <c r="A36" s="420" t="s">
        <v>266</v>
      </c>
      <c r="B36" s="403"/>
      <c r="C36" s="404"/>
      <c r="D36" s="403"/>
      <c r="E36" s="409"/>
      <c r="F36" s="403"/>
      <c r="G36" s="408"/>
    </row>
    <row r="37" spans="1:7" s="10" customFormat="1" ht="56.25" x14ac:dyDescent="0.25">
      <c r="A37" s="406" t="s">
        <v>217</v>
      </c>
      <c r="B37" s="1" t="s">
        <v>219</v>
      </c>
      <c r="C37" s="406" t="s">
        <v>220</v>
      </c>
      <c r="D37" s="1" t="s">
        <v>221</v>
      </c>
      <c r="E37" s="89" t="s">
        <v>222</v>
      </c>
      <c r="F37" s="406" t="s">
        <v>224</v>
      </c>
      <c r="G37" s="7">
        <v>19113451</v>
      </c>
    </row>
    <row r="38" spans="1:7" s="10" customFormat="1" ht="21" customHeight="1" x14ac:dyDescent="0.25">
      <c r="A38" s="403"/>
      <c r="B38" s="403"/>
      <c r="C38" s="404"/>
      <c r="D38" s="403"/>
      <c r="E38" s="409"/>
      <c r="F38" s="403"/>
      <c r="G38" s="412">
        <f>SUM(G37)</f>
        <v>19113451</v>
      </c>
    </row>
    <row r="39" spans="1:7" s="405" customFormat="1" ht="18" x14ac:dyDescent="0.25">
      <c r="A39" s="727" t="s">
        <v>267</v>
      </c>
      <c r="B39" s="728"/>
      <c r="C39" s="728"/>
      <c r="D39" s="728"/>
      <c r="E39" s="729"/>
      <c r="F39" s="417"/>
      <c r="G39" s="416"/>
    </row>
    <row r="40" spans="1:7" s="405" customFormat="1" ht="18" x14ac:dyDescent="0.25">
      <c r="A40" s="730"/>
      <c r="B40" s="731"/>
      <c r="C40" s="731"/>
      <c r="D40" s="731"/>
      <c r="E40" s="732"/>
      <c r="F40" s="725">
        <f>G16+G21+G28+G32+G35+G38</f>
        <v>1902542912.3900001</v>
      </c>
      <c r="G40" s="726"/>
    </row>
    <row r="41" spans="1:7" s="405" customFormat="1" x14ac:dyDescent="0.2">
      <c r="A41" s="2"/>
      <c r="B41" s="2"/>
      <c r="C41" s="2"/>
      <c r="D41" s="2"/>
      <c r="E41" s="2"/>
      <c r="F41" s="9"/>
      <c r="G41" s="21"/>
    </row>
    <row r="42" spans="1:7" s="405" customFormat="1" x14ac:dyDescent="0.2">
      <c r="A42" s="2"/>
      <c r="B42" s="2"/>
      <c r="C42" s="2"/>
      <c r="D42" s="2"/>
      <c r="E42" s="2"/>
      <c r="F42" s="9"/>
      <c r="G42" s="21"/>
    </row>
    <row r="51" spans="6:6" x14ac:dyDescent="0.2">
      <c r="F51" s="125"/>
    </row>
    <row r="52" spans="6:6" x14ac:dyDescent="0.2">
      <c r="F52" s="125"/>
    </row>
    <row r="53" spans="6:6" x14ac:dyDescent="0.2">
      <c r="F53" s="125"/>
    </row>
    <row r="54" spans="6:6" x14ac:dyDescent="0.2">
      <c r="F54" s="125"/>
    </row>
    <row r="55" spans="6:6" x14ac:dyDescent="0.2">
      <c r="F55" s="125"/>
    </row>
    <row r="56" spans="6:6" x14ac:dyDescent="0.2">
      <c r="F56" s="125"/>
    </row>
    <row r="57" spans="6:6" x14ac:dyDescent="0.2">
      <c r="F57" s="125"/>
    </row>
    <row r="58" spans="6:6" x14ac:dyDescent="0.2">
      <c r="F58" s="125"/>
    </row>
    <row r="59" spans="6:6" x14ac:dyDescent="0.2">
      <c r="F59" s="125"/>
    </row>
  </sheetData>
  <autoFilter ref="F1:F67"/>
  <mergeCells count="13">
    <mergeCell ref="A1:G1"/>
    <mergeCell ref="A2:G2"/>
    <mergeCell ref="F40:G40"/>
    <mergeCell ref="A39:E40"/>
    <mergeCell ref="G3:G4"/>
    <mergeCell ref="B16:F16"/>
    <mergeCell ref="B26:B27"/>
    <mergeCell ref="D26:D27"/>
    <mergeCell ref="E26:E27"/>
    <mergeCell ref="A3:A4"/>
    <mergeCell ref="B3:B4"/>
    <mergeCell ref="C3:C4"/>
    <mergeCell ref="D3:E3"/>
  </mergeCells>
  <pageMargins left="0.70866141732283472" right="0.70866141732283472" top="0.74803149606299213" bottom="0.74803149606299213" header="0.31496062992125984" footer="0.31496062992125984"/>
  <pageSetup scale="7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7"/>
  <sheetViews>
    <sheetView topLeftCell="A19" workbookViewId="0">
      <selection activeCell="T25" sqref="T25"/>
    </sheetView>
  </sheetViews>
  <sheetFormatPr baseColWidth="10" defaultRowHeight="15" x14ac:dyDescent="0.25"/>
  <cols>
    <col min="1" max="1" width="13.85546875" customWidth="1"/>
    <col min="2" max="2" width="0" hidden="1" customWidth="1"/>
    <col min="3" max="3" width="42.5703125" customWidth="1"/>
    <col min="4" max="4" width="0" hidden="1" customWidth="1"/>
    <col min="5" max="5" width="21.140625" customWidth="1"/>
    <col min="6" max="9" width="0" hidden="1" customWidth="1"/>
    <col min="10" max="10" width="14.28515625" hidden="1" customWidth="1"/>
    <col min="11" max="15" width="0" hidden="1" customWidth="1"/>
    <col min="16" max="16" width="14.140625" hidden="1" customWidth="1"/>
    <col min="17" max="19" width="0" hidden="1" customWidth="1"/>
    <col min="20" max="20" width="18.28515625" bestFit="1" customWidth="1"/>
    <col min="21" max="63" width="0" hidden="1" customWidth="1"/>
  </cols>
  <sheetData>
    <row r="1" spans="1:55" x14ac:dyDescent="0.25">
      <c r="A1" s="448"/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50"/>
    </row>
    <row r="2" spans="1:55" x14ac:dyDescent="0.25">
      <c r="A2" s="733" t="s">
        <v>308</v>
      </c>
      <c r="B2" s="734"/>
      <c r="C2" s="734"/>
      <c r="D2" s="734"/>
      <c r="E2" s="734"/>
      <c r="F2" s="734"/>
      <c r="G2" s="734"/>
      <c r="H2" s="734"/>
      <c r="I2" s="734"/>
      <c r="J2" s="734"/>
      <c r="K2" s="734"/>
      <c r="L2" s="734"/>
      <c r="M2" s="734"/>
      <c r="N2" s="734"/>
      <c r="O2" s="734"/>
      <c r="P2" s="734"/>
      <c r="Q2" s="734"/>
      <c r="R2" s="734"/>
      <c r="S2" s="734"/>
      <c r="T2" s="735"/>
    </row>
    <row r="3" spans="1:55" x14ac:dyDescent="0.25">
      <c r="A3" s="733" t="s">
        <v>309</v>
      </c>
      <c r="B3" s="734"/>
      <c r="C3" s="734"/>
      <c r="D3" s="734"/>
      <c r="E3" s="734"/>
      <c r="F3" s="734"/>
      <c r="G3" s="734"/>
      <c r="H3" s="734"/>
      <c r="I3" s="734"/>
      <c r="J3" s="734"/>
      <c r="K3" s="734"/>
      <c r="L3" s="734"/>
      <c r="M3" s="734"/>
      <c r="N3" s="734"/>
      <c r="O3" s="734"/>
      <c r="P3" s="734"/>
      <c r="Q3" s="734"/>
      <c r="R3" s="734"/>
      <c r="S3" s="734"/>
      <c r="T3" s="735"/>
    </row>
    <row r="4" spans="1:55" x14ac:dyDescent="0.25">
      <c r="A4" s="733" t="s">
        <v>310</v>
      </c>
      <c r="B4" s="734"/>
      <c r="C4" s="734"/>
      <c r="D4" s="734"/>
      <c r="E4" s="734"/>
      <c r="F4" s="734"/>
      <c r="G4" s="734"/>
      <c r="H4" s="734"/>
      <c r="I4" s="734"/>
      <c r="J4" s="734"/>
      <c r="K4" s="734"/>
      <c r="L4" s="734"/>
      <c r="M4" s="734"/>
      <c r="N4" s="734"/>
      <c r="O4" s="734"/>
      <c r="P4" s="734"/>
      <c r="Q4" s="734"/>
      <c r="R4" s="734"/>
      <c r="S4" s="734"/>
      <c r="T4" s="735"/>
    </row>
    <row r="5" spans="1:55" x14ac:dyDescent="0.25">
      <c r="A5" s="733" t="s">
        <v>311</v>
      </c>
      <c r="B5" s="734"/>
      <c r="C5" s="734"/>
      <c r="D5" s="734"/>
      <c r="E5" s="734"/>
      <c r="F5" s="734"/>
      <c r="G5" s="734"/>
      <c r="H5" s="734"/>
      <c r="I5" s="734"/>
      <c r="J5" s="734"/>
      <c r="K5" s="734"/>
      <c r="L5" s="734"/>
      <c r="M5" s="734"/>
      <c r="N5" s="734"/>
      <c r="O5" s="734"/>
      <c r="P5" s="734"/>
      <c r="Q5" s="734"/>
      <c r="R5" s="734"/>
      <c r="S5" s="734"/>
      <c r="T5" s="735"/>
    </row>
    <row r="6" spans="1:55" x14ac:dyDescent="0.25">
      <c r="A6" s="451"/>
      <c r="B6" s="452"/>
      <c r="C6" s="452"/>
      <c r="D6" s="452"/>
      <c r="E6" s="452"/>
      <c r="F6" s="452"/>
      <c r="G6" s="452"/>
      <c r="H6" s="452"/>
      <c r="I6" s="452"/>
      <c r="J6" s="452"/>
      <c r="K6" s="452"/>
      <c r="L6" s="452"/>
      <c r="M6" s="452"/>
      <c r="N6" s="452"/>
      <c r="O6" s="452"/>
      <c r="P6" s="452"/>
      <c r="Q6" s="452"/>
      <c r="R6" s="452"/>
      <c r="S6" s="452"/>
      <c r="T6" s="453"/>
    </row>
    <row r="7" spans="1:55" ht="21" x14ac:dyDescent="0.35">
      <c r="A7" s="736" t="s">
        <v>312</v>
      </c>
      <c r="B7" s="737"/>
      <c r="C7" s="737"/>
      <c r="D7" s="737"/>
      <c r="E7" s="737"/>
      <c r="F7" s="737"/>
      <c r="G7" s="737"/>
      <c r="H7" s="737"/>
      <c r="I7" s="737"/>
      <c r="J7" s="737"/>
      <c r="K7" s="737"/>
      <c r="L7" s="737"/>
      <c r="M7" s="737"/>
      <c r="N7" s="737"/>
      <c r="O7" s="737"/>
      <c r="P7" s="737"/>
      <c r="Q7" s="737"/>
      <c r="R7" s="737"/>
      <c r="S7" s="737"/>
      <c r="T7" s="738"/>
    </row>
    <row r="8" spans="1:55" x14ac:dyDescent="0.25">
      <c r="A8" s="454"/>
      <c r="B8" s="455"/>
      <c r="C8" s="455"/>
      <c r="D8" s="455"/>
      <c r="E8" s="455"/>
      <c r="F8" s="455"/>
      <c r="G8" s="455"/>
      <c r="H8" s="455"/>
      <c r="I8" s="455"/>
      <c r="J8" s="455"/>
      <c r="K8" s="455"/>
      <c r="L8" s="455"/>
      <c r="M8" s="455"/>
      <c r="N8" s="455"/>
      <c r="O8" s="455"/>
      <c r="P8" s="455"/>
      <c r="Q8" s="455"/>
      <c r="R8" s="455"/>
      <c r="S8" s="455"/>
      <c r="T8" s="456"/>
    </row>
    <row r="9" spans="1:55" s="2" customFormat="1" ht="15.75" customHeight="1" x14ac:dyDescent="0.2">
      <c r="A9" s="658" t="s">
        <v>2</v>
      </c>
      <c r="B9" s="654" t="s">
        <v>32</v>
      </c>
      <c r="C9" s="658" t="s">
        <v>3</v>
      </c>
      <c r="D9" s="654" t="s">
        <v>37</v>
      </c>
      <c r="E9" s="671" t="s">
        <v>4</v>
      </c>
      <c r="F9" s="671"/>
      <c r="G9" s="673" t="s">
        <v>27</v>
      </c>
      <c r="H9" s="674"/>
      <c r="I9" s="674"/>
      <c r="J9" s="675"/>
      <c r="K9" s="672" t="s">
        <v>5</v>
      </c>
      <c r="L9" s="673" t="s">
        <v>6</v>
      </c>
      <c r="M9" s="674"/>
      <c r="N9" s="674"/>
      <c r="O9" s="674"/>
      <c r="P9" s="675"/>
      <c r="Q9" s="672" t="s">
        <v>7</v>
      </c>
      <c r="R9" s="672" t="s">
        <v>8</v>
      </c>
      <c r="S9" s="672" t="s">
        <v>9</v>
      </c>
      <c r="T9" s="676" t="s">
        <v>10</v>
      </c>
      <c r="U9" s="679" t="s">
        <v>34</v>
      </c>
      <c r="V9" s="679" t="s">
        <v>31</v>
      </c>
      <c r="W9" s="679" t="s">
        <v>35</v>
      </c>
      <c r="X9" s="679" t="s">
        <v>38</v>
      </c>
      <c r="Y9" s="678" t="s">
        <v>36</v>
      </c>
      <c r="Z9" s="654" t="s">
        <v>11</v>
      </c>
      <c r="AA9" s="654" t="s">
        <v>12</v>
      </c>
      <c r="AB9" s="442" t="s">
        <v>13</v>
      </c>
      <c r="AC9" s="4" t="s">
        <v>28</v>
      </c>
      <c r="AD9" s="674" t="s">
        <v>14</v>
      </c>
      <c r="AE9" s="674"/>
      <c r="AF9" s="674"/>
      <c r="AG9" s="674"/>
      <c r="AH9" s="674"/>
      <c r="AI9" s="674"/>
      <c r="AJ9" s="674"/>
      <c r="AK9" s="674"/>
      <c r="AL9" s="674"/>
      <c r="AM9" s="674"/>
      <c r="AN9" s="674"/>
      <c r="AO9" s="674"/>
      <c r="AP9" s="674"/>
      <c r="AQ9" s="674"/>
      <c r="AR9" s="674"/>
      <c r="AS9" s="674"/>
      <c r="AT9" s="674"/>
      <c r="AU9" s="674"/>
      <c r="AV9" s="674"/>
      <c r="AW9" s="674"/>
      <c r="AX9" s="675"/>
      <c r="AY9" s="673" t="s">
        <v>15</v>
      </c>
      <c r="AZ9" s="675"/>
      <c r="BA9" s="684" t="s">
        <v>47</v>
      </c>
      <c r="BB9" s="684" t="s">
        <v>48</v>
      </c>
      <c r="BC9" s="658" t="s">
        <v>51</v>
      </c>
    </row>
    <row r="10" spans="1:55" s="10" customFormat="1" ht="15.75" customHeight="1" x14ac:dyDescent="0.25">
      <c r="A10" s="659"/>
      <c r="B10" s="655"/>
      <c r="C10" s="659"/>
      <c r="D10" s="655"/>
      <c r="E10" s="442" t="s">
        <v>16</v>
      </c>
      <c r="F10" s="442" t="s">
        <v>17</v>
      </c>
      <c r="G10" s="442" t="s">
        <v>31</v>
      </c>
      <c r="H10" s="442" t="s">
        <v>18</v>
      </c>
      <c r="I10" s="442" t="s">
        <v>19</v>
      </c>
      <c r="J10" s="442" t="s">
        <v>20</v>
      </c>
      <c r="K10" s="672"/>
      <c r="L10" s="442" t="s">
        <v>21</v>
      </c>
      <c r="M10" s="442" t="s">
        <v>31</v>
      </c>
      <c r="N10" s="442" t="s">
        <v>33</v>
      </c>
      <c r="O10" s="442" t="s">
        <v>19</v>
      </c>
      <c r="P10" s="442" t="s">
        <v>22</v>
      </c>
      <c r="Q10" s="672"/>
      <c r="R10" s="672"/>
      <c r="S10" s="672"/>
      <c r="T10" s="677"/>
      <c r="U10" s="680"/>
      <c r="V10" s="680"/>
      <c r="W10" s="680"/>
      <c r="X10" s="680"/>
      <c r="Y10" s="678"/>
      <c r="Z10" s="655"/>
      <c r="AA10" s="655"/>
      <c r="AB10" s="442"/>
      <c r="AC10" s="442"/>
      <c r="AD10" s="442" t="s">
        <v>23</v>
      </c>
      <c r="AE10" s="442" t="s">
        <v>19</v>
      </c>
      <c r="AF10" s="443" t="s">
        <v>26</v>
      </c>
      <c r="AG10" s="5" t="s">
        <v>24</v>
      </c>
      <c r="AH10" s="442" t="s">
        <v>19</v>
      </c>
      <c r="AI10" s="71" t="s">
        <v>26</v>
      </c>
      <c r="AJ10" s="5" t="s">
        <v>24</v>
      </c>
      <c r="AK10" s="442" t="s">
        <v>19</v>
      </c>
      <c r="AL10" s="443" t="s">
        <v>26</v>
      </c>
      <c r="AM10" s="442" t="s">
        <v>24</v>
      </c>
      <c r="AN10" s="442" t="s">
        <v>19</v>
      </c>
      <c r="AO10" s="443" t="s">
        <v>26</v>
      </c>
      <c r="AP10" s="442" t="s">
        <v>24</v>
      </c>
      <c r="AQ10" s="442" t="s">
        <v>19</v>
      </c>
      <c r="AR10" s="443" t="s">
        <v>26</v>
      </c>
      <c r="AS10" s="442" t="s">
        <v>24</v>
      </c>
      <c r="AT10" s="442" t="s">
        <v>19</v>
      </c>
      <c r="AU10" s="443" t="s">
        <v>26</v>
      </c>
      <c r="AV10" s="5" t="s">
        <v>25</v>
      </c>
      <c r="AW10" s="442" t="s">
        <v>19</v>
      </c>
      <c r="AX10" s="71" t="s">
        <v>26</v>
      </c>
      <c r="AY10" s="72" t="s">
        <v>29</v>
      </c>
      <c r="AZ10" s="442"/>
      <c r="BA10" s="684"/>
      <c r="BB10" s="684"/>
      <c r="BC10" s="659"/>
    </row>
    <row r="11" spans="1:55" s="10" customFormat="1" ht="38.25" customHeight="1" x14ac:dyDescent="0.25">
      <c r="A11" s="1" t="s">
        <v>131</v>
      </c>
      <c r="B11" s="89" t="s">
        <v>124</v>
      </c>
      <c r="C11" s="660" t="s">
        <v>120</v>
      </c>
      <c r="D11" s="443" t="s">
        <v>121</v>
      </c>
      <c r="E11" s="660" t="s">
        <v>122</v>
      </c>
      <c r="F11" s="658" t="s">
        <v>123</v>
      </c>
      <c r="G11" s="89" t="s">
        <v>125</v>
      </c>
      <c r="H11" s="169" t="s">
        <v>126</v>
      </c>
      <c r="I11" s="14">
        <v>42467</v>
      </c>
      <c r="J11" s="7">
        <v>100000000</v>
      </c>
      <c r="K11" s="14">
        <v>42522</v>
      </c>
      <c r="L11" s="442">
        <v>2016000837</v>
      </c>
      <c r="M11" s="89" t="s">
        <v>125</v>
      </c>
      <c r="N11" s="443" t="s">
        <v>127</v>
      </c>
      <c r="O11" s="95">
        <v>42522</v>
      </c>
      <c r="P11" s="7">
        <v>99990904</v>
      </c>
      <c r="Q11" s="95">
        <v>42530</v>
      </c>
      <c r="R11" s="14">
        <v>42531</v>
      </c>
      <c r="S11" s="442">
        <v>30</v>
      </c>
      <c r="T11" s="445">
        <v>99900904</v>
      </c>
      <c r="U11" s="90"/>
      <c r="V11" s="90"/>
      <c r="W11" s="90"/>
      <c r="X11" s="90"/>
      <c r="Y11" s="26"/>
      <c r="Z11" s="89"/>
      <c r="AA11" s="89"/>
      <c r="AB11" s="1" t="s">
        <v>127</v>
      </c>
      <c r="AC11" s="654" t="s">
        <v>128</v>
      </c>
      <c r="AD11" s="89"/>
      <c r="AE11" s="89"/>
      <c r="AF11" s="89"/>
      <c r="AG11" s="7"/>
      <c r="AH11" s="89"/>
      <c r="AI11" s="91"/>
      <c r="AJ11" s="7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7"/>
      <c r="AW11" s="89"/>
      <c r="AX11" s="91"/>
      <c r="AY11" s="7"/>
      <c r="AZ11" s="89"/>
      <c r="BA11" s="1" t="s">
        <v>129</v>
      </c>
      <c r="BB11" s="89">
        <v>3204931673</v>
      </c>
      <c r="BC11" s="145" t="s">
        <v>130</v>
      </c>
    </row>
    <row r="12" spans="1:55" s="10" customFormat="1" ht="33.75" x14ac:dyDescent="0.25">
      <c r="A12" s="1" t="s">
        <v>290</v>
      </c>
      <c r="B12" s="89"/>
      <c r="C12" s="661"/>
      <c r="D12" s="443" t="s">
        <v>291</v>
      </c>
      <c r="E12" s="661"/>
      <c r="F12" s="659"/>
      <c r="G12" s="89" t="s">
        <v>292</v>
      </c>
      <c r="H12" s="169" t="s">
        <v>293</v>
      </c>
      <c r="I12" s="14">
        <v>42620</v>
      </c>
      <c r="J12" s="7">
        <v>10000000</v>
      </c>
      <c r="K12" s="14">
        <v>42647</v>
      </c>
      <c r="L12" s="442">
        <v>2016001501</v>
      </c>
      <c r="M12" s="89" t="s">
        <v>292</v>
      </c>
      <c r="N12" s="443" t="s">
        <v>116</v>
      </c>
      <c r="O12" s="95">
        <v>42647</v>
      </c>
      <c r="P12" s="7">
        <v>9999978</v>
      </c>
      <c r="Q12" s="427"/>
      <c r="R12" s="428"/>
      <c r="S12" s="141"/>
      <c r="T12" s="445">
        <v>9999978</v>
      </c>
      <c r="U12" s="90"/>
      <c r="V12" s="90"/>
      <c r="W12" s="90"/>
      <c r="X12" s="90"/>
      <c r="Y12" s="26"/>
      <c r="Z12" s="89"/>
      <c r="AA12" s="89"/>
      <c r="AB12" s="1" t="s">
        <v>72</v>
      </c>
      <c r="AC12" s="655"/>
      <c r="AD12" s="89"/>
      <c r="AE12" s="89"/>
      <c r="AF12" s="89"/>
      <c r="AG12" s="7"/>
      <c r="AH12" s="89"/>
      <c r="AI12" s="91"/>
      <c r="AJ12" s="7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7"/>
      <c r="AW12" s="89"/>
      <c r="AX12" s="91"/>
      <c r="AY12" s="7"/>
      <c r="AZ12" s="89"/>
      <c r="BA12" s="1"/>
      <c r="BB12" s="89"/>
      <c r="BC12" s="145"/>
    </row>
    <row r="13" spans="1:55" ht="4.5" customHeight="1" x14ac:dyDescent="0.25">
      <c r="A13" s="444"/>
      <c r="B13" s="444"/>
      <c r="C13" s="444"/>
      <c r="D13" s="444"/>
      <c r="E13" s="444"/>
      <c r="F13" s="444"/>
      <c r="G13" s="444"/>
      <c r="H13" s="444"/>
      <c r="I13" s="444"/>
      <c r="J13" s="444"/>
      <c r="K13" s="444"/>
      <c r="L13" s="444"/>
      <c r="M13" s="444"/>
      <c r="N13" s="444"/>
      <c r="O13" s="444"/>
      <c r="P13" s="444"/>
      <c r="Q13" s="444"/>
      <c r="R13" s="444"/>
      <c r="S13" s="444"/>
      <c r="T13" s="444"/>
      <c r="U13" s="444"/>
      <c r="V13" s="444"/>
      <c r="W13" s="444"/>
      <c r="X13" s="444"/>
      <c r="Y13" s="444"/>
      <c r="Z13" s="444"/>
      <c r="AA13" s="444"/>
      <c r="AB13" s="444"/>
      <c r="AC13" s="444"/>
      <c r="AD13" s="444"/>
      <c r="AE13" s="444"/>
      <c r="AF13" s="444"/>
      <c r="AG13" s="444"/>
      <c r="AH13" s="444"/>
      <c r="AI13" s="444"/>
      <c r="AJ13" s="444"/>
      <c r="AK13" s="444"/>
      <c r="AL13" s="444"/>
      <c r="AM13" s="444"/>
      <c r="AN13" s="444"/>
      <c r="AO13" s="444"/>
      <c r="AP13" s="444"/>
      <c r="AQ13" s="444"/>
      <c r="AR13" s="444"/>
      <c r="AS13" s="444"/>
      <c r="AT13" s="444"/>
      <c r="AU13" s="444"/>
      <c r="AV13" s="444"/>
      <c r="AW13" s="444"/>
      <c r="AX13" s="444"/>
      <c r="AY13" s="444"/>
      <c r="AZ13" s="444"/>
      <c r="BA13" s="444"/>
      <c r="BB13" s="444"/>
      <c r="BC13" s="444"/>
    </row>
    <row r="14" spans="1:55" s="10" customFormat="1" ht="45" x14ac:dyDescent="0.25">
      <c r="A14" s="1" t="s">
        <v>144</v>
      </c>
      <c r="B14" s="176" t="s">
        <v>213</v>
      </c>
      <c r="C14" s="1" t="s">
        <v>145</v>
      </c>
      <c r="D14" s="443" t="s">
        <v>146</v>
      </c>
      <c r="E14" s="1" t="s">
        <v>147</v>
      </c>
      <c r="F14" s="89" t="s">
        <v>148</v>
      </c>
      <c r="G14" s="176" t="s">
        <v>135</v>
      </c>
      <c r="H14" s="169" t="s">
        <v>151</v>
      </c>
      <c r="I14" s="14">
        <v>42522</v>
      </c>
      <c r="J14" s="7">
        <v>1205366970.3900001</v>
      </c>
      <c r="K14" s="14">
        <v>42522</v>
      </c>
      <c r="L14" s="442">
        <v>2016000049</v>
      </c>
      <c r="M14" s="176" t="s">
        <v>135</v>
      </c>
      <c r="N14" s="443" t="s">
        <v>152</v>
      </c>
      <c r="O14" s="95">
        <v>42522</v>
      </c>
      <c r="P14" s="7">
        <v>1205366970.3900001</v>
      </c>
      <c r="Q14" s="95">
        <v>42531</v>
      </c>
      <c r="R14" s="14">
        <v>42545</v>
      </c>
      <c r="S14" s="442">
        <v>120</v>
      </c>
      <c r="T14" s="445">
        <v>1205366970.3900001</v>
      </c>
      <c r="U14" s="90"/>
      <c r="V14" s="90"/>
      <c r="W14" s="90"/>
      <c r="X14" s="90"/>
      <c r="Y14" s="26"/>
      <c r="Z14" s="89"/>
      <c r="AA14" s="89"/>
      <c r="AB14" s="443" t="s">
        <v>152</v>
      </c>
      <c r="AC14" s="1" t="s">
        <v>141</v>
      </c>
      <c r="AD14" s="89"/>
      <c r="AE14" s="89"/>
      <c r="AF14" s="89"/>
      <c r="AG14" s="7"/>
      <c r="AH14" s="89"/>
      <c r="AI14" s="91"/>
      <c r="AJ14" s="7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7"/>
      <c r="AW14" s="89"/>
      <c r="AX14" s="91"/>
      <c r="AY14" s="7"/>
      <c r="AZ14" s="89"/>
      <c r="BA14" s="1" t="s">
        <v>149</v>
      </c>
      <c r="BB14" s="89">
        <v>4291061</v>
      </c>
      <c r="BC14" s="145" t="s">
        <v>150</v>
      </c>
    </row>
    <row r="15" spans="1:55" s="2" customFormat="1" ht="6" customHeight="1" x14ac:dyDescent="0.2">
      <c r="A15" s="170"/>
      <c r="B15" s="170"/>
      <c r="C15" s="170"/>
      <c r="D15" s="170"/>
      <c r="E15" s="170"/>
      <c r="F15" s="170"/>
      <c r="G15" s="170"/>
      <c r="H15" s="141"/>
      <c r="I15" s="141"/>
      <c r="J15" s="170"/>
      <c r="K15" s="171"/>
      <c r="L15" s="141"/>
      <c r="M15" s="141"/>
      <c r="N15" s="141"/>
      <c r="O15" s="170"/>
      <c r="P15" s="172"/>
      <c r="Q15" s="170"/>
      <c r="R15" s="141"/>
      <c r="S15" s="171"/>
      <c r="T15" s="172"/>
      <c r="U15" s="173"/>
      <c r="V15" s="173"/>
      <c r="W15" s="173"/>
      <c r="X15" s="173"/>
      <c r="Y15" s="174"/>
      <c r="Z15" s="170"/>
      <c r="AA15" s="170"/>
      <c r="AB15" s="170"/>
      <c r="AC15" s="170"/>
      <c r="AD15" s="170"/>
      <c r="AE15" s="170"/>
      <c r="AF15" s="170"/>
      <c r="AG15" s="172"/>
      <c r="AH15" s="170"/>
      <c r="AI15" s="175"/>
      <c r="AJ15" s="172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40"/>
      <c r="AW15" s="170"/>
      <c r="AX15" s="175"/>
      <c r="AY15" s="172"/>
      <c r="AZ15" s="170"/>
      <c r="BA15" s="170"/>
      <c r="BB15" s="170"/>
      <c r="BC15" s="170"/>
    </row>
    <row r="16" spans="1:55" s="10" customFormat="1" ht="67.5" x14ac:dyDescent="0.25">
      <c r="A16" s="443" t="s">
        <v>233</v>
      </c>
      <c r="B16" s="89"/>
      <c r="C16" s="1" t="s">
        <v>228</v>
      </c>
      <c r="D16" s="1" t="s">
        <v>229</v>
      </c>
      <c r="E16" s="1" t="s">
        <v>230</v>
      </c>
      <c r="F16" s="89" t="s">
        <v>231</v>
      </c>
      <c r="G16" s="89" t="s">
        <v>232</v>
      </c>
      <c r="H16" s="442">
        <v>2016001024</v>
      </c>
      <c r="I16" s="14">
        <v>42565</v>
      </c>
      <c r="J16" s="7">
        <v>233852666</v>
      </c>
      <c r="K16" s="14">
        <v>42592</v>
      </c>
      <c r="L16" s="442">
        <v>2016001184</v>
      </c>
      <c r="M16" s="89" t="s">
        <v>232</v>
      </c>
      <c r="N16" s="443" t="s">
        <v>234</v>
      </c>
      <c r="O16" s="95">
        <v>42592</v>
      </c>
      <c r="P16" s="7">
        <v>233852666</v>
      </c>
      <c r="Q16" s="95">
        <v>42606</v>
      </c>
      <c r="R16" s="14">
        <v>42611</v>
      </c>
      <c r="S16" s="442">
        <v>2</v>
      </c>
      <c r="T16" s="445">
        <v>233852666</v>
      </c>
      <c r="U16" s="90"/>
      <c r="V16" s="90"/>
      <c r="W16" s="90"/>
      <c r="X16" s="90"/>
      <c r="Y16" s="26"/>
      <c r="Z16" s="89"/>
      <c r="AA16" s="89"/>
      <c r="AB16" s="443" t="s">
        <v>234</v>
      </c>
      <c r="AC16" s="1" t="s">
        <v>239</v>
      </c>
      <c r="AD16" s="7">
        <v>116926333</v>
      </c>
      <c r="AE16" s="95">
        <v>42621</v>
      </c>
      <c r="AF16" s="89">
        <v>2016001076</v>
      </c>
      <c r="AG16" s="7"/>
      <c r="AH16" s="89"/>
      <c r="AI16" s="91"/>
      <c r="AJ16" s="7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7"/>
      <c r="AW16" s="89"/>
      <c r="AX16" s="91"/>
      <c r="AY16" s="11"/>
      <c r="AZ16" s="89"/>
      <c r="BA16" s="1" t="s">
        <v>243</v>
      </c>
      <c r="BB16" s="89">
        <v>3134028129</v>
      </c>
      <c r="BC16" s="145" t="s">
        <v>244</v>
      </c>
    </row>
    <row r="17" spans="1:20" x14ac:dyDescent="0.25">
      <c r="A17" s="446"/>
      <c r="B17" s="446"/>
      <c r="C17" s="446" t="s">
        <v>307</v>
      </c>
      <c r="D17" s="446"/>
      <c r="E17" s="446"/>
      <c r="F17" s="446"/>
      <c r="G17" s="446"/>
      <c r="H17" s="446"/>
      <c r="I17" s="446"/>
      <c r="J17" s="446"/>
      <c r="K17" s="446"/>
      <c r="L17" s="446"/>
      <c r="M17" s="446"/>
      <c r="N17" s="446"/>
      <c r="O17" s="446"/>
      <c r="P17" s="446"/>
      <c r="Q17" s="446"/>
      <c r="R17" s="446"/>
      <c r="S17" s="446"/>
      <c r="T17" s="447">
        <f>SUM(T11:T16)</f>
        <v>1549120518.3900001</v>
      </c>
    </row>
  </sheetData>
  <mergeCells count="33">
    <mergeCell ref="A2:T2"/>
    <mergeCell ref="A3:T3"/>
    <mergeCell ref="A4:T4"/>
    <mergeCell ref="A5:T5"/>
    <mergeCell ref="A7:T7"/>
    <mergeCell ref="BC9:BC10"/>
    <mergeCell ref="U9:U10"/>
    <mergeCell ref="V9:V10"/>
    <mergeCell ref="W9:W10"/>
    <mergeCell ref="X9:X10"/>
    <mergeCell ref="Y9:Y10"/>
    <mergeCell ref="Z9:Z10"/>
    <mergeCell ref="AA9:AA10"/>
    <mergeCell ref="AD9:AX9"/>
    <mergeCell ref="AY9:AZ9"/>
    <mergeCell ref="BA9:BA10"/>
    <mergeCell ref="BB9:BB10"/>
    <mergeCell ref="T9:T10"/>
    <mergeCell ref="C11:C12"/>
    <mergeCell ref="E11:E12"/>
    <mergeCell ref="F11:F12"/>
    <mergeCell ref="AC11:AC12"/>
    <mergeCell ref="G9:J9"/>
    <mergeCell ref="K9:K10"/>
    <mergeCell ref="L9:P9"/>
    <mergeCell ref="Q9:Q10"/>
    <mergeCell ref="R9:R10"/>
    <mergeCell ref="S9:S10"/>
    <mergeCell ref="A9:A10"/>
    <mergeCell ref="B9:B10"/>
    <mergeCell ref="C9:C10"/>
    <mergeCell ref="D9:D10"/>
    <mergeCell ref="E9:F9"/>
  </mergeCells>
  <hyperlinks>
    <hyperlink ref="BC14" r:id="rId1"/>
    <hyperlink ref="BC11" r:id="rId2"/>
    <hyperlink ref="BC16" r:id="rId3"/>
  </hyperlinks>
  <pageMargins left="0.70866141732283472" right="0.70866141732283472" top="0.74803149606299213" bottom="0.74803149606299213" header="0.31496062992125984" footer="0.31496062992125984"/>
  <pageSetup scale="90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9</vt:i4>
      </vt:variant>
    </vt:vector>
  </HeadingPairs>
  <TitlesOfParts>
    <vt:vector size="26" baseType="lpstr">
      <vt:lpstr>CONTRAT 2016</vt:lpstr>
      <vt:lpstr>convenios 2016</vt:lpstr>
      <vt:lpstr>Hoja2</vt:lpstr>
      <vt:lpstr>emisora 22 junio</vt:lpstr>
      <vt:lpstr>Hoja3</vt:lpstr>
      <vt:lpstr>concejo 22 08</vt:lpstr>
      <vt:lpstr>Hoja4</vt:lpstr>
      <vt:lpstr>CONTRAT 2016 (2)</vt:lpstr>
      <vt:lpstr>Hoja6</vt:lpstr>
      <vt:lpstr>Hoja5</vt:lpstr>
      <vt:lpstr>ESTADO CONTRATOS 23 NOV</vt:lpstr>
      <vt:lpstr>RESERVAS</vt:lpstr>
      <vt:lpstr>Hoja1</vt:lpstr>
      <vt:lpstr>pendientes 2016</vt:lpstr>
      <vt:lpstr>INFORME AL ALCALDE</vt:lpstr>
      <vt:lpstr>CONCEJO 23 05</vt:lpstr>
      <vt:lpstr>Hoja8</vt:lpstr>
      <vt:lpstr>'concejo 22 08'!Títulos_a_imprimir</vt:lpstr>
      <vt:lpstr>'CONCEJO 23 05'!Títulos_a_imprimir</vt:lpstr>
      <vt:lpstr>'CONTRAT 2016'!Títulos_a_imprimir</vt:lpstr>
      <vt:lpstr>'CONTRAT 2016 (2)'!Títulos_a_imprimir</vt:lpstr>
      <vt:lpstr>'emisora 22 junio'!Títulos_a_imprimir</vt:lpstr>
      <vt:lpstr>'ESTADO CONTRATOS 23 NOV'!Títulos_a_imprimir</vt:lpstr>
      <vt:lpstr>'INFORME AL ALCALDE'!Títulos_a_imprimir</vt:lpstr>
      <vt:lpstr>'pendientes 2016'!Títulos_a_imprimir</vt:lpstr>
      <vt:lpstr>RESERVAS!Títulos_a_imprimir</vt:lpstr>
    </vt:vector>
  </TitlesOfParts>
  <Company>www.intercambiosvirtuales.org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Invitado</cp:lastModifiedBy>
  <cp:lastPrinted>2017-05-23T14:34:08Z</cp:lastPrinted>
  <dcterms:created xsi:type="dcterms:W3CDTF">2012-04-18T12:51:10Z</dcterms:created>
  <dcterms:modified xsi:type="dcterms:W3CDTF">2020-11-23T13:27:11Z</dcterms:modified>
</cp:coreProperties>
</file>