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24226"/>
  <mc:AlternateContent xmlns:mc="http://schemas.openxmlformats.org/markup-compatibility/2006">
    <mc:Choice Requires="x15">
      <x15ac:absPath xmlns:x15ac="http://schemas.microsoft.com/office/spreadsheetml/2010/11/ac" url="C:\Users\Alexis\Desktop\CONTRATOS 2007 a 2021\"/>
    </mc:Choice>
  </mc:AlternateContent>
  <xr:revisionPtr revIDLastSave="0" documentId="13_ncr:1_{0E1A84A5-0F8F-4927-8530-712E2DA7B0BF}" xr6:coauthVersionLast="47" xr6:coauthVersionMax="47" xr10:uidLastSave="{00000000-0000-0000-0000-000000000000}"/>
  <bookViews>
    <workbookView xWindow="-120" yWindow="-120" windowWidth="20730" windowHeight="11310" activeTab="2" xr2:uid="{00000000-000D-0000-FFFF-FFFF00000000}"/>
  </bookViews>
  <sheets>
    <sheet name="CONVENIOS EMPO" sheetId="33" r:id="rId1"/>
    <sheet name="puentes 2017" sheetId="45" r:id="rId2"/>
    <sheet name="CONTRAT 2017" sheetId="2" r:id="rId3"/>
    <sheet name="JAC ALTAMIRA" sheetId="46" r:id="rId4"/>
    <sheet name="CONCEJO 23 05" sheetId="29" r:id="rId5"/>
    <sheet name="SOLIDARIOS" sheetId="44" r:id="rId6"/>
    <sheet name="operadores 2017" sheetId="30" r:id="rId7"/>
    <sheet name="rubro port" sheetId="31" r:id="rId8"/>
    <sheet name="SALDO PARA DEVOL" sheetId="32" r:id="rId9"/>
    <sheet name="Hoja1" sheetId="34" r:id="rId10"/>
    <sheet name="vig a 18" sheetId="36" r:id="rId11"/>
    <sheet name="contratistas marce" sheetId="38" r:id="rId12"/>
    <sheet name="SGR" sheetId="39" r:id="rId13"/>
    <sheet name="YESSID " sheetId="40" r:id="rId14"/>
    <sheet name="Hoja5" sheetId="41" r:id="rId15"/>
    <sheet name="Hoja2" sheetId="42" r:id="rId16"/>
    <sheet name="Hoja3" sheetId="43" r:id="rId17"/>
  </sheets>
  <definedNames>
    <definedName name="_xlnm.Print_Titles" localSheetId="4">'CONCEJO 23 05'!$1:$4</definedName>
    <definedName name="_xlnm.Print_Titles" localSheetId="2">'CONTRAT 2017'!$1:$4</definedName>
    <definedName name="_xlnm.Print_Titles" localSheetId="11">'contratistas marce'!$1:$4</definedName>
    <definedName name="_xlnm.Print_Titles" localSheetId="7">'rubro port'!$3:$4</definedName>
    <definedName name="_xlnm.Print_Titles" localSheetId="10">'vig a 18'!$1:$2</definedName>
    <definedName name="_xlnm.Print_Titles" localSheetId="13">'YESSID '!$1:$3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S34" i="2" l="1"/>
  <c r="Q8" i="33"/>
  <c r="Q9" i="33"/>
  <c r="I29" i="32"/>
  <c r="J30" i="32" s="1"/>
  <c r="F4" i="32"/>
  <c r="F5" i="32"/>
  <c r="F6" i="32"/>
  <c r="F7" i="32"/>
  <c r="F8" i="32"/>
  <c r="F9" i="32"/>
  <c r="F10" i="32"/>
  <c r="F11" i="32"/>
  <c r="F12" i="32"/>
  <c r="F13" i="32"/>
  <c r="F14" i="32"/>
  <c r="F15" i="32"/>
  <c r="F16" i="32"/>
  <c r="F3" i="32"/>
  <c r="T17" i="31"/>
  <c r="T19" i="31" s="1"/>
  <c r="AD27" i="2"/>
</calcChain>
</file>

<file path=xl/sharedStrings.xml><?xml version="1.0" encoding="utf-8"?>
<sst xmlns="http://schemas.openxmlformats.org/spreadsheetml/2006/main" count="3269" uniqueCount="1055">
  <si>
    <t xml:space="preserve">RELACIÓN DE CONTRATOS </t>
  </si>
  <si>
    <t>VIGENCIA 2011</t>
  </si>
  <si>
    <t>No.</t>
  </si>
  <si>
    <t>OBJETO</t>
  </si>
  <si>
    <t>CONTRATISTA</t>
  </si>
  <si>
    <t xml:space="preserve">FECHA DE FIRMA </t>
  </si>
  <si>
    <t>REGISTRO PRESUPUESTAL</t>
  </si>
  <si>
    <t>F.APROB. DE POLIZAS</t>
  </si>
  <si>
    <t>FECHA DE INICIACIÓN</t>
  </si>
  <si>
    <t>PLAZ CONT</t>
  </si>
  <si>
    <t>VALOR DEL CONTRATO</t>
  </si>
  <si>
    <t xml:space="preserve">FECHA  TERMINACIÓN </t>
  </si>
  <si>
    <t xml:space="preserve">FECHA LIQUIDACIÓN </t>
  </si>
  <si>
    <t>RECURSOS</t>
  </si>
  <si>
    <t>PAGOS</t>
  </si>
  <si>
    <t>OBSERVACIONES</t>
  </si>
  <si>
    <t>NOMBRE</t>
  </si>
  <si>
    <t>NIT</t>
  </si>
  <si>
    <t>NO.</t>
  </si>
  <si>
    <t>FECHA</t>
  </si>
  <si>
    <t>VAL.</t>
  </si>
  <si>
    <t>Nro.</t>
  </si>
  <si>
    <t>VALOR</t>
  </si>
  <si>
    <t xml:space="preserve">ANTICIPO </t>
  </si>
  <si>
    <t>PARCIAL</t>
  </si>
  <si>
    <t>FINAL</t>
  </si>
  <si>
    <t>COMP. EGRESO</t>
  </si>
  <si>
    <t xml:space="preserve">CERTIFICADO DE DISPONIBILIDAD </t>
  </si>
  <si>
    <t>SUPERVISIÓN/INTERVENTORIA</t>
  </si>
  <si>
    <t>SALDO -MPIO</t>
  </si>
  <si>
    <t>RUBRO</t>
  </si>
  <si>
    <t>No. PROYECTO</t>
  </si>
  <si>
    <t>FUENTE</t>
  </si>
  <si>
    <t>CERTIFICADO DE DISPONIBILIDAD 2015</t>
  </si>
  <si>
    <t>REGISTRO PRESUPUESTAL 2015</t>
  </si>
  <si>
    <t>VALOR PARA 2015 (RESERVA)</t>
  </si>
  <si>
    <t>CLASE DE CONTRATO</t>
  </si>
  <si>
    <t>FECHA REGSITRO</t>
  </si>
  <si>
    <t xml:space="preserve">DIRECCIÓN </t>
  </si>
  <si>
    <t>TEL.  O CEL.</t>
  </si>
  <si>
    <t>CORREO</t>
  </si>
  <si>
    <t>CONSTRUCCIÓN REDES DE ALCANTARILLADO SANITARIO LAS VEGAS, LA LIBERTAD II, SIETE DE AGOSTO Y LOS LAURELES, MUNICIPIO DE ORITO DEPARTAMENTO DEL PUTUMAYO.</t>
  </si>
  <si>
    <t>LICITACIÓN PÚBLICA LP-SIM-001-2017</t>
  </si>
  <si>
    <t xml:space="preserve">ASIGNACIONES DIRECTAS </t>
  </si>
  <si>
    <t>ASIGNACIONES DIRECTAS</t>
  </si>
  <si>
    <t>reinaldogaravito@gmail.com</t>
  </si>
  <si>
    <t xml:space="preserve">Diagonal 8 No. 5°-115 Barrio el Vergel </t>
  </si>
  <si>
    <t>UNIÓN TEMPORAL AGUAS 2017</t>
  </si>
  <si>
    <t>CONTRATO DE INTERVENTORIA No. 135/2017</t>
  </si>
  <si>
    <t>INTERVENTORIA INTEGRAL PARA LA CONSTRUCCIÓN REDES DE ALCANTARILLADO SANITARIO LAS VEGAS, LA LIBERTAD II, SIETE DE AGOSTO Y LOS LAURELES, MUNICIPIO DE ORITO DEPARTAMENTO DEL PUTUMAYO.</t>
  </si>
  <si>
    <t xml:space="preserve">CONCURSO DE MERITOS CM - SIM - 001 - 2017 </t>
  </si>
  <si>
    <t xml:space="preserve">JAVIER MAURICIO VERA HORMAZA </t>
  </si>
  <si>
    <t>1,110,455,700</t>
  </si>
  <si>
    <t>220101020101010101</t>
  </si>
  <si>
    <t>SECRETARIA DE INFRAESTRUCTURA (IGNACIO RAMIREZ)</t>
  </si>
  <si>
    <r>
      <t xml:space="preserve">Ing. JAVIER VERA HORMAZA, CONTRATO INTERVENTORIA No. </t>
    </r>
    <r>
      <rPr>
        <b/>
        <sz val="8"/>
        <rFont val="Arial"/>
        <family val="2"/>
      </rPr>
      <t>135</t>
    </r>
    <r>
      <rPr>
        <sz val="8"/>
        <rFont val="Arial"/>
        <family val="2"/>
      </rPr>
      <t>/2017</t>
    </r>
  </si>
  <si>
    <t>MZ E CASA 12 BARRIO CIUDADELA PAZ</t>
  </si>
  <si>
    <t xml:space="preserve">ing.mauriciovera@gmail.com </t>
  </si>
  <si>
    <t>2017000003</t>
  </si>
  <si>
    <t>CONTRATO DE INTERVENTORIA No. 148/2017</t>
  </si>
  <si>
    <t>INTERVENTORIA INTEGRAL MEJORAMIENTO DE VIA RURAL DESDE RESGUARDO BELLA VISTA HASTA INSPECCIÓN DE PORTUGAL MUNICIPO DE ORITO DEPARTAMENTO DEL PUTUMAYO.</t>
  </si>
  <si>
    <t xml:space="preserve">CONCURSO DE MERITOS CM - SIM - 2017 - 022 </t>
  </si>
  <si>
    <t>LUIS ALEXANDER PACINGA CORREA</t>
  </si>
  <si>
    <t>2.6.01.06.01.01.01</t>
  </si>
  <si>
    <t>2017000409</t>
  </si>
  <si>
    <t>RECURSOS LIBERADOS DEL FONPET</t>
  </si>
  <si>
    <t>6</t>
  </si>
  <si>
    <t>Ing. HUGO ANDRES VALLEO PORTILLA</t>
  </si>
  <si>
    <t>AV. PRINCIPAL, BARRIO EL VERGEL - CONTIGUO ASOJUNTAS</t>
  </si>
  <si>
    <t>arquipacinga2011@hotmail.com</t>
  </si>
  <si>
    <t>MEJORAMIENTO DE VIA RURAL DESDE RESGUARDO BELLA VISTA HASTA INSPECCIÓN DE PORTUGAL MUNICIPO DE ORITO DEPARTAMENTO DEL PUTUMAYO.</t>
  </si>
  <si>
    <t>901066113-6</t>
  </si>
  <si>
    <t>2017-86-320-0300</t>
  </si>
  <si>
    <t>CONSTRUCCIÓN DE ANDENES, PARA EL AVANCE DEL EJE PEATONAL EN VIAS DE TRAFICO PESADO, DEL CASCO URBANO, SECTOR PUENTE ORITO A PUENTE QUEBRADA LA DANTA, DEL MUNICIPIO DE ORITO DEPARTAMENTO DEL PUTUMAYO.</t>
  </si>
  <si>
    <t>LICITACIÓN PÚBLICA LP-SIM-003-2017</t>
  </si>
  <si>
    <t>SERVIMAQO LTDA/CLAUDIA ASTRID OYOLA ACHIPIS</t>
  </si>
  <si>
    <t>900,294,616-2</t>
  </si>
  <si>
    <t>2.6.01.05.01.01.01</t>
  </si>
  <si>
    <t>2017000073</t>
  </si>
  <si>
    <t xml:space="preserve">CALLE 4a No. 8-06 Orito </t>
  </si>
  <si>
    <t>098-4290097 - 3134414810</t>
  </si>
  <si>
    <t>Servimaqo@yahoo.com.co</t>
  </si>
  <si>
    <t>2016-86-320-0201</t>
  </si>
  <si>
    <t>MANTENIMIENTO Y MEJORAMIENTO DE LA RED ELECTRICA DE MEDIA Y BAJA TENSIÓN DE LA ALCALDÍA MUNICIPAL DE ORITO - DEPARTAMENTO DEL PUTUMAYO</t>
  </si>
  <si>
    <t>SAMC-SIM-003-2017</t>
  </si>
  <si>
    <t>ENERGY SERVICES LTDA/SANTIAGO CHAUX VELEZ</t>
  </si>
  <si>
    <t>900,233,642-3</t>
  </si>
  <si>
    <t>2.6.13.03.01.01.01</t>
  </si>
  <si>
    <t>TRANSPORTE POR OLEODUCTO</t>
  </si>
  <si>
    <t xml:space="preserve">Calle 8 No. 7A-55 Barrio Chapinero </t>
  </si>
  <si>
    <t>4292450 - 3208317119</t>
  </si>
  <si>
    <t>energyservices2008@hotmail.com</t>
  </si>
  <si>
    <t>2016-86-320-0293</t>
  </si>
  <si>
    <t>CONSTRUCCIÓN ALCANTARILLA EN CONCRETO, EN LA VEREDA PLAYA NUEVA, MUNICIPIO DE ORITO DEPARTAMENTO DEL PUTUMAYO</t>
  </si>
  <si>
    <t>MINIMA CUANTIA MC - SIM - 2017-025</t>
  </si>
  <si>
    <t>CONTRATACIONES Y SUMINISTROS JBLL LTDA/JOSE AZAEL TORO MUESES</t>
  </si>
  <si>
    <t xml:space="preserve">900,345,376 - 1 </t>
  </si>
  <si>
    <t>2.3.09.02.01.01.01</t>
  </si>
  <si>
    <t>Calle 7 No. 8-39. Barrio la Unión</t>
  </si>
  <si>
    <t>contratacionesjbll@yahoo.com</t>
  </si>
  <si>
    <t>2016-86-320-0002</t>
  </si>
  <si>
    <r>
      <t xml:space="preserve">CONTRATO DE INTERVENTORIA No. </t>
    </r>
    <r>
      <rPr>
        <b/>
        <sz val="8"/>
        <rFont val="Arial"/>
        <family val="2"/>
      </rPr>
      <t>230/2017</t>
    </r>
  </si>
  <si>
    <t>INTERVENTORIA INTEGRAL PARA LA CONSTRUCCIÓN DE ANDENES, PARA EL AVANCE DEL EJE PEATONAL EN VIAS DE TRAFICO PESADO, DEL CASCO URBANO, SECTOR PUENTE ORITO A PUENTE QUEBRADA LA DANTA, DEL MUNICIPIO DE ORITO DEPARTAMENTO DEL PUTUMAYO</t>
  </si>
  <si>
    <t>MINIMA CUANTÍA MC-SIM-2017-033</t>
  </si>
  <si>
    <t>SERVICIOS TECNICOS PROFESIONALES M&amp;L SAS/LUIS ALBERTO TONGUINO CUASIALPUD</t>
  </si>
  <si>
    <t>900,941,453 - 5</t>
  </si>
  <si>
    <t>Cra. 9 Cl 8 A 15 Barrio Villa Carolina</t>
  </si>
  <si>
    <t>servitecpro16@gmail.com</t>
  </si>
  <si>
    <t>2017-86-320-0364</t>
  </si>
  <si>
    <r>
      <t>COMUNICADO DE ACEPTACIÓN No.</t>
    </r>
    <r>
      <rPr>
        <b/>
        <sz val="8"/>
        <rFont val="Arial"/>
        <family val="2"/>
      </rPr>
      <t xml:space="preserve"> 228</t>
    </r>
    <r>
      <rPr>
        <sz val="8"/>
        <rFont val="Arial"/>
        <family val="2"/>
      </rPr>
      <t>/2017</t>
    </r>
  </si>
  <si>
    <t>MEJORAMIENTO INFRAESTRUCTURA FISICA ESCUELA RURAL MIXTA FRANCISCO DE PAULA SANTANDER, VEREDA PORTUGAL, MUNICIPIO DE ORITO DEPARTAMENTO DEL PUTUMAYO</t>
  </si>
  <si>
    <t>MINIMA CUANTÍA MC-SIM-2017-031</t>
  </si>
  <si>
    <t>ALFA INGENIERIA MS SAS/MARIO SEPULVEDA GARCIA</t>
  </si>
  <si>
    <t>900,603,044-7</t>
  </si>
  <si>
    <t>2.6.01.10.01.01.01</t>
  </si>
  <si>
    <t>Calle 8 9a 25 Barrio Marco Fidel Suarez</t>
  </si>
  <si>
    <t>4292443, 3108209213</t>
  </si>
  <si>
    <t>alfa.ingms@gmail.com</t>
  </si>
  <si>
    <r>
      <t>COMUNICADO DE ACEPTACIÓN No.</t>
    </r>
    <r>
      <rPr>
        <b/>
        <sz val="8"/>
        <rFont val="Arial"/>
        <family val="2"/>
      </rPr>
      <t xml:space="preserve"> 227</t>
    </r>
    <r>
      <rPr>
        <sz val="8"/>
        <rFont val="Arial"/>
        <family val="2"/>
      </rPr>
      <t>/2017</t>
    </r>
  </si>
  <si>
    <t>2016-86-320-0175</t>
  </si>
  <si>
    <t>ADECUACIÓN CASETA CULTURAL BARRIO MARCO FIDEL SUAREZ, MUNICIPIO DE ORITO DEPARTAMENTO DEL PUTUMAYO.</t>
  </si>
  <si>
    <t>MINIMA CUANTÍA MC-SIM-2017-030</t>
  </si>
  <si>
    <t xml:space="preserve">CONSTRUCCIONES, DISTRIBUIDORA Y SUMINISTRO SAS/HUGO DE JESUS ORTEGA NOVOA </t>
  </si>
  <si>
    <t>900,556,729-1</t>
  </si>
  <si>
    <t>2.6.13.04.01.01.01</t>
  </si>
  <si>
    <t xml:space="preserve">TRANSPORTE POR OLEODUCTO </t>
  </si>
  <si>
    <t>Calle 8 8 No. 11 - 77 Barrio MARCO FIDEL SUAREZ</t>
  </si>
  <si>
    <t>vestimodas@hotmail.com</t>
  </si>
  <si>
    <r>
      <t>COMUNICADO DE ACEPTACIÓN No.</t>
    </r>
    <r>
      <rPr>
        <b/>
        <sz val="8"/>
        <rFont val="Arial"/>
        <family val="2"/>
      </rPr>
      <t xml:space="preserve"> 229</t>
    </r>
    <r>
      <rPr>
        <sz val="8"/>
        <rFont val="Arial"/>
        <family val="2"/>
      </rPr>
      <t>/2017</t>
    </r>
  </si>
  <si>
    <t>2017-86-320-383</t>
  </si>
  <si>
    <t>MANTENIMIENTO INFRAESTRUCTURA FISICA INSPECCIÓN DE POLICÍA, MUNICIPIO DE ORITO DEPARTAMENTO DEL PUTUMAYO</t>
  </si>
  <si>
    <t>MINIMA CUANTÍA MC-SIM-2017-032</t>
  </si>
  <si>
    <t>2.3.01.05.03.04.01.01.01</t>
  </si>
  <si>
    <t>SISTEMA GENERAL DE PARTICIPACIÓN SGP</t>
  </si>
  <si>
    <t>LICITACIÓN PÚBLICA LP-SIM-002-2017</t>
  </si>
  <si>
    <t>BENJAMIN OBANDO DELGADO</t>
  </si>
  <si>
    <t xml:space="preserve">Carrera 8 No. 6 - 85 Barrio la Unión </t>
  </si>
  <si>
    <t>benjaminobando@yahoo.es</t>
  </si>
  <si>
    <t>2017-86-320-0319</t>
  </si>
  <si>
    <t>CONTRATO DE OBRA No. 215/2017</t>
  </si>
  <si>
    <t>MEJORAMIENTO Y MANTENIMIENTO DE LA INFRAESTRUCTURA DEL CDI CARITAS FELICES 2, BARRIO VILLA FLOR, MUNICIPIO DE ORITO DEPARTAMENTO DEL PUTUMAYO.</t>
  </si>
  <si>
    <t>SAMC-SIM-001-2017</t>
  </si>
  <si>
    <t>2016-86-320-0274</t>
  </si>
  <si>
    <t>2.6.08.01.01.01.01</t>
  </si>
  <si>
    <t>SGP PRIMERA INFANCIA- Saldos no ejecutados vigencia anterior</t>
  </si>
  <si>
    <t>800,177,004-7</t>
  </si>
  <si>
    <t>JUNTA DE ACCIÓN COMUNAL VEREDA BUENOS AIRES/SEGUNDO MESIAS ZAMUDIO PUPIALES</t>
  </si>
  <si>
    <t>COMUNICADO DE ACEPTACIÓN No. ***/2017</t>
  </si>
  <si>
    <t>2017-86-320-0407</t>
  </si>
  <si>
    <t>SUMINISTRO DE MATERIALES ÁRA EL MEJORAMIENTO DE LOS PUENTES VEREDALES DE BUENOS AIRES, SOBRE EL RIO ORITO, LA PAZ -EL 35 SOBRE EL RIO ORITO Y CAMPO ALEGRE, SOBRE LA QUEBRADA LA SILVA, MUNICIPIO DE ORITO DEPARTAMENTO DEL PUTUMAYO.</t>
  </si>
  <si>
    <t>MINIMA CUANTÍA MC-SIM-2017-038</t>
  </si>
  <si>
    <t>2.6.01.06.01.03.01</t>
  </si>
  <si>
    <t>VEREDA BUENOS AIRES</t>
  </si>
  <si>
    <t>buenosairesjac29@gmail.com</t>
  </si>
  <si>
    <t>2017-86-320-0301</t>
  </si>
  <si>
    <t>SUMINISTRO DE COMBUSTIBLES: GASOLINA, ACPM Y ACEITES, PARA LA MAQUINARIA DE PROPIEDAD DEL MUNICIPIO DE ORITO DEPARTAMENTO DEL PUTUMAYO.</t>
  </si>
  <si>
    <t>MINIMA CUANTÍA MC-SIM-2017-040</t>
  </si>
  <si>
    <t>CARLOS ALBERTO PEÑAFIEL RODRIGUEZ</t>
  </si>
  <si>
    <t>0012989141-9</t>
  </si>
  <si>
    <t>Diagonal 8 No. 1a-19 Barrio las Palmas</t>
  </si>
  <si>
    <t>edslagaitana@gmail.com</t>
  </si>
  <si>
    <t xml:space="preserve">EN PROCESO CONTRACTUAL </t>
  </si>
  <si>
    <t>CONTRATO DE OBRA No. **/2017</t>
  </si>
  <si>
    <t>2017-86-320-0384</t>
  </si>
  <si>
    <t>DOTACIÓN E INSTALACIÓN DE PARQUES PEDAGOGICOS INFANTILES PARA LA VEREDA PEÑAROL-BARRIO LOS ANGELES - BARRIO LAS BRISAS Y HOGAR INFANTIL DIVINO NIÑO MUNICIPIO DE ORITO DEPARTAMENTO DEL PUTUMAYO.</t>
  </si>
  <si>
    <t>SELECCIÓN ABREVIADA SAMC - SIM -005-2017</t>
  </si>
  <si>
    <t>2.6.08.01.02.01.02</t>
  </si>
  <si>
    <t>RECURSOS DE SGP PRIMERA INFANCIA</t>
  </si>
  <si>
    <t>2017-86-320-0360</t>
  </si>
  <si>
    <t>MEJORAMIENTO DE VIAS TERCIARIAS MEDIANTE EL USO DE PLACA HUELLA EN EL MUNICIPIO DE ORITO DEPARTAMENTO DEL PUTUMAYO</t>
  </si>
  <si>
    <t>LICITACIÓN PÚBLICA LP - SIM -005-2017</t>
  </si>
  <si>
    <t>21020101020101</t>
  </si>
  <si>
    <t>LICITACIÓN PÚBLICA LP - SIM -006-2017</t>
  </si>
  <si>
    <t>2016-86-320-0268</t>
  </si>
  <si>
    <t>MEJORAMIENTO DE LA INFRAESTRUCTURA DEL HOGAR INFANTIL DIVINO NIÑO, MUNICIPIO DE ORITO DEPARTAMENTO DEL PUTUMAYO</t>
  </si>
  <si>
    <r>
      <t xml:space="preserve">COMUNICADO DE ACEPTACIÓN No. </t>
    </r>
    <r>
      <rPr>
        <b/>
        <sz val="8"/>
        <rFont val="Arial"/>
        <family val="2"/>
      </rPr>
      <t>242</t>
    </r>
    <r>
      <rPr>
        <sz val="8"/>
        <rFont val="Arial"/>
        <family val="2"/>
      </rPr>
      <t>/2017</t>
    </r>
  </si>
  <si>
    <t>SELECCIÓN ABREVIADA SAMC - SIM -004-2017</t>
  </si>
  <si>
    <t>2.6.08.01.02.01.01</t>
  </si>
  <si>
    <t>CONSTRUCCIÓN POLIDEPORTIVO CUBIERTO VEREDA SAN ANDRES, MUNICIPIO DE ORITO DEPARTAMENTO DEL PUTUMAYO</t>
  </si>
  <si>
    <t>2016-86-320-0108</t>
  </si>
  <si>
    <t>LICITACIÓN PÚBLICA LP - SIM -004-2017</t>
  </si>
  <si>
    <t>21020102010101</t>
  </si>
  <si>
    <t>2016-86-320-0040</t>
  </si>
  <si>
    <t>CONSTRUCCIÓN PAVIMENTO RÍGIDO CARRERA ENTRE CALLE 8 - 9, REPOSICIÓN ALCANTARILLADO PLUVIAL CARRERA 9 ENTRE CALLE 8-9, CALLE 9 ENTRE CARRERA 9 - CAMARA 491 BARRIO VILLACAROLINA, MUNICIPIO DE ORITO DEPRTAMENTO DEL PUTUMAYO</t>
  </si>
  <si>
    <t>21020101010101</t>
  </si>
  <si>
    <t>CONSTRUCCIÓN POLIDEPORTIVO CUBIERTO  EN EL BARRIO EL JARDÍN, MUNICIPIO DE ORITO DEPARTAMENTO DEL PUTUMAYO</t>
  </si>
  <si>
    <t>2017-86-320-0295</t>
  </si>
  <si>
    <t>21020201010101</t>
  </si>
  <si>
    <t>PROVENIENTES DE ASIGNACIONES DIRECTAS -INCENTIVO A LA PRODUCCIÓN</t>
  </si>
  <si>
    <t>CONTRATO DE INTERVENTORIA No. **/2017</t>
  </si>
  <si>
    <t>INTERVENTORIA INTEGRAL PARA LA CONSTRUCCIÓN POLIDEPORTIVO CUBIERTO  EN EL BARRIO EL JARDÍN, MUNICIPIO DE ORITO DEPARTAMENTO DEL PUTUMAYO</t>
  </si>
  <si>
    <r>
      <t xml:space="preserve">COMUNICADO DE ACEPTACIÓN No. </t>
    </r>
    <r>
      <rPr>
        <b/>
        <sz val="7.5"/>
        <rFont val="Arial"/>
        <family val="2"/>
      </rPr>
      <t>152</t>
    </r>
    <r>
      <rPr>
        <sz val="7.5"/>
        <rFont val="Arial"/>
        <family val="2"/>
      </rPr>
      <t>/2017</t>
    </r>
  </si>
  <si>
    <r>
      <t xml:space="preserve">CONTRATO DE OBRA No. </t>
    </r>
    <r>
      <rPr>
        <b/>
        <sz val="7.5"/>
        <rFont val="Arial"/>
        <family val="2"/>
      </rPr>
      <t>155/2017</t>
    </r>
  </si>
  <si>
    <r>
      <t xml:space="preserve">Ing. JAVIER VERA HORMAZA, CONTRATO INTERVENTORIA No. </t>
    </r>
    <r>
      <rPr>
        <b/>
        <sz val="7.5"/>
        <rFont val="Arial"/>
        <family val="2"/>
      </rPr>
      <t>135</t>
    </r>
    <r>
      <rPr>
        <sz val="7.5"/>
        <rFont val="Arial"/>
        <family val="2"/>
      </rPr>
      <t>/2017</t>
    </r>
  </si>
  <si>
    <r>
      <t xml:space="preserve">CONTRATO DE OBRA No. </t>
    </r>
    <r>
      <rPr>
        <b/>
        <sz val="7.5"/>
        <rFont val="Arial"/>
        <family val="2"/>
      </rPr>
      <t>211</t>
    </r>
    <r>
      <rPr>
        <sz val="7.5"/>
        <rFont val="Arial"/>
        <family val="2"/>
      </rPr>
      <t>/2017</t>
    </r>
  </si>
  <si>
    <r>
      <t xml:space="preserve">CONTRATO DE OBRA No. </t>
    </r>
    <r>
      <rPr>
        <b/>
        <sz val="7.5"/>
        <rFont val="Arial"/>
        <family val="2"/>
      </rPr>
      <t>223</t>
    </r>
    <r>
      <rPr>
        <sz val="7.5"/>
        <rFont val="Arial"/>
        <family val="2"/>
      </rPr>
      <t>/2017</t>
    </r>
  </si>
  <si>
    <r>
      <t xml:space="preserve">CONTRATO DE OBRA No. </t>
    </r>
    <r>
      <rPr>
        <b/>
        <sz val="7.5"/>
        <rFont val="Arial"/>
        <family val="2"/>
      </rPr>
      <t>224</t>
    </r>
    <r>
      <rPr>
        <sz val="7.5"/>
        <rFont val="Arial"/>
        <family val="2"/>
      </rPr>
      <t>/2017</t>
    </r>
  </si>
  <si>
    <r>
      <t>COMUNICADO DE ACEPTACIÓN No.</t>
    </r>
    <r>
      <rPr>
        <b/>
        <sz val="7.5"/>
        <rFont val="Arial"/>
        <family val="2"/>
      </rPr>
      <t xml:space="preserve"> 227</t>
    </r>
    <r>
      <rPr>
        <sz val="7.5"/>
        <rFont val="Arial"/>
        <family val="2"/>
      </rPr>
      <t>/2017</t>
    </r>
  </si>
  <si>
    <r>
      <t>COMUNICADO DE ACEPTACIÓN No.</t>
    </r>
    <r>
      <rPr>
        <b/>
        <sz val="7.5"/>
        <rFont val="Arial"/>
        <family val="2"/>
      </rPr>
      <t xml:space="preserve"> 228</t>
    </r>
    <r>
      <rPr>
        <sz val="7.5"/>
        <rFont val="Arial"/>
        <family val="2"/>
      </rPr>
      <t>/2017</t>
    </r>
  </si>
  <si>
    <r>
      <t>COMUNICADO DE ACEPTACIÓN No.</t>
    </r>
    <r>
      <rPr>
        <b/>
        <sz val="7.5"/>
        <rFont val="Arial"/>
        <family val="2"/>
      </rPr>
      <t xml:space="preserve"> 229</t>
    </r>
    <r>
      <rPr>
        <sz val="7.5"/>
        <rFont val="Arial"/>
        <family val="2"/>
      </rPr>
      <t>/2017</t>
    </r>
  </si>
  <si>
    <r>
      <t xml:space="preserve">CONTRATO DE INTERVENTORIA No. </t>
    </r>
    <r>
      <rPr>
        <b/>
        <sz val="7.5"/>
        <rFont val="Arial"/>
        <family val="2"/>
      </rPr>
      <t>230/2017</t>
    </r>
  </si>
  <si>
    <r>
      <t xml:space="preserve">COMUNICADO DE ACEPTACIÓN No. </t>
    </r>
    <r>
      <rPr>
        <b/>
        <sz val="7.5"/>
        <rFont val="Arial"/>
        <family val="2"/>
      </rPr>
      <t>242</t>
    </r>
    <r>
      <rPr>
        <sz val="7.5"/>
        <rFont val="Arial"/>
        <family val="2"/>
      </rPr>
      <t>/2017</t>
    </r>
  </si>
  <si>
    <r>
      <t>CONCURSO DE MERITOS CM-SIM-</t>
    </r>
    <r>
      <rPr>
        <sz val="7.5"/>
        <color rgb="FFFF0000"/>
        <rFont val="Arial"/>
        <family val="2"/>
      </rPr>
      <t>0**</t>
    </r>
    <r>
      <rPr>
        <sz val="7.5"/>
        <rFont val="Arial"/>
        <family val="2"/>
      </rPr>
      <t>-2017</t>
    </r>
  </si>
  <si>
    <t>VIGENCIA 2017</t>
  </si>
  <si>
    <r>
      <t>LICITACIÓN PÚBLICA LP - SIM -007</t>
    </r>
    <r>
      <rPr>
        <sz val="7.5"/>
        <rFont val="Arial"/>
        <family val="2"/>
      </rPr>
      <t>-2017</t>
    </r>
  </si>
  <si>
    <r>
      <t xml:space="preserve">COMUNICADO DE ACEPTACIÓN No. </t>
    </r>
    <r>
      <rPr>
        <b/>
        <sz val="8"/>
        <rFont val="Arial"/>
        <family val="2"/>
      </rPr>
      <t>244</t>
    </r>
    <r>
      <rPr>
        <sz val="8"/>
        <rFont val="Arial"/>
        <family val="2"/>
      </rPr>
      <t>/2017</t>
    </r>
  </si>
  <si>
    <r>
      <t xml:space="preserve">SERVICIOS TECNICOS PROFESIONALES M&amp;L SAS/LUIS ALBERTO TONGUINO CUASIALPUD/CONTRATO </t>
    </r>
    <r>
      <rPr>
        <b/>
        <sz val="8"/>
        <rFont val="Arial"/>
        <family val="2"/>
      </rPr>
      <t>230</t>
    </r>
    <r>
      <rPr>
        <sz val="8"/>
        <rFont val="Arial"/>
        <family val="2"/>
      </rPr>
      <t>/2017</t>
    </r>
  </si>
  <si>
    <t xml:space="preserve">SECRETARIA DE INFRAESTRUCTURA </t>
  </si>
  <si>
    <t>LUIS ALEXANDER PACINGA CORREA/CONTRATO 148/2017</t>
  </si>
  <si>
    <t>CONTRATO DE PRESTACIÓN DE SERVICIOS No. 014/2017</t>
  </si>
  <si>
    <t>2016-86-320-0020</t>
  </si>
  <si>
    <t>CONTRATACIÓN DIRECTA</t>
  </si>
  <si>
    <t>ABIMELEC CARDONA</t>
  </si>
  <si>
    <t>2017000021</t>
  </si>
  <si>
    <t>PROYECTO</t>
  </si>
  <si>
    <t xml:space="preserve">MEJORAMIENTO Y MANTENIMIENTO DE VIAS RURALES </t>
  </si>
  <si>
    <t>CONTRATO DE PRESTACIÓN DE SERVICIOS No. 016/2017</t>
  </si>
  <si>
    <t>JOSE EMILIO VALLEJO ORTIZ</t>
  </si>
  <si>
    <t>2.601.06.01.02.01</t>
  </si>
  <si>
    <t xml:space="preserve">MEJORAMIENTO Y MANTENIMIENTO DE VIAS URBANAS </t>
  </si>
  <si>
    <t>SECRETARIA DE INFRAESTRUCTURA</t>
  </si>
  <si>
    <t>CONTRATO DE PRESTACIÓN DE SERVICIOS No. 017/2017</t>
  </si>
  <si>
    <t>DAGOBERTO PEREZ SOLARTE</t>
  </si>
  <si>
    <t>18147165</t>
  </si>
  <si>
    <t>2.6.01.6.01.02.01</t>
  </si>
  <si>
    <t>2.6.01.06.01.02.01</t>
  </si>
  <si>
    <t>APOYO EN GESTIÓN Y SUPERVISIÓN DEL MANTENIMIENTO Y OPERACIÓN DEL PARQUE AUTOMOTOR PARA EL  MANTENIMIENTO DE VIAS RURALES DEL MUNICIPIO DE ORITO DEPARTAMENTO DEL PUTUMAYO.</t>
  </si>
  <si>
    <t>CONTRATO DE PRESTACIÓN DE SERVICIOS No. 065/2017</t>
  </si>
  <si>
    <t>CUSTODIO ENRIQUE PIAMBA TORRES</t>
  </si>
  <si>
    <t>CONTRATO DE PRESTACIÓN DE SERVICIOS No. 064/2017</t>
  </si>
  <si>
    <t>PRESTACIÓN DE SERVICIOS COMO OPERADOR DEL RETROCARGADOR MARCA CASE, COLOR AMARILLO, PARA EL MEJORAMIENTO  Y MANTENIMIENTO DE VIAS RURALES DEL MUNICIPIO DE ORITO DEPARTAMENTO DEL PUTUMAYO</t>
  </si>
  <si>
    <t>EDGAR FABIAN ANGULO MEZA</t>
  </si>
  <si>
    <t>18144478</t>
  </si>
  <si>
    <t>CONTRATO DE PRESTACIÓN DE SERVICIOS No. 0258/2017</t>
  </si>
  <si>
    <t>JOSE DAVID MEJIA</t>
  </si>
  <si>
    <t>19213454</t>
  </si>
  <si>
    <t>2017000002</t>
  </si>
  <si>
    <t>2017000874</t>
  </si>
  <si>
    <t>3</t>
  </si>
  <si>
    <t>CONTRATO DE PRESTACIÓN DE SERVICIOS No. 157/2017</t>
  </si>
  <si>
    <t>APOYO EN GESTIÓN Y SUPERVISIÓN DEL MANTENIMIENTO Y OPERACIÓN DEL PARQUE AUTOMOTOR PARA EL  MANTENIMIENTO DE VIAS URBANAS Y RURALES DEL MUNICIPIO DE ORITO DEPARTAMENTO DEL PUTUMAYO.</t>
  </si>
  <si>
    <t>2.6.13.01.01.01.01</t>
  </si>
  <si>
    <t>2017000526</t>
  </si>
  <si>
    <t xml:space="preserve">MEJORAMIENTO Y MANTENIMIENTO DE VIAS URBANAS Y RURALES </t>
  </si>
  <si>
    <t>CONTRATO DE PRESTACIÓN DE SERVICIOS No. 158/2017</t>
  </si>
  <si>
    <t>CONTRATO DE PRESTACIÓN DE SERVICIOS No. 159/2017</t>
  </si>
  <si>
    <t>PRESTACIÓN DE SERVICIOS COMO OPERADOR DE VOLQUETA MOTOR 470HM2U1563484 PARA EL MEJORAMIENTO  Y MANTENIMIENTO DE VIAS URBANAS Y RURALES DEL MUNICIPIO DE ORITO DEPARTAMENTO DEL PUTUMAYO</t>
  </si>
  <si>
    <t>JESUS IVAN PATIÑO CARDONA</t>
  </si>
  <si>
    <t>70088240</t>
  </si>
  <si>
    <t>MEJORAMIENTO Y MANTENIMIENTO DE VIAS URBANAS Y RURALES</t>
  </si>
  <si>
    <t>CONTRATO DE PRESTACIÓN DE SERVICIOS No. 160/2017</t>
  </si>
  <si>
    <t>CONTRATO DE PRESTACIÓN DE SERVICIOS No. 161/2017</t>
  </si>
  <si>
    <t>DIEGO ALEXANDER MELO MOSQUERA</t>
  </si>
  <si>
    <t>MEJORAMIENTO Y MANTENIMIENTO DE VIAS URBANAS</t>
  </si>
  <si>
    <t>CONTRATO DE PRESTACIÓN DE SERVICIOS No. 260/2017</t>
  </si>
  <si>
    <t>CONTRATO DE PRESTACIÓN DE SERVICIOS No. 261/2017</t>
  </si>
  <si>
    <t>CONTRATO DE PRESTACIÓN DE SERVICIOS No. 015/2017</t>
  </si>
  <si>
    <t>RUBEN DARIO ALVAREZ VALLEJO</t>
  </si>
  <si>
    <t>1123321823</t>
  </si>
  <si>
    <t>2017000022</t>
  </si>
  <si>
    <t>PRESTACIÓN DE SERVICIOS COMO OPERADOR DE BULDOZER MARCA CASE COLOR AMARILLO PARA EL MEJORAMIENTO Y MANTENIMIENTO DE VIAS RURALES DEL MUNICIPIO DE ORITO PUTUMAYO</t>
  </si>
  <si>
    <t xml:space="preserve">PRESTACIÓN DE SERVICIOS COMO OPERADOR DE VIBROCOMPACTADOR MARCA CASE COLOR AMARILLO, PARA EL MEJORAMIENTO Y MANTENIMIENTO DE LAS VÍAS URBANAS Y RURALES DEL MUNICIPIO DE ORITO,  PUTUMAYO </t>
  </si>
  <si>
    <t xml:space="preserve">PRESTACIÓN DE SERVICIOS COMO OPERADOR MOTONIVELADORA MARCA CASE, COLOR AMARILLO, PARA EL MEJORAMIENTO Y MANTENIMIENTO DE VÍAS URBANAS DEL MUNICIPIO DE ORITO, PUTUMAYO </t>
  </si>
  <si>
    <t>PRESTACIÓN DE SERVICIOS COMO OPERADOR VOLQUETA MOTOR 470HM2U1563488, PARA EL MEJORAMIENTO  Y MANTENIMIENTO DE VIAS RURALES DEL MUNICIPIO DE ORITO PUTUMAYO</t>
  </si>
  <si>
    <t>PRESTACIÓN DE SERVICIOS COMO OPERADOR DE VOLQUETA MOTOR No. 3 HAMMAAR89LO78014 PARA EL MEJORAMIENTO  Y MANTENIMIENTO DE VIAS URBANAS Y RURALES DEL MUNICIPIO DE ORITO  PUTUMAYO</t>
  </si>
  <si>
    <t>PRESTACIÓN DE SERVICIOS COMO OPERADOR DE VOLQUETA MOTOR No. 3 HAMMAAR89LO78014 PARA EL MEJORAMIENTO  Y MANTENIMIENTO DE VIAS URBANAS DEL MUNICIPIO DE ORITO  PUTUMAYO</t>
  </si>
  <si>
    <t>PRESTACIÓN DE SERVICIOS COMO OPERADOR DEL RETROCARGADOR MARCA CASE, COLOR AMARILLO, PARA EL MEJORAMIENTO  Y MANTENIMIENTO DE VIAS RURALES DEL MUNICIPIO DE ORITO  PUTUMAYO</t>
  </si>
  <si>
    <t xml:space="preserve">MEJ Y MTO DE VIAS RURALES </t>
  </si>
  <si>
    <t>PRESTACIÓN DE SERVICIOS COMO OPERADOR DE VOLQUETA MOTOR No. 470HM2U1563484,  PARA EL MEJORAMIENTO  Y MANTENIMIENTO DE VIAS URBANAS DEL MUNICIPIO DE ORITO PUTUMAYO</t>
  </si>
  <si>
    <t>PRESTACIÓN DE SERVICIOS COMO OPERADOR DE VIBROCOMPACTADOR MARCA CASE COLOR AMARILLO PARA EL MEJORAMIENTO Y MANTENIMIENTO DE VIAS URBANAS DEL MUNICIPIO DE ORITO PUTUMAYO</t>
  </si>
  <si>
    <t>18146140</t>
  </si>
  <si>
    <t>2017-86-320-0404</t>
  </si>
  <si>
    <t>MEJORAMIENTO INFRAESTRUCTURA FISICA CER ALTAMIRA, SEDE GUAYABAL Y SEDE SELVAS DEL PUTUMAYO, MUNICIPIO DE ORITO DEPARTAMENTO DEL PUTUMAYO.</t>
  </si>
  <si>
    <t>2.3.01.02.01.04.01</t>
  </si>
  <si>
    <t>SISTEMA GENERAL DE PARTICIPACIONES SGP</t>
  </si>
  <si>
    <t>ING. HUGO ANDRES VALLEJO PORTILLA</t>
  </si>
  <si>
    <t>2016-86-320-0197</t>
  </si>
  <si>
    <t>MEJORAMIENTO UNIDAD SANITARIA INSTITUCIÓN EDUCATIVA RURAL EL YARUMO, SEDE SAN ANDRES, MUNICIPIO DE ORITO DEPARTAMENTO DEL PUTUMAYO</t>
  </si>
  <si>
    <t>2.3.01.02.01.05.01</t>
  </si>
  <si>
    <t>2017-86-320-0386</t>
  </si>
  <si>
    <t>CONSTRUCCIÓN DE CUBIERTA GRADERÍA CANCHA DE FUTBOL DEL BARRIO LAS PALMAS, MUNICIPIO DE ORITO DEPARTAMENTO DEL PUTUMAYO.</t>
  </si>
  <si>
    <t>2.6.01.09.02.01.01</t>
  </si>
  <si>
    <t>INVERSIÓN CON RECURSOS LIBERADOS DEL FONPET</t>
  </si>
  <si>
    <t>CONTRATO DE PRESTACIÓN DE SERVICIOS No. *******/2017</t>
  </si>
  <si>
    <t>MEJORAMIENTO Y MANTENIMIENTO DE VIAS RURALES</t>
  </si>
  <si>
    <t>DOTACIÓN E INSTALACIÓN DE PARQUES PEDAGOGICOS INFANTILES PARA LA VEREDA PEÑAROL, BARRIO LOS ANGELES, BARRIO LAS BRISAS Y HOGAR INFANTIL DIVINO NIÑO DEL BARRIO COLOMBIA, MUNICIPIO DE ORITO DEPARTAMENTO DEL PUTUMAYO.</t>
  </si>
  <si>
    <t xml:space="preserve">12975714 - 8 </t>
  </si>
  <si>
    <t>S.G.P. PRIMERA INFANCIA SALDOS NO EJECUTADOS VIGENCIA ANTERIOR</t>
  </si>
  <si>
    <t xml:space="preserve">ING. IGNACIO RAMIREZ CASTAÑO </t>
  </si>
  <si>
    <t>Carrera 8 No. 6 - 87 B. Unión</t>
  </si>
  <si>
    <t>MINIMA CUANTÍA MC-SIM-2017-055</t>
  </si>
  <si>
    <t>ERAZO TORRES GROUP SAS/VERNER DANIEL ERAZO TORRES</t>
  </si>
  <si>
    <t xml:space="preserve">900811059 - 9 </t>
  </si>
  <si>
    <t>Calle 8 No. 12 - 04 Barrio Marco Fidel Suarez</t>
  </si>
  <si>
    <t>4erator@gmail.com</t>
  </si>
  <si>
    <t>230. SGP EDUCACIÓN CALIDAD</t>
  </si>
  <si>
    <t>ING. JUAN CARLOS MELO GUARNICA</t>
  </si>
  <si>
    <t>2016-86-320-0170</t>
  </si>
  <si>
    <t>MEJORAMIENTO IER ANTONIO NARIÑO, SEDE EL PARAÍSO EN LA INSPECCIÓN DE BUENOS AIRES, MUNICIPIO DE ORITO DEPARTAMENTO DEL PUTUMAYO.</t>
  </si>
  <si>
    <t>MINIMA CUANTÍA MC-SIM-2017-054</t>
  </si>
  <si>
    <t>CODISUM ORITO SAS/HUGO DE JESUS ORTEGA NOVOA</t>
  </si>
  <si>
    <t>900556729 - 1</t>
  </si>
  <si>
    <t>Ing. JUAN CARLOS MELO GUARNICA</t>
  </si>
  <si>
    <t>Calle 8 # 11 - 77 Barrio Marco Fidel Suarez</t>
  </si>
  <si>
    <t>2017-86-320-0376</t>
  </si>
  <si>
    <t>MEJORAMIENTO RESTAURANTE ESCOLAR IE JORGE ELIECER GAITAN SEDE PRINCIPAL, MUNICIPIO DE ORITO DEPARTAMENTO DEL PUTUMAYO.</t>
  </si>
  <si>
    <t>MINIMA CUANTÍA MC-SIM-2017-053</t>
  </si>
  <si>
    <t>2017-86-320-0466</t>
  </si>
  <si>
    <t>SUMINISTRO DE MATERIALES PARA EL MEJORAMIENTO DE LOS PUENTES; BRISAS SOBRE EL RIO SABALO, BUENAVENTURA SOBRE LA QUEBRADA EL YARUMO Y LA CRISTALINA SOBRE LA QUEBRADA EL SABALO, MUNICIPIO DE ORITO DEPARTAMENTO DEL PUTUMAYO.</t>
  </si>
  <si>
    <t>MINIMA CUANTÍA MC-SIM-2017-060</t>
  </si>
  <si>
    <t>900,760,549 - 6</t>
  </si>
  <si>
    <t>68007 RECURSOS DEL FONPET</t>
  </si>
  <si>
    <t>RECURSOS DEL FONPET</t>
  </si>
  <si>
    <t xml:space="preserve">BARRIO SAN MARTIN, K1A1A 70 - ORITO </t>
  </si>
  <si>
    <t>petrorios.sas@hotmail.com</t>
  </si>
  <si>
    <t>2017-86-320-0372</t>
  </si>
  <si>
    <t>MEJORAMIENTO INFRAESTRUCTURA FISICA ANDENES, PISOS Y CONSTRUCCIÓN DE ALJIBE PARA EXTRACCIÓN DE AGUA DE LA IER TESALIA SEDE EL TRIUNFO, MUNICIPIO DE ORITO DEPARTAMENTO DEL PUTUMAYO</t>
  </si>
  <si>
    <t>MINIMA CUANTÍA MC-SIM-2017-061</t>
  </si>
  <si>
    <t>SIC PROGRESS SAS/EDGAR GEOVANNI PORTILLO RUALES</t>
  </si>
  <si>
    <t xml:space="preserve">900,674,771 - 7 </t>
  </si>
  <si>
    <t>230 SGP EDUCACIÓN CALIDAD</t>
  </si>
  <si>
    <t>SGP EDUCACIÓN CALIDAD</t>
  </si>
  <si>
    <t xml:space="preserve">CARRERA 13 No. 83 - 14 </t>
  </si>
  <si>
    <t xml:space="preserve">sicprogress@hotmail.com </t>
  </si>
  <si>
    <t>MINIMA CUANTÍA MC-SIM-2017-057</t>
  </si>
  <si>
    <t>A&amp;J CONSTRUCCIONES SAS/ALDEMAR HERMOSA LUNA</t>
  </si>
  <si>
    <t xml:space="preserve">900941193 - 5 </t>
  </si>
  <si>
    <t xml:space="preserve">CALLE 8 No. 7A - 09 </t>
  </si>
  <si>
    <t>ayjconstructoressas@gmail.com</t>
  </si>
  <si>
    <t>MINIMA CUANTÍA MC-SIM-2017-058</t>
  </si>
  <si>
    <t>OBRAS ASOR SAS/WILLY ARNOLDO PINCHAO GUERRA</t>
  </si>
  <si>
    <t>900,733,608 - 8</t>
  </si>
  <si>
    <t xml:space="preserve">VEREDA SIBERIA CALLE PRINCIPAL ORITO </t>
  </si>
  <si>
    <t>3132279273, 3115213606</t>
  </si>
  <si>
    <t>obrasasor2017@hotmail.com</t>
  </si>
  <si>
    <t>2017-86-320-0392</t>
  </si>
  <si>
    <t>MEJORAMIENTO CUBIERTA RESTAURANTE ESCOLAR SALON DE CLASES Y UNIDAD SANITARIA INSTITUCIÓN EDUCATIVA RURAL TESALIA, SEDE SANTO TOMAS DE AQUINO, MUNICIPIO DE ORITO DEPARTAMENTO DEL PUTUMAYO</t>
  </si>
  <si>
    <t>MINIMA CUANTÍA MC-SIM-2017-059</t>
  </si>
  <si>
    <t>900,294,616 - 2</t>
  </si>
  <si>
    <t xml:space="preserve">230 SGP EDUCACIÓN CALIDAD </t>
  </si>
  <si>
    <t>CALLE 8 No. 11-102 BARRIO MARCO FIDEL SUAREZ</t>
  </si>
  <si>
    <t>4290097, 3218171723</t>
  </si>
  <si>
    <t>servimaqoltda@gmail.com</t>
  </si>
  <si>
    <t>MEJORAMIENTO DEL HOGAR INFANTIL DIVINO NIÑO, MUNICIPIO DE ORITO DEPARTAMENTO DEL PUTUMAYO</t>
  </si>
  <si>
    <t>SAMC-SIM-004-2017</t>
  </si>
  <si>
    <t xml:space="preserve">900,603,044 - 7 </t>
  </si>
  <si>
    <t>331-S.G.P. PRIMERA INFANCIA SALDOS NO EJECUTADOS VIGENCIA ANTERIOR</t>
  </si>
  <si>
    <t>331- S.G.P. PRIMERA INFANCIA SALDOS NO EJECUTADOS VIGENCIA ANTERIOR</t>
  </si>
  <si>
    <t>Calle 8, No. 10 - 02 Barrio Marco Fidel Suarez</t>
  </si>
  <si>
    <t>2016-86-320-0253</t>
  </si>
  <si>
    <t>2.6.01.03.01.02.01</t>
  </si>
  <si>
    <t>MEJORAMIENTO DE LA INFRAESTRUCTURA FISICA DE LA CASETA CULTURAL DEL BARRIO BETANIA, MUNICIPIO DEPARTAMENTO DEL PUTUMAYO.</t>
  </si>
  <si>
    <t>SAMC-SIM-006-2017</t>
  </si>
  <si>
    <t>CAT INGENIRÍA Y CONSTRUCCIONES S.A.S./CARLOS ALBERTO TAFUR ALCALA</t>
  </si>
  <si>
    <t>900,877,934 - 2</t>
  </si>
  <si>
    <t>catingenieriasas@gmail.com</t>
  </si>
  <si>
    <t>CARRERA 8 No. 5A - 47, BARRIO  UNIÓN</t>
  </si>
  <si>
    <r>
      <t xml:space="preserve">COMUNICADO DE ACEPTACIÓN No. </t>
    </r>
    <r>
      <rPr>
        <b/>
        <sz val="8"/>
        <rFont val="Arial"/>
        <family val="2"/>
      </rPr>
      <t>341</t>
    </r>
    <r>
      <rPr>
        <sz val="8"/>
        <rFont val="Arial"/>
        <family val="2"/>
      </rPr>
      <t>/2017</t>
    </r>
  </si>
  <si>
    <t>MEJORAMIENTO INFRAESTRUCTURA FISICA CER ALTAMIRA SEDE LA FLORIDA, MUNICIPIO DE ORITO DEPARTAMENTO DEL PUTUMAYO.</t>
  </si>
  <si>
    <t>MINIMA CUANTÍA MC-SIM-2017-052</t>
  </si>
  <si>
    <t xml:space="preserve">ING. JUAN CARLOS MELO GUARNICA </t>
  </si>
  <si>
    <r>
      <t xml:space="preserve">COMUNICADO DE ACEPTACIÓN No. </t>
    </r>
    <r>
      <rPr>
        <b/>
        <sz val="8"/>
        <rFont val="Arial"/>
        <family val="2"/>
      </rPr>
      <t>349/2017</t>
    </r>
  </si>
  <si>
    <r>
      <t xml:space="preserve">COMUNICADO DE ACEPTACIÓN No. </t>
    </r>
    <r>
      <rPr>
        <b/>
        <sz val="8"/>
        <rFont val="Arial"/>
        <family val="2"/>
      </rPr>
      <t>342/2017</t>
    </r>
  </si>
  <si>
    <r>
      <t xml:space="preserve">COMUNICADO DE ACEPTACIÓN </t>
    </r>
    <r>
      <rPr>
        <b/>
        <sz val="8"/>
        <rFont val="Arial"/>
        <family val="2"/>
      </rPr>
      <t>No. 343/2017</t>
    </r>
  </si>
  <si>
    <r>
      <t xml:space="preserve">COMUNICADO DE ACEPTACIÓN No. </t>
    </r>
    <r>
      <rPr>
        <b/>
        <sz val="8"/>
        <rFont val="Arial"/>
        <family val="2"/>
      </rPr>
      <t>344/2017</t>
    </r>
  </si>
  <si>
    <r>
      <t>COMUNICADO DE ACEPTACIÓN No.</t>
    </r>
    <r>
      <rPr>
        <b/>
        <sz val="8"/>
        <rFont val="Arial"/>
        <family val="2"/>
      </rPr>
      <t>346/2017</t>
    </r>
  </si>
  <si>
    <r>
      <t>COMUNICADO DE ACEPTACIÓN No.</t>
    </r>
    <r>
      <rPr>
        <b/>
        <sz val="8"/>
        <rFont val="Arial"/>
        <family val="2"/>
      </rPr>
      <t xml:space="preserve"> 347/2017</t>
    </r>
  </si>
  <si>
    <r>
      <t xml:space="preserve">COMUNICADO DE ACEPTACIÓN No. </t>
    </r>
    <r>
      <rPr>
        <b/>
        <sz val="8"/>
        <rFont val="Arial"/>
        <family val="2"/>
      </rPr>
      <t>348/2017</t>
    </r>
  </si>
  <si>
    <t xml:space="preserve">APOYO EN GESTIÓN Y SUPERVISIÓN DEL MANTENIMIENTO Y OPERACIÓN DEL PARQUE AUTOMOTOR PARA EL  MANTENIMIENTO DE VIAS RURALES DEL MUNICIPIO DE ORITO DEPARTAMENTO DEL </t>
  </si>
  <si>
    <t>CONTRATO DE OBRA No. 014/2017</t>
  </si>
  <si>
    <t>CONTRATO DE PRESTACIÓN DE SERVICIOS</t>
  </si>
  <si>
    <t>EDGAR FABIAN ANGULO MEZ</t>
  </si>
  <si>
    <t>OPERADOR VOLQUETA MOTOR 470HM2U1563488, PARA EL MEJORAMIENTO  Y MANTENIMIENTO DE VIAS RURALES DEL MUNICIPIO DE ORITO PUTUMAYO</t>
  </si>
  <si>
    <t xml:space="preserve">CUSTODIO ENRIQUE PIAMBA </t>
  </si>
  <si>
    <t>2017-86-3</t>
  </si>
  <si>
    <t>CONTRATO DE PRESTACIÓN DE SERVICIOS No.280 /2017</t>
  </si>
  <si>
    <t>CONTRATO DE PRESTACIÓN DE SERVICIOS No. 281/2017</t>
  </si>
  <si>
    <t>SUMINISTRO DE COMBUSTIBLE, GASOLINA, ACPM Y ACEITES PARA LA MAQUINARIA DE PROPIEDAD DEL MUNICIPIO E ACTIVIDADES DEL MEJORAMIENTO DE LA VIA RURAL DESDE EL RESGUARDO BELLA VISTA HASTA INSPECCIÓN DE PORTUGAL DEL MUNICIPIO DE ORITO -PUTUMAYO</t>
  </si>
  <si>
    <t xml:space="preserve">SELECCIÓN ABREVIADA </t>
  </si>
  <si>
    <t>CARLOS PEÑAFIEL RODRIGUEZ</t>
  </si>
  <si>
    <t xml:space="preserve">Valor del Rubro </t>
  </si>
  <si>
    <t xml:space="preserve">valor contratado </t>
  </si>
  <si>
    <t>saldo en pto</t>
  </si>
  <si>
    <t>SECRETARIA DE INFRAESTRUCTURA MPAL</t>
  </si>
  <si>
    <r>
      <t xml:space="preserve">CONTRATO DE OBRA No. </t>
    </r>
    <r>
      <rPr>
        <b/>
        <sz val="8"/>
        <rFont val="Arial"/>
        <family val="2"/>
      </rPr>
      <t>211</t>
    </r>
    <r>
      <rPr>
        <sz val="8"/>
        <rFont val="Arial"/>
        <family val="2"/>
      </rPr>
      <t>/2017</t>
    </r>
  </si>
  <si>
    <t>CONTRATO DE SUMINISTRO No. 354/2017</t>
  </si>
  <si>
    <t>HASTA EL 31 DE DICIEMBRE DE 2017</t>
  </si>
  <si>
    <t>ING. FILIPO ANIBAL LOPEZ</t>
  </si>
  <si>
    <t>Diagonal 8 No. 1A-19, BARRIO LAS PALMAS</t>
  </si>
  <si>
    <t>2016-86-320-0177</t>
  </si>
  <si>
    <t>2.6.01.05.02.01.01</t>
  </si>
  <si>
    <t>MANTENIMIENTO EN PINTURA, INFRAESTREUCTURA FISICA PLAZA DE MERCADO MUNICIPAL DE ORITO DEPARTQAMENTO DEL PUTUMAYO</t>
  </si>
  <si>
    <t>CONSTRUCCIÓN PAVIMENTO RIGIDO CIUDADELA LA PAZ MUNICIPIO DE ORITO DEPARTAMENTO DEL PUTUMAYO</t>
  </si>
  <si>
    <t>2.6.01.06.01.04.01</t>
  </si>
  <si>
    <t>21100ASIGNACIONES DIRECTAS VIGENCIA ACTUAL</t>
  </si>
  <si>
    <t>CONSTRUCCIÓN POLIDEPORTIVO CUBIERTO EN EL BARRIO JARDIN, MUNICIPIO DE ORITO DEPARTAMENTO DEL PUTUMAYO.</t>
  </si>
  <si>
    <t>LICITACIÓN PUBLICA LP-SIM-006-2017</t>
  </si>
  <si>
    <t>CONSTRUCCIÓN PAVIMENTO RIGIDO CARRERA  ENTRE CALLE 8 - 9, REPOSICIÓN ALCANTARILLADO PLUVIAL CARRERA 9 CAMARA 491 BARRIO VILLA CAROLINA, MUNICIPIO DE ORITO DEPARTAMENTO DEL PUTUMAYO.</t>
  </si>
  <si>
    <t>LICITACIÓN PUBLICA LP-SIM-005-2017</t>
  </si>
  <si>
    <t>SELECCIÓN ABREVIADA SAMC-SIM-011-2017</t>
  </si>
  <si>
    <t>SELECCIÓN ABREVIADA SASIP-SIM-001-2017</t>
  </si>
  <si>
    <t>21100 ASIGNACIONES DIRECTAS VIGENCIA ACTUAL</t>
  </si>
  <si>
    <t xml:space="preserve">21100 ASIGANACIONES DIRECTAS VIGENCIA ACTUAL </t>
  </si>
  <si>
    <t xml:space="preserve">UNIÓN TEMPORAL VIAS Y DESARROLLO ORITO/HUGO DE JESUS ORTEGA NOVOA </t>
  </si>
  <si>
    <t>CARRERA 10 CALLE 4 ESQUINABARRIO LA UNIÓN</t>
  </si>
  <si>
    <t>098-4292395, 3132621221, -3102038604</t>
  </si>
  <si>
    <t>utviasydesarrolloorito@hotmail.com</t>
  </si>
  <si>
    <t>2016-86-320-0185</t>
  </si>
  <si>
    <t>230-S.G.P. EDUCACIÓN CALIDAD</t>
  </si>
  <si>
    <t>CONCURSO DE MERITOS CM-SIM-04-2017</t>
  </si>
  <si>
    <r>
      <t xml:space="preserve">COMUNICADO DE ACEPTACIÓN No. </t>
    </r>
    <r>
      <rPr>
        <b/>
        <sz val="8"/>
        <rFont val="Arial"/>
        <family val="2"/>
      </rPr>
      <t>345</t>
    </r>
    <r>
      <rPr>
        <sz val="8"/>
        <rFont val="Arial"/>
        <family val="2"/>
      </rPr>
      <t>/2017</t>
    </r>
  </si>
  <si>
    <t>PETRO RIOS SAS/OSCAR MAURICIO RIOS REVELO</t>
  </si>
  <si>
    <t>2016-86-320-0241</t>
  </si>
  <si>
    <t>CONSTRUCCIÓN BIOSALUDABLE BARRIO SABALITO, MUNICIPIO DE ORITO - PUTUMAYO</t>
  </si>
  <si>
    <t>2.6.01.09.01.01.01</t>
  </si>
  <si>
    <r>
      <t xml:space="preserve">CONTRATO DE OBRA No. </t>
    </r>
    <r>
      <rPr>
        <b/>
        <sz val="8"/>
        <rFont val="Arial"/>
        <family val="2"/>
      </rPr>
      <t>375/2017</t>
    </r>
  </si>
  <si>
    <t>CONSTRUCCIÓN CUBIERTA POLIDEPORTIVO VEREDA SAN ANDRES, MUNICIPIO DE ORITO DEPARTAMENTO DEL PUTUMAYO</t>
  </si>
  <si>
    <t>LICITACIÓN PUBLICA LP-SIM-004-2017</t>
  </si>
  <si>
    <t>UNIÓN TEMPORAL CUBIERTAS ORITO 2017/DORIAN ALFREDO JOVEL ROJAS</t>
  </si>
  <si>
    <t>901,107,449-2</t>
  </si>
  <si>
    <t>21100, Asignaciones Directas Vigencia Actual</t>
  </si>
  <si>
    <t>6 MESES</t>
  </si>
  <si>
    <t>CARRERA 19 No. 12-13 Barrrio las Americas/Puerto Asís</t>
  </si>
  <si>
    <t>jopear76@hotmail.com</t>
  </si>
  <si>
    <t>SUMINISTRO DE TUBERÍA EN CONCRETO REFORZADO PARA LA CONSTRUCCIÓN DE ALCANTARILLAS EN VIAS RURALES DEL MUNICIPIO DE ORITO DEPARTAMENTO DEL PUTUMAYO.</t>
  </si>
  <si>
    <t>MINIMA CUANTIA MC-SIM-2017-070</t>
  </si>
  <si>
    <t xml:space="preserve">GROUP SERVICES PUTUMAYO/JAIME SILVA MUÑOZ </t>
  </si>
  <si>
    <t>901,009,325-8</t>
  </si>
  <si>
    <t xml:space="preserve">650-TRANSPORTE POR OLEODUCTO </t>
  </si>
  <si>
    <t>650-TRANSPORTE POR OLEODUCTO</t>
  </si>
  <si>
    <t>BARRIO EL SABALITO - ORITO</t>
  </si>
  <si>
    <t>groupservices@hotmail.com</t>
  </si>
  <si>
    <t xml:space="preserve">CONTRATO O COMUNICADO </t>
  </si>
  <si>
    <t xml:space="preserve">CDP No. </t>
  </si>
  <si>
    <t>VALOR CDP</t>
  </si>
  <si>
    <t xml:space="preserve">RP No. </t>
  </si>
  <si>
    <t xml:space="preserve">VALOR RP </t>
  </si>
  <si>
    <t>152/2017</t>
  </si>
  <si>
    <t>SALDO A REINTEGRAR AL PTO</t>
  </si>
  <si>
    <t>227/2017</t>
  </si>
  <si>
    <t>228/2017</t>
  </si>
  <si>
    <t>229/2017</t>
  </si>
  <si>
    <t>SELECCIÓN ABREVIADA SAMC-SIM-010/2017</t>
  </si>
  <si>
    <t>3 MESES</t>
  </si>
  <si>
    <r>
      <t xml:space="preserve">CONTRATO DE OBRA No. </t>
    </r>
    <r>
      <rPr>
        <b/>
        <sz val="8"/>
        <rFont val="Arial"/>
        <family val="2"/>
      </rPr>
      <t>397</t>
    </r>
    <r>
      <rPr>
        <sz val="8"/>
        <rFont val="Arial"/>
        <family val="2"/>
      </rPr>
      <t>/2017</t>
    </r>
  </si>
  <si>
    <t>242/2017</t>
  </si>
  <si>
    <t>JUNTA DE ACCIÓN COMUNAL VEREDA BUENOS AIRES/SEGUNDO MESIAS ZAMUDIO</t>
  </si>
  <si>
    <r>
      <t xml:space="preserve">CONTRATO DE INTERVENTORIA No. </t>
    </r>
    <r>
      <rPr>
        <b/>
        <sz val="8"/>
        <rFont val="Arial"/>
        <family val="2"/>
      </rPr>
      <t>398/2017</t>
    </r>
  </si>
  <si>
    <r>
      <t xml:space="preserve">INTERVENTORIA INTEGRAL, PARA LOS PROYECTOS FINANCIADOS CON RECURSOS DE ASIGNACIONES DIRECTAS SGR PARA ADELANTAR: </t>
    </r>
    <r>
      <rPr>
        <b/>
        <sz val="8"/>
        <rFont val="Arial"/>
        <family val="2"/>
      </rPr>
      <t xml:space="preserve">1. </t>
    </r>
    <r>
      <rPr>
        <sz val="8"/>
        <rFont val="Arial"/>
        <family val="2"/>
      </rPr>
      <t>EL MEJORAMIENTO DE VIAS TERCIARIAS MEDIANTE EL USO DE PLACA HUELLA EN EL MUNICIPIO DE ORITO.</t>
    </r>
  </si>
  <si>
    <r>
      <t xml:space="preserve">INTERVENTORIA INTEGRAL, PARA LOS PROYECTOS FINANCIADOS CON RECURSOS DE ASIGNACIONES DIRECTAS SGR PARA ADELANTAR: </t>
    </r>
    <r>
      <rPr>
        <b/>
        <sz val="8"/>
        <rFont val="Arial"/>
        <family val="2"/>
      </rPr>
      <t xml:space="preserve">2. </t>
    </r>
    <r>
      <rPr>
        <sz val="8"/>
        <rFont val="Arial"/>
        <family val="2"/>
      </rPr>
      <t>CONSTRUCCIÓN PAVIMENTO RÍGIDO CARRERA 9 ENTRE CALLE 8 - 9, REPOSICIÓN ALCANTARILLADO PLUVIAL CARRERA 9 ENTRE CALLES 8 Y 9, CALLE 9 ENTRE CARRERA 9 Y CAMARA 491 MUNICIPIO DE ORITO DEPARTAMENTO DEL PUTUMAYO.</t>
    </r>
  </si>
  <si>
    <r>
      <t xml:space="preserve">INTERVENTORIA INTEGRAL, PARA LOS PROYECTOS FINANCIADOS CON RECURSOS DE ASIGNACIONES DIRECTAS SGR PARA ADELANTAR: </t>
    </r>
    <r>
      <rPr>
        <b/>
        <sz val="8"/>
        <rFont val="Arial"/>
        <family val="2"/>
      </rPr>
      <t xml:space="preserve">3. </t>
    </r>
    <r>
      <rPr>
        <sz val="8"/>
        <rFont val="Arial"/>
        <family val="2"/>
      </rPr>
      <t>CONSTRUCCIÓN POLIDEPORTIVO CUBIERTO EN EL BARRIO JARDÍN DEL MUNICIPIO DE ORITO DEPARTAMENTO DEL PUTUMAYO.</t>
    </r>
  </si>
  <si>
    <r>
      <t xml:space="preserve">INTERVENTORIA INTEGRAL, PARA LOS PROYECTOS FINANCIADOS CON RECURSOS DE ASIGNACIONES DIRECTAS SGR PARA ADELANTAR: </t>
    </r>
    <r>
      <rPr>
        <b/>
        <sz val="8"/>
        <rFont val="Arial"/>
        <family val="2"/>
      </rPr>
      <t xml:space="preserve">4. </t>
    </r>
    <r>
      <rPr>
        <sz val="8"/>
        <rFont val="Arial"/>
        <family val="2"/>
      </rPr>
      <t>CONSTRUCCIÓN CUBIERTA POLIDEPORTIVO VEREDA SAN ANDRES DEL MUNICIPIO DE ORITO DEPARTAMENTO DEL PUTUMAYO.</t>
    </r>
  </si>
  <si>
    <t xml:space="preserve">21100 ASIGNACIONES DIRECTAS VIGENCIA ACTUAL </t>
  </si>
  <si>
    <t xml:space="preserve">BARRIO EL VERGEL - ORITO </t>
  </si>
  <si>
    <t>LUIS ALEXANDER PACINGA, CONTRATO INTERVENTORIA No. 398/2017</t>
  </si>
  <si>
    <r>
      <t xml:space="preserve">CONTRATO DE OBRA No. </t>
    </r>
    <r>
      <rPr>
        <b/>
        <sz val="8"/>
        <rFont val="Arial"/>
        <family val="2"/>
      </rPr>
      <t>399</t>
    </r>
    <r>
      <rPr>
        <sz val="8"/>
        <rFont val="Arial"/>
        <family val="2"/>
      </rPr>
      <t>/2017</t>
    </r>
  </si>
  <si>
    <t xml:space="preserve">INTEGRAL SAS/JONATHAN VALENCIA ATEHORTUA </t>
  </si>
  <si>
    <t xml:space="preserve">846,003,313 - 3 </t>
  </si>
  <si>
    <t xml:space="preserve">CARRERA 10 CALLE 4 ESQUINA BARRIO LA UNIÓN-ORITO </t>
  </si>
  <si>
    <t>4292395, 3102038604</t>
  </si>
  <si>
    <t>integralltda@hotmail.com, integralsas2003@outlook.com</t>
  </si>
  <si>
    <t>2016-86-320-0269</t>
  </si>
  <si>
    <r>
      <t xml:space="preserve">CONTRATO DE OBRA No. </t>
    </r>
    <r>
      <rPr>
        <b/>
        <sz val="8"/>
        <rFont val="Arial"/>
        <family val="2"/>
      </rPr>
      <t>374</t>
    </r>
    <r>
      <rPr>
        <sz val="8"/>
        <rFont val="Arial"/>
        <family val="2"/>
      </rPr>
      <t>/2017</t>
    </r>
  </si>
  <si>
    <t xml:space="preserve">901,104,943 - 6 </t>
  </si>
  <si>
    <t>2017-86-320-0493</t>
  </si>
  <si>
    <t>SUMINISTRO DE MATERIALES PARA EL MEJORAMIENTO DE LOS PUENTES EN LAS VEREDAS: SANTA TERESA, BONAIRE, ISLAS DE CARTAGENA, SIBERIA Y ARRAYANES, MUNICIPIO DE ORITO, DEPARTAMENTO DEL PUTUMAYO</t>
  </si>
  <si>
    <t>MINIMA CUANTIA      MC-SIM-2017-077</t>
  </si>
  <si>
    <t>JUNTA DE ACCIÓN COMUNAL VEREDA SIBERIA/JESÚS ARTURO CERON BENAVIDES</t>
  </si>
  <si>
    <t>846,003,008-1</t>
  </si>
  <si>
    <t>2.6.13.01.01.01.02</t>
  </si>
  <si>
    <t>250-TRANSPORTE POR OLEDUCTO</t>
  </si>
  <si>
    <t>VEREDA  SIBERIA</t>
  </si>
  <si>
    <t>antoniopaguay-wn@hotmail.com</t>
  </si>
  <si>
    <t>CAT INGENIERÍA Y CONSTRUCCIONES S.A.S/CARLOS ALBERTO TAFUR ALCALA</t>
  </si>
  <si>
    <r>
      <t xml:space="preserve">COMUNICADO DE ACEPTACIÓN No. </t>
    </r>
    <r>
      <rPr>
        <b/>
        <sz val="8"/>
        <rFont val="Arial"/>
        <family val="2"/>
      </rPr>
      <t>407/2017</t>
    </r>
  </si>
  <si>
    <t>SUMINISTRO DE LLANTAS PARA EL BANCO DE MAQUINARIA PARA EL MANTENIMIENTO DE VÍAS URBANAS Y RURALES DEL MUNICIPIO DE ORITO, DEPARTAMENTO DEL PUTUMAYO</t>
  </si>
  <si>
    <t>MINMA CUANTIA MC-SIM-2017-083</t>
  </si>
  <si>
    <t xml:space="preserve">RELACIÓN DE CONTRATOS INTERADMINISTRATIVOS </t>
  </si>
  <si>
    <t>CONTRATO INTERADMINISTRATIVO No. 409/2017</t>
  </si>
  <si>
    <t>2017-86-320-0387</t>
  </si>
  <si>
    <t>CONTINUACIÓN CONSTRUCCIÓN SISTEMA DE ALCANTARILLADO SANITARIO SECTOR VILLA ROCIO, MUNICIPIO DE ORITO DEPARTAMENTO DEL PUTUMAYO.</t>
  </si>
  <si>
    <t xml:space="preserve">EMPORITO E.S.P. </t>
  </si>
  <si>
    <t>846,000,381-0</t>
  </si>
  <si>
    <t>2.6.15.02.02.01</t>
  </si>
  <si>
    <t>2017001429</t>
  </si>
  <si>
    <t>280-SGP AGUA POTABLE Y SANEAMIENTO BÁSICO -SALDOS NO EJECUTADOS VIGENCIA ANTERIOR</t>
  </si>
  <si>
    <t xml:space="preserve">280-SGP AGUA POTABLE Y SANEAMIENTO BÁSICO -SALDOS NO EJECUTADOS VIGENCIAS ANTERIORES </t>
  </si>
  <si>
    <t>SECRETARIA DE INFRAESTRUCTURA (Ing. FILIPO ANÍBAL LÓPEZ SAPUYES)</t>
  </si>
  <si>
    <t>CALLE 8 No.- 13 -39, BARRIO SAN CARLOS</t>
  </si>
  <si>
    <t>emporito_esp@hotmail.com</t>
  </si>
  <si>
    <r>
      <t xml:space="preserve">CONTRATO DE OBRA No. </t>
    </r>
    <r>
      <rPr>
        <b/>
        <sz val="8"/>
        <rFont val="Arial"/>
        <family val="2"/>
      </rPr>
      <t>410/2017</t>
    </r>
  </si>
  <si>
    <t>CONSTRUCCIÓN DEL CENTRO DE ATENCIÓN AL USUARIO (CAU) DE LA POLICIA NACIONAL EN EL MUNICIPIO DE ORITO DEPARTAMENTO DEL PUTUMAYO.</t>
  </si>
  <si>
    <t>J&amp;P SERVICIOS S.A.S./OMAR ORLANDO JIMENEZ GOMEZ</t>
  </si>
  <si>
    <t>846,000,599-9</t>
  </si>
  <si>
    <r>
      <t xml:space="preserve">COMUNICADO DE ACEPTACIÓN No. </t>
    </r>
    <r>
      <rPr>
        <b/>
        <sz val="8"/>
        <rFont val="Arial"/>
        <family val="2"/>
      </rPr>
      <t>418/2017</t>
    </r>
  </si>
  <si>
    <t>2016-86-320-0070</t>
  </si>
  <si>
    <t>CONSTRUCCIÓN DE BOXCOULBERT EN LA CARRERA 11, QUEBRADA EL CHARQUITO, MUNICIPIO DE ORITO DEPARTAMENTO DEL PUTUMAYO.</t>
  </si>
  <si>
    <t>900,941,193-5</t>
  </si>
  <si>
    <t>2.3.01.04.02.02.04</t>
  </si>
  <si>
    <t>290-S.G.P. AGUA POTABLE Y SANEAMIENTO BÁSICO</t>
  </si>
  <si>
    <t>290-S.GP. AGUA POTABLE Y SANEAMIENTO BÁSICO</t>
  </si>
  <si>
    <r>
      <t xml:space="preserve">COMUNICADO DE ACEPTACIÓN no. </t>
    </r>
    <r>
      <rPr>
        <b/>
        <sz val="8"/>
        <rFont val="Arial"/>
        <family val="2"/>
      </rPr>
      <t>419/2017</t>
    </r>
  </si>
  <si>
    <t xml:space="preserve">SUMINISTRO DE MATERIAL DE RIO, PARA EL MEJORAMIENTO Y MANTENIMIENTO DE LAS VIAS URBANAS, MUNICIPIO DE ORITO DEPARTAMENTO DEL PUTUMAYO. </t>
  </si>
  <si>
    <t>MINIMA CUANTIA MC-SIM-2017-090</t>
  </si>
  <si>
    <t>MINIMA CUANTIA MC-SIM-2017-089</t>
  </si>
  <si>
    <t>PEDRO OYOLA OYOLA</t>
  </si>
  <si>
    <t>18,143,713-2</t>
  </si>
  <si>
    <t>68007-RECURSOS DEL FONPET</t>
  </si>
  <si>
    <t>68007- RECURSOS DEL FONPET</t>
  </si>
  <si>
    <t>ING. FILIPO ANIBAL LÓPEZ SAPUYES</t>
  </si>
  <si>
    <t xml:space="preserve">VEREDA EL YEUMO </t>
  </si>
  <si>
    <t>pedrooyola@hotmail.com</t>
  </si>
  <si>
    <t>INTERVENTORIA INTEGRAL, CONSTRUCCIÓN DEL CENTRO DE ATENCIÓN AL USUARIO (CAU) D ELA POLICIA NACIONAL EN EL MUNICIPIO DE ORITO DEPARTAMENTO DEL PUTUMAYO.</t>
  </si>
  <si>
    <t>MINIMA CUANTIA MC-SIM-2017-082</t>
  </si>
  <si>
    <t>SERVICON CS SAS/JUAN CARLOS ORTIZ VARGAS</t>
  </si>
  <si>
    <r>
      <t xml:space="preserve">COMUNICADO DE ACEPTACIÓN No. </t>
    </r>
    <r>
      <rPr>
        <b/>
        <sz val="8"/>
        <rFont val="Arial"/>
        <family val="2"/>
      </rPr>
      <t>406</t>
    </r>
    <r>
      <rPr>
        <sz val="8"/>
        <rFont val="Arial"/>
        <family val="2"/>
      </rPr>
      <t>/2017</t>
    </r>
  </si>
  <si>
    <t>900,949,050-7</t>
  </si>
  <si>
    <t>2.6.09.01.01.01.03</t>
  </si>
  <si>
    <t>68003 CONTRIBUCIÓN CONTRATO DE OBRA PUBLICA</t>
  </si>
  <si>
    <t xml:space="preserve">DIAGONAL 8 No. 8 No. 5-41 BARRIO EL VERGEL </t>
  </si>
  <si>
    <t>Serviconcssas@gmail.com</t>
  </si>
  <si>
    <r>
      <t xml:space="preserve">CONTRATO DE OBRA No. </t>
    </r>
    <r>
      <rPr>
        <b/>
        <sz val="8"/>
        <rFont val="Arial"/>
        <family val="2"/>
      </rPr>
      <t>413</t>
    </r>
    <r>
      <rPr>
        <sz val="8"/>
        <rFont val="Arial"/>
        <family val="2"/>
      </rPr>
      <t>/2017</t>
    </r>
  </si>
  <si>
    <t>901,119,640-5</t>
  </si>
  <si>
    <t>CARRERA 10 CALLE 4 ESQUINA DEL BARRIO LA UNIÓN</t>
  </si>
  <si>
    <t>utpolideportivocubierto@hotmail.com</t>
  </si>
  <si>
    <r>
      <t xml:space="preserve">CONTRATO DE OBRA No. </t>
    </r>
    <r>
      <rPr>
        <b/>
        <sz val="8"/>
        <rFont val="Arial"/>
        <family val="2"/>
      </rPr>
      <t>412</t>
    </r>
    <r>
      <rPr>
        <sz val="8"/>
        <rFont val="Arial"/>
        <family val="2"/>
      </rPr>
      <t>/2017</t>
    </r>
  </si>
  <si>
    <t>EL MEJORAMIENTO DE VIAS TERCIARIAS MEDIANTE EL USO DE PLACA HUELLA EN EL MUNICIPIO DE ORITO.</t>
  </si>
  <si>
    <t>LICITACIÓN PUBLICA LP-SIM-007-2017</t>
  </si>
  <si>
    <t>UIÓN TEMPORAL U.T. PLACA HUELLAS 2017/HUGO DE JESUS ORTEGA NOVOA</t>
  </si>
  <si>
    <t>901,119,192-7</t>
  </si>
  <si>
    <t xml:space="preserve">21100 ASIGNACIONES DIRECTAS </t>
  </si>
  <si>
    <t>u.t.placahuellas2017@hotmail.com</t>
  </si>
  <si>
    <r>
      <t xml:space="preserve">CONTRATO DE OBRA No. </t>
    </r>
    <r>
      <rPr>
        <b/>
        <sz val="8"/>
        <rFont val="Arial"/>
        <family val="2"/>
      </rPr>
      <t>264</t>
    </r>
    <r>
      <rPr>
        <sz val="8"/>
        <rFont val="Arial"/>
        <family val="2"/>
      </rPr>
      <t>/2017</t>
    </r>
  </si>
  <si>
    <t>2017-86-320-0477</t>
  </si>
  <si>
    <t>LICITACIÓN PÚBLICA LP-SIM-008/2017</t>
  </si>
  <si>
    <t>2.6.09.01.01.01,03</t>
  </si>
  <si>
    <t>68003-CONTRIBUCIÓN CONTRATO DE OBRA PÚBLICA</t>
  </si>
  <si>
    <t>SERVICON CS SAS/JUAN CARLOS ORTIZ VARGAS/406/2017</t>
  </si>
  <si>
    <t xml:space="preserve">Diagonal 8 No. 5-41 BARRIO EL VERGEL </t>
  </si>
  <si>
    <t>jypservicios.sas@gmail.com</t>
  </si>
  <si>
    <t>3133779435, 4291111</t>
  </si>
  <si>
    <t>LICITACIÓN PÚBLICA LP-SIM-010/2017</t>
  </si>
  <si>
    <t>2.3.11.02.01.01.01.01</t>
  </si>
  <si>
    <t>68010 RECURSOS AGENCIA DE RENOVACIÓN DE TERRENO ART</t>
  </si>
  <si>
    <t>68010-RECURSOS DE RENOVACIÓN E TERRENO ART</t>
  </si>
  <si>
    <r>
      <t xml:space="preserve">COMUNICADODDE ACEPTACIÓN No. </t>
    </r>
    <r>
      <rPr>
        <b/>
        <sz val="8"/>
        <rFont val="Arial"/>
        <family val="2"/>
      </rPr>
      <t>396/201</t>
    </r>
    <r>
      <rPr>
        <sz val="8"/>
        <rFont val="Arial"/>
        <family val="2"/>
      </rPr>
      <t>7</t>
    </r>
  </si>
  <si>
    <t>2017000388</t>
  </si>
  <si>
    <r>
      <t xml:space="preserve">COMUNICADO DE ACEPTACIÓN no. </t>
    </r>
    <r>
      <rPr>
        <b/>
        <sz val="8"/>
        <rFont val="Arial"/>
        <family val="2"/>
      </rPr>
      <t>476/2017</t>
    </r>
  </si>
  <si>
    <t>2017-86-320-0482</t>
  </si>
  <si>
    <t>CONSTRUCCIÓN DE 3 POZOS INDIVIDUALES DE CAPTACIÓN DE AGUA VEREDA EL PARAÍSO MUNCIPIO DE ORITO DEPARTAMENTO DEL PUTUMAYO.</t>
  </si>
  <si>
    <t>MINIMA CUANTIA MC-SIM-2017-096</t>
  </si>
  <si>
    <t xml:space="preserve">ARIZA CANO INGENIERIA SAS/GIOVANNI ARIZA ARIAS </t>
  </si>
  <si>
    <t xml:space="preserve">900,995,965 - 6 </t>
  </si>
  <si>
    <t>2.3.01.04.01.02.03</t>
  </si>
  <si>
    <t xml:space="preserve">CARRERA 81 BARRIO SAN MARTÍN </t>
  </si>
  <si>
    <t>ingariza6524@hotmail.com</t>
  </si>
  <si>
    <t>2017000886</t>
  </si>
  <si>
    <t>2.6.09.01.01.01.01</t>
  </si>
  <si>
    <t>2017-86-320-0487</t>
  </si>
  <si>
    <r>
      <t xml:space="preserve">CONTRATO DE OBRA No. </t>
    </r>
    <r>
      <rPr>
        <b/>
        <sz val="8"/>
        <rFont val="Arial"/>
        <family val="2"/>
      </rPr>
      <t>479/201</t>
    </r>
    <r>
      <rPr>
        <sz val="8"/>
        <rFont val="Arial"/>
        <family val="2"/>
      </rPr>
      <t>7</t>
    </r>
  </si>
  <si>
    <t>IMPLEMENTACIÓN SISTEMA DE ILUMINACIÓN EN SECTORES CON ALTO GRADO DE VULNERABILIDAD POR INSEGURIDAD EN EL MUNICIPIO  DE OIRITO DEPARTAMENTO DEL PUTUMAYO.</t>
  </si>
  <si>
    <t>ENGYCOL GROUP S.A.S./JAIRO MIGUEL CHAMORRO  ZUÑIGA</t>
  </si>
  <si>
    <t xml:space="preserve">900.730.100 - 5 </t>
  </si>
  <si>
    <t>ING. FILIPO ANIBALLÓPEZ SAPUYES</t>
  </si>
  <si>
    <t>CALLE 7 No. 6-51, BARRIO LOS PINOS -VALLE DEL GUAMUEZ</t>
  </si>
  <si>
    <t>engycol@gmail.com, gerencia@engycolsas.com</t>
  </si>
  <si>
    <r>
      <t xml:space="preserve">COMUNICADO DE ACEPTACIÓN No. </t>
    </r>
    <r>
      <rPr>
        <b/>
        <sz val="8"/>
        <rFont val="Arial"/>
        <family val="2"/>
      </rPr>
      <t>480/2017</t>
    </r>
  </si>
  <si>
    <t>2016-86-320-0135</t>
  </si>
  <si>
    <t>CONSTRUCCIÓN MODULO DE GRADERÍAS PATIO RECREATIVO I.E.R. ANTONIO NARIÑO, SEDE EL PARAÍSO, MUNICIPIO DE ORITO, DEPARTAMENTO DEL PUTUMAYO</t>
  </si>
  <si>
    <t>MINIMA CUANTIA MC-SIM-2017-097</t>
  </si>
  <si>
    <t xml:space="preserve">JGM/CARLOS ALBERTO GUIZA FIGUEROA </t>
  </si>
  <si>
    <t>900,953,595-4</t>
  </si>
  <si>
    <t xml:space="preserve">230-S.G.P. EDUCACIÓN CALIDAD </t>
  </si>
  <si>
    <t>CARRERA 9 CA 73 BARRIO UNIÓN</t>
  </si>
  <si>
    <t>infojgmsas@gmail.com</t>
  </si>
  <si>
    <r>
      <t xml:space="preserve">COMUNICADO DE ACEPTACIÓN No. </t>
    </r>
    <r>
      <rPr>
        <b/>
        <sz val="8"/>
        <rFont val="Arial"/>
        <family val="2"/>
      </rPr>
      <t>481/2017</t>
    </r>
  </si>
  <si>
    <t>MEJORAMIENTO VIA VEREDA MONSERRATE, MUNICIPIO DE ORITO DEPARTAMENTO DEL PUTUMAYO</t>
  </si>
  <si>
    <t>MINIMA CUANTIA MC-SIM-2017-098</t>
  </si>
  <si>
    <t>INGENIERIA Y CONSTRUCCIÓN LOPEZ BENAVIDES SAS/MARIA DEL CARMEN BENAVIDES CHAMORRO</t>
  </si>
  <si>
    <t>900.744,819 - 2</t>
  </si>
  <si>
    <t>227/10/17</t>
  </si>
  <si>
    <t>CALLE 3 No. 11-02 BARRIO LA UNIÓN</t>
  </si>
  <si>
    <t>ibsasingenieria@gmail.com</t>
  </si>
  <si>
    <r>
      <t xml:space="preserve">COMUNICADO DE ACEPTACIÓN No. </t>
    </r>
    <r>
      <rPr>
        <b/>
        <sz val="8"/>
        <rFont val="Arial"/>
        <family val="2"/>
      </rPr>
      <t>484/201</t>
    </r>
    <r>
      <rPr>
        <sz val="8"/>
        <rFont val="Arial"/>
        <family val="2"/>
      </rPr>
      <t>7</t>
    </r>
  </si>
  <si>
    <t>2017-86-320-0447</t>
  </si>
  <si>
    <t>CONSTRUCCIÓN UNIDAD SANITARIA, EN LA INSTITUCIÓN EDUCATIVA GABRIELA MISTRAL, MUNICIPIO DE ORITO DEPARTAMENTO DEL PUTUMAYO.</t>
  </si>
  <si>
    <t>MINIMA CUANTIA MC-SIM-2017-100</t>
  </si>
  <si>
    <t>A&amp;J CONSTRUCTORES SAS/ALDEMAR HERMOSA LUNA</t>
  </si>
  <si>
    <t>2.6.01.10.01.02.01</t>
  </si>
  <si>
    <t>CALLE 8 A No. 7a 09</t>
  </si>
  <si>
    <t>ING. FILIPO ANIBAL LOPEZ SAPUYES /SECRETARIO DE INFRAESTRUCTURA MUNICIPAL</t>
  </si>
  <si>
    <t>SELECCIÓN ABREVIADA SAMC-SIM-005-2017</t>
  </si>
  <si>
    <r>
      <t xml:space="preserve">COMUNICADO DE ACEPTACIÓN No. </t>
    </r>
    <r>
      <rPr>
        <b/>
        <sz val="8"/>
        <rFont val="Arial"/>
        <family val="2"/>
      </rPr>
      <t>152</t>
    </r>
    <r>
      <rPr>
        <sz val="8"/>
        <rFont val="Arial"/>
        <family val="2"/>
      </rPr>
      <t>/2017</t>
    </r>
  </si>
  <si>
    <r>
      <t xml:space="preserve">CONTRATO DE OBRA No. </t>
    </r>
    <r>
      <rPr>
        <b/>
        <sz val="8"/>
        <rFont val="Arial"/>
        <family val="2"/>
      </rPr>
      <t>155/2017</t>
    </r>
  </si>
  <si>
    <r>
      <t xml:space="preserve">CONTRATO DE OBRA No. </t>
    </r>
    <r>
      <rPr>
        <b/>
        <sz val="8"/>
        <rFont val="Arial"/>
        <family val="2"/>
      </rPr>
      <t>224</t>
    </r>
    <r>
      <rPr>
        <sz val="8"/>
        <rFont val="Arial"/>
        <family val="2"/>
      </rPr>
      <t>/2017</t>
    </r>
  </si>
  <si>
    <r>
      <t xml:space="preserve">CONTRATO DE OBRA No. </t>
    </r>
    <r>
      <rPr>
        <b/>
        <sz val="8"/>
        <rFont val="Arial"/>
        <family val="2"/>
      </rPr>
      <t>223</t>
    </r>
    <r>
      <rPr>
        <sz val="8"/>
        <rFont val="Arial"/>
        <family val="2"/>
      </rPr>
      <t>/2017</t>
    </r>
  </si>
  <si>
    <t>SELECCIÓN ABREVIADA SAMC-SAG-2017-013</t>
  </si>
  <si>
    <t>UNIÓN TEMPORAL POLIDEPORTIVO CUBIERTO 2017/HUGO DE JESUS ORTEGA NOVOA</t>
  </si>
  <si>
    <r>
      <rPr>
        <sz val="7"/>
        <rFont val="Arial"/>
        <family val="2"/>
      </rPr>
      <t>ADICIONAL AL</t>
    </r>
    <r>
      <rPr>
        <sz val="8"/>
        <rFont val="Arial"/>
        <family val="2"/>
      </rPr>
      <t xml:space="preserve"> CONTRATO DE INTERVENTORIA No</t>
    </r>
    <r>
      <rPr>
        <b/>
        <sz val="8"/>
        <rFont val="Arial"/>
        <family val="2"/>
      </rPr>
      <t>.</t>
    </r>
    <r>
      <rPr>
        <sz val="8"/>
        <rFont val="Arial"/>
        <family val="2"/>
      </rPr>
      <t xml:space="preserve"> </t>
    </r>
    <r>
      <rPr>
        <b/>
        <sz val="8"/>
        <rFont val="Arial"/>
        <family val="2"/>
      </rPr>
      <t>148/</t>
    </r>
    <r>
      <rPr>
        <sz val="8"/>
        <rFont val="Arial"/>
        <family val="2"/>
      </rPr>
      <t>2017</t>
    </r>
  </si>
  <si>
    <t>ADICIONAL AL CONTRATO DE INTERVENTORIA INTEGRAL MEJORAMIENTO DE VIA RURAL DESDE RESGUARDO BELLA VISTA HASTA INSPECCIÓN DE PORTUGAL MUNICIPO DE ORITO DEPARTAMENTO DEL PUTUMAYO.</t>
  </si>
  <si>
    <t>2.6.07.05.02.01.01</t>
  </si>
  <si>
    <t>2017001760</t>
  </si>
  <si>
    <t>410-SGP LIBRE INVERSIÓN -SALDOS NO EJECUTADOS VIGENCIA ANTERIOR</t>
  </si>
  <si>
    <t xml:space="preserve">ING. FILIPO ANIBAL LOPEZ SAPUYES </t>
  </si>
  <si>
    <t>CONTRATO INTERADMINISTRATIVO No. 514/2017</t>
  </si>
  <si>
    <t>2017-86-320-0347</t>
  </si>
  <si>
    <r>
      <rPr>
        <b/>
        <sz val="8"/>
        <rFont val="Arial"/>
        <family val="2"/>
      </rPr>
      <t>2</t>
    </r>
    <r>
      <rPr>
        <sz val="8"/>
        <rFont val="Arial"/>
        <family val="2"/>
      </rPr>
      <t>. MEJORAMIENTO REDES DE ALCANTARILLADO SANITARIO Y PLUVIAL COLEGIO SAN JOSÉ DE ORITO Y BARRIO LOS COMUNEROS DEL MUNICIPIO DE ORITO.</t>
    </r>
  </si>
  <si>
    <r>
      <t xml:space="preserve">AUNAR ESFUERZOS ENTRE LA ALCALDIA
DE ORITO Y EMPORITO E.S.P. PARA LA EJECUCIÓN DE LOS PROYECTOS: </t>
    </r>
    <r>
      <rPr>
        <b/>
        <sz val="8"/>
        <rFont val="Arial"/>
        <family val="2"/>
      </rPr>
      <t>1</t>
    </r>
    <r>
      <rPr>
        <sz val="8"/>
        <rFont val="Arial"/>
        <family val="2"/>
      </rPr>
      <t>. EXPANSIÓN DEL ACUEDUCTO MUNICIPAL EN LOS BARRIOS EL PORVENIR, LA PRADERA, 28 DE MAYO, COMUNEROS, SAN MARTÍN, LOS OBREROS, LOS DOCENTES, MUNICIPIO DE ORITO</t>
    </r>
  </si>
  <si>
    <t>AUNAR ESFUERZOS ENTRE LA ALCALDIA DE ORITO Y EMPORITO E.S.P. PARA LA EJECUCIÓN DE LOS PROYECTOS: 1,1. INTERVENTORIA INTEGRAL EXPANSIÓN DEL ACUEDUCTO MUNICIPAL EN LOS BARRIOS EL PORVENIR, LA PRADERA, 28 DE MAYO, COMUNEROS, SAN MARTÍN, LOS OBREROS, LOS DOCENTES, MUNICIPIO DE ORITO</t>
  </si>
  <si>
    <r>
      <rPr>
        <b/>
        <sz val="8"/>
        <rFont val="Arial"/>
        <family val="2"/>
      </rPr>
      <t>2</t>
    </r>
    <r>
      <rPr>
        <sz val="8"/>
        <rFont val="Arial"/>
        <family val="2"/>
      </rPr>
      <t>. INTERVENTORIA INTEGRAL MEJORAMIENTO REDES DE ALCANTARILLADO SANITARIO Y PLUVIAL COLEGIO SAN JOSÉ DE ORITO Y BARRIO LOS COMUNEROS DEL MUNICIPIO DE ORITO.</t>
    </r>
  </si>
  <si>
    <t xml:space="preserve"> 3. MEJORAMIENTO ACUEDUCTO NUEVO MUNDO DEL MUNICIPIO DE ORITO.</t>
  </si>
  <si>
    <t xml:space="preserve">. 
</t>
  </si>
  <si>
    <t xml:space="preserve"> 4. CONSTRUCCIÓN SEGUNDA ETAPA BOX COULVERT BARRIO EL JARDÍN DEL MUNICIPIO DE ORITO, DEPARTAMENTO PUTUMAYO</t>
  </si>
  <si>
    <t>2017-86-320-0517</t>
  </si>
  <si>
    <t>2017-86-320-0519</t>
  </si>
  <si>
    <t>2017-86-320-0518</t>
  </si>
  <si>
    <t>2.3.01.04.01.02.06</t>
  </si>
  <si>
    <t>2017001709</t>
  </si>
  <si>
    <t>2.3.01.04.02.02.03</t>
  </si>
  <si>
    <t>2.6.15.02.02.03</t>
  </si>
  <si>
    <t>2017001710</t>
  </si>
  <si>
    <t>2017001700</t>
  </si>
  <si>
    <t>2.3.01.04.02.02.06</t>
  </si>
  <si>
    <t>2017001698</t>
  </si>
  <si>
    <t>2.,.01.04.01.02.05</t>
  </si>
  <si>
    <t>2017001702</t>
  </si>
  <si>
    <t>SGP VIGENCIAS ANTERIORES</t>
  </si>
  <si>
    <t>SGP AGUA POTABLE Y  SANEAMIENTO BÁSICO</t>
  </si>
  <si>
    <t>2017001763</t>
  </si>
  <si>
    <t>290-SGP.AGUA POTABLE Y SANEAMIENTO BÁSICO</t>
  </si>
  <si>
    <t>2017001764</t>
  </si>
  <si>
    <t>4 MESES</t>
  </si>
  <si>
    <t>CONTRATO INTERADMINISTRATIVO No. 515/2017</t>
  </si>
  <si>
    <t>2017-86-320-0304</t>
  </si>
  <si>
    <t xml:space="preserve">AUNAR ESFUERZOS ENTRE LA ALCALDÍA DE ORITO
Y EMPORITO E.S.P. PARA EL DESARROLLO DE ACTIVIDADES PARA CLAUSURA DE LA CELDA No. 8 Y CONSTRUCCIÓN DE UNA CELDA DE CONTINGENCIA Y OBRAS COMPLEMENTARIAS PARA LA DISPOSICIÓN DE RESIDUOS SÓLIDOS EN EL RELLENO SANITARIO EL YARUMO DEL MUNICIPIO DE ORITO, DEPARTAMENTO PUTUMAYO
</t>
  </si>
  <si>
    <t>846000381-0</t>
  </si>
  <si>
    <t>2.3.01.04.03.03.01</t>
  </si>
  <si>
    <t>2.6.15.03.02.02</t>
  </si>
  <si>
    <t>SGP AGUA POTABLE Y  SANEAMIENTO BÁSICO-SALDOS NO EJECUTADOS VIGENCIA ANTERIOR</t>
  </si>
  <si>
    <t>5 MESES</t>
  </si>
  <si>
    <t xml:space="preserve">SECRETARIA DE INFRAESTRUCTURA MUNICPAL </t>
  </si>
  <si>
    <t>INTERVENTORIA INTEGRAL PAR EL DESARROLLO DE ACTIVIDADES PARA CLAUSURA DE LA CELDA No. 8 Y CONSTRUCCIÓN DE UNA CELDA DE CONTINGENCIA Y OBRAS COMPLEMENTARIAS PARA LA DISPOSICIÓN DE RESIDUOS SÓLIDOS EN EL RELLENO SANITARIO EL YARUMO DEL MUNICIPIO DE ORITO, DEPARTAMENTO PUTUMAYO</t>
  </si>
  <si>
    <t>ADCIIONAL AL CONTRATO 406/2017</t>
  </si>
  <si>
    <t xml:space="preserve">ADICIONAL </t>
  </si>
  <si>
    <t>2.3.05.01.01.01.01</t>
  </si>
  <si>
    <t>ADICIONAL AL CONTRATO 410/2017</t>
  </si>
  <si>
    <t xml:space="preserve">ADICIOINAL </t>
  </si>
  <si>
    <t>CONVENIO SOLIDARIO No. 488/2017</t>
  </si>
  <si>
    <t>ACORDAR LAS CONDICIONES, IMPLEMENTAR EL PROYECO DE RED DE VIAS TERCIARIAS PARA LA PAZ Y EL POSCONFLICTO, MANTENIMIENTO RUTINARIO -CAMINEROS TRAMO (BUENOS AIRES - ESTRELLA LA SILVA), EN LE MUNICIPIO DE ORITO DEPARTAMENTO DEL PUTUMAYO.</t>
  </si>
  <si>
    <t>JUNTA DE ACCIÓN COMUNAL VEREDA ESTRELLA LA SILVA/JESUS EDILSON OBANDO REYES</t>
  </si>
  <si>
    <t>900,024,153-7</t>
  </si>
  <si>
    <t>68010-RECURSOS AGENCIA DE RENOVACIÓN DE TERRITORIO - ART</t>
  </si>
  <si>
    <t>V. ESTRELLA LA SILVA</t>
  </si>
  <si>
    <t>CONVENIO SOLIDARIO No. 489/2017</t>
  </si>
  <si>
    <t>ACORDAR LAS CONDICIONES, IMPLEMENTAR EL PROYECO DE RED DE VIAS TERCIARIAS PARA LA PAZ Y EL POSCONFLICTO, MANTENIMIENTO RUTINARIO -CAMINEROS TRAMO (LOS ALPES  - ALTO GUISIA), EN LE MUNICIPIO DE ORITO DEPARTAMENTO DEL PUTUMAYO.</t>
  </si>
  <si>
    <t>846,003,008 -8</t>
  </si>
  <si>
    <t>calientisimasiberia88.1@hotmail.com</t>
  </si>
  <si>
    <t>CONVENIO SOLIDARIO No. 490/2017</t>
  </si>
  <si>
    <t>ACORDAR LAS CONDICIONES, IMPLEMENTAR EL PROYECO DE RED DE VIAS TERCIARIAS PARA LA PAZ Y EL POSCONFLICTO, MANTENIMIENTO RUTINARIO -CAMINEROS TRAMO (CALDERO - BELLA VISTA), EN LE MUNICIPIO DE ORITO DEPARTAMENTO DEL PUTUMAYO.</t>
  </si>
  <si>
    <t xml:space="preserve">JUNTA DE ACCIÓN COMUNAL VEREDA MONSERRATE/ROSITA INES RUALES RODRIGUEZ </t>
  </si>
  <si>
    <t>800,102,896-2</t>
  </si>
  <si>
    <t>VEREDA MONSERRATE</t>
  </si>
  <si>
    <t>jac.monse.orito@gmail.com</t>
  </si>
  <si>
    <t>CONVENIO SOLIDARIO No. 491/2017</t>
  </si>
  <si>
    <t>ACORDAR LAS CONDICIONES, IMPLEMENTAR EL PROYECO DE RED DE VIAS TERCIARIAS PARA LA PAZ Y EL POSCONFLICTO, MANTENIMIENTO RUTINARIO -CAMINEROS TRAMO (SAN JUAN DE LAS PALMERAS - BUENAVENTURA ), EN LE MUNICIPIO DE ORITO DEPARTAMENTO DEL PUTUMAYO.</t>
  </si>
  <si>
    <t>CONVENIO SOLIDARIO No. 492/2017</t>
  </si>
  <si>
    <t>ACORDAR LAS CONDICIONES, IMPLEMENTAR EL PROYECO DE RED DE VIAS TERCIARIAS PARA LA PAZ Y EL POSCONFLICTO, MANTENIMIENTO RUTINARIO -CAMINEROS TRAMO (ALTAMIRA - RIO ACAE ), EN LE MUNICIPIO DE ORITO DEPARTAMENTO DEL PUTUMAYO.</t>
  </si>
  <si>
    <t>JUNTA DE ACCIÓN COMUNAL VEREDA ALTAMIRA/ARTURO PEREZ TORRES</t>
  </si>
  <si>
    <t>800,005,412-6</t>
  </si>
  <si>
    <t>VEREDA ALTAMIRA</t>
  </si>
  <si>
    <t>jacaltamira2017@gmail.com</t>
  </si>
  <si>
    <t>CONVENIO SOLIDARIO No. 493/2017</t>
  </si>
  <si>
    <t>ACORDAR LAS CONDICIONES, IMPLEMENTAR EL PROYECO DE RED DE VIAS TERCIARIAS PARA LA PAZ Y EL POSCONFLICTO, MANTENIMIENTO RUTINARIO -CAMINEROS TRAMO (VILLA DE LEYVA - NUEVO HORIZONTE), EN LE MUNICIPIO DE ORITO DEPARTAMENTO DEL PUTUMAYO.</t>
  </si>
  <si>
    <t>CONVENIO SOLIDARIO No. 494/2017</t>
  </si>
  <si>
    <t>ACORDAR LAS CONDICIONES, IMPLEMENTAR EL PROYECO DE RED DE VIAS TERCIARIAS PARA LA PAZ Y EL POSCONFLICTO, MANTENIMIENTO RUTINARIO -CAMINEROS TRAMO (BAJO BELLAVISTA - PORTUGAL), EN LE MUNICIPIO DE ORITO DEPARTAMENTO DEL PUTUMAYO.</t>
  </si>
  <si>
    <t>CONVENIO SOLIDARIO No. 495/2017</t>
  </si>
  <si>
    <t>ACORDAR LAS CONDICIONES, IMPLEMENTAR EL PROYECO DE RED DE VIAS TERCIARIAS PARA LA PAZ Y EL POSCONFLICTO, MANTENIMIENTO RUTINARIO -CAMINEROS TRAMO (CASA BLOQUE - ARAUCA), EN LE MUNICIPIO DE ORITO DEPARTAMENTO DEL PUTUMAYO.</t>
  </si>
  <si>
    <t>JUNTA DE ACCIÓN COMUNAL VEREDA EL JORDAN /JAIME ORLANDO RODRIGUEZ PATIÑO</t>
  </si>
  <si>
    <t>800,241,567-1</t>
  </si>
  <si>
    <t xml:space="preserve">VEREDA EL JORDAN </t>
  </si>
  <si>
    <t>jacvjordan@gmail.com</t>
  </si>
  <si>
    <t>CONVENIO SOLIDARIO No. 496/2017</t>
  </si>
  <si>
    <t>ACORDAR LAS CONDICIONES, IMPLEMENTAR EL PROYECO DE RED DE VIAS TERCIARIAS PARA LA PAZ Y EL POSCONFLICTO, MANTENIMIENTO RUTINARIO -CAMINEROS TRAMO (SAN VICENTE DEL LUZÓN - JORDAN), EN LE MUNICIPIO DE ORITO DEPARTAMENTO DEL PUTUMAYO.</t>
  </si>
  <si>
    <t>JUNTA DE ACCIIÓN COMUNAL VEREDA EL JORDAN /JAIME ORLANDO RODRIGUEZ PATIÑO</t>
  </si>
  <si>
    <t>CONVENIO SOLIDARIO No. 499/2017</t>
  </si>
  <si>
    <t>ACORDAR LAS CONDICIONES, IMPLEMENTAR EL PROYECO DE RED DE VIAS TERCIARIAS PARA LA PAZ Y EL POSCONFLICTO, MANTENIMIENTO RUTINARIO -CAMINEROS TRAMO (TESALIA - SIMÓN BOLÍVAR), EN LE MUNICIPIO DE ORITO DEPARTAMENTO DEL PUTUMAYO.</t>
  </si>
  <si>
    <t>JUNTA DE ACCIÓN COMUNAL VEREDA SIBERIA/JESUS ARTURO CERON BENAVIDES</t>
  </si>
  <si>
    <t xml:space="preserve">846,003,008 - 1 </t>
  </si>
  <si>
    <t>2017-86-320-0380</t>
  </si>
  <si>
    <t>SUMINISTRO DE MATERIALES PARA CASETA CULTURAL BARRIO VILLA CAROLINA, MUNICIPIO DE ORITO DEPARTAMENTO DEL PUTUMAYO.</t>
  </si>
  <si>
    <t>MIMINA CUANTÍA MC-SIM-2017-109</t>
  </si>
  <si>
    <t>900,733,608-8</t>
  </si>
  <si>
    <t>2.6.13.04.01.01.02</t>
  </si>
  <si>
    <r>
      <t xml:space="preserve">CONTRATO DE OBRA No. </t>
    </r>
    <r>
      <rPr>
        <b/>
        <sz val="8"/>
        <color rgb="FF0070C0"/>
        <rFont val="Arial"/>
        <family val="2"/>
      </rPr>
      <t>351/2017</t>
    </r>
  </si>
  <si>
    <r>
      <t xml:space="preserve">CONTRATO DE OBRA No. </t>
    </r>
    <r>
      <rPr>
        <b/>
        <sz val="8"/>
        <color rgb="FF0070C0"/>
        <rFont val="Arial"/>
        <family val="2"/>
      </rPr>
      <t>353/2017</t>
    </r>
  </si>
  <si>
    <r>
      <t xml:space="preserve">COMUNICADO DE ACEPTACIÓN No. </t>
    </r>
    <r>
      <rPr>
        <b/>
        <sz val="8"/>
        <rFont val="Arial"/>
        <family val="2"/>
      </rPr>
      <t>526/2017</t>
    </r>
  </si>
  <si>
    <r>
      <t xml:space="preserve">COMUNICADO DE ACEPTACIÓN No. </t>
    </r>
    <r>
      <rPr>
        <b/>
        <sz val="8"/>
        <rFont val="Arial"/>
        <family val="2"/>
      </rPr>
      <t>528/2017</t>
    </r>
  </si>
  <si>
    <t>MANTENIMIENTO PREVENTIVO DEL BANCO DE MAQUINARIA PARA EL MANTENIMIENTO, ADECUACIÓN Y MEJORAMIENTO DE LAS VÍAS URBANAS Y RURALES, MUNICIPIO DE ORITO DEPARTAMENTO DEL PUTUMAYO.</t>
  </si>
  <si>
    <t>MIMINA CUANTÍA MC-SIM-2017-111</t>
  </si>
  <si>
    <t xml:space="preserve">GROUP SERVICES PUTUMAYO SAS/JAIME SILVA MUÑOZ </t>
  </si>
  <si>
    <t>FONPET</t>
  </si>
  <si>
    <t>HASTA EL 22 DE DICIEMBRE DE 2017</t>
  </si>
  <si>
    <t>CALLE 8 No. 11-129/ BARRIO MARCO FIDEL SUAREZ</t>
  </si>
  <si>
    <t>groupservicesputumayo@hotmail.com</t>
  </si>
  <si>
    <r>
      <t xml:space="preserve">COMUNICADODDE ACEPTACIÓN No. </t>
    </r>
    <r>
      <rPr>
        <b/>
        <sz val="8"/>
        <rFont val="Arial"/>
        <family val="2"/>
      </rPr>
      <t>367/2017</t>
    </r>
  </si>
  <si>
    <r>
      <t xml:space="preserve">COMUNICADO DE ACEPTACIÓN No. </t>
    </r>
    <r>
      <rPr>
        <b/>
        <sz val="8"/>
        <rFont val="Arial"/>
        <family val="2"/>
      </rPr>
      <t>538/2017</t>
    </r>
  </si>
  <si>
    <r>
      <t xml:space="preserve">COMUNICADO DE ACEPTACIÓN No. </t>
    </r>
    <r>
      <rPr>
        <b/>
        <sz val="8"/>
        <rFont val="Arial"/>
        <family val="2"/>
      </rPr>
      <t>539/2017</t>
    </r>
  </si>
  <si>
    <t>MIMINA CUANTÍA MC-SIM-2017-123</t>
  </si>
  <si>
    <t>2017-86-320-0350</t>
  </si>
  <si>
    <t>SUMINISTRO DE MATERIALES PARA EL MEJORAMIENTO PUENTE VEHÍCULAR SOBRE LA QUEBRADA EL YARUMO, VEREDA LA ESMERALDA KM7 VIA SIBERIA, MUNICIPIO DE ORITO - PUTUMAYO.</t>
  </si>
  <si>
    <t>FLOREZ RUA JULIO HUMBERTO</t>
  </si>
  <si>
    <t>2.6.07.05.02.01.02</t>
  </si>
  <si>
    <t xml:space="preserve">410-SGP LIBRE DESTINACIÓN -SALDOS NO EJECUTADOS VIGENCIA ANTERIOR </t>
  </si>
  <si>
    <t>ING. FILIPO ANIBAL LOPEZ SAPUYES</t>
  </si>
  <si>
    <t xml:space="preserve">CARRERA 140, BARRIO SIMÓN BOLIVAR </t>
  </si>
  <si>
    <t>elpuntodelferretero@hotmail.com</t>
  </si>
  <si>
    <t>2.6.03.01.05.01</t>
  </si>
  <si>
    <t>2.6.13.02.01.02.01</t>
  </si>
  <si>
    <t>2017000617</t>
  </si>
  <si>
    <t>2017000774</t>
  </si>
  <si>
    <t xml:space="preserve">CALLE 8 No. 12 - 04 </t>
  </si>
  <si>
    <t>MANTENIMIENTO DE LA BOCATOMA EN LA VEREDA NUEVA COLONIA, MUNICIPIO DE ORITO DEPARTAMENTO DEL PUTUMAYO.</t>
  </si>
  <si>
    <t>MIMINA CUANTÍA MC-SIM-2017-122</t>
  </si>
  <si>
    <t>900,811,059-9</t>
  </si>
  <si>
    <t xml:space="preserve">290-S.G.P. AGUA POTABLE Y SANEAMIENTO BÁSICO </t>
  </si>
  <si>
    <t>2.3.01.04.01.02.04</t>
  </si>
  <si>
    <t xml:space="preserve">290-SGP AGUA POTABLE Y SANEAMIENTO BÁSICO </t>
  </si>
  <si>
    <t>INTERVENTORIA INTEGRAL PARA LA CONSTRUCCIÓN SISTEMA DE ACUEDUCTO VEREDAL PARA LA SARDINA, EL CALDERO Y CABILDO ALNAMAWAMI, MUNICIPIO DE ORITO DEPARTAMENTO DEL PUTUMAYO</t>
  </si>
  <si>
    <t>CONCURSO DE MERITOS CM-SIM-07-2017</t>
  </si>
  <si>
    <t>2017001697</t>
  </si>
  <si>
    <t>GUSTAVO ANDRES GRIJALBA JARAMILLO</t>
  </si>
  <si>
    <t>1.110.456.797-9</t>
  </si>
  <si>
    <t>Carrera 8 No. 8-23</t>
  </si>
  <si>
    <t>ing.grijalbajaramillo@gmail.com</t>
  </si>
  <si>
    <t xml:space="preserve">410-SGP LIBRE INVERSIÓN -SALDOS NO EJECUTADOS VIGENCIA ANTERIOR </t>
  </si>
  <si>
    <r>
      <t xml:space="preserve">CONTRATO DE OBRA No. </t>
    </r>
    <r>
      <rPr>
        <b/>
        <sz val="8"/>
        <rFont val="Arial"/>
        <family val="2"/>
      </rPr>
      <t>513</t>
    </r>
    <r>
      <rPr>
        <sz val="8"/>
        <rFont val="Arial"/>
        <family val="2"/>
      </rPr>
      <t>/2017</t>
    </r>
  </si>
  <si>
    <r>
      <t xml:space="preserve">COMUNICADO DE ACEPTACIÓN No. </t>
    </r>
    <r>
      <rPr>
        <b/>
        <sz val="8"/>
        <rFont val="Arial"/>
        <family val="2"/>
      </rPr>
      <t>555/2017</t>
    </r>
  </si>
  <si>
    <t>2017-86-320-0495</t>
  </si>
  <si>
    <t>MEJORAMIENTO DE LA BOCATOMA, PARA EL ABASTECIMIENTO DE AGUA PARA LA INSTITUCIÓN EDUCATIVA ANTONIO NARIÑO, SEDE EL PARAÍSO. MUNICIPIO DE ORITO DEPARTAMENTO DEL PUTUMAYO.</t>
  </si>
  <si>
    <t>MIMINA CUANTÍA MC-SIM-2017-132</t>
  </si>
  <si>
    <t>CONSTRATACIONES Y SUMINISTROS JBLL LTDA/JOSE AZAEL TORO MEDINA</t>
  </si>
  <si>
    <t>900345376-1</t>
  </si>
  <si>
    <t>HASTA EL 29 DE DICIEMBRE DE 2017</t>
  </si>
  <si>
    <t>CALLE 7 No. 8-39 BARRIO LA UNIÓN</t>
  </si>
  <si>
    <r>
      <t xml:space="preserve">COMUNICADO DE ACEPTACIÓN No. </t>
    </r>
    <r>
      <rPr>
        <b/>
        <sz val="8"/>
        <rFont val="Arial"/>
        <family val="2"/>
      </rPr>
      <t>553/2017</t>
    </r>
  </si>
  <si>
    <t>2017-86-320-0337</t>
  </si>
  <si>
    <t>SUMINISTRO DE MATERIALES ARA EL MEJORAMIENTO DE LOS PUENTES COLGANTES VEREDALES EL RUBY SOBRE EL RIO ORITO, JERUSALEN SOBRE EL RIO ACAE, BONAIRE SOBRE EL RIO EL AZUL, LA CRISTALINA SOBEF EL RIO SABALITO RESGUARDO LA CRISTALINA SOBRE EL RIO YARUMO, MUNICIPIO DE ORITO DEPARTAMENTO DEL PUTUMAYO.</t>
  </si>
  <si>
    <t>MIMINA CUANTÍA MC-SIM-2017-129</t>
  </si>
  <si>
    <t>CAT INGENIERIA Y CONSTRUCCIONES SAS8CARLOS ALBERTO TAFUR ALCALA</t>
  </si>
  <si>
    <t>900,877,934-2</t>
  </si>
  <si>
    <t>DOTACIÓN E INSTALACIÓN DE PARQUES PEDAGOGICOS INFANTILES PARA EL RESGUARDO INDIGENA LA CRISTALINA, CONSEJO COMUNITARIO LOS ANDES Y HOGAR INFANTIL LAS PALMAS, MUNICIPIO DE ORITO, DEPARTAMENTO DEL PUTUMAYO</t>
  </si>
  <si>
    <t>SELECCIÓN ABREVIADA SAMC-SIM-021-2017</t>
  </si>
  <si>
    <t xml:space="preserve">CAT INGENIERIA Y CONSTRUCCIONES SAS/CARLOS ALBERTO TAFUR ALCALA </t>
  </si>
  <si>
    <t xml:space="preserve">SGP -PRIMERA INFANCIA -SECTOR ATENCIÓN A POBLACIÓN VULNERABLE </t>
  </si>
  <si>
    <t>CARRERA 9 No. 8-05, BARRIO MARCO FIDEL SUAREZ</t>
  </si>
  <si>
    <t>ING FILIPO ANIBAL LOPEZ SAPUYES</t>
  </si>
  <si>
    <t>CARRERA 8 No. 5A-47 BARRIO LA UNIÓN</t>
  </si>
  <si>
    <r>
      <t xml:space="preserve">COMUNICADO DE ACEPTACIÓN No. </t>
    </r>
    <r>
      <rPr>
        <b/>
        <sz val="8"/>
        <rFont val="Arial"/>
        <family val="2"/>
      </rPr>
      <t>556/2017</t>
    </r>
  </si>
  <si>
    <t>2017-86-320-0545</t>
  </si>
  <si>
    <t>CONSTRUCCIÓN DE UN POZO DE CAPTACIÓN DE AGUA, EN EL CENTRO EDUCATIVO RURAL ANTONIO NARIÑO, SEDE PRINCIPAL, MUNICIPIO DE ORITO DEPARTAMENTO DEL PUTUMAYO</t>
  </si>
  <si>
    <t>MIMINA CUANTÍA MC-SIM-2017-133</t>
  </si>
  <si>
    <t>290-S.G.P. AGUA POTABLE Y SANEAMIENTO BASICO</t>
  </si>
  <si>
    <r>
      <t xml:space="preserve">COMUNICADO DE ACEPTACIÓN No. </t>
    </r>
    <r>
      <rPr>
        <b/>
        <sz val="8"/>
        <rFont val="Arial"/>
        <family val="2"/>
      </rPr>
      <t>557/2017</t>
    </r>
  </si>
  <si>
    <t>2017-86-320-0544</t>
  </si>
  <si>
    <t>SUMINISTRO DE MATERIALES PARA EL MEJORAMIENTO DEL PUENTE EL TRIUNFO SOBRE EL RIO ORITO, MUNICIPIO DE ORITO DEPARTAMENTO DEL PUTUMAYO.</t>
  </si>
  <si>
    <t>MIMINA CUANTÍA MC-SIM-2017-134</t>
  </si>
  <si>
    <t>CONTRATACIONES Y SUMINISTROS JBLL LTDA/JOSE AZAEL TORO MEDINA</t>
  </si>
  <si>
    <t>900,345,375-6</t>
  </si>
  <si>
    <r>
      <t xml:space="preserve">COMUNICADO DE ACEPTACIÓN No. </t>
    </r>
    <r>
      <rPr>
        <b/>
        <sz val="8"/>
        <rFont val="Arial"/>
        <family val="2"/>
      </rPr>
      <t>562/2017</t>
    </r>
  </si>
  <si>
    <t>2017-86-320-0442</t>
  </si>
  <si>
    <t>MEJORAMIENTO DEL RESTAURANTE ESCOLAR INSTITUCIÓN EDUCATIVA NUEVA BENGALA, SEDE ARAUCA, MUNICIPIO DE ORITO DEPARTAMENTO DEL PUTUMAYO</t>
  </si>
  <si>
    <t>MIMINA CUANTÍA MC-SIM-2017-139</t>
  </si>
  <si>
    <t>2.6.03.01.03.01</t>
  </si>
  <si>
    <t>S.G.P. EDUCACIÓN , VIGENCIA</t>
  </si>
  <si>
    <t xml:space="preserve">230-  SGP EDUCACIÓN CALIDAD </t>
  </si>
  <si>
    <t>CALLE 8 No. 7A-09</t>
  </si>
  <si>
    <t>CONSTRUCCIÓN PARA CUBIERTA PARA ESCALERAS DEL BLOQUE DE AULAS Y CONSTRUCCIÓN OFICINA DE CONCILIACIÓN, EN LA INSTITUCIÓN EDUCATIVA RURAL EL YARUMO, MUNICIPIO DE ORITO DEPARTAMENTO DEL PUTUMAYO</t>
  </si>
  <si>
    <t>SELECCIÓN ABREVIADA SAMC-SIM-019-2017</t>
  </si>
  <si>
    <t>INGENIERIA Y CONSTRUCCIÓN LÓPEZ BENAVIDES SAS/MARIA DEL CARMEN BENAVIDES CHAMORRO</t>
  </si>
  <si>
    <t>900,744,819-2</t>
  </si>
  <si>
    <t xml:space="preserve">230- SGP EDUCACIÓN CALIDAD </t>
  </si>
  <si>
    <t>230-S.G.P-EDUCACIÓN CALIDAD</t>
  </si>
  <si>
    <t>ING. FILIPO ANIBAL LOPEZ BENAVIDES</t>
  </si>
  <si>
    <t>CALLE 3 No. 11 - 02 BARRIO LA UNIÓN</t>
  </si>
  <si>
    <t>lbsasingenieria@gmail.com</t>
  </si>
  <si>
    <r>
      <t xml:space="preserve">CONTRATO DE OBRA No. </t>
    </r>
    <r>
      <rPr>
        <b/>
        <sz val="8"/>
        <rFont val="Arial"/>
        <family val="2"/>
      </rPr>
      <t>575</t>
    </r>
    <r>
      <rPr>
        <sz val="8"/>
        <rFont val="Arial"/>
        <family val="2"/>
      </rPr>
      <t>/2017</t>
    </r>
  </si>
  <si>
    <r>
      <t xml:space="preserve">CONTRATO DE OBRA No. </t>
    </r>
    <r>
      <rPr>
        <b/>
        <sz val="8"/>
        <rFont val="Arial"/>
        <family val="2"/>
      </rPr>
      <t>583</t>
    </r>
    <r>
      <rPr>
        <sz val="8"/>
        <rFont val="Arial"/>
        <family val="2"/>
      </rPr>
      <t>/2017</t>
    </r>
  </si>
  <si>
    <t>PTO</t>
  </si>
  <si>
    <t>ITEM</t>
  </si>
  <si>
    <t>CONSTRUCCIÓN PRIMERA FASE DEL CERRAMIENTO PERIMETRAL EN EL CDI CARITAS FELICES II, MUNICIPIO DE ORITO DEPARTAMENTO DEL PUTUMAYO</t>
  </si>
  <si>
    <t>CONTRATO DE OBRA 580/2017</t>
  </si>
  <si>
    <t>MEJORAMIENTO CUBIERTA PALACIO MUNICIPAL, MUNICIPIO DE ORITO, DEPARTAMENTO DEL PUTUMAYO</t>
  </si>
  <si>
    <t>CONSTRUCCIÓN UNIDAD SANITARIA INSTITUCIÓN EDUCATIVA RURAL ALTAMIRA SEDE PRINCIPAL</t>
  </si>
  <si>
    <t>CONSTRUCCIÓN Y AMPLIACIÓN RESTAURANTEES ESCOLARES IE SAN JOSE DE ORITO, SEDE PRINCIPAL Y SEDE ORITO II DEL MUNICIPIO DE ORITO DEPARTAMENTO DEL PUTUMAYO</t>
  </si>
  <si>
    <t>MEJORAMIENTO Y MANTENIMIENTO DE VÍAS TERCIARIAS EN EL MUNICIPIO DE ORITO, SEGÚN EL ALCANCE QUE SE ESTABLECE EN EL CONVENIO MARCO SC0024-17, SUSCRITO CON ART.</t>
  </si>
  <si>
    <t>CONSTRUCCIÓN DEL SISTEMA DE ACUEDUCTO VEREDAL LA SARDINA, EL CALDERO CABILDO ALNAMAWAMI, MUNICIPIO DE ORITO DEPARTAMENTO DEL PUTUMAYO.</t>
  </si>
  <si>
    <t>AUNAR ESFUERZOS ENTRE LA ALCALDIA DE ORITO Y EMPORITO E.S.P. PARA LA EJECUCION DE LOS PROYECTOS 1 EXPANSION DEL ACUEDUCTO MUNICIPAL EN LOS BARRIOS EL PORVENIR LA PRADERA 28 DE MAYO COMUNEROS SAN MARTIN LOS OBREROS LOS DOCENTES DEL MUNICIPIO DE ORITO 2 MEJORAMIENTO REDES DE ALCANTARILLADO SANITARIO Y PLUVIAL COLEGIO SAN JOSE DE ORITO Y BARRIO COMUNEROS DEL MUNICPIO DE ORITO 3 MEJORAMIENTO ACUEDUCTO NUEVO MUNDO DEL MUNICIPIO DE ORITO 4 CONSTRUCCION SEGUNDA ETAPA BOX COULVERT BARRIO EL JARDIN DEL MUNICIPIO DE ORITO DEPARTAMENTO DEL PUTUMAYO</t>
  </si>
  <si>
    <t>INTERVENTORIA INTEGRAL PARA LA CONSTRUCCIÓN DEL SISTEMA DE ACUEDUCTO VEREDAL LA SARDINA, EL CALDERO CABILDO ALNAMAWAMI, MUNICIPIO DE ORITO DEPARTAMENTO DEL PUTUMAYO.</t>
  </si>
  <si>
    <r>
      <t xml:space="preserve">CONTRATO DE OBRA No. </t>
    </r>
    <r>
      <rPr>
        <b/>
        <sz val="8"/>
        <rFont val="Arial Narrow"/>
        <family val="2"/>
      </rPr>
      <t>399</t>
    </r>
    <r>
      <rPr>
        <sz val="8"/>
        <rFont val="Arial Narrow"/>
        <family val="2"/>
      </rPr>
      <t>/2017</t>
    </r>
  </si>
  <si>
    <r>
      <t xml:space="preserve">COMUNICADO DE ACEPTACIÓN No. </t>
    </r>
    <r>
      <rPr>
        <b/>
        <sz val="8"/>
        <rFont val="Arial Narrow"/>
        <family val="2"/>
      </rPr>
      <t>406</t>
    </r>
    <r>
      <rPr>
        <sz val="8"/>
        <rFont val="Arial Narrow"/>
        <family val="2"/>
      </rPr>
      <t>/2017</t>
    </r>
  </si>
  <si>
    <r>
      <t xml:space="preserve">ADCIIONAL AL CONTRATO </t>
    </r>
    <r>
      <rPr>
        <b/>
        <sz val="8"/>
        <rFont val="Arial Narrow"/>
        <family val="2"/>
      </rPr>
      <t>406</t>
    </r>
    <r>
      <rPr>
        <sz val="8"/>
        <rFont val="Arial Narrow"/>
        <family val="2"/>
      </rPr>
      <t>/2017</t>
    </r>
  </si>
  <si>
    <r>
      <t xml:space="preserve">CONTRATO DE OBRA No. </t>
    </r>
    <r>
      <rPr>
        <b/>
        <sz val="8"/>
        <rFont val="Arial Narrow"/>
        <family val="2"/>
      </rPr>
      <t>410/2017</t>
    </r>
  </si>
  <si>
    <r>
      <t xml:space="preserve">CONTRATO DE OBRA No. </t>
    </r>
    <r>
      <rPr>
        <b/>
        <sz val="8"/>
        <rFont val="Arial Narrow"/>
        <family val="2"/>
      </rPr>
      <t>479/201</t>
    </r>
    <r>
      <rPr>
        <sz val="8"/>
        <rFont val="Arial Narrow"/>
        <family val="2"/>
      </rPr>
      <t>7</t>
    </r>
  </si>
  <si>
    <r>
      <t xml:space="preserve">CONTRATO DE OBRA No. </t>
    </r>
    <r>
      <rPr>
        <b/>
        <sz val="8"/>
        <rFont val="Arial Narrow"/>
        <family val="2"/>
      </rPr>
      <t>513</t>
    </r>
    <r>
      <rPr>
        <sz val="8"/>
        <rFont val="Arial Narrow"/>
        <family val="2"/>
      </rPr>
      <t>/2017</t>
    </r>
  </si>
  <si>
    <r>
      <t xml:space="preserve">COMUNICADO DE ACEPTACIÓN No. </t>
    </r>
    <r>
      <rPr>
        <b/>
        <sz val="8"/>
        <rFont val="Arial Narrow"/>
        <family val="2"/>
      </rPr>
      <t>553/2017</t>
    </r>
  </si>
  <si>
    <r>
      <t xml:space="preserve">COMUNICADO DE ACEPTACIÓN No. </t>
    </r>
    <r>
      <rPr>
        <b/>
        <sz val="8"/>
        <rFont val="Arial Narrow"/>
        <family val="2"/>
      </rPr>
      <t>555/2017</t>
    </r>
  </si>
  <si>
    <r>
      <t xml:space="preserve">COMUNICADO DE ACEPTACIÓN No. </t>
    </r>
    <r>
      <rPr>
        <b/>
        <sz val="8"/>
        <rFont val="Arial Narrow"/>
        <family val="2"/>
      </rPr>
      <t>556/2017</t>
    </r>
  </si>
  <si>
    <r>
      <t xml:space="preserve">COMUNICADO DE ACEPTACIÓN No. </t>
    </r>
    <r>
      <rPr>
        <b/>
        <sz val="8"/>
        <rFont val="Arial Narrow"/>
        <family val="2"/>
      </rPr>
      <t>562/2017</t>
    </r>
  </si>
  <si>
    <r>
      <t xml:space="preserve">CONTRATO DE OBRA No. </t>
    </r>
    <r>
      <rPr>
        <b/>
        <sz val="8"/>
        <rFont val="Arial Narrow"/>
        <family val="2"/>
      </rPr>
      <t>574</t>
    </r>
    <r>
      <rPr>
        <sz val="8"/>
        <rFont val="Arial Narrow"/>
        <family val="2"/>
      </rPr>
      <t>/2017</t>
    </r>
  </si>
  <si>
    <r>
      <t xml:space="preserve">CONTRATO DE OBRA No. </t>
    </r>
    <r>
      <rPr>
        <b/>
        <sz val="8"/>
        <rFont val="Arial Narrow"/>
        <family val="2"/>
      </rPr>
      <t>575</t>
    </r>
    <r>
      <rPr>
        <sz val="8"/>
        <rFont val="Arial Narrow"/>
        <family val="2"/>
      </rPr>
      <t>/2017</t>
    </r>
  </si>
  <si>
    <r>
      <t xml:space="preserve">CONTRATO DE OBRA No. </t>
    </r>
    <r>
      <rPr>
        <b/>
        <sz val="8"/>
        <rFont val="Arial Narrow"/>
        <family val="2"/>
      </rPr>
      <t>578</t>
    </r>
    <r>
      <rPr>
        <sz val="8"/>
        <rFont val="Arial Narrow"/>
        <family val="2"/>
      </rPr>
      <t>/2017</t>
    </r>
  </si>
  <si>
    <r>
      <t xml:space="preserve">CONTRATO DE OBRA No. </t>
    </r>
    <r>
      <rPr>
        <b/>
        <sz val="8"/>
        <rFont val="Arial Narrow"/>
        <family val="2"/>
      </rPr>
      <t>583</t>
    </r>
    <r>
      <rPr>
        <sz val="8"/>
        <rFont val="Arial Narrow"/>
        <family val="2"/>
      </rPr>
      <t>/2017</t>
    </r>
  </si>
  <si>
    <t>CONVENIO 515/2017</t>
  </si>
  <si>
    <t>AUNAR ESFUERZOS ENTRE LA ALCALDIA DE ORITO Y EMPORITO E.S.P. PARA EL DESARROLLO DE ACTIVIDADES PARA CLAUSURA DE LA CELDA NO. 8 Y CONSTRUCCIÓN DE UNA CELDA DE CONTINGENCIA Y OBRAS COMPLEMENTARIAS PARA LA DISPOSICIÓN DE RESIDUOS SÓLIDOS EN EL RELLENO SANITARIO EL YARUMO DEL MUNICIPIO DE ORITO, DEPARTAMENTO DEL PUTUMAYO</t>
  </si>
  <si>
    <t>45 DIAS</t>
  </si>
  <si>
    <t>CONVENIO 514/2017</t>
  </si>
  <si>
    <t>CONTRATO DE OBRA No. _____/2017</t>
  </si>
  <si>
    <t>CONTRATO DE INTERVENTORIA No. ---------/2017</t>
  </si>
  <si>
    <r>
      <t xml:space="preserve">CONTRATO DE OBRA </t>
    </r>
    <r>
      <rPr>
        <b/>
        <sz val="8"/>
        <color theme="1"/>
        <rFont val="Arial Narrow"/>
        <family val="2"/>
      </rPr>
      <t>579/</t>
    </r>
    <r>
      <rPr>
        <sz val="8"/>
        <color theme="1"/>
        <rFont val="Arial Narrow"/>
        <family val="2"/>
      </rPr>
      <t>2017</t>
    </r>
  </si>
  <si>
    <t>SELECCIÓN ABREVIADA SAMC-SIM-018-2017</t>
  </si>
  <si>
    <t>CONSTRUCCIÓN UNIDAD SANITARIA, EN LA INSTITUCIÓN EDUCATIVA RURAL ALTAMIRA, MUNICIPIO DE ORITO DEPARTAMENTO DEL PUTUMAYO.</t>
  </si>
  <si>
    <r>
      <t xml:space="preserve">COMUNICADO DE ACEPTACIÓN No. </t>
    </r>
    <r>
      <rPr>
        <b/>
        <sz val="8"/>
        <rFont val="Arial Narrow"/>
        <family val="2"/>
      </rPr>
      <t>557/2017</t>
    </r>
  </si>
  <si>
    <t>SUMINISTRO DE MATERIALES PARA EL MEJORAMIENTO DEL PUENTE EL TRIUNFO SOBRE EL RIO ORITO, MUNICIPIO DE ORITO DEPARTAMENTO DEL PUTUMAYO</t>
  </si>
  <si>
    <t>2016-86-320-0136</t>
  </si>
  <si>
    <t>SELECCIÓN ABREVIADA SAMC-SIM-020-2017</t>
  </si>
  <si>
    <t>2017001622</t>
  </si>
  <si>
    <t xml:space="preserve">220-SGP-EDUCACIÓN -CALIDAD -SALDOS NO EJECUTADOS VIGENCIAS ANTERIORES </t>
  </si>
  <si>
    <t>calle 8 No. 11-77 BARRIO MARCO FIDEL SUAREZ</t>
  </si>
  <si>
    <t>2017-86-320-0343</t>
  </si>
  <si>
    <t>SELECCIÓN ABREVIADA SAMC-SIM-015-2017</t>
  </si>
  <si>
    <t>2.3.01.06.01.01.01.02</t>
  </si>
  <si>
    <t>SUMINISTRO DE MATERIALES PARA EL MEJORAMIENTO DE LOS PUENTES COLGANTES VEREDALES EL RUBY SOBRE EL RIO ORITO, JERUSALEN SOBRE EL RIO ACAE, BONAIRE SOBRE EL RIO EL AZUL, LA CRISTALINA SOBEF EL RIO SABALITO RESGUARDO LA CRISTALINA SOBRE EL RIO YARUMO, MUNICIPIO DE ORITO DEPARTAMENTO DEL PUTUMAYO.</t>
  </si>
  <si>
    <r>
      <t xml:space="preserve">CONTRATO DE OBRA No. </t>
    </r>
    <r>
      <rPr>
        <b/>
        <sz val="8"/>
        <rFont val="Arial"/>
        <family val="2"/>
      </rPr>
      <t>574/</t>
    </r>
    <r>
      <rPr>
        <sz val="8"/>
        <rFont val="Arial"/>
        <family val="2"/>
      </rPr>
      <t>2017</t>
    </r>
  </si>
  <si>
    <t xml:space="preserve">330-SGP -PRIMERA INFANCIA </t>
  </si>
  <si>
    <t>VEREDA SIBERIA</t>
  </si>
  <si>
    <r>
      <t xml:space="preserve">CONTRATO DE OBRA </t>
    </r>
    <r>
      <rPr>
        <b/>
        <sz val="8"/>
        <rFont val="Arial"/>
        <family val="2"/>
      </rPr>
      <t>580/2017</t>
    </r>
  </si>
  <si>
    <r>
      <t xml:space="preserve">CONRTATO DE INTERVENTORIA No. </t>
    </r>
    <r>
      <rPr>
        <b/>
        <sz val="8"/>
        <rFont val="Arial"/>
        <family val="2"/>
      </rPr>
      <t>584</t>
    </r>
    <r>
      <rPr>
        <sz val="8"/>
        <rFont val="Arial"/>
        <family val="2"/>
      </rPr>
      <t>/2017</t>
    </r>
  </si>
  <si>
    <t>330-SGP-PRIMERA INFANCIA</t>
  </si>
  <si>
    <r>
      <t xml:space="preserve">CONTRATO DE OBRA No. </t>
    </r>
    <r>
      <rPr>
        <b/>
        <sz val="8"/>
        <rFont val="Arial"/>
        <family val="2"/>
      </rPr>
      <t>578</t>
    </r>
    <r>
      <rPr>
        <sz val="8"/>
        <rFont val="Arial"/>
        <family val="2"/>
      </rPr>
      <t>/2017</t>
    </r>
  </si>
  <si>
    <t>2017-86-320-0486</t>
  </si>
  <si>
    <t>2017001257</t>
  </si>
  <si>
    <t>MEJORAMIENTO CUBIERTA PALACIO MUNICIPIAL, MUNICIPIO DE ORITO DEPARTAMENTO DEL PUTUMAYO</t>
  </si>
  <si>
    <t>SELECCIÓN ABREVIADA SAMC-SIM-014-2017</t>
  </si>
  <si>
    <t>UNIÓN TEMPORAL IB INGENIERIA/ZULMA YANETH BENAVIDES CORREA</t>
  </si>
  <si>
    <t>901,141,413-1</t>
  </si>
  <si>
    <t>CARRERA 8, No. 7-26 BARRIO CHAPINERO</t>
  </si>
  <si>
    <t>insulabdelsursas@gmail.com</t>
  </si>
  <si>
    <t>Y SEDE ORITO II DEL MUNICIPIO DE ORITO DEPARTAMENTO DEL PUTUMAYO.</t>
  </si>
  <si>
    <t>CONSTRUCCIÓN Y AMPLIACIÓN RESTAURANTES ESCOLARES IE SAN JOSE DE ORITO, SEDE PRINCIPAL MUNICIPIO DE ORITO DEPARTAMENTO DEL PUTUMAYO.</t>
  </si>
  <si>
    <t xml:space="preserve">220-SGP - EDUCACIÓN-CALIDAD -SALDOS NO EJECUTADOS </t>
  </si>
  <si>
    <t>230- S.G.P. EDUCACIÓN -CALIDAD</t>
  </si>
  <si>
    <r>
      <t xml:space="preserve">CONTRATO DE OBRA </t>
    </r>
    <r>
      <rPr>
        <b/>
        <sz val="8"/>
        <rFont val="Arial"/>
        <family val="2"/>
      </rPr>
      <t>579/2017</t>
    </r>
  </si>
  <si>
    <r>
      <t xml:space="preserve">ADICIONAL AL CONTRATO </t>
    </r>
    <r>
      <rPr>
        <b/>
        <sz val="8"/>
        <rFont val="Arial"/>
        <family val="2"/>
      </rPr>
      <t>410</t>
    </r>
    <r>
      <rPr>
        <sz val="8"/>
        <rFont val="Arial"/>
        <family val="2"/>
      </rPr>
      <t>/2017</t>
    </r>
  </si>
  <si>
    <r>
      <t xml:space="preserve">CONVENIO INTERADMINISTRAVIVO No. </t>
    </r>
    <r>
      <rPr>
        <b/>
        <sz val="8"/>
        <rFont val="Arial"/>
        <family val="2"/>
      </rPr>
      <t xml:space="preserve">SC002417 </t>
    </r>
    <r>
      <rPr>
        <sz val="8"/>
        <rFont val="Arial"/>
        <family val="2"/>
      </rPr>
      <t>TERRITORIO Y MPIO DE ORITO.</t>
    </r>
  </si>
  <si>
    <t>GRUPO ESSA CONSTRUCTORES Y CONSULTORES SAS/FRANCISCO JAVIER ESTUPIÑAN BRAVO</t>
  </si>
  <si>
    <t>900,697,007-7</t>
  </si>
  <si>
    <r>
      <t>ITERVENTORIA INVIAS -</t>
    </r>
    <r>
      <rPr>
        <b/>
        <sz val="8"/>
        <rFont val="Arial"/>
        <family val="2"/>
      </rPr>
      <t>CONSORCIO VICPRO</t>
    </r>
  </si>
  <si>
    <t>gessaconstructores@gmail.com</t>
  </si>
  <si>
    <t>VEREDA EL CEDRO VIA NACIONAL DEL MUNICIPIO DE SIBUNDOY</t>
  </si>
  <si>
    <t>(098) 4260850</t>
  </si>
  <si>
    <t>ACORDAR LAS CONDICIONES PARA IMPLEMENTAR EL PROYECTO DE RED DE VIAS TERCIARIAS PARA LA PAZ Y EL POSCONFLICTO DE LOS TRAMOS (1. TESALIA - SIMÓN BOLÍVAR, 2. CALDERO - BELLAVISTA, 3. CASA BLOQUE - NUEVO HORIZONTE, 4. BAJO BELLAVISTA - PORTUGAL, 5. LOS ALPES - ALTO GUISIA, 6. SAN JUAN DE LAS PALMERAS - BUENAVENTURA, 7. BUENOS AIRES - ESTRELLA LA SILVA, 8. SAN VICENTE DEL LUZÓN - JORDAN, 9. ALTAMIRA - RIO ACAE, EN EL MUNICIPIO DE ORITO DEPARTAMENTO DEL PUTUMAYO.</t>
  </si>
  <si>
    <t xml:space="preserve">2016-86-320-0198 </t>
  </si>
  <si>
    <t>2017-86-320-0528</t>
  </si>
  <si>
    <t>2 MESES</t>
  </si>
  <si>
    <t>2 DÍAS</t>
  </si>
  <si>
    <t>estrellalasilva@oullook.com</t>
  </si>
  <si>
    <t>2017001768</t>
  </si>
  <si>
    <r>
      <t xml:space="preserve">2017-86-320-0348     </t>
    </r>
    <r>
      <rPr>
        <sz val="8"/>
        <rFont val="Arial"/>
        <family val="2"/>
      </rPr>
      <t xml:space="preserve"> </t>
    </r>
  </si>
  <si>
    <r>
      <t xml:space="preserve">ADICIONAL AL COMUNICADO DE ACEPTACIÓN </t>
    </r>
    <r>
      <rPr>
        <b/>
        <sz val="8"/>
        <rFont val="Arial"/>
        <family val="2"/>
      </rPr>
      <t>419</t>
    </r>
  </si>
  <si>
    <t>2017-86-320-0326</t>
  </si>
  <si>
    <t>2017001839     2017001840</t>
  </si>
  <si>
    <t>CERTIFICADO DE DISPONIBILIDAD 2018</t>
  </si>
  <si>
    <t>REGISTRO PRESUPUESTAL 2018</t>
  </si>
  <si>
    <t>VALOR PARA 2018 (RESERVA)</t>
  </si>
  <si>
    <t>2.4.01.01.02.01.01.01</t>
  </si>
  <si>
    <t>2.4.01.02.01.01.01.01</t>
  </si>
  <si>
    <t>2.4.01.02.01.01.01.03</t>
  </si>
  <si>
    <r>
      <t xml:space="preserve">CONTRATO DE OBRA No. </t>
    </r>
    <r>
      <rPr>
        <b/>
        <sz val="8"/>
        <rFont val="Arial"/>
        <family val="2"/>
      </rPr>
      <t>265</t>
    </r>
    <r>
      <rPr>
        <sz val="8"/>
        <rFont val="Arial"/>
        <family val="2"/>
      </rPr>
      <t>/2017</t>
    </r>
  </si>
  <si>
    <r>
      <t xml:space="preserve">CONTRATO DE OBRA No. </t>
    </r>
    <r>
      <rPr>
        <b/>
        <sz val="8"/>
        <rFont val="Arial"/>
        <family val="2"/>
      </rPr>
      <t>283</t>
    </r>
    <r>
      <rPr>
        <sz val="8"/>
        <rFont val="Arial"/>
        <family val="2"/>
      </rPr>
      <t>/2017</t>
    </r>
  </si>
  <si>
    <r>
      <t xml:space="preserve">CONTRATO DE OBRA No. </t>
    </r>
    <r>
      <rPr>
        <b/>
        <sz val="8"/>
        <rFont val="Arial"/>
        <family val="2"/>
      </rPr>
      <t>351/2017</t>
    </r>
  </si>
  <si>
    <r>
      <t xml:space="preserve">CONTRATO DE OBRA No. </t>
    </r>
    <r>
      <rPr>
        <b/>
        <sz val="8"/>
        <rFont val="Arial"/>
        <family val="2"/>
      </rPr>
      <t>353/2017</t>
    </r>
  </si>
  <si>
    <t>2.4.01.01.06.01.01.01.01</t>
  </si>
  <si>
    <r>
      <t>CONVENIO SOLIDARIO No.</t>
    </r>
    <r>
      <rPr>
        <b/>
        <sz val="8"/>
        <rFont val="Arial"/>
        <family val="2"/>
      </rPr>
      <t xml:space="preserve"> 488</t>
    </r>
    <r>
      <rPr>
        <sz val="8"/>
        <rFont val="Arial"/>
        <family val="2"/>
      </rPr>
      <t>/2017</t>
    </r>
  </si>
  <si>
    <t>2.4.01.01.04.01.01.01</t>
  </si>
  <si>
    <t>2.4.01.06.02.03.01.01</t>
  </si>
  <si>
    <t>2.4.01.02.01.01.01.02</t>
  </si>
  <si>
    <t>2.4.01.03.01.01.01.01.01</t>
  </si>
  <si>
    <t>2.4.01.06.02.03.02.01</t>
  </si>
  <si>
    <t>2.4.01.07.02.01.01.01</t>
  </si>
  <si>
    <t>2.4.01.01.06.01.01.01,02</t>
  </si>
  <si>
    <t>2.4.01.01.04.02.01.04</t>
  </si>
  <si>
    <t>2.4.01.07.01.01.01.01</t>
  </si>
  <si>
    <t>2.4.01.01.04.01.01.02</t>
  </si>
  <si>
    <t>SUMINISTRO DE MATERIALES PARA EL MEJORAMIENTO DE LOS PUENTES COLGANTES VEREDALES EL RUBY SOBRE EL RIO ORITO, JERUSALEN SOBRE EL RIO ACAE, BONAIRE SOBRE EL RIO EL AZUL, LA CRISTALINA SOBRE EL RIO SABALITO RESGUARDO LA CRISTALINA SOBRE EL RIO YARUMO, MUNICIPIO DE ORITO DEPARTAMENTO DEL PUTUMAYO.</t>
  </si>
  <si>
    <t xml:space="preserve">MINIMA CAUNTIA  CM - SIM - 2017 - 022 </t>
  </si>
  <si>
    <r>
      <t xml:space="preserve">CONTRATO DE OBRA No. </t>
    </r>
    <r>
      <rPr>
        <b/>
        <sz val="7"/>
        <rFont val="Arial"/>
        <family val="2"/>
      </rPr>
      <t>374</t>
    </r>
    <r>
      <rPr>
        <sz val="7"/>
        <rFont val="Arial"/>
        <family val="2"/>
      </rPr>
      <t>/2017</t>
    </r>
  </si>
  <si>
    <r>
      <t xml:space="preserve">CONTRATO DE OBRA No. </t>
    </r>
    <r>
      <rPr>
        <b/>
        <sz val="7"/>
        <rFont val="Arial"/>
        <family val="2"/>
      </rPr>
      <t>375/2017</t>
    </r>
  </si>
  <si>
    <r>
      <t xml:space="preserve">CONTRATO DE OBRA No. </t>
    </r>
    <r>
      <rPr>
        <b/>
        <sz val="7"/>
        <rFont val="Arial"/>
        <family val="2"/>
      </rPr>
      <t>412</t>
    </r>
    <r>
      <rPr>
        <sz val="7"/>
        <rFont val="Arial"/>
        <family val="2"/>
      </rPr>
      <t>/2017</t>
    </r>
  </si>
  <si>
    <r>
      <t xml:space="preserve">CONTRATO DE OBRA No. </t>
    </r>
    <r>
      <rPr>
        <b/>
        <sz val="7"/>
        <rFont val="Arial"/>
        <family val="2"/>
      </rPr>
      <t>413</t>
    </r>
    <r>
      <rPr>
        <sz val="7"/>
        <rFont val="Arial"/>
        <family val="2"/>
      </rPr>
      <t>/2017</t>
    </r>
  </si>
  <si>
    <r>
      <t xml:space="preserve">CONTRATO DE INTERVENTORIA No. </t>
    </r>
    <r>
      <rPr>
        <b/>
        <sz val="7"/>
        <rFont val="Arial"/>
        <family val="2"/>
      </rPr>
      <t>398/2017</t>
    </r>
  </si>
  <si>
    <r>
      <t xml:space="preserve">INTERVENTORIA INTEGRAL, PARA LOS PROYECTOS FINANCIADOS CON RECURSOS DE ASIGNACIONES DIRECTAS SGR PARA ADELANTAR: </t>
    </r>
    <r>
      <rPr>
        <b/>
        <sz val="7"/>
        <rFont val="Arial"/>
        <family val="2"/>
      </rPr>
      <t xml:space="preserve">1. </t>
    </r>
    <r>
      <rPr>
        <sz val="7"/>
        <rFont val="Arial"/>
        <family val="2"/>
      </rPr>
      <t>EL MEJORAMIENTO DE VIAS TERCIARIAS MEDIANTE EL USO DE PLACA HUELLA EN EL MUNICIPIO DE ORITO.</t>
    </r>
  </si>
  <si>
    <r>
      <t xml:space="preserve">INTERVENTORIA INTEGRAL, PARA LOS PROYECTOS FINANCIADOS CON RECURSOS DE ASIGNACIONES DIRECTAS SGR PARA ADELANTAR: </t>
    </r>
    <r>
      <rPr>
        <b/>
        <sz val="7"/>
        <rFont val="Arial"/>
        <family val="2"/>
      </rPr>
      <t xml:space="preserve">2. </t>
    </r>
    <r>
      <rPr>
        <sz val="7"/>
        <rFont val="Arial"/>
        <family val="2"/>
      </rPr>
      <t>CONSTRUCCIÓN PAVIMENTO RÍGIDO CARRERA 9 ENTRE CALLE 8 - 9, REPOSICIÓN ALCANTARILLADO PLUVIAL CARRERA 9 ENTRE CALLES 8 Y 9, CALLE 9 ENTRE CARRERA 9 Y CAMARA 491 MUNICIPIO DE ORITO DEPARTAMENTO DEL PUTUMAYO.</t>
    </r>
  </si>
  <si>
    <r>
      <t xml:space="preserve">INTERVENTORIA INTEGRAL, PARA LOS PROYECTOS FINANCIADOS CON RECURSOS DE ASIGNACIONES DIRECTAS SGR PARA ADELANTAR: </t>
    </r>
    <r>
      <rPr>
        <b/>
        <sz val="7"/>
        <rFont val="Arial"/>
        <family val="2"/>
      </rPr>
      <t xml:space="preserve">3. </t>
    </r>
    <r>
      <rPr>
        <sz val="7"/>
        <rFont val="Arial"/>
        <family val="2"/>
      </rPr>
      <t>CONSTRUCCIÓN POLIDEPORTIVO CUBIERTO EN EL BARRIO JARDÍN DEL MUNICIPIO DE ORITO DEPARTAMENTO DEL PUTUMAYO.</t>
    </r>
  </si>
  <si>
    <r>
      <t xml:space="preserve">INTERVENTORIA INTEGRAL, PARA LOS PROYECTOS FINANCIADOS CON RECURSOS DE ASIGNACIONES DIRECTAS SGR PARA ADELANTAR: </t>
    </r>
    <r>
      <rPr>
        <b/>
        <sz val="7"/>
        <rFont val="Arial"/>
        <family val="2"/>
      </rPr>
      <t xml:space="preserve">4. </t>
    </r>
    <r>
      <rPr>
        <sz val="7"/>
        <rFont val="Arial"/>
        <family val="2"/>
      </rPr>
      <t>CONSTRUCCIÓN CUBIERTA POLIDEPORTIVO VEREDA SAN ANDRES DEL MUNICIPIO DE ORITO DEPARTAMENTO DEL PUTUMAYO.</t>
    </r>
  </si>
  <si>
    <t>FECHA TERMINACIÓN SEGÚN CONTRATO</t>
  </si>
  <si>
    <t>ADCIONAL AL CONTRATO DE OBRA 575/2017</t>
  </si>
  <si>
    <t>2018000274</t>
  </si>
  <si>
    <t>216-86-320-0248</t>
  </si>
  <si>
    <t>PROCESO</t>
  </si>
  <si>
    <t>JAVIER MAURICIO VERA HORMAZA</t>
  </si>
  <si>
    <t xml:space="preserve">UNIÓN TEMPORAL AGUAS 2017/REINALDO GARAVITO </t>
  </si>
  <si>
    <t>SERVIMAQO LTDA/CLAUDIA OYOLA</t>
  </si>
  <si>
    <t>ENERGY SERVICES LTDA/SANTIAGO CHAUX</t>
  </si>
  <si>
    <t>SERVICIOS TECNICOS PROFESIONALES M&amp;L SAS/LUIS A. TONGUINO</t>
  </si>
  <si>
    <t xml:space="preserve">BENJAMIN OBANDO DELGADO </t>
  </si>
  <si>
    <t>ALFA INGENIERIA MS SAS/MARIO SEPULVEDA</t>
  </si>
  <si>
    <t xml:space="preserve">CAT INGENIERIA Y CONSTRUCCIONES SAS/CARLOS TAFUR </t>
  </si>
  <si>
    <t>ERAZO TORRES GROUP/VERNER ERAZO</t>
  </si>
  <si>
    <t>ARIZA CANO INGENIERIA SAS/</t>
  </si>
  <si>
    <t>JGM SAS/CARLOS GUIZA</t>
  </si>
  <si>
    <t xml:space="preserve">JUNTA DE ACCIÓN COMUNAL VEREDA ESTRELLA LA SILVA /JESUS EDILSON OBANDO </t>
  </si>
  <si>
    <t>JUNTA DE ACCIÓN COMUNAL VEREDA SIBARIA /JESUS ARTURO CERON BENAVIDES</t>
  </si>
  <si>
    <t>JUNTA DE ACCI´N COMUNAL VEREDA ALTAMIRA/ARTURO PEREZ TORRES</t>
  </si>
  <si>
    <t xml:space="preserve">JUNTA DE ACCI´N COMUNAL VEREDA EL JORDAN /ORLANDO RODIGUEZ </t>
  </si>
  <si>
    <r>
      <t xml:space="preserve">CONVENIO SOLIDARIO No. </t>
    </r>
    <r>
      <rPr>
        <b/>
        <sz val="8"/>
        <rFont val="Arial"/>
        <family val="2"/>
      </rPr>
      <t>496</t>
    </r>
    <r>
      <rPr>
        <sz val="8"/>
        <rFont val="Arial"/>
        <family val="2"/>
      </rPr>
      <t>/2017</t>
    </r>
  </si>
  <si>
    <r>
      <t xml:space="preserve">CONVENIO SOLIDARIO No. </t>
    </r>
    <r>
      <rPr>
        <b/>
        <sz val="8"/>
        <rFont val="Arial"/>
        <family val="2"/>
      </rPr>
      <t>495</t>
    </r>
    <r>
      <rPr>
        <sz val="8"/>
        <rFont val="Arial"/>
        <family val="2"/>
      </rPr>
      <t>/2017</t>
    </r>
  </si>
  <si>
    <r>
      <t xml:space="preserve">CONVENIO SOLIDARIO No. </t>
    </r>
    <r>
      <rPr>
        <b/>
        <sz val="8"/>
        <rFont val="Arial"/>
        <family val="2"/>
      </rPr>
      <t>494/</t>
    </r>
    <r>
      <rPr>
        <sz val="8"/>
        <rFont val="Arial"/>
        <family val="2"/>
      </rPr>
      <t>2017</t>
    </r>
  </si>
  <si>
    <r>
      <t xml:space="preserve">CONTRATO DE INTERVENTORIA No. </t>
    </r>
    <r>
      <rPr>
        <b/>
        <sz val="8"/>
        <rFont val="Arial"/>
        <family val="2"/>
      </rPr>
      <t>148/</t>
    </r>
    <r>
      <rPr>
        <sz val="8"/>
        <rFont val="Arial"/>
        <family val="2"/>
      </rPr>
      <t>2017</t>
    </r>
  </si>
  <si>
    <r>
      <t xml:space="preserve">CONTRATO DE INTERVENTORIA No. </t>
    </r>
    <r>
      <rPr>
        <b/>
        <sz val="8"/>
        <rFont val="Arial"/>
        <family val="2"/>
      </rPr>
      <t>135/</t>
    </r>
    <r>
      <rPr>
        <sz val="8"/>
        <rFont val="Arial"/>
        <family val="2"/>
      </rPr>
      <t>2017</t>
    </r>
  </si>
  <si>
    <t>230-SGP EDUCACIÓN CALIDAD</t>
  </si>
  <si>
    <t xml:space="preserve">220-SGP-EDUCACIÓN -CALIDAD -SALDOS NO EJECUTADOS </t>
  </si>
  <si>
    <t>901,066,113-6</t>
  </si>
  <si>
    <t>2018000399</t>
  </si>
  <si>
    <t xml:space="preserve">230-SGP - EDUCACIÓN CALIDAD -VIGENCIA ACTUAL </t>
  </si>
  <si>
    <t>ADICIONAL 01 AL CONTRATO 399/2017</t>
  </si>
  <si>
    <t>CONSTRUCCTORES Y CONSULTORES JESAHR S.A.S./OLMEDO HERNANDO SALAS RODRIGUEZ</t>
  </si>
  <si>
    <t>900,764,492-3</t>
  </si>
  <si>
    <t>2.6.02.04.01.02.01</t>
  </si>
  <si>
    <t>ADCIIONAL AL CONTRATO 580/2017</t>
  </si>
  <si>
    <t>ADICIONAL 01 AL CONTRATO 579/2017</t>
  </si>
  <si>
    <t>2018000487</t>
  </si>
  <si>
    <t>230-SGP-EDUCACIÓN CALIDAD-VIGENCIA ACTUAL</t>
  </si>
  <si>
    <t>230- S.G.P. EDUCACIÓN -CALIDAD-VIGENCIA ACTUAL</t>
  </si>
  <si>
    <t>2016-86-320-0040        2016-86-320-0003</t>
  </si>
  <si>
    <t>2016-86-320-0108        2016-86-320-0001</t>
  </si>
  <si>
    <t>2017-86-320-0360         2017-86-320-0002</t>
  </si>
  <si>
    <t>2017863200001           2017-86-320-0001</t>
  </si>
  <si>
    <t>SELECCIÓN ABREVIADA SAMC-SIM-007-2017</t>
  </si>
  <si>
    <t xml:space="preserve">PERSONAL  DE LA SECRETARIA DE INFRAESTRUCTURA MUNICIPAL </t>
  </si>
  <si>
    <t xml:space="preserve">ARTURO PEREZ TORRES </t>
  </si>
  <si>
    <t xml:space="preserve">EDGAR  FABIAN ANGULO </t>
  </si>
  <si>
    <t xml:space="preserve">LEONARDO DIAZ MEDINA </t>
  </si>
  <si>
    <t xml:space="preserve">LUIS ENRIQUE CUASANCHIR PORTILLA </t>
  </si>
  <si>
    <t xml:space="preserve">JOSE IGNACIO JARAMILLO </t>
  </si>
  <si>
    <t>CUSTODIO ENRIQUE PIAMBA  TORRES</t>
  </si>
  <si>
    <t>Ing. JUAN CARLO MELO GUARNICA</t>
  </si>
  <si>
    <t xml:space="preserve">FILIPO ANIBAL LÓPEZ SAPUYES </t>
  </si>
  <si>
    <t>ARNOLDO SILVA VIUCHE</t>
  </si>
  <si>
    <t xml:space="preserve">NOMBRES </t>
  </si>
  <si>
    <t xml:space="preserve">RECURSO </t>
  </si>
  <si>
    <t xml:space="preserve">DIA DEL TRABAJAOR </t>
  </si>
  <si>
    <t>CUOTA: $30,000,oo</t>
  </si>
  <si>
    <t>DEYRA YAMILEC RUALES B.</t>
  </si>
  <si>
    <t xml:space="preserve">ABIMELEC CARDONA GONZALEZ </t>
  </si>
  <si>
    <t>2.6.01.02.02.01.01.01</t>
  </si>
  <si>
    <t>2.6.02.01.03.01.01</t>
  </si>
  <si>
    <t>650- TRANSPORTE POR OLEODUCTO</t>
  </si>
  <si>
    <t>2018000546</t>
  </si>
  <si>
    <r>
      <t xml:space="preserve">ADICIONAL AL CONTRATO </t>
    </r>
    <r>
      <rPr>
        <b/>
        <sz val="8"/>
        <rFont val="Arial"/>
        <family val="2"/>
      </rPr>
      <t>578/2017</t>
    </r>
  </si>
  <si>
    <t>MEJORAMIENTO INFRAESTRUCTURA FISICA ANDENES, PISOS Y CONSTRUCCIÓN DE ALGIBE PARA EXTRACCIÓN DE AGUA DE LA IER TESALIA SEDE EL TRIUNFO, MUNICIPIO DE ORITO DEPARTAMENTO DEL PUTUMAYO</t>
  </si>
  <si>
    <r>
      <t xml:space="preserve">ADCIIONAL AL CONTRATO </t>
    </r>
    <r>
      <rPr>
        <b/>
        <sz val="8"/>
        <rFont val="Arial"/>
        <family val="2"/>
      </rPr>
      <t>406/</t>
    </r>
    <r>
      <rPr>
        <sz val="8"/>
        <rFont val="Arial"/>
        <family val="2"/>
      </rPr>
      <t>2017</t>
    </r>
  </si>
  <si>
    <r>
      <t>CONVENIO SOLIDARIO No.</t>
    </r>
    <r>
      <rPr>
        <b/>
        <sz val="7.5"/>
        <rFont val="Arial"/>
        <family val="2"/>
      </rPr>
      <t xml:space="preserve"> 488</t>
    </r>
    <r>
      <rPr>
        <sz val="7.5"/>
        <rFont val="Arial"/>
        <family val="2"/>
      </rPr>
      <t>/2017</t>
    </r>
  </si>
  <si>
    <t>2809/18</t>
  </si>
  <si>
    <r>
      <t xml:space="preserve">CONTRATO DE OBRA No. </t>
    </r>
    <r>
      <rPr>
        <b/>
        <sz val="8"/>
        <rFont val="Arial"/>
        <family val="2"/>
      </rPr>
      <t>511/2017</t>
    </r>
  </si>
  <si>
    <t>2016-86-320-0278</t>
  </si>
  <si>
    <t>2.3.12.03.03.01.01.01</t>
  </si>
  <si>
    <t>280 -SGP AGUA POTABLE Y SANEAMIENTO BÁSICO -SALDOS NO EJECUTADOS VIGENCIAS ANTERIORES</t>
  </si>
  <si>
    <t xml:space="preserve">510-COFINANCIACIÓN DEPARTAMENTO </t>
  </si>
  <si>
    <t>IMPLEMENTACIÓN DE MEDIDAS DE CONTROL DE CONTAMINACIÓN DE AGUAS Y SUELOS DE LA INSPECCIÓN DE POLICIA CHURUYACO, MUNICIPIO DE ORITO DEPARTAMENTO DEL PUTUMAYO.</t>
  </si>
  <si>
    <t>LICITACIÓN PÚBLICA LP-SIM-009-2017</t>
  </si>
  <si>
    <t>UNIÓN TEMPORAL CONSTRUCTORES Y CONSULTORES/JOSE LUIS REVELO LOPEZ</t>
  </si>
  <si>
    <t xml:space="preserve">901.124.224 - 4 </t>
  </si>
  <si>
    <t>2.4.01.05.01.01.01.01</t>
  </si>
  <si>
    <t>S.G.P.</t>
  </si>
  <si>
    <t>CONVENIO 0134-22-03-2017 CORPOAMAZONÍA</t>
  </si>
  <si>
    <t>C&amp;C INGENIEROS CONSULTORES Y CONSTRUCTORES S.A.S./WILLIAMS GILBERTO QUIROZ LÓPEZ/CONTRATO INTERVENTORÍA No. 443/2017</t>
  </si>
  <si>
    <t>UNIÓN TEMPORAL U.T. PLACA HUELLAS 2017/HUGO DE JESUS ORTEGA NOVOA</t>
  </si>
  <si>
    <t>Proyecto OCAD 2016-86-320-0002</t>
  </si>
  <si>
    <t>Proyecto OCAD      2016-86-320-0002</t>
  </si>
  <si>
    <r>
      <t xml:space="preserve">CONTRATO DE INTERVENTORIA No. </t>
    </r>
    <r>
      <rPr>
        <b/>
        <sz val="8"/>
        <rFont val="Arial"/>
        <family val="2"/>
      </rPr>
      <t>148</t>
    </r>
    <r>
      <rPr>
        <sz val="8"/>
        <rFont val="Arial"/>
        <family val="2"/>
      </rPr>
      <t>/2017</t>
    </r>
  </si>
  <si>
    <t>CONSTRUCCIÓN PARQUE  BIOSALUDABLE BARRIO SABALITO, MUNICIPIO DE ORITO - PUTUMAYO</t>
  </si>
  <si>
    <r>
      <t xml:space="preserve">ADICIONAL AL CONTRATO DE OBRA No. </t>
    </r>
    <r>
      <rPr>
        <b/>
        <sz val="8"/>
        <rFont val="Arial"/>
        <family val="2"/>
      </rPr>
      <t>412/2017</t>
    </r>
  </si>
  <si>
    <t>00AD-2402-0603-2017-86320-0002</t>
  </si>
  <si>
    <t xml:space="preserve">SISTEMA GENERAL DE REGALÍAS </t>
  </si>
  <si>
    <t>SISTEMA GENERAL DE REGALÍAS</t>
  </si>
  <si>
    <t>ADICIONAL AL PROYECTO PLACA HUELLAS</t>
  </si>
  <si>
    <t>SISTEMA DE REGALÍAS</t>
  </si>
  <si>
    <t>ADICIONAL AL CONTRATO 398/2017</t>
  </si>
  <si>
    <t>15 DÍAS</t>
  </si>
  <si>
    <t xml:space="preserve">SIKSTEMA DE REGALIAS </t>
  </si>
  <si>
    <t>Columna1</t>
  </si>
  <si>
    <t>Columna2</t>
  </si>
  <si>
    <t>Columna3</t>
  </si>
  <si>
    <t>Columna4</t>
  </si>
  <si>
    <t>Columna5</t>
  </si>
  <si>
    <t>Columna6</t>
  </si>
  <si>
    <t>Columna7</t>
  </si>
  <si>
    <t>Columna8</t>
  </si>
  <si>
    <t>Columna9</t>
  </si>
  <si>
    <t>Columna10</t>
  </si>
  <si>
    <t>Columna11</t>
  </si>
  <si>
    <t>Columna12</t>
  </si>
  <si>
    <t>Columna13</t>
  </si>
  <si>
    <t>Columna14</t>
  </si>
  <si>
    <t>Columna15</t>
  </si>
  <si>
    <t>Columna16</t>
  </si>
  <si>
    <t>Columna17</t>
  </si>
  <si>
    <t>Columna18</t>
  </si>
  <si>
    <t>Columna19</t>
  </si>
  <si>
    <t>Columna20</t>
  </si>
  <si>
    <t>Columna21</t>
  </si>
  <si>
    <t>Columna22</t>
  </si>
  <si>
    <t>Columna23</t>
  </si>
  <si>
    <t>Columna24</t>
  </si>
  <si>
    <t>Columna25</t>
  </si>
  <si>
    <t>Columna26</t>
  </si>
  <si>
    <t>Columna27</t>
  </si>
  <si>
    <t>Columna28</t>
  </si>
  <si>
    <t>Columna29</t>
  </si>
  <si>
    <t>Columna30</t>
  </si>
  <si>
    <t>Columna31</t>
  </si>
  <si>
    <t>Columna32</t>
  </si>
  <si>
    <t>Columna33</t>
  </si>
  <si>
    <t>Columna34</t>
  </si>
  <si>
    <t>Columna35</t>
  </si>
  <si>
    <t>Columna36</t>
  </si>
  <si>
    <t>Columna37</t>
  </si>
  <si>
    <t>Columna38</t>
  </si>
  <si>
    <t>Columna39</t>
  </si>
  <si>
    <t>Columna40</t>
  </si>
  <si>
    <t>Columna41</t>
  </si>
  <si>
    <t>Columna42</t>
  </si>
  <si>
    <t>Columna43</t>
  </si>
  <si>
    <t>Columna44</t>
  </si>
  <si>
    <t>Columna45</t>
  </si>
  <si>
    <t>Columna46</t>
  </si>
  <si>
    <t>Columna47</t>
  </si>
  <si>
    <t>Columna48</t>
  </si>
  <si>
    <t>Columna49</t>
  </si>
  <si>
    <t>Columna50</t>
  </si>
  <si>
    <t>Columna51</t>
  </si>
  <si>
    <t>Columna52</t>
  </si>
  <si>
    <t>Columna53</t>
  </si>
  <si>
    <t>Columna54</t>
  </si>
  <si>
    <t>Columna55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</si>
</sst>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 #,##0.00_ ;_ * \-#,##0.00_ ;_ * &quot;-&quot;??_ ;_ @_ "/>
    <numFmt numFmtId="166" formatCode="_(* #,##0_);_(* \(#,##0\);_(* &quot;-&quot;??_);_(@_)"/>
  </numFmts>
  <fonts count="31" x14ac:knownFonts="1">
    <font>
      <sz val="11"/>
      <color theme="1"/>
      <name val="Calibri"/>
      <family val="2"/>
      <scheme val="minor"/>
    </font>
    <font>
      <sz val="11"/>
      <color theme="1"/>
      <name val="Calibri"/>
      <family val="2"/>
      <scheme val="minor"/>
    </font>
    <font>
      <sz val="8"/>
      <name val="Arial"/>
      <family val="2"/>
    </font>
    <font>
      <b/>
      <sz val="8"/>
      <name val="Arial"/>
      <family val="2"/>
    </font>
    <font>
      <sz val="8"/>
      <color rgb="FFFF0000"/>
      <name val="Arial"/>
      <family val="2"/>
    </font>
    <font>
      <u/>
      <sz val="11"/>
      <color theme="10"/>
      <name val="Calibri"/>
      <family val="2"/>
      <scheme val="minor"/>
    </font>
    <font>
      <sz val="7.5"/>
      <name val="Arial"/>
      <family val="2"/>
    </font>
    <font>
      <b/>
      <sz val="7.5"/>
      <name val="Arial"/>
      <family val="2"/>
    </font>
    <font>
      <sz val="7.5"/>
      <color rgb="FFFF0000"/>
      <name val="Arial"/>
      <family val="2"/>
    </font>
    <font>
      <u/>
      <sz val="7.5"/>
      <color theme="10"/>
      <name val="Calibri"/>
      <family val="2"/>
      <scheme val="minor"/>
    </font>
    <font>
      <sz val="11"/>
      <name val="Arial"/>
      <family val="2"/>
    </font>
    <font>
      <sz val="8"/>
      <color theme="1"/>
      <name val="Arial"/>
      <family val="2"/>
    </font>
    <font>
      <sz val="10"/>
      <name val="Arial"/>
      <family val="2"/>
    </font>
    <font>
      <sz val="10"/>
      <color theme="1"/>
      <name val="Arial"/>
      <family val="2"/>
    </font>
    <font>
      <sz val="8"/>
      <color theme="1"/>
      <name val="Calibri"/>
      <family val="2"/>
      <scheme val="minor"/>
    </font>
    <font>
      <sz val="11"/>
      <color theme="10"/>
      <name val="Calibri"/>
      <family val="2"/>
      <scheme val="minor"/>
    </font>
    <font>
      <sz val="7"/>
      <name val="Arial"/>
      <family val="2"/>
    </font>
    <font>
      <sz val="11"/>
      <name val="Calibri"/>
      <family val="2"/>
      <scheme val="minor"/>
    </font>
    <font>
      <sz val="8"/>
      <color rgb="FF0070C0"/>
      <name val="Arial"/>
      <family val="2"/>
    </font>
    <font>
      <b/>
      <sz val="8"/>
      <color rgb="FF0070C0"/>
      <name val="Arial"/>
      <family val="2"/>
    </font>
    <font>
      <sz val="7.5"/>
      <color theme="1"/>
      <name val="Calibri"/>
      <family val="2"/>
      <scheme val="minor"/>
    </font>
    <font>
      <sz val="8"/>
      <name val="Arial Narrow"/>
      <family val="2"/>
    </font>
    <font>
      <b/>
      <sz val="8"/>
      <name val="Arial Narrow"/>
      <family val="2"/>
    </font>
    <font>
      <sz val="8"/>
      <color rgb="FFFF0000"/>
      <name val="Arial Narrow"/>
      <family val="2"/>
    </font>
    <font>
      <u/>
      <sz val="8"/>
      <color theme="10"/>
      <name val="Arial Narrow"/>
      <family val="2"/>
    </font>
    <font>
      <sz val="8"/>
      <color theme="1"/>
      <name val="Arial Narrow"/>
      <family val="2"/>
    </font>
    <font>
      <b/>
      <sz val="8"/>
      <color theme="1"/>
      <name val="Arial Narrow"/>
      <family val="2"/>
    </font>
    <font>
      <sz val="9"/>
      <name val="Arial"/>
      <family val="2"/>
    </font>
    <font>
      <b/>
      <sz val="7"/>
      <name val="Arial"/>
      <family val="2"/>
    </font>
    <font>
      <sz val="7"/>
      <color theme="1"/>
      <name val="Calibri"/>
      <family val="2"/>
      <scheme val="minor"/>
    </font>
    <font>
      <sz val="7.5"/>
      <name val="Calibri"/>
      <family val="2"/>
      <scheme val="minor"/>
    </font>
  </fonts>
  <fills count="16">
    <fill>
      <patternFill patternType="none"/>
    </fill>
    <fill>
      <patternFill patternType="gray125"/>
    </fill>
    <fill>
      <patternFill patternType="solid">
        <fgColor rgb="FFFFFFCC"/>
        <bgColor indexed="64"/>
      </patternFill>
    </fill>
    <fill>
      <patternFill patternType="solid">
        <fgColor rgb="FFFFFF00"/>
        <bgColor indexed="64"/>
      </patternFill>
    </fill>
    <fill>
      <patternFill patternType="solid">
        <fgColor theme="0"/>
        <bgColor indexed="64"/>
      </patternFill>
    </fill>
    <fill>
      <patternFill patternType="solid">
        <fgColor theme="5"/>
        <bgColor indexed="64"/>
      </patternFill>
    </fill>
    <fill>
      <patternFill patternType="solid">
        <fgColor rgb="FFC00000"/>
        <bgColor indexed="64"/>
      </patternFill>
    </fill>
    <fill>
      <patternFill patternType="solid">
        <fgColor theme="9" tint="0.39997558519241921"/>
        <bgColor indexed="64"/>
      </patternFill>
    </fill>
    <fill>
      <patternFill patternType="solid">
        <fgColor rgb="FFFF99FF"/>
        <bgColor indexed="64"/>
      </patternFill>
    </fill>
    <fill>
      <patternFill patternType="solid">
        <fgColor rgb="FFCC66FF"/>
        <bgColor indexed="64"/>
      </patternFill>
    </fill>
    <fill>
      <patternFill patternType="solid">
        <fgColor theme="3"/>
        <bgColor indexed="64"/>
      </patternFill>
    </fill>
    <fill>
      <patternFill patternType="solid">
        <fgColor rgb="FFFF0000"/>
        <bgColor indexed="64"/>
      </patternFill>
    </fill>
    <fill>
      <patternFill patternType="solid">
        <fgColor theme="5" tint="0.59999389629810485"/>
        <bgColor indexed="64"/>
      </patternFill>
    </fill>
    <fill>
      <patternFill patternType="solid">
        <fgColor theme="8"/>
        <bgColor indexed="64"/>
      </patternFill>
    </fill>
    <fill>
      <patternFill patternType="solid">
        <fgColor theme="9" tint="0.59999389629810485"/>
        <bgColor indexed="64"/>
      </patternFill>
    </fill>
    <fill>
      <patternFill patternType="solid">
        <fgColor theme="8" tint="-0.249977111117893"/>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3">
    <xf numFmtId="0" fontId="0" fillId="0" borderId="0"/>
    <xf numFmtId="164" fontId="1" fillId="0" borderId="0" applyFont="0" applyFill="0" applyBorder="0" applyAlignment="0" applyProtection="0"/>
    <xf numFmtId="0" fontId="5" fillId="0" borderId="0" applyNumberFormat="0" applyFill="0" applyBorder="0" applyAlignment="0" applyProtection="0"/>
  </cellStyleXfs>
  <cellXfs count="694">
    <xf numFmtId="0" fontId="0" fillId="0" borderId="0" xfId="0"/>
    <xf numFmtId="0" fontId="2" fillId="0" borderId="8" xfId="0" applyFont="1" applyFill="1" applyBorder="1" applyAlignment="1">
      <alignment vertical="center" wrapText="1"/>
    </xf>
    <xf numFmtId="0" fontId="2" fillId="0" borderId="0" xfId="0" applyFont="1" applyFill="1"/>
    <xf numFmtId="0" fontId="2" fillId="0" borderId="11" xfId="0" applyFont="1" applyFill="1" applyBorder="1" applyAlignment="1">
      <alignment horizontal="center" vertical="center" wrapText="1"/>
    </xf>
    <xf numFmtId="164" fontId="2" fillId="0" borderId="8" xfId="1" applyFont="1" applyFill="1" applyBorder="1" applyAlignment="1">
      <alignment horizontal="center" vertical="center"/>
    </xf>
    <xf numFmtId="0" fontId="2" fillId="0" borderId="8" xfId="0" applyFont="1" applyFill="1" applyBorder="1"/>
    <xf numFmtId="164" fontId="2" fillId="0" borderId="8" xfId="1" applyFont="1" applyFill="1" applyBorder="1" applyAlignment="1">
      <alignment vertical="center"/>
    </xf>
    <xf numFmtId="164" fontId="2" fillId="0" borderId="8" xfId="1" applyFont="1" applyFill="1" applyBorder="1"/>
    <xf numFmtId="0" fontId="2" fillId="0" borderId="0" xfId="0" applyFont="1" applyFill="1" applyAlignment="1">
      <alignment horizontal="center" vertical="center"/>
    </xf>
    <xf numFmtId="0" fontId="2" fillId="0" borderId="0" xfId="0" applyFont="1" applyFill="1" applyAlignment="1">
      <alignment vertical="center"/>
    </xf>
    <xf numFmtId="164" fontId="2" fillId="2" borderId="0" xfId="1" applyFont="1" applyFill="1"/>
    <xf numFmtId="0" fontId="3" fillId="0" borderId="0" xfId="0" applyFont="1" applyFill="1"/>
    <xf numFmtId="14" fontId="2" fillId="0" borderId="8" xfId="0" applyNumberFormat="1" applyFont="1" applyFill="1" applyBorder="1" applyAlignment="1">
      <alignment horizontal="center" vertical="center"/>
    </xf>
    <xf numFmtId="14" fontId="2" fillId="0" borderId="8" xfId="1" applyNumberFormat="1" applyFont="1" applyFill="1" applyBorder="1" applyAlignment="1">
      <alignment horizontal="center" vertical="center"/>
    </xf>
    <xf numFmtId="164" fontId="2" fillId="0" borderId="8" xfId="1" quotePrefix="1" applyFont="1" applyFill="1" applyBorder="1" applyAlignment="1">
      <alignment horizontal="center" vertical="center"/>
    </xf>
    <xf numFmtId="164" fontId="2" fillId="0" borderId="8" xfId="1" quotePrefix="1" applyFont="1" applyFill="1" applyBorder="1" applyAlignment="1">
      <alignment vertical="center"/>
    </xf>
    <xf numFmtId="49" fontId="2" fillId="0" borderId="8" xfId="1" applyNumberFormat="1" applyFont="1" applyFill="1" applyBorder="1" applyAlignment="1">
      <alignment horizontal="center" vertical="center"/>
    </xf>
    <xf numFmtId="14" fontId="2" fillId="0" borderId="8" xfId="1" applyNumberFormat="1" applyFont="1" applyFill="1" applyBorder="1" applyAlignment="1">
      <alignment vertical="center"/>
    </xf>
    <xf numFmtId="164" fontId="2" fillId="0" borderId="0" xfId="1" applyFont="1" applyFill="1"/>
    <xf numFmtId="164" fontId="3" fillId="0" borderId="0" xfId="1" applyFont="1" applyFill="1"/>
    <xf numFmtId="0" fontId="2" fillId="0" borderId="0" xfId="0" applyFont="1" applyFill="1" applyAlignment="1">
      <alignment horizontal="center"/>
    </xf>
    <xf numFmtId="165" fontId="2" fillId="0" borderId="10" xfId="1" applyNumberFormat="1" applyFont="1" applyFill="1" applyBorder="1" applyAlignment="1">
      <alignment horizontal="center" vertical="center"/>
    </xf>
    <xf numFmtId="164" fontId="2" fillId="0" borderId="0" xfId="1" applyFont="1" applyFill="1" applyAlignment="1">
      <alignment vertical="center"/>
    </xf>
    <xf numFmtId="164" fontId="3" fillId="0" borderId="8" xfId="1" applyFont="1" applyFill="1" applyBorder="1" applyAlignment="1">
      <alignment vertical="center"/>
    </xf>
    <xf numFmtId="165" fontId="3" fillId="0" borderId="10" xfId="1" applyNumberFormat="1" applyFont="1" applyFill="1" applyBorder="1" applyAlignment="1">
      <alignment horizontal="center" vertical="center"/>
    </xf>
    <xf numFmtId="164" fontId="3" fillId="0" borderId="10" xfId="1" applyFont="1" applyFill="1" applyBorder="1" applyAlignment="1">
      <alignment horizontal="center" vertical="center"/>
    </xf>
    <xf numFmtId="164" fontId="2" fillId="0" borderId="8" xfId="1" applyFont="1" applyFill="1" applyBorder="1" applyAlignment="1">
      <alignment vertical="center" wrapText="1"/>
    </xf>
    <xf numFmtId="0" fontId="2" fillId="0" borderId="0" xfId="0" applyFont="1" applyFill="1" applyAlignment="1">
      <alignment horizontal="center"/>
    </xf>
    <xf numFmtId="164" fontId="2" fillId="0" borderId="8" xfId="1" applyFont="1" applyFill="1" applyBorder="1" applyAlignment="1">
      <alignment horizontal="right" vertical="center"/>
    </xf>
    <xf numFmtId="0" fontId="2" fillId="0" borderId="0" xfId="0" applyFont="1" applyFill="1" applyAlignment="1">
      <alignment horizontal="right"/>
    </xf>
    <xf numFmtId="0" fontId="2" fillId="0" borderId="8" xfId="0" applyFont="1" applyFill="1" applyBorder="1" applyAlignment="1">
      <alignment horizontal="right" vertical="center" wrapText="1"/>
    </xf>
    <xf numFmtId="164" fontId="2" fillId="2" borderId="8" xfId="1" applyFont="1" applyFill="1" applyBorder="1" applyAlignment="1">
      <alignment horizontal="left" vertical="center"/>
    </xf>
    <xf numFmtId="0" fontId="4" fillId="0" borderId="10" xfId="0" quotePrefix="1" applyFont="1" applyFill="1" applyBorder="1" applyAlignment="1">
      <alignment horizontal="center" vertical="center" wrapText="1"/>
    </xf>
    <xf numFmtId="165" fontId="2" fillId="0" borderId="8" xfId="1" applyNumberFormat="1" applyFont="1" applyFill="1" applyBorder="1" applyAlignment="1">
      <alignment horizontal="center" vertical="center"/>
    </xf>
    <xf numFmtId="164" fontId="2" fillId="0" borderId="8" xfId="1" applyFont="1" applyFill="1" applyBorder="1" applyAlignment="1">
      <alignment horizontal="left" vertical="center" wrapText="1"/>
    </xf>
    <xf numFmtId="0" fontId="3" fillId="0" borderId="8" xfId="0" applyFont="1" applyFill="1" applyBorder="1"/>
    <xf numFmtId="164" fontId="3" fillId="0" borderId="8" xfId="1" applyFont="1" applyFill="1" applyBorder="1"/>
    <xf numFmtId="0" fontId="2" fillId="0" borderId="8" xfId="0" applyFont="1" applyFill="1" applyBorder="1" applyAlignment="1">
      <alignment horizontal="right"/>
    </xf>
    <xf numFmtId="0" fontId="2" fillId="0" borderId="8" xfId="0" applyFont="1" applyFill="1" applyBorder="1" applyAlignment="1">
      <alignment vertical="center"/>
    </xf>
    <xf numFmtId="0" fontId="3" fillId="0" borderId="8" xfId="0" applyFont="1" applyFill="1" applyBorder="1" applyAlignment="1">
      <alignment vertical="center"/>
    </xf>
    <xf numFmtId="0" fontId="2" fillId="0" borderId="8" xfId="0" applyFont="1" applyFill="1" applyBorder="1" applyAlignment="1">
      <alignment horizontal="right" vertical="center"/>
    </xf>
    <xf numFmtId="0" fontId="2" fillId="0" borderId="10" xfId="0" applyFont="1" applyFill="1" applyBorder="1" applyAlignment="1">
      <alignment vertical="center" wrapText="1"/>
    </xf>
    <xf numFmtId="165" fontId="2" fillId="0" borderId="8" xfId="1" applyNumberFormat="1" applyFont="1" applyFill="1" applyBorder="1" applyAlignment="1">
      <alignment vertical="center"/>
    </xf>
    <xf numFmtId="14" fontId="2" fillId="0" borderId="10" xfId="0" applyNumberFormat="1" applyFont="1" applyFill="1" applyBorder="1" applyAlignment="1">
      <alignment vertical="center"/>
    </xf>
    <xf numFmtId="14" fontId="2" fillId="0" borderId="8" xfId="0" applyNumberFormat="1" applyFont="1" applyFill="1" applyBorder="1" applyAlignment="1">
      <alignment vertical="center"/>
    </xf>
    <xf numFmtId="0" fontId="2" fillId="0" borderId="10" xfId="0" applyFont="1" applyFill="1" applyBorder="1" applyAlignment="1">
      <alignment horizontal="right" vertical="center" wrapText="1"/>
    </xf>
    <xf numFmtId="0" fontId="2" fillId="0" borderId="12" xfId="0" applyFont="1" applyFill="1" applyBorder="1" applyAlignment="1">
      <alignment vertical="center"/>
    </xf>
    <xf numFmtId="49" fontId="2" fillId="0" borderId="10" xfId="0" quotePrefix="1" applyNumberFormat="1" applyFont="1" applyFill="1" applyBorder="1" applyAlignment="1">
      <alignment horizontal="center" vertical="center" wrapText="1"/>
    </xf>
    <xf numFmtId="164" fontId="2" fillId="0" borderId="8" xfId="1" quotePrefix="1" applyFont="1" applyFill="1" applyBorder="1" applyAlignment="1">
      <alignment horizontal="center" vertical="center" wrapText="1"/>
    </xf>
    <xf numFmtId="49" fontId="2" fillId="0" borderId="8" xfId="0" applyNumberFormat="1" applyFont="1" applyFill="1" applyBorder="1" applyAlignment="1">
      <alignment horizontal="center" vertical="center"/>
    </xf>
    <xf numFmtId="0" fontId="5" fillId="0" borderId="8" xfId="2" applyFill="1" applyBorder="1" applyAlignment="1">
      <alignment vertical="center"/>
    </xf>
    <xf numFmtId="0" fontId="2" fillId="0" borderId="8" xfId="0" quotePrefix="1" applyFont="1" applyFill="1" applyBorder="1" applyAlignment="1">
      <alignment vertical="center"/>
    </xf>
    <xf numFmtId="0" fontId="2" fillId="0" borderId="11" xfId="0" quotePrefix="1" applyFont="1" applyFill="1" applyBorder="1" applyAlignment="1">
      <alignment horizontal="right" vertical="center"/>
    </xf>
    <xf numFmtId="0" fontId="2" fillId="0" borderId="11" xfId="0" quotePrefix="1" applyFont="1" applyFill="1" applyBorder="1" applyAlignment="1">
      <alignment horizontal="center" vertical="center"/>
    </xf>
    <xf numFmtId="164" fontId="2" fillId="0" borderId="8" xfId="1" applyFont="1" applyFill="1" applyBorder="1" applyAlignment="1">
      <alignment horizontal="center" vertical="center" wrapText="1"/>
    </xf>
    <xf numFmtId="0" fontId="2" fillId="0" borderId="10" xfId="0" quotePrefix="1" applyFont="1" applyFill="1" applyBorder="1" applyAlignment="1">
      <alignment horizontal="center" vertical="center" wrapText="1"/>
    </xf>
    <xf numFmtId="164" fontId="2" fillId="0" borderId="10" xfId="1" applyFont="1" applyFill="1" applyBorder="1" applyAlignment="1">
      <alignment vertical="center" wrapText="1"/>
    </xf>
    <xf numFmtId="14" fontId="2" fillId="0" borderId="10" xfId="0" applyNumberFormat="1" applyFont="1" applyFill="1" applyBorder="1" applyAlignment="1">
      <alignment horizontal="center" vertical="center"/>
    </xf>
    <xf numFmtId="0" fontId="2" fillId="3" borderId="8" xfId="0" applyFont="1" applyFill="1" applyBorder="1" applyAlignment="1">
      <alignment horizontal="center" vertical="center"/>
    </xf>
    <xf numFmtId="14" fontId="2" fillId="4" borderId="8" xfId="0" applyNumberFormat="1" applyFont="1" applyFill="1" applyBorder="1" applyAlignment="1">
      <alignment horizontal="center" vertical="center"/>
    </xf>
    <xf numFmtId="164" fontId="2" fillId="2" borderId="8" xfId="1" applyFont="1" applyFill="1" applyBorder="1"/>
    <xf numFmtId="164" fontId="2" fillId="2" borderId="8" xfId="1" applyFont="1" applyFill="1" applyBorder="1" applyAlignment="1">
      <alignment vertical="center"/>
    </xf>
    <xf numFmtId="0" fontId="6" fillId="0" borderId="0" xfId="0" applyFont="1" applyFill="1"/>
    <xf numFmtId="0" fontId="6" fillId="0" borderId="8" xfId="0" applyFont="1" applyFill="1" applyBorder="1" applyAlignment="1">
      <alignment horizontal="center" vertical="center"/>
    </xf>
    <xf numFmtId="0" fontId="6" fillId="0" borderId="11" xfId="0" applyFont="1" applyFill="1" applyBorder="1" applyAlignment="1">
      <alignment horizontal="center" vertical="center" wrapText="1"/>
    </xf>
    <xf numFmtId="0" fontId="6" fillId="0" borderId="8" xfId="0" applyFont="1" applyFill="1" applyBorder="1" applyAlignment="1">
      <alignment horizontal="center" vertical="center" wrapText="1"/>
    </xf>
    <xf numFmtId="164" fontId="6" fillId="0" borderId="8" xfId="1" applyFont="1" applyFill="1" applyBorder="1" applyAlignment="1">
      <alignment horizontal="center" vertical="center"/>
    </xf>
    <xf numFmtId="0" fontId="6" fillId="0" borderId="8" xfId="0" applyFont="1" applyFill="1" applyBorder="1" applyAlignment="1">
      <alignment horizontal="right" vertical="center" wrapText="1"/>
    </xf>
    <xf numFmtId="164" fontId="6" fillId="2" borderId="8" xfId="1" applyFont="1" applyFill="1" applyBorder="1" applyAlignment="1">
      <alignment horizontal="left" vertical="center"/>
    </xf>
    <xf numFmtId="0" fontId="6" fillId="0" borderId="0" xfId="0" applyFont="1" applyFill="1" applyAlignment="1">
      <alignment vertical="center"/>
    </xf>
    <xf numFmtId="0" fontId="6" fillId="0" borderId="10" xfId="0" applyFont="1" applyFill="1" applyBorder="1" applyAlignment="1">
      <alignment horizontal="center" vertical="center" wrapText="1"/>
    </xf>
    <xf numFmtId="164" fontId="6" fillId="0" borderId="8" xfId="1" applyFont="1" applyFill="1" applyBorder="1" applyAlignment="1">
      <alignment horizontal="left" vertical="center" wrapText="1"/>
    </xf>
    <xf numFmtId="0" fontId="6" fillId="0" borderId="10" xfId="0" quotePrefix="1" applyFont="1" applyFill="1" applyBorder="1" applyAlignment="1">
      <alignment horizontal="center" vertical="center"/>
    </xf>
    <xf numFmtId="14" fontId="6" fillId="0" borderId="10" xfId="0" applyNumberFormat="1" applyFont="1" applyFill="1" applyBorder="1" applyAlignment="1">
      <alignment horizontal="center" vertical="center"/>
    </xf>
    <xf numFmtId="165" fontId="6" fillId="0" borderId="10" xfId="1" applyNumberFormat="1" applyFont="1" applyFill="1" applyBorder="1" applyAlignment="1">
      <alignment horizontal="center" vertical="center"/>
    </xf>
    <xf numFmtId="49" fontId="6" fillId="0" borderId="10" xfId="0" quotePrefix="1" applyNumberFormat="1" applyFont="1" applyFill="1" applyBorder="1" applyAlignment="1">
      <alignment horizontal="center" vertical="center" wrapText="1"/>
    </xf>
    <xf numFmtId="0" fontId="8" fillId="0" borderId="10" xfId="0" quotePrefix="1" applyFont="1" applyFill="1" applyBorder="1" applyAlignment="1">
      <alignment horizontal="center" vertical="center" wrapText="1"/>
    </xf>
    <xf numFmtId="165" fontId="6" fillId="0" borderId="8" xfId="1" applyNumberFormat="1" applyFont="1" applyFill="1" applyBorder="1" applyAlignment="1">
      <alignment vertical="center"/>
    </xf>
    <xf numFmtId="0" fontId="6" fillId="0" borderId="10" xfId="0" applyFont="1" applyFill="1" applyBorder="1" applyAlignment="1">
      <alignment horizontal="center" vertical="center"/>
    </xf>
    <xf numFmtId="164" fontId="6" fillId="0" borderId="10" xfId="1" applyFont="1" applyFill="1" applyBorder="1" applyAlignment="1">
      <alignment horizontal="center" vertical="center"/>
    </xf>
    <xf numFmtId="165" fontId="7" fillId="0" borderId="10" xfId="1" applyNumberFormat="1" applyFont="1" applyFill="1" applyBorder="1" applyAlignment="1">
      <alignment horizontal="center" vertical="center"/>
    </xf>
    <xf numFmtId="164" fontId="7" fillId="0" borderId="10" xfId="1" applyFont="1" applyFill="1" applyBorder="1" applyAlignment="1">
      <alignment horizontal="center" vertical="center"/>
    </xf>
    <xf numFmtId="14" fontId="6" fillId="0" borderId="10" xfId="0" applyNumberFormat="1" applyFont="1" applyFill="1" applyBorder="1" applyAlignment="1">
      <alignment vertical="center"/>
    </xf>
    <xf numFmtId="14" fontId="6" fillId="0" borderId="8" xfId="0" applyNumberFormat="1" applyFont="1" applyFill="1" applyBorder="1" applyAlignment="1">
      <alignment vertical="center"/>
    </xf>
    <xf numFmtId="0" fontId="6" fillId="0" borderId="8" xfId="0" applyFont="1" applyFill="1" applyBorder="1" applyAlignment="1">
      <alignment vertical="center" wrapText="1"/>
    </xf>
    <xf numFmtId="164" fontId="6" fillId="0" borderId="8" xfId="1" applyFont="1" applyFill="1" applyBorder="1" applyAlignment="1">
      <alignment vertical="center"/>
    </xf>
    <xf numFmtId="0" fontId="6" fillId="0" borderId="10" xfId="0" applyFont="1" applyFill="1" applyBorder="1" applyAlignment="1">
      <alignment horizontal="right" vertical="center" wrapText="1"/>
    </xf>
    <xf numFmtId="164" fontId="6" fillId="0" borderId="10" xfId="1" applyFont="1" applyFill="1" applyBorder="1" applyAlignment="1">
      <alignment horizontal="center" vertical="center" wrapText="1"/>
    </xf>
    <xf numFmtId="14" fontId="6" fillId="0" borderId="8" xfId="0" applyNumberFormat="1" applyFont="1" applyFill="1" applyBorder="1" applyAlignment="1">
      <alignment horizontal="center" vertical="center"/>
    </xf>
    <xf numFmtId="0" fontId="6" fillId="0" borderId="11" xfId="0" quotePrefix="1" applyFont="1" applyFill="1" applyBorder="1" applyAlignment="1">
      <alignment horizontal="right" vertical="center"/>
    </xf>
    <xf numFmtId="0" fontId="6" fillId="0" borderId="12" xfId="0" applyFont="1" applyFill="1" applyBorder="1" applyAlignment="1">
      <alignment vertical="center"/>
    </xf>
    <xf numFmtId="0" fontId="9" fillId="0" borderId="8" xfId="2" applyFont="1" applyFill="1" applyBorder="1" applyAlignment="1">
      <alignment vertical="center" wrapText="1"/>
    </xf>
    <xf numFmtId="0" fontId="6" fillId="0" borderId="8" xfId="0" applyFont="1" applyFill="1" applyBorder="1" applyAlignment="1">
      <alignment vertical="center"/>
    </xf>
    <xf numFmtId="164" fontId="6" fillId="0" borderId="8" xfId="1" applyFont="1" applyFill="1" applyBorder="1" applyAlignment="1">
      <alignment vertical="center" wrapText="1"/>
    </xf>
    <xf numFmtId="164" fontId="6" fillId="0" borderId="8" xfId="1" quotePrefix="1" applyFont="1" applyFill="1" applyBorder="1" applyAlignment="1">
      <alignment vertical="center"/>
    </xf>
    <xf numFmtId="164" fontId="6" fillId="0" borderId="8" xfId="1" quotePrefix="1" applyFont="1" applyFill="1" applyBorder="1" applyAlignment="1">
      <alignment horizontal="center" vertical="center"/>
    </xf>
    <xf numFmtId="14" fontId="6" fillId="0" borderId="8" xfId="1" applyNumberFormat="1" applyFont="1" applyFill="1" applyBorder="1" applyAlignment="1">
      <alignment horizontal="center" vertical="center"/>
    </xf>
    <xf numFmtId="164" fontId="6" fillId="0" borderId="8" xfId="1" quotePrefix="1" applyFont="1" applyFill="1" applyBorder="1" applyAlignment="1">
      <alignment horizontal="center" vertical="center" wrapText="1"/>
    </xf>
    <xf numFmtId="14" fontId="6" fillId="0" borderId="8" xfId="1" applyNumberFormat="1" applyFont="1" applyFill="1" applyBorder="1" applyAlignment="1">
      <alignment vertical="center"/>
    </xf>
    <xf numFmtId="49" fontId="6" fillId="0" borderId="8" xfId="1" applyNumberFormat="1" applyFont="1" applyFill="1" applyBorder="1" applyAlignment="1">
      <alignment horizontal="center" vertical="center"/>
    </xf>
    <xf numFmtId="164" fontId="7" fillId="0" borderId="8" xfId="1" applyFont="1" applyFill="1" applyBorder="1" applyAlignment="1">
      <alignment vertical="center"/>
    </xf>
    <xf numFmtId="164" fontId="6" fillId="0" borderId="8" xfId="1" applyFont="1" applyFill="1" applyBorder="1" applyAlignment="1">
      <alignment horizontal="right" vertical="center"/>
    </xf>
    <xf numFmtId="0" fontId="6" fillId="0" borderId="8" xfId="0" applyFont="1" applyFill="1" applyBorder="1" applyAlignment="1">
      <alignment horizontal="right" vertical="center"/>
    </xf>
    <xf numFmtId="164" fontId="9" fillId="0" borderId="8" xfId="2" applyNumberFormat="1" applyFont="1" applyFill="1" applyBorder="1" applyAlignment="1">
      <alignment vertical="center" wrapText="1"/>
    </xf>
    <xf numFmtId="164" fontId="6" fillId="0" borderId="0" xfId="1" applyFont="1" applyFill="1" applyAlignment="1">
      <alignment vertical="center"/>
    </xf>
    <xf numFmtId="164" fontId="6" fillId="0" borderId="10" xfId="1" applyFont="1" applyFill="1" applyBorder="1" applyAlignment="1">
      <alignment vertical="center" wrapText="1"/>
    </xf>
    <xf numFmtId="164" fontId="6" fillId="0" borderId="8" xfId="1" applyFont="1" applyFill="1" applyBorder="1" applyAlignment="1">
      <alignment horizontal="center" vertical="center" wrapText="1"/>
    </xf>
    <xf numFmtId="164" fontId="9" fillId="0" borderId="8" xfId="2" applyNumberFormat="1" applyFont="1" applyFill="1" applyBorder="1" applyAlignment="1">
      <alignment vertical="center"/>
    </xf>
    <xf numFmtId="0" fontId="6" fillId="0" borderId="10" xfId="0" quotePrefix="1" applyFont="1" applyFill="1" applyBorder="1" applyAlignment="1">
      <alignment horizontal="center" vertical="center" wrapText="1"/>
    </xf>
    <xf numFmtId="165" fontId="6" fillId="0" borderId="8" xfId="1" applyNumberFormat="1" applyFont="1" applyFill="1" applyBorder="1" applyAlignment="1">
      <alignment horizontal="center" vertical="center"/>
    </xf>
    <xf numFmtId="0" fontId="6" fillId="0" borderId="11" xfId="0" quotePrefix="1" applyFont="1" applyFill="1" applyBorder="1" applyAlignment="1">
      <alignment horizontal="center" vertical="center"/>
    </xf>
    <xf numFmtId="0" fontId="6" fillId="0" borderId="12" xfId="0" applyFont="1" applyFill="1" applyBorder="1" applyAlignment="1">
      <alignment horizontal="center" vertical="center"/>
    </xf>
    <xf numFmtId="0" fontId="9" fillId="0" borderId="8" xfId="2" applyFont="1" applyFill="1" applyBorder="1" applyAlignment="1">
      <alignment horizontal="center" vertical="center"/>
    </xf>
    <xf numFmtId="0" fontId="6" fillId="0" borderId="0" xfId="0" applyFont="1" applyFill="1" applyAlignment="1">
      <alignment horizontal="center" vertical="center"/>
    </xf>
    <xf numFmtId="0" fontId="6" fillId="0" borderId="10" xfId="0" applyFont="1" applyFill="1" applyBorder="1" applyAlignment="1">
      <alignment vertical="center" wrapText="1"/>
    </xf>
    <xf numFmtId="0" fontId="6" fillId="0" borderId="8" xfId="0" applyFont="1" applyFill="1" applyBorder="1"/>
    <xf numFmtId="14" fontId="6" fillId="4" borderId="8" xfId="0" applyNumberFormat="1" applyFont="1" applyFill="1" applyBorder="1" applyAlignment="1">
      <alignment horizontal="center" vertical="center"/>
    </xf>
    <xf numFmtId="0" fontId="7" fillId="0" borderId="8" xfId="0" applyFont="1" applyFill="1" applyBorder="1" applyAlignment="1">
      <alignment vertical="center"/>
    </xf>
    <xf numFmtId="0" fontId="9" fillId="0" borderId="8" xfId="2" applyFont="1" applyFill="1" applyBorder="1" applyAlignment="1">
      <alignment vertical="center"/>
    </xf>
    <xf numFmtId="49" fontId="6" fillId="0" borderId="8" xfId="0" applyNumberFormat="1" applyFont="1" applyFill="1" applyBorder="1" applyAlignment="1">
      <alignment horizontal="center" vertical="center"/>
    </xf>
    <xf numFmtId="14" fontId="6" fillId="3" borderId="8" xfId="0" applyNumberFormat="1" applyFont="1" applyFill="1" applyBorder="1" applyAlignment="1">
      <alignment vertical="center"/>
    </xf>
    <xf numFmtId="14" fontId="6" fillId="3" borderId="8" xfId="0" applyNumberFormat="1" applyFont="1" applyFill="1" applyBorder="1" applyAlignment="1">
      <alignment horizontal="center" vertical="center"/>
    </xf>
    <xf numFmtId="14" fontId="6" fillId="3" borderId="10" xfId="0" applyNumberFormat="1" applyFont="1" applyFill="1" applyBorder="1" applyAlignment="1">
      <alignment horizontal="center" vertical="center"/>
    </xf>
    <xf numFmtId="0" fontId="6" fillId="3" borderId="8" xfId="0" applyFont="1" applyFill="1" applyBorder="1" applyAlignment="1">
      <alignment horizontal="center" vertical="center"/>
    </xf>
    <xf numFmtId="0" fontId="6" fillId="0" borderId="8" xfId="0" quotePrefix="1" applyFont="1" applyFill="1" applyBorder="1" applyAlignment="1">
      <alignment vertical="center"/>
    </xf>
    <xf numFmtId="164" fontId="6" fillId="3" borderId="8" xfId="1" quotePrefix="1"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7" xfId="0" applyFont="1" applyFill="1" applyBorder="1" applyAlignment="1">
      <alignment vertical="center" wrapText="1"/>
    </xf>
    <xf numFmtId="164" fontId="6" fillId="2" borderId="8" xfId="1" applyFont="1" applyFill="1" applyBorder="1" applyAlignment="1">
      <alignment vertical="center"/>
    </xf>
    <xf numFmtId="0" fontId="6" fillId="0" borderId="8" xfId="0" applyFont="1" applyFill="1" applyBorder="1" applyAlignment="1">
      <alignment horizontal="center"/>
    </xf>
    <xf numFmtId="164" fontId="6" fillId="0" borderId="8" xfId="1" applyFont="1" applyFill="1" applyBorder="1"/>
    <xf numFmtId="0" fontId="7" fillId="0" borderId="8" xfId="0" applyFont="1" applyFill="1" applyBorder="1"/>
    <xf numFmtId="164" fontId="7" fillId="0" borderId="8" xfId="1" applyFont="1" applyFill="1" applyBorder="1"/>
    <xf numFmtId="0" fontId="6" fillId="0" borderId="8" xfId="0" applyFont="1" applyFill="1" applyBorder="1" applyAlignment="1">
      <alignment horizontal="right"/>
    </xf>
    <xf numFmtId="164" fontId="6" fillId="2" borderId="8" xfId="1" applyFont="1" applyFill="1" applyBorder="1"/>
    <xf numFmtId="0" fontId="6" fillId="0" borderId="0" xfId="0" applyFont="1" applyFill="1" applyAlignment="1">
      <alignment horizontal="center"/>
    </xf>
    <xf numFmtId="164" fontId="6" fillId="0" borderId="0" xfId="1" applyFont="1" applyFill="1"/>
    <xf numFmtId="0" fontId="7" fillId="0" borderId="0" xfId="0" applyFont="1" applyFill="1"/>
    <xf numFmtId="164" fontId="7" fillId="0" borderId="0" xfId="1" applyFont="1" applyFill="1"/>
    <xf numFmtId="0" fontId="6" fillId="0" borderId="0" xfId="0" applyFont="1" applyFill="1" applyAlignment="1">
      <alignment horizontal="right"/>
    </xf>
    <xf numFmtId="164" fontId="6" fillId="2" borderId="0" xfId="1" applyFont="1" applyFill="1"/>
    <xf numFmtId="0" fontId="6" fillId="0" borderId="0" xfId="0" applyFont="1" applyFill="1" applyAlignment="1"/>
    <xf numFmtId="0" fontId="6" fillId="0" borderId="6" xfId="0" applyFont="1" applyFill="1" applyBorder="1" applyAlignment="1"/>
    <xf numFmtId="0" fontId="2" fillId="3" borderId="8" xfId="0" applyFont="1" applyFill="1" applyBorder="1" applyAlignment="1">
      <alignment vertical="center"/>
    </xf>
    <xf numFmtId="164" fontId="2" fillId="0" borderId="0" xfId="1" applyFont="1" applyFill="1" applyAlignment="1">
      <alignment horizontal="center" vertical="center"/>
    </xf>
    <xf numFmtId="0" fontId="2" fillId="0" borderId="0" xfId="0" applyFont="1" applyFill="1" applyAlignment="1">
      <alignment horizontal="center"/>
    </xf>
    <xf numFmtId="0" fontId="2" fillId="0" borderId="8" xfId="0" applyFont="1" applyFill="1" applyBorder="1" applyAlignment="1">
      <alignment horizontal="center"/>
    </xf>
    <xf numFmtId="0" fontId="2" fillId="0" borderId="8"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8" xfId="0" applyFont="1" applyFill="1" applyBorder="1" applyAlignment="1">
      <alignment horizontal="center" vertical="center"/>
    </xf>
    <xf numFmtId="0" fontId="10" fillId="0" borderId="10" xfId="0" quotePrefix="1" applyFont="1" applyFill="1" applyBorder="1" applyAlignment="1">
      <alignment horizontal="left" vertical="center"/>
    </xf>
    <xf numFmtId="164" fontId="10" fillId="0" borderId="8" xfId="1" quotePrefix="1" applyFont="1" applyFill="1" applyBorder="1" applyAlignment="1">
      <alignment vertical="center"/>
    </xf>
    <xf numFmtId="49" fontId="2" fillId="0" borderId="8" xfId="0" applyNumberFormat="1" applyFont="1" applyFill="1" applyBorder="1" applyAlignment="1">
      <alignment vertical="center"/>
    </xf>
    <xf numFmtId="164" fontId="10" fillId="0" borderId="8" xfId="1" applyFont="1" applyFill="1" applyBorder="1" applyAlignment="1">
      <alignment vertical="center"/>
    </xf>
    <xf numFmtId="0" fontId="2" fillId="0" borderId="9" xfId="0" applyFont="1" applyFill="1" applyBorder="1" applyAlignment="1">
      <alignment vertical="center" wrapText="1"/>
    </xf>
    <xf numFmtId="0" fontId="2" fillId="0" borderId="9" xfId="0" applyFont="1" applyFill="1" applyBorder="1"/>
    <xf numFmtId="49" fontId="2" fillId="0" borderId="9" xfId="0" applyNumberFormat="1" applyFont="1" applyFill="1" applyBorder="1" applyAlignment="1">
      <alignment horizontal="center" vertical="center"/>
    </xf>
    <xf numFmtId="0" fontId="2" fillId="0" borderId="9" xfId="0" applyFont="1" applyFill="1" applyBorder="1" applyAlignment="1">
      <alignment horizontal="center"/>
    </xf>
    <xf numFmtId="164" fontId="2" fillId="0" borderId="9" xfId="1" applyFont="1" applyFill="1" applyBorder="1"/>
    <xf numFmtId="0" fontId="2" fillId="5" borderId="8" xfId="0" applyFont="1" applyFill="1" applyBorder="1"/>
    <xf numFmtId="0" fontId="2" fillId="5" borderId="8" xfId="0" applyFont="1" applyFill="1" applyBorder="1" applyAlignment="1">
      <alignment horizontal="center" vertical="center"/>
    </xf>
    <xf numFmtId="0" fontId="2" fillId="5" borderId="8" xfId="0" applyFont="1" applyFill="1" applyBorder="1" applyAlignment="1">
      <alignment horizontal="center"/>
    </xf>
    <xf numFmtId="164" fontId="2" fillId="5" borderId="8" xfId="1" applyFont="1" applyFill="1" applyBorder="1"/>
    <xf numFmtId="164" fontId="2" fillId="0" borderId="9" xfId="1" applyFont="1" applyFill="1" applyBorder="1" applyAlignment="1">
      <alignment vertical="center"/>
    </xf>
    <xf numFmtId="0" fontId="2" fillId="0" borderId="10" xfId="0" applyFont="1" applyFill="1" applyBorder="1" applyAlignment="1">
      <alignment vertical="center"/>
    </xf>
    <xf numFmtId="164" fontId="2" fillId="0" borderId="10" xfId="1" applyFont="1" applyFill="1" applyBorder="1" applyAlignment="1">
      <alignment vertical="center"/>
    </xf>
    <xf numFmtId="0" fontId="2" fillId="0" borderId="8" xfId="0" applyFont="1" applyFill="1" applyBorder="1" applyAlignment="1">
      <alignment wrapText="1"/>
    </xf>
    <xf numFmtId="0" fontId="2" fillId="0" borderId="8" xfId="0" applyFont="1" applyFill="1" applyBorder="1" applyAlignment="1">
      <alignment horizontal="left" vertical="center"/>
    </xf>
    <xf numFmtId="0" fontId="10" fillId="0" borderId="8" xfId="0" applyFont="1" applyFill="1" applyBorder="1"/>
    <xf numFmtId="0" fontId="10" fillId="0" borderId="8" xfId="0" applyFont="1" applyFill="1" applyBorder="1" applyAlignment="1">
      <alignment vertical="center"/>
    </xf>
    <xf numFmtId="0" fontId="10" fillId="5" borderId="8" xfId="0" applyFont="1" applyFill="1" applyBorder="1"/>
    <xf numFmtId="0" fontId="10" fillId="0" borderId="9" xfId="0" applyFont="1" applyFill="1" applyBorder="1"/>
    <xf numFmtId="0" fontId="10" fillId="0" borderId="8" xfId="0" applyFont="1" applyFill="1" applyBorder="1" applyAlignment="1">
      <alignment horizontal="center" vertical="center"/>
    </xf>
    <xf numFmtId="0" fontId="10" fillId="5" borderId="8" xfId="0" applyFont="1" applyFill="1" applyBorder="1" applyAlignment="1">
      <alignment horizontal="center" vertical="center"/>
    </xf>
    <xf numFmtId="0" fontId="10" fillId="0" borderId="9" xfId="0" applyFont="1" applyFill="1" applyBorder="1" applyAlignment="1">
      <alignment horizontal="center" vertical="center"/>
    </xf>
    <xf numFmtId="49" fontId="2" fillId="0" borderId="8" xfId="1" quotePrefix="1" applyNumberFormat="1" applyFont="1" applyFill="1" applyBorder="1" applyAlignment="1">
      <alignment horizontal="center" vertical="center"/>
    </xf>
    <xf numFmtId="0" fontId="10" fillId="0" borderId="10" xfId="0" applyFont="1" applyFill="1" applyBorder="1" applyAlignment="1">
      <alignment vertical="center"/>
    </xf>
    <xf numFmtId="0" fontId="2" fillId="0" borderId="0" xfId="0" applyFont="1" applyFill="1" applyBorder="1" applyAlignment="1">
      <alignment vertical="center" wrapText="1"/>
    </xf>
    <xf numFmtId="0" fontId="2" fillId="0" borderId="0" xfId="0" applyFont="1" applyFill="1" applyBorder="1" applyAlignment="1">
      <alignment vertical="center"/>
    </xf>
    <xf numFmtId="0" fontId="2" fillId="0" borderId="0" xfId="0" applyFont="1" applyFill="1" applyBorder="1" applyAlignment="1">
      <alignment wrapText="1"/>
    </xf>
    <xf numFmtId="164" fontId="2" fillId="0" borderId="0" xfId="1" applyFont="1" applyFill="1" applyBorder="1" applyAlignment="1">
      <alignment vertical="center"/>
    </xf>
    <xf numFmtId="0" fontId="10" fillId="0" borderId="0" xfId="0" applyFont="1" applyFill="1" applyBorder="1" applyAlignment="1">
      <alignment vertical="center"/>
    </xf>
    <xf numFmtId="14" fontId="2" fillId="0" borderId="0" xfId="0" applyNumberFormat="1" applyFont="1" applyFill="1" applyBorder="1" applyAlignment="1">
      <alignment vertical="center"/>
    </xf>
    <xf numFmtId="164" fontId="2" fillId="0" borderId="0" xfId="1" quotePrefix="1" applyFont="1" applyFill="1" applyBorder="1" applyAlignment="1">
      <alignment horizontal="center" vertical="center" wrapText="1"/>
    </xf>
    <xf numFmtId="0" fontId="2" fillId="0" borderId="0" xfId="0" applyFont="1" applyFill="1" applyBorder="1"/>
    <xf numFmtId="0" fontId="2" fillId="0" borderId="0" xfId="0" applyFont="1" applyFill="1" applyBorder="1" applyAlignment="1">
      <alignment horizontal="center"/>
    </xf>
    <xf numFmtId="164" fontId="2" fillId="0" borderId="0" xfId="1" applyFont="1" applyFill="1" applyBorder="1"/>
    <xf numFmtId="0" fontId="2" fillId="0" borderId="0" xfId="0" applyFont="1" applyFill="1" applyBorder="1" applyAlignment="1">
      <alignment horizontal="center" vertical="center" wrapText="1"/>
    </xf>
    <xf numFmtId="0" fontId="2" fillId="0" borderId="14" xfId="0" applyFont="1" applyFill="1" applyBorder="1" applyAlignment="1">
      <alignment vertical="center" wrapText="1"/>
    </xf>
    <xf numFmtId="49" fontId="2" fillId="0" borderId="10" xfId="0" applyNumberFormat="1" applyFont="1" applyFill="1" applyBorder="1" applyAlignment="1">
      <alignment vertical="center"/>
    </xf>
    <xf numFmtId="0" fontId="2" fillId="0" borderId="0" xfId="0" quotePrefix="1" applyFont="1" applyFill="1" applyBorder="1" applyAlignment="1">
      <alignment horizontal="center" vertical="center" wrapText="1"/>
    </xf>
    <xf numFmtId="0" fontId="2" fillId="0" borderId="0" xfId="0" applyFont="1" applyFill="1" applyBorder="1" applyAlignment="1">
      <alignment horizontal="center" vertical="center"/>
    </xf>
    <xf numFmtId="0" fontId="2" fillId="6" borderId="8" xfId="0" applyFont="1" applyFill="1" applyBorder="1"/>
    <xf numFmtId="0" fontId="10" fillId="6" borderId="8" xfId="0" applyFont="1" applyFill="1" applyBorder="1"/>
    <xf numFmtId="0" fontId="2" fillId="6" borderId="8" xfId="0" applyFont="1" applyFill="1" applyBorder="1" applyAlignment="1">
      <alignment horizontal="center" vertical="center"/>
    </xf>
    <xf numFmtId="0" fontId="2" fillId="6" borderId="8" xfId="0" applyFont="1" applyFill="1" applyBorder="1" applyAlignment="1">
      <alignment horizontal="center"/>
    </xf>
    <xf numFmtId="0" fontId="10" fillId="6" borderId="8" xfId="0" applyFont="1" applyFill="1" applyBorder="1" applyAlignment="1">
      <alignment horizontal="center" vertical="center"/>
    </xf>
    <xf numFmtId="164" fontId="2" fillId="6" borderId="8" xfId="1" applyFont="1" applyFill="1" applyBorder="1"/>
    <xf numFmtId="164" fontId="10" fillId="7" borderId="8" xfId="1" quotePrefix="1" applyFont="1" applyFill="1" applyBorder="1" applyAlignment="1">
      <alignment vertical="center"/>
    </xf>
    <xf numFmtId="0" fontId="10" fillId="7" borderId="10" xfId="0" applyFont="1" applyFill="1" applyBorder="1" applyAlignment="1">
      <alignment vertical="center"/>
    </xf>
    <xf numFmtId="0" fontId="10" fillId="7" borderId="8" xfId="0" applyFont="1" applyFill="1" applyBorder="1" applyAlignment="1">
      <alignment vertical="center"/>
    </xf>
    <xf numFmtId="164" fontId="10" fillId="8" borderId="8" xfId="1" quotePrefix="1" applyFont="1" applyFill="1" applyBorder="1" applyAlignment="1">
      <alignment vertical="center"/>
    </xf>
    <xf numFmtId="0" fontId="10" fillId="9" borderId="8" xfId="0" applyFont="1" applyFill="1" applyBorder="1" applyAlignment="1">
      <alignment vertical="center"/>
    </xf>
    <xf numFmtId="164" fontId="10" fillId="9" borderId="8" xfId="1" quotePrefix="1" applyFont="1" applyFill="1" applyBorder="1" applyAlignment="1">
      <alignment vertical="center"/>
    </xf>
    <xf numFmtId="0" fontId="2" fillId="0" borderId="8" xfId="0" applyFont="1" applyFill="1" applyBorder="1" applyAlignment="1">
      <alignment horizontal="center"/>
    </xf>
    <xf numFmtId="0" fontId="2" fillId="0" borderId="8"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10" xfId="0" applyFont="1" applyFill="1" applyBorder="1" applyAlignment="1">
      <alignment vertical="center" wrapText="1"/>
    </xf>
    <xf numFmtId="0" fontId="2" fillId="3" borderId="8" xfId="0" applyFont="1" applyFill="1" applyBorder="1"/>
    <xf numFmtId="0" fontId="2" fillId="3" borderId="8" xfId="0" applyFont="1" applyFill="1" applyBorder="1" applyAlignment="1">
      <alignment horizontal="center"/>
    </xf>
    <xf numFmtId="164" fontId="2" fillId="3" borderId="8" xfId="1" applyFont="1" applyFill="1" applyBorder="1"/>
    <xf numFmtId="0" fontId="2" fillId="3" borderId="9" xfId="0" applyFont="1" applyFill="1" applyBorder="1" applyAlignment="1">
      <alignment horizontal="center" vertical="center" wrapText="1"/>
    </xf>
    <xf numFmtId="164" fontId="2" fillId="0" borderId="8" xfId="0" applyNumberFormat="1" applyFont="1" applyFill="1" applyBorder="1" applyAlignment="1">
      <alignment vertical="center"/>
    </xf>
    <xf numFmtId="0" fontId="2" fillId="10" borderId="8" xfId="0" applyFont="1" applyFill="1" applyBorder="1" applyAlignment="1">
      <alignment vertical="center" wrapText="1"/>
    </xf>
    <xf numFmtId="0" fontId="2" fillId="10" borderId="8" xfId="0" applyFont="1" applyFill="1" applyBorder="1" applyAlignment="1">
      <alignment vertical="center"/>
    </xf>
    <xf numFmtId="0" fontId="2" fillId="10" borderId="8" xfId="0" applyFont="1" applyFill="1" applyBorder="1" applyAlignment="1">
      <alignment horizontal="center" vertical="center" wrapText="1"/>
    </xf>
    <xf numFmtId="0" fontId="2" fillId="10" borderId="8" xfId="0" applyFont="1" applyFill="1" applyBorder="1" applyAlignment="1">
      <alignment horizontal="center" vertical="center"/>
    </xf>
    <xf numFmtId="14" fontId="2" fillId="10" borderId="8" xfId="0" applyNumberFormat="1" applyFont="1" applyFill="1" applyBorder="1" applyAlignment="1">
      <alignment horizontal="center" vertical="center"/>
    </xf>
    <xf numFmtId="164" fontId="2" fillId="10" borderId="8" xfId="1" applyFont="1" applyFill="1" applyBorder="1" applyAlignment="1">
      <alignment vertical="center"/>
    </xf>
    <xf numFmtId="14" fontId="2" fillId="10" borderId="8" xfId="0" applyNumberFormat="1" applyFont="1" applyFill="1" applyBorder="1" applyAlignment="1">
      <alignment vertical="center"/>
    </xf>
    <xf numFmtId="0" fontId="3" fillId="10" borderId="8" xfId="0" applyFont="1" applyFill="1" applyBorder="1" applyAlignment="1">
      <alignment vertical="center"/>
    </xf>
    <xf numFmtId="164" fontId="3" fillId="10" borderId="8" xfId="1" applyFont="1" applyFill="1" applyBorder="1" applyAlignment="1">
      <alignment vertical="center"/>
    </xf>
    <xf numFmtId="0" fontId="2" fillId="10" borderId="8" xfId="0" applyFont="1" applyFill="1" applyBorder="1" applyAlignment="1">
      <alignment horizontal="right" vertical="center"/>
    </xf>
    <xf numFmtId="0" fontId="2" fillId="10" borderId="0" xfId="0" applyFont="1" applyFill="1" applyAlignment="1">
      <alignment vertical="center"/>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8" xfId="0" applyFont="1" applyFill="1" applyBorder="1" applyAlignment="1">
      <alignment horizontal="center" vertical="center"/>
    </xf>
    <xf numFmtId="0" fontId="2" fillId="0" borderId="8" xfId="0" applyFont="1" applyFill="1" applyBorder="1" applyAlignment="1">
      <alignment horizontal="center" vertical="center" wrapText="1"/>
    </xf>
    <xf numFmtId="164" fontId="2" fillId="0" borderId="10" xfId="1" applyFont="1" applyFill="1" applyBorder="1" applyAlignment="1">
      <alignment horizontal="left" vertical="center" wrapText="1"/>
    </xf>
    <xf numFmtId="0" fontId="2" fillId="0" borderId="10" xfId="0" quotePrefix="1" applyFont="1" applyFill="1" applyBorder="1" applyAlignment="1">
      <alignment horizontal="center" vertical="center"/>
    </xf>
    <xf numFmtId="14" fontId="2" fillId="0" borderId="9" xfId="0" applyNumberFormat="1" applyFont="1" applyFill="1" applyBorder="1" applyAlignment="1">
      <alignment horizontal="center" vertical="center"/>
    </xf>
    <xf numFmtId="14" fontId="2" fillId="0" borderId="10" xfId="0" applyNumberFormat="1" applyFont="1" applyFill="1" applyBorder="1" applyAlignment="1">
      <alignment horizontal="center" vertical="center"/>
    </xf>
    <xf numFmtId="49" fontId="2" fillId="0" borderId="10" xfId="0" quotePrefix="1" applyNumberFormat="1" applyFont="1" applyFill="1" applyBorder="1" applyAlignment="1">
      <alignment horizontal="center" vertical="center" wrapText="1"/>
    </xf>
    <xf numFmtId="164" fontId="2" fillId="0" borderId="10" xfId="1" applyFont="1" applyFill="1" applyBorder="1" applyAlignment="1">
      <alignment horizontal="center" vertical="center"/>
    </xf>
    <xf numFmtId="14" fontId="2" fillId="0" borderId="9" xfId="0" applyNumberFormat="1" applyFont="1" applyFill="1" applyBorder="1" applyAlignment="1">
      <alignment vertical="center"/>
    </xf>
    <xf numFmtId="0" fontId="2" fillId="0" borderId="9" xfId="0" applyFont="1" applyFill="1" applyBorder="1" applyAlignment="1">
      <alignment vertical="center"/>
    </xf>
    <xf numFmtId="0" fontId="2" fillId="0" borderId="9" xfId="0" applyFont="1" applyFill="1" applyBorder="1" applyAlignment="1">
      <alignment vertical="center" wrapText="1"/>
    </xf>
    <xf numFmtId="0" fontId="10" fillId="8" borderId="8" xfId="0" applyFont="1" applyFill="1" applyBorder="1" applyAlignment="1">
      <alignment vertical="center"/>
    </xf>
    <xf numFmtId="0" fontId="2" fillId="0" borderId="11" xfId="0" applyFont="1" applyFill="1" applyBorder="1" applyAlignment="1"/>
    <xf numFmtId="0" fontId="2" fillId="0" borderId="12" xfId="0" applyFont="1" applyFill="1" applyBorder="1" applyAlignment="1"/>
    <xf numFmtId="164" fontId="2" fillId="0" borderId="0" xfId="1" applyFont="1" applyFill="1" applyBorder="1" applyAlignment="1">
      <alignment horizontal="center" vertical="center" wrapText="1"/>
    </xf>
    <xf numFmtId="164" fontId="2" fillId="0" borderId="0" xfId="1" applyFont="1" applyFill="1" applyBorder="1" applyAlignment="1">
      <alignment vertical="center" wrapText="1"/>
    </xf>
    <xf numFmtId="164" fontId="2" fillId="0" borderId="9" xfId="1" applyFont="1" applyFill="1" applyBorder="1" applyAlignment="1">
      <alignment vertical="center" wrapText="1"/>
    </xf>
    <xf numFmtId="49" fontId="2" fillId="0" borderId="9" xfId="0" applyNumberFormat="1" applyFont="1" applyFill="1" applyBorder="1" applyAlignment="1">
      <alignment vertical="center"/>
    </xf>
    <xf numFmtId="0" fontId="2" fillId="3" borderId="9" xfId="0" applyFont="1" applyFill="1" applyBorder="1" applyAlignment="1">
      <alignment horizontal="center" vertical="center"/>
    </xf>
    <xf numFmtId="164" fontId="2" fillId="0" borderId="9" xfId="1" quotePrefix="1" applyFont="1" applyFill="1" applyBorder="1" applyAlignment="1">
      <alignment horizontal="center" vertical="center" wrapText="1"/>
    </xf>
    <xf numFmtId="0" fontId="2" fillId="3" borderId="9" xfId="0" applyFont="1" applyFill="1" applyBorder="1" applyAlignment="1">
      <alignment vertical="center"/>
    </xf>
    <xf numFmtId="0" fontId="11" fillId="0" borderId="8" xfId="0" applyFont="1" applyBorder="1" applyAlignment="1">
      <alignment vertical="center" wrapText="1"/>
    </xf>
    <xf numFmtId="0" fontId="11" fillId="0" borderId="8" xfId="0" applyFont="1" applyBorder="1" applyAlignment="1">
      <alignment vertical="center"/>
    </xf>
    <xf numFmtId="14" fontId="11" fillId="0" borderId="8" xfId="0" applyNumberFormat="1" applyFont="1" applyBorder="1" applyAlignment="1">
      <alignment vertical="center"/>
    </xf>
    <xf numFmtId="164" fontId="11" fillId="0" borderId="8" xfId="1" applyFont="1" applyBorder="1" applyAlignment="1">
      <alignment vertical="center"/>
    </xf>
    <xf numFmtId="0" fontId="11" fillId="0" borderId="8" xfId="0" quotePrefix="1" applyFont="1" applyBorder="1" applyAlignment="1">
      <alignment vertical="center" wrapText="1"/>
    </xf>
    <xf numFmtId="0" fontId="11" fillId="0" borderId="0" xfId="0" applyFont="1" applyAlignment="1">
      <alignment vertical="center"/>
    </xf>
    <xf numFmtId="164" fontId="11" fillId="0" borderId="0" xfId="1" applyFont="1" applyAlignment="1">
      <alignment vertical="center"/>
    </xf>
    <xf numFmtId="0" fontId="11" fillId="0" borderId="0" xfId="0" applyFont="1"/>
    <xf numFmtId="164" fontId="11" fillId="0" borderId="0" xfId="0" applyNumberFormat="1" applyFont="1"/>
    <xf numFmtId="164" fontId="11" fillId="0" borderId="0" xfId="1" applyFont="1"/>
    <xf numFmtId="164" fontId="11" fillId="0" borderId="8" xfId="0" applyNumberFormat="1" applyFont="1" applyBorder="1" applyAlignment="1">
      <alignment vertical="center"/>
    </xf>
    <xf numFmtId="166" fontId="2" fillId="0" borderId="8" xfId="1" applyNumberFormat="1" applyFont="1" applyFill="1" applyBorder="1" applyAlignment="1">
      <alignment vertical="center"/>
    </xf>
    <xf numFmtId="49" fontId="2" fillId="0" borderId="8" xfId="1" applyNumberFormat="1" applyFont="1" applyFill="1" applyBorder="1" applyAlignment="1">
      <alignment horizontal="right" vertical="center"/>
    </xf>
    <xf numFmtId="0" fontId="14" fillId="0" borderId="0" xfId="0" applyFont="1"/>
    <xf numFmtId="0" fontId="14" fillId="0" borderId="8" xfId="0" applyFont="1" applyBorder="1"/>
    <xf numFmtId="164" fontId="14" fillId="0" borderId="8" xfId="1" applyFont="1" applyBorder="1"/>
    <xf numFmtId="0" fontId="14" fillId="0" borderId="8" xfId="0" applyFont="1" applyBorder="1" applyAlignment="1">
      <alignment vertical="center" wrapText="1"/>
    </xf>
    <xf numFmtId="0" fontId="14" fillId="0" borderId="8" xfId="0" applyFont="1" applyBorder="1" applyAlignment="1">
      <alignment vertical="center"/>
    </xf>
    <xf numFmtId="0" fontId="14" fillId="0" borderId="0" xfId="0" applyFont="1" applyAlignment="1">
      <alignment vertical="center"/>
    </xf>
    <xf numFmtId="164" fontId="14" fillId="0" borderId="8" xfId="0" applyNumberFormat="1" applyFont="1" applyBorder="1"/>
    <xf numFmtId="164" fontId="14" fillId="0" borderId="0" xfId="1" applyFont="1"/>
    <xf numFmtId="164" fontId="3" fillId="0" borderId="8" xfId="0" applyNumberFormat="1" applyFont="1" applyFill="1" applyBorder="1" applyAlignment="1">
      <alignment vertical="center"/>
    </xf>
    <xf numFmtId="0" fontId="4" fillId="0" borderId="8" xfId="0" applyFont="1" applyFill="1" applyBorder="1" applyAlignment="1">
      <alignment vertical="center" wrapText="1"/>
    </xf>
    <xf numFmtId="0" fontId="2" fillId="0" borderId="10" xfId="0" applyFont="1" applyFill="1" applyBorder="1" applyAlignment="1">
      <alignment horizontal="center" vertical="center" wrapText="1"/>
    </xf>
    <xf numFmtId="0" fontId="2" fillId="0" borderId="10" xfId="0" applyFont="1" applyFill="1" applyBorder="1" applyAlignment="1">
      <alignment horizontal="center" vertical="center"/>
    </xf>
    <xf numFmtId="14" fontId="2" fillId="0" borderId="10" xfId="0" applyNumberFormat="1" applyFont="1" applyFill="1" applyBorder="1" applyAlignment="1">
      <alignment horizontal="center" vertical="center"/>
    </xf>
    <xf numFmtId="0" fontId="2" fillId="0" borderId="0" xfId="0" applyFont="1" applyFill="1" applyAlignment="1">
      <alignment horizontal="center"/>
    </xf>
    <xf numFmtId="0" fontId="2" fillId="0" borderId="8" xfId="0" applyFont="1" applyFill="1" applyBorder="1" applyAlignment="1">
      <alignment horizontal="center" vertical="center" wrapText="1"/>
    </xf>
    <xf numFmtId="164" fontId="2" fillId="0" borderId="10" xfId="1" applyFont="1" applyFill="1" applyBorder="1" applyAlignment="1">
      <alignment horizontal="center" vertical="center" wrapText="1"/>
    </xf>
    <xf numFmtId="0" fontId="2" fillId="0" borderId="8" xfId="0" applyFont="1" applyFill="1" applyBorder="1" applyAlignment="1">
      <alignment horizontal="center" vertical="center"/>
    </xf>
    <xf numFmtId="164" fontId="2" fillId="0" borderId="10" xfId="1" applyFont="1" applyFill="1" applyBorder="1" applyAlignment="1">
      <alignment horizontal="center" vertical="center"/>
    </xf>
    <xf numFmtId="0" fontId="2" fillId="0" borderId="10" xfId="0" quotePrefix="1" applyFont="1" applyFill="1" applyBorder="1" applyAlignment="1">
      <alignment horizontal="center" vertical="center"/>
    </xf>
    <xf numFmtId="49" fontId="2" fillId="0" borderId="10" xfId="0" quotePrefix="1" applyNumberFormat="1" applyFont="1" applyFill="1" applyBorder="1" applyAlignment="1">
      <alignment horizontal="center" vertical="center" wrapText="1"/>
    </xf>
    <xf numFmtId="0" fontId="15" fillId="0" borderId="8" xfId="2" applyFont="1" applyFill="1" applyBorder="1" applyAlignment="1">
      <alignment vertical="center" wrapText="1"/>
    </xf>
    <xf numFmtId="14" fontId="2" fillId="0" borderId="10" xfId="0" applyNumberFormat="1" applyFont="1" applyFill="1" applyBorder="1" applyAlignment="1">
      <alignment horizontal="center" vertical="center" wrapText="1"/>
    </xf>
    <xf numFmtId="14" fontId="2" fillId="4" borderId="8" xfId="0" applyNumberFormat="1" applyFont="1" applyFill="1" applyBorder="1" applyAlignment="1">
      <alignment vertical="center"/>
    </xf>
    <xf numFmtId="0" fontId="2" fillId="3" borderId="8" xfId="0" applyFont="1" applyFill="1" applyBorder="1" applyAlignment="1">
      <alignment horizontal="right" vertical="center"/>
    </xf>
    <xf numFmtId="0" fontId="2" fillId="0" borderId="8" xfId="0" applyFont="1" applyFill="1" applyBorder="1" applyAlignment="1">
      <alignment horizontal="center" vertical="center" wrapText="1"/>
    </xf>
    <xf numFmtId="0" fontId="2" fillId="0" borderId="0" xfId="0" applyFont="1" applyFill="1" applyAlignment="1">
      <alignment wrapText="1"/>
    </xf>
    <xf numFmtId="49" fontId="2" fillId="0" borderId="8" xfId="1" applyNumberFormat="1" applyFont="1" applyFill="1" applyBorder="1" applyAlignment="1">
      <alignment vertical="center" wrapText="1"/>
    </xf>
    <xf numFmtId="0" fontId="17" fillId="0" borderId="8" xfId="2" applyFont="1" applyFill="1" applyBorder="1" applyAlignment="1">
      <alignment vertical="center"/>
    </xf>
    <xf numFmtId="0" fontId="14" fillId="11" borderId="8" xfId="0" applyFont="1" applyFill="1" applyBorder="1"/>
    <xf numFmtId="164" fontId="14" fillId="11" borderId="8" xfId="1" applyFont="1" applyFill="1" applyBorder="1"/>
    <xf numFmtId="164" fontId="14" fillId="11" borderId="8" xfId="0" applyNumberFormat="1" applyFont="1" applyFill="1" applyBorder="1"/>
    <xf numFmtId="0" fontId="2" fillId="12" borderId="8" xfId="0" applyFont="1" applyFill="1" applyBorder="1" applyAlignment="1">
      <alignment vertical="center" wrapText="1"/>
    </xf>
    <xf numFmtId="0" fontId="2" fillId="12" borderId="8" xfId="0" applyFont="1" applyFill="1" applyBorder="1" applyAlignment="1">
      <alignment horizontal="center" vertical="center" wrapText="1"/>
    </xf>
    <xf numFmtId="0" fontId="2" fillId="12" borderId="8" xfId="0" applyFont="1" applyFill="1" applyBorder="1" applyAlignment="1">
      <alignment vertical="center"/>
    </xf>
    <xf numFmtId="14" fontId="2" fillId="12" borderId="8" xfId="0" applyNumberFormat="1" applyFont="1" applyFill="1" applyBorder="1" applyAlignment="1">
      <alignment horizontal="center" vertical="center"/>
    </xf>
    <xf numFmtId="164" fontId="2" fillId="12" borderId="8" xfId="1" applyFont="1" applyFill="1" applyBorder="1" applyAlignment="1">
      <alignment vertical="center"/>
    </xf>
    <xf numFmtId="0" fontId="2" fillId="12" borderId="8" xfId="0" applyFont="1" applyFill="1" applyBorder="1" applyAlignment="1">
      <alignment horizontal="center" vertical="center"/>
    </xf>
    <xf numFmtId="14" fontId="2" fillId="12" borderId="8" xfId="0" applyNumberFormat="1" applyFont="1" applyFill="1" applyBorder="1" applyAlignment="1">
      <alignment vertical="center"/>
    </xf>
    <xf numFmtId="0" fontId="3" fillId="12" borderId="8" xfId="0" applyFont="1" applyFill="1" applyBorder="1" applyAlignment="1">
      <alignment vertical="center"/>
    </xf>
    <xf numFmtId="164" fontId="3" fillId="12" borderId="8" xfId="1" applyFont="1" applyFill="1" applyBorder="1" applyAlignment="1">
      <alignment vertical="center"/>
    </xf>
    <xf numFmtId="0" fontId="2" fillId="12" borderId="8" xfId="0" applyFont="1" applyFill="1" applyBorder="1" applyAlignment="1">
      <alignment horizontal="right" vertical="center"/>
    </xf>
    <xf numFmtId="0" fontId="5" fillId="12" borderId="8" xfId="2" applyFill="1" applyBorder="1" applyAlignment="1">
      <alignment vertical="center"/>
    </xf>
    <xf numFmtId="0" fontId="2" fillId="12" borderId="0" xfId="0" applyFont="1" applyFill="1" applyAlignment="1">
      <alignment vertical="center"/>
    </xf>
    <xf numFmtId="0" fontId="20" fillId="0" borderId="0" xfId="0" applyFont="1"/>
    <xf numFmtId="0" fontId="5" fillId="0" borderId="9" xfId="2" applyFill="1" applyBorder="1" applyAlignment="1">
      <alignment vertical="center"/>
    </xf>
    <xf numFmtId="0" fontId="5" fillId="0" borderId="10" xfId="2" applyFill="1" applyBorder="1" applyAlignment="1">
      <alignment vertical="center"/>
    </xf>
    <xf numFmtId="14" fontId="2" fillId="0" borderId="8" xfId="1" quotePrefix="1" applyNumberFormat="1" applyFont="1" applyFill="1" applyBorder="1" applyAlignment="1">
      <alignment horizontal="center" vertical="center" wrapText="1"/>
    </xf>
    <xf numFmtId="0" fontId="2" fillId="0" borderId="12" xfId="0" applyFont="1" applyFill="1" applyBorder="1" applyAlignment="1">
      <alignment vertical="center" wrapText="1"/>
    </xf>
    <xf numFmtId="0" fontId="21" fillId="0" borderId="9" xfId="0" applyFont="1" applyFill="1" applyBorder="1" applyAlignment="1">
      <alignment horizontal="center" vertical="center"/>
    </xf>
    <xf numFmtId="0" fontId="21" fillId="0" borderId="9" xfId="0" applyFont="1" applyFill="1" applyBorder="1" applyAlignment="1">
      <alignment horizontal="center" vertical="center" wrapText="1"/>
    </xf>
    <xf numFmtId="0" fontId="21" fillId="0" borderId="8" xfId="0" applyFont="1" applyFill="1" applyBorder="1" applyAlignment="1">
      <alignment horizontal="center" vertical="center"/>
    </xf>
    <xf numFmtId="0" fontId="21" fillId="0" borderId="11" xfId="0" applyFont="1" applyFill="1" applyBorder="1" applyAlignment="1">
      <alignment horizontal="center" vertical="center" wrapText="1"/>
    </xf>
    <xf numFmtId="0" fontId="21" fillId="0" borderId="0" xfId="0" applyFont="1" applyFill="1"/>
    <xf numFmtId="164" fontId="21" fillId="0" borderId="0" xfId="1" applyFont="1" applyFill="1"/>
    <xf numFmtId="0" fontId="21" fillId="0" borderId="8" xfId="0" applyFont="1" applyFill="1" applyBorder="1" applyAlignment="1">
      <alignment horizontal="center" vertical="center" wrapText="1"/>
    </xf>
    <xf numFmtId="164" fontId="21" fillId="0" borderId="8" xfId="1" applyFont="1" applyFill="1" applyBorder="1" applyAlignment="1">
      <alignment horizontal="center" vertical="center"/>
    </xf>
    <xf numFmtId="0" fontId="21" fillId="0" borderId="8" xfId="0" applyFont="1" applyFill="1" applyBorder="1" applyAlignment="1">
      <alignment horizontal="right" vertical="center" wrapText="1"/>
    </xf>
    <xf numFmtId="164" fontId="21" fillId="2" borderId="8" xfId="1" applyFont="1" applyFill="1" applyBorder="1" applyAlignment="1">
      <alignment horizontal="left" vertical="center"/>
    </xf>
    <xf numFmtId="0" fontId="21" fillId="0" borderId="0" xfId="0" applyFont="1" applyFill="1" applyAlignment="1">
      <alignment vertical="center"/>
    </xf>
    <xf numFmtId="164" fontId="21" fillId="0" borderId="0" xfId="1" applyFont="1" applyFill="1" applyAlignment="1">
      <alignment vertical="center"/>
    </xf>
    <xf numFmtId="0" fontId="21" fillId="0" borderId="8" xfId="0" applyFont="1" applyFill="1" applyBorder="1" applyAlignment="1">
      <alignment vertical="center" wrapText="1"/>
    </xf>
    <xf numFmtId="0" fontId="21" fillId="0" borderId="8" xfId="0" applyFont="1" applyFill="1" applyBorder="1" applyAlignment="1">
      <alignment vertical="center"/>
    </xf>
    <xf numFmtId="14" fontId="21" fillId="0" borderId="8" xfId="0" applyNumberFormat="1" applyFont="1" applyFill="1" applyBorder="1" applyAlignment="1">
      <alignment horizontal="center" vertical="center"/>
    </xf>
    <xf numFmtId="164" fontId="21" fillId="0" borderId="8" xfId="1" applyFont="1" applyFill="1" applyBorder="1" applyAlignment="1">
      <alignment vertical="center"/>
    </xf>
    <xf numFmtId="14" fontId="21" fillId="0" borderId="8" xfId="0" applyNumberFormat="1" applyFont="1" applyFill="1" applyBorder="1" applyAlignment="1">
      <alignment vertical="center"/>
    </xf>
    <xf numFmtId="164" fontId="23" fillId="0" borderId="8" xfId="1" applyFont="1" applyFill="1" applyBorder="1" applyAlignment="1">
      <alignment horizontal="center" vertical="center"/>
    </xf>
    <xf numFmtId="0" fontId="22" fillId="0" borderId="8" xfId="0" applyFont="1" applyFill="1" applyBorder="1" applyAlignment="1">
      <alignment vertical="center"/>
    </xf>
    <xf numFmtId="164" fontId="22" fillId="0" borderId="8" xfId="1" applyFont="1" applyFill="1" applyBorder="1" applyAlignment="1">
      <alignment vertical="center"/>
    </xf>
    <xf numFmtId="0" fontId="21" fillId="0" borderId="8" xfId="0" applyFont="1" applyFill="1" applyBorder="1" applyAlignment="1">
      <alignment horizontal="right" vertical="center"/>
    </xf>
    <xf numFmtId="164" fontId="21" fillId="2" borderId="8" xfId="1" applyFont="1" applyFill="1" applyBorder="1" applyAlignment="1">
      <alignment vertical="center"/>
    </xf>
    <xf numFmtId="0" fontId="24" fillId="0" borderId="8" xfId="2" applyFont="1" applyFill="1" applyBorder="1" applyAlignment="1">
      <alignment vertical="center" wrapText="1"/>
    </xf>
    <xf numFmtId="0" fontId="21" fillId="0" borderId="9" xfId="0" applyFont="1" applyFill="1" applyBorder="1" applyAlignment="1">
      <alignment horizontal="left" vertical="center" wrapText="1"/>
    </xf>
    <xf numFmtId="14" fontId="21" fillId="4" borderId="8" xfId="0" applyNumberFormat="1" applyFont="1" applyFill="1" applyBorder="1" applyAlignment="1">
      <alignment vertical="center"/>
    </xf>
    <xf numFmtId="164" fontId="23" fillId="0" borderId="10" xfId="1" applyFont="1" applyFill="1" applyBorder="1" applyAlignment="1">
      <alignment horizontal="center" vertical="center"/>
    </xf>
    <xf numFmtId="14" fontId="21" fillId="0" borderId="9" xfId="0" applyNumberFormat="1" applyFont="1" applyFill="1" applyBorder="1" applyAlignment="1">
      <alignment horizontal="center" vertical="center"/>
    </xf>
    <xf numFmtId="0" fontId="24" fillId="0" borderId="8" xfId="2" applyFont="1" applyFill="1" applyBorder="1" applyAlignment="1">
      <alignment vertical="center"/>
    </xf>
    <xf numFmtId="0" fontId="21" fillId="3" borderId="8" xfId="0" applyFont="1" applyFill="1" applyBorder="1" applyAlignment="1">
      <alignment vertical="center"/>
    </xf>
    <xf numFmtId="49" fontId="21" fillId="0" borderId="8" xfId="1" applyNumberFormat="1" applyFont="1" applyFill="1" applyBorder="1" applyAlignment="1">
      <alignment horizontal="center" vertical="center"/>
    </xf>
    <xf numFmtId="14" fontId="21" fillId="0" borderId="8" xfId="1" applyNumberFormat="1" applyFont="1" applyFill="1" applyBorder="1" applyAlignment="1">
      <alignment horizontal="center" vertical="center"/>
    </xf>
    <xf numFmtId="0" fontId="21" fillId="3" borderId="8" xfId="0" applyFont="1" applyFill="1" applyBorder="1" applyAlignment="1">
      <alignment horizontal="center" vertical="center"/>
    </xf>
    <xf numFmtId="164" fontId="21" fillId="3" borderId="8" xfId="1" applyFont="1" applyFill="1" applyBorder="1" applyAlignment="1">
      <alignment vertical="center"/>
    </xf>
    <xf numFmtId="0" fontId="21" fillId="0" borderId="8" xfId="0" applyFont="1" applyFill="1" applyBorder="1" applyAlignment="1">
      <alignment horizontal="left" vertical="center" wrapText="1"/>
    </xf>
    <xf numFmtId="0" fontId="21" fillId="0" borderId="10" xfId="0" applyFont="1" applyFill="1" applyBorder="1" applyAlignment="1">
      <alignment horizontal="center" vertical="center" wrapText="1"/>
    </xf>
    <xf numFmtId="14" fontId="21" fillId="0" borderId="10" xfId="0" applyNumberFormat="1" applyFont="1" applyFill="1" applyBorder="1" applyAlignment="1">
      <alignment horizontal="center" vertical="center"/>
    </xf>
    <xf numFmtId="14" fontId="21" fillId="3" borderId="10" xfId="0" applyNumberFormat="1" applyFont="1" applyFill="1" applyBorder="1" applyAlignment="1">
      <alignment horizontal="center" vertical="center"/>
    </xf>
    <xf numFmtId="164" fontId="23" fillId="0" borderId="10" xfId="1" applyFont="1" applyFill="1" applyBorder="1" applyAlignment="1">
      <alignment horizontal="center" vertical="center" wrapText="1"/>
    </xf>
    <xf numFmtId="0" fontId="24" fillId="0" borderId="8" xfId="2" applyFont="1" applyFill="1" applyBorder="1" applyAlignment="1">
      <alignment horizontal="center" vertical="center"/>
    </xf>
    <xf numFmtId="0" fontId="21" fillId="0" borderId="14" xfId="0" applyFont="1" applyFill="1" applyBorder="1" applyAlignment="1">
      <alignment horizontal="center" vertical="center" wrapText="1"/>
    </xf>
    <xf numFmtId="0" fontId="24" fillId="0" borderId="14" xfId="2" applyFont="1" applyFill="1" applyBorder="1" applyAlignment="1">
      <alignment horizontal="center" vertical="center"/>
    </xf>
    <xf numFmtId="0" fontId="24" fillId="0" borderId="8" xfId="2" applyFont="1" applyFill="1" applyBorder="1" applyAlignment="1">
      <alignment horizontal="center" vertical="center"/>
    </xf>
    <xf numFmtId="0" fontId="21" fillId="0" borderId="10" xfId="0" applyFont="1" applyFill="1" applyBorder="1" applyAlignment="1">
      <alignment horizontal="center" vertical="center"/>
    </xf>
    <xf numFmtId="0" fontId="21" fillId="0" borderId="10" xfId="0" applyFont="1" applyFill="1" applyBorder="1" applyAlignment="1">
      <alignment horizontal="left" vertical="center" wrapText="1"/>
    </xf>
    <xf numFmtId="164" fontId="21" fillId="0" borderId="10" xfId="1" applyFont="1" applyFill="1" applyBorder="1" applyAlignment="1">
      <alignment horizontal="center" vertical="center"/>
    </xf>
    <xf numFmtId="49" fontId="21" fillId="0" borderId="10" xfId="0" applyNumberFormat="1" applyFont="1" applyFill="1" applyBorder="1" applyAlignment="1">
      <alignment horizontal="center" vertical="center"/>
    </xf>
    <xf numFmtId="0" fontId="25" fillId="0" borderId="8" xfId="0" applyFont="1" applyBorder="1" applyAlignment="1">
      <alignment horizontal="center"/>
    </xf>
    <xf numFmtId="0" fontId="25" fillId="0" borderId="8" xfId="0" applyFont="1" applyBorder="1"/>
    <xf numFmtId="0" fontId="25" fillId="0" borderId="8" xfId="0" applyFont="1" applyBorder="1" applyAlignment="1">
      <alignment wrapText="1"/>
    </xf>
    <xf numFmtId="164" fontId="23" fillId="0" borderId="8" xfId="1" applyFont="1" applyBorder="1" applyAlignment="1">
      <alignment vertical="center"/>
    </xf>
    <xf numFmtId="164" fontId="25" fillId="0" borderId="8" xfId="1" applyFont="1" applyBorder="1" applyAlignment="1">
      <alignment vertical="center"/>
    </xf>
    <xf numFmtId="0" fontId="25" fillId="0" borderId="0" xfId="0" applyFont="1"/>
    <xf numFmtId="164" fontId="25" fillId="0" borderId="0" xfId="1" applyFont="1"/>
    <xf numFmtId="0" fontId="25" fillId="0" borderId="8" xfId="0" applyFont="1" applyBorder="1" applyAlignment="1">
      <alignment vertical="center" wrapText="1"/>
    </xf>
    <xf numFmtId="0" fontId="25" fillId="0" borderId="8" xfId="0" applyFont="1" applyFill="1" applyBorder="1" applyAlignment="1">
      <alignment vertical="center" wrapText="1"/>
    </xf>
    <xf numFmtId="0" fontId="25" fillId="0" borderId="8" xfId="0" applyFont="1" applyBorder="1" applyAlignment="1">
      <alignment horizontal="center" vertical="center"/>
    </xf>
    <xf numFmtId="0" fontId="25" fillId="0" borderId="0" xfId="0" applyFont="1" applyAlignment="1">
      <alignment horizontal="center"/>
    </xf>
    <xf numFmtId="0" fontId="25" fillId="0" borderId="0" xfId="0" applyFont="1" applyAlignment="1">
      <alignment vertical="center" wrapText="1"/>
    </xf>
    <xf numFmtId="0" fontId="25" fillId="0" borderId="0" xfId="0" applyFont="1" applyFill="1" applyAlignment="1">
      <alignment vertical="center"/>
    </xf>
    <xf numFmtId="14" fontId="21" fillId="0" borderId="14" xfId="0" applyNumberFormat="1" applyFont="1" applyFill="1" applyBorder="1" applyAlignment="1">
      <alignment horizontal="center" vertical="center"/>
    </xf>
    <xf numFmtId="164" fontId="23" fillId="0" borderId="14" xfId="1" applyFont="1" applyFill="1" applyBorder="1" applyAlignment="1">
      <alignment horizontal="center" vertical="center" wrapText="1"/>
    </xf>
    <xf numFmtId="164" fontId="21" fillId="0" borderId="9" xfId="1" applyFont="1" applyFill="1" applyBorder="1" applyAlignment="1">
      <alignment vertical="center"/>
    </xf>
    <xf numFmtId="0" fontId="2" fillId="0" borderId="8" xfId="0" applyFont="1" applyFill="1" applyBorder="1" applyAlignment="1">
      <alignment horizontal="left" vertical="center" wrapText="1"/>
    </xf>
    <xf numFmtId="49" fontId="2" fillId="0" borderId="8" xfId="1" applyNumberFormat="1" applyFont="1" applyFill="1" applyBorder="1" applyAlignment="1">
      <alignment horizontal="center" vertical="center"/>
    </xf>
    <xf numFmtId="14" fontId="2" fillId="0" borderId="8" xfId="1" applyNumberFormat="1" applyFont="1" applyFill="1" applyBorder="1" applyAlignment="1">
      <alignment horizontal="center" vertical="center"/>
    </xf>
    <xf numFmtId="0" fontId="27" fillId="0" borderId="8" xfId="0" applyFont="1" applyFill="1" applyBorder="1" applyAlignment="1">
      <alignment horizontal="center" vertical="center" wrapText="1"/>
    </xf>
    <xf numFmtId="49" fontId="2" fillId="0" borderId="8" xfId="0" applyNumberFormat="1" applyFont="1" applyFill="1" applyBorder="1" applyAlignment="1">
      <alignment horizontal="right" vertical="center"/>
    </xf>
    <xf numFmtId="14" fontId="2" fillId="3" borderId="8" xfId="0" applyNumberFormat="1" applyFont="1" applyFill="1" applyBorder="1" applyAlignment="1">
      <alignment horizontal="center" vertical="center"/>
    </xf>
    <xf numFmtId="0" fontId="2" fillId="3" borderId="11" xfId="0" quotePrefix="1" applyFont="1" applyFill="1" applyBorder="1" applyAlignment="1">
      <alignment horizontal="right" vertical="center"/>
    </xf>
    <xf numFmtId="0" fontId="2" fillId="0" borderId="10" xfId="0" applyFont="1" applyFill="1" applyBorder="1" applyAlignment="1">
      <alignment horizontal="center" vertical="center" wrapText="1"/>
    </xf>
    <xf numFmtId="0" fontId="2" fillId="0" borderId="10" xfId="0" applyFont="1" applyFill="1" applyBorder="1" applyAlignment="1">
      <alignment horizontal="center" vertical="center"/>
    </xf>
    <xf numFmtId="0" fontId="2" fillId="0" borderId="10" xfId="0" applyFont="1" applyFill="1" applyBorder="1" applyAlignment="1">
      <alignment horizontal="left" vertical="center" wrapText="1"/>
    </xf>
    <xf numFmtId="164" fontId="2" fillId="0" borderId="10" xfId="1"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8" xfId="0" applyFont="1" applyFill="1" applyBorder="1" applyAlignment="1">
      <alignment horizontal="center" vertical="center"/>
    </xf>
    <xf numFmtId="0" fontId="6" fillId="0" borderId="10" xfId="0" applyFont="1" applyFill="1" applyBorder="1" applyAlignment="1">
      <alignment horizontal="center" vertical="center" wrapText="1"/>
    </xf>
    <xf numFmtId="0" fontId="2" fillId="0" borderId="10" xfId="0" applyFont="1" applyFill="1" applyBorder="1" applyAlignment="1">
      <alignment vertical="center" wrapText="1"/>
    </xf>
    <xf numFmtId="14" fontId="3" fillId="0" borderId="8" xfId="0" applyNumberFormat="1" applyFont="1" applyFill="1" applyBorder="1" applyAlignment="1">
      <alignment vertical="center"/>
    </xf>
    <xf numFmtId="0" fontId="3" fillId="0" borderId="10" xfId="1" applyNumberFormat="1" applyFont="1" applyFill="1" applyBorder="1" applyAlignment="1">
      <alignment horizontal="center" vertical="center"/>
    </xf>
    <xf numFmtId="49" fontId="3" fillId="0" borderId="10" xfId="1" applyNumberFormat="1" applyFont="1" applyFill="1" applyBorder="1" applyAlignment="1">
      <alignment horizontal="center" vertical="center"/>
    </xf>
    <xf numFmtId="0" fontId="16" fillId="0" borderId="0" xfId="0" applyFont="1" applyFill="1"/>
    <xf numFmtId="0" fontId="16" fillId="0" borderId="8" xfId="0" applyFont="1" applyFill="1" applyBorder="1" applyAlignment="1">
      <alignment horizontal="center" vertical="center"/>
    </xf>
    <xf numFmtId="0" fontId="16" fillId="0" borderId="0" xfId="0" applyFont="1" applyFill="1" applyAlignment="1">
      <alignment vertical="center"/>
    </xf>
    <xf numFmtId="0" fontId="16" fillId="0" borderId="8" xfId="0" applyFont="1" applyFill="1" applyBorder="1" applyAlignment="1">
      <alignment vertical="center" wrapText="1"/>
    </xf>
    <xf numFmtId="0" fontId="16" fillId="0" borderId="8" xfId="0" applyFont="1" applyFill="1" applyBorder="1" applyAlignment="1">
      <alignment vertical="center"/>
    </xf>
    <xf numFmtId="14" fontId="16" fillId="0" borderId="8" xfId="0" applyNumberFormat="1" applyFont="1" applyFill="1" applyBorder="1" applyAlignment="1">
      <alignment horizontal="center" vertical="center"/>
    </xf>
    <xf numFmtId="164" fontId="16" fillId="0" borderId="8" xfId="1" applyFont="1" applyFill="1" applyBorder="1" applyAlignment="1">
      <alignment vertical="center"/>
    </xf>
    <xf numFmtId="164" fontId="16" fillId="0" borderId="8" xfId="1" applyFont="1" applyFill="1" applyBorder="1" applyAlignment="1">
      <alignment vertical="center" wrapText="1"/>
    </xf>
    <xf numFmtId="166" fontId="16" fillId="0" borderId="8" xfId="1" applyNumberFormat="1" applyFont="1" applyFill="1" applyBorder="1" applyAlignment="1">
      <alignment vertical="center"/>
    </xf>
    <xf numFmtId="0" fontId="16" fillId="0" borderId="8" xfId="0" applyFont="1" applyFill="1" applyBorder="1" applyAlignment="1">
      <alignment horizontal="center" vertical="center" wrapText="1"/>
    </xf>
    <xf numFmtId="0" fontId="29" fillId="0" borderId="0" xfId="0" applyFont="1"/>
    <xf numFmtId="14" fontId="16" fillId="0" borderId="8" xfId="0" applyNumberFormat="1" applyFont="1" applyFill="1" applyBorder="1" applyAlignment="1">
      <alignment horizontal="center" vertical="center" wrapText="1"/>
    </xf>
    <xf numFmtId="0" fontId="2" fillId="0" borderId="0" xfId="0" applyFont="1" applyFill="1" applyAlignment="1">
      <alignment horizontal="center"/>
    </xf>
    <xf numFmtId="0" fontId="2" fillId="0" borderId="6" xfId="0" applyFont="1" applyFill="1" applyBorder="1" applyAlignment="1">
      <alignment horizontal="center"/>
    </xf>
    <xf numFmtId="0" fontId="2" fillId="0" borderId="10"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10" xfId="0" applyFont="1" applyFill="1" applyBorder="1" applyAlignment="1">
      <alignment horizontal="left" vertical="center" wrapText="1"/>
    </xf>
    <xf numFmtId="164" fontId="2" fillId="0" borderId="10" xfId="1" applyFont="1" applyFill="1" applyBorder="1" applyAlignment="1">
      <alignment horizontal="center" vertical="center"/>
    </xf>
    <xf numFmtId="0" fontId="2" fillId="0" borderId="9" xfId="0" applyFont="1" applyFill="1" applyBorder="1" applyAlignment="1">
      <alignment vertical="center"/>
    </xf>
    <xf numFmtId="0" fontId="2" fillId="0" borderId="9" xfId="0" applyFont="1" applyFill="1" applyBorder="1" applyAlignment="1">
      <alignment vertical="center" wrapText="1"/>
    </xf>
    <xf numFmtId="0" fontId="2" fillId="14" borderId="0" xfId="0" applyFont="1" applyFill="1" applyAlignment="1">
      <alignment vertical="center"/>
    </xf>
    <xf numFmtId="164" fontId="2" fillId="14" borderId="0" xfId="1" applyFont="1" applyFill="1" applyAlignment="1">
      <alignment vertical="center"/>
    </xf>
    <xf numFmtId="0" fontId="2" fillId="14" borderId="0" xfId="0" applyFont="1" applyFill="1" applyAlignment="1">
      <alignment horizontal="center" vertical="center"/>
    </xf>
    <xf numFmtId="164" fontId="2" fillId="0" borderId="0" xfId="1" applyFont="1" applyFill="1" applyAlignment="1">
      <alignment horizontal="center"/>
    </xf>
    <xf numFmtId="0" fontId="3" fillId="0" borderId="9" xfId="0" applyFont="1" applyFill="1" applyBorder="1" applyAlignment="1">
      <alignment vertical="center"/>
    </xf>
    <xf numFmtId="14" fontId="2" fillId="3" borderId="8" xfId="0" applyNumberFormat="1" applyFont="1" applyFill="1" applyBorder="1" applyAlignment="1">
      <alignment vertical="center"/>
    </xf>
    <xf numFmtId="14" fontId="2" fillId="3" borderId="9" xfId="0" applyNumberFormat="1" applyFont="1" applyFill="1" applyBorder="1" applyAlignment="1">
      <alignment horizontal="center" vertical="center"/>
    </xf>
    <xf numFmtId="0" fontId="2" fillId="0" borderId="8" xfId="0" quotePrefix="1" applyFont="1" applyFill="1" applyBorder="1" applyAlignment="1">
      <alignment vertical="center" wrapText="1"/>
    </xf>
    <xf numFmtId="0" fontId="0" fillId="0" borderId="8" xfId="0" applyBorder="1" applyAlignment="1">
      <alignment horizontal="center" vertical="center"/>
    </xf>
    <xf numFmtId="0" fontId="0" fillId="0" borderId="8" xfId="0" applyBorder="1"/>
    <xf numFmtId="0" fontId="0" fillId="0" borderId="8" xfId="0" applyFill="1" applyBorder="1" applyAlignment="1">
      <alignment horizontal="center" vertic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15" xfId="0" applyBorder="1"/>
    <xf numFmtId="0" fontId="0" fillId="0" borderId="5" xfId="0" applyBorder="1"/>
    <xf numFmtId="0" fontId="0" fillId="0" borderId="6" xfId="0" applyBorder="1"/>
    <xf numFmtId="0" fontId="0" fillId="0" borderId="7" xfId="0" applyBorder="1"/>
    <xf numFmtId="0" fontId="0" fillId="0" borderId="8" xfId="0" applyBorder="1" applyAlignment="1">
      <alignment vertical="center"/>
    </xf>
    <xf numFmtId="0" fontId="0" fillId="0" borderId="8" xfId="0" applyFill="1" applyBorder="1" applyAlignment="1">
      <alignment vertical="center"/>
    </xf>
    <xf numFmtId="14" fontId="3" fillId="0" borderId="9" xfId="0" applyNumberFormat="1" applyFont="1" applyFill="1" applyBorder="1" applyAlignment="1">
      <alignment vertical="center"/>
    </xf>
    <xf numFmtId="164" fontId="3" fillId="0" borderId="9" xfId="1" applyFont="1" applyFill="1" applyBorder="1" applyAlignment="1">
      <alignment vertical="center"/>
    </xf>
    <xf numFmtId="164" fontId="3" fillId="0" borderId="9" xfId="0" applyNumberFormat="1" applyFont="1" applyFill="1" applyBorder="1" applyAlignment="1">
      <alignment vertical="center"/>
    </xf>
    <xf numFmtId="0" fontId="6" fillId="0" borderId="8" xfId="0" applyFont="1" applyFill="1" applyBorder="1" applyAlignment="1">
      <alignment horizontal="center" vertical="center"/>
    </xf>
    <xf numFmtId="0" fontId="6" fillId="0" borderId="8" xfId="0" applyFont="1" applyFill="1" applyBorder="1" applyAlignment="1">
      <alignment horizontal="center" vertical="center" wrapText="1"/>
    </xf>
    <xf numFmtId="0" fontId="30" fillId="0" borderId="8" xfId="2" applyFont="1" applyFill="1" applyBorder="1" applyAlignment="1">
      <alignment vertical="center"/>
    </xf>
    <xf numFmtId="49" fontId="6" fillId="0" borderId="8" xfId="0" applyNumberFormat="1" applyFont="1" applyFill="1" applyBorder="1" applyAlignment="1">
      <alignment horizontal="right" vertical="center"/>
    </xf>
    <xf numFmtId="14" fontId="2" fillId="0" borderId="8" xfId="0" applyNumberFormat="1" applyFont="1" applyFill="1" applyBorder="1" applyAlignment="1">
      <alignment horizontal="right" vertical="center"/>
    </xf>
    <xf numFmtId="0" fontId="2" fillId="0" borderId="10" xfId="0" applyFont="1" applyFill="1" applyBorder="1" applyAlignment="1">
      <alignment horizontal="center" vertical="center" wrapText="1"/>
    </xf>
    <xf numFmtId="0" fontId="2" fillId="0" borderId="8" xfId="0" applyFont="1" applyFill="1" applyBorder="1" applyAlignment="1">
      <alignment horizontal="center" vertical="center"/>
    </xf>
    <xf numFmtId="0" fontId="2" fillId="0" borderId="8" xfId="0" applyFont="1" applyFill="1" applyBorder="1" applyAlignment="1">
      <alignment horizontal="center" vertical="center" wrapText="1"/>
    </xf>
    <xf numFmtId="14" fontId="2" fillId="0" borderId="10" xfId="0" applyNumberFormat="1" applyFont="1" applyFill="1" applyBorder="1" applyAlignment="1">
      <alignment horizontal="center" vertical="center"/>
    </xf>
    <xf numFmtId="0" fontId="5" fillId="0" borderId="8" xfId="2" applyFill="1" applyBorder="1" applyAlignment="1">
      <alignment horizontal="center" vertical="center"/>
    </xf>
    <xf numFmtId="14" fontId="2" fillId="0" borderId="8" xfId="0" applyNumberFormat="1" applyFont="1" applyFill="1" applyBorder="1" applyAlignment="1">
      <alignment horizontal="center" vertical="center"/>
    </xf>
    <xf numFmtId="0" fontId="2" fillId="0" borderId="8" xfId="0" applyFont="1" applyFill="1" applyBorder="1" applyAlignment="1">
      <alignment horizontal="center" vertical="center" wrapText="1"/>
    </xf>
    <xf numFmtId="0" fontId="2" fillId="0" borderId="8" xfId="0" applyFont="1" applyFill="1" applyBorder="1" applyAlignment="1">
      <alignment horizontal="center" vertical="center"/>
    </xf>
    <xf numFmtId="14" fontId="2" fillId="0" borderId="8" xfId="0" applyNumberFormat="1" applyFont="1" applyFill="1" applyBorder="1" applyAlignment="1">
      <alignment horizontal="center" vertical="center"/>
    </xf>
    <xf numFmtId="0" fontId="2" fillId="0" borderId="8" xfId="0" quotePrefix="1" applyFont="1" applyFill="1" applyBorder="1" applyAlignment="1">
      <alignment horizontal="left" vertical="center"/>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3" fillId="0" borderId="9"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3"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8" xfId="0" applyFont="1" applyFill="1" applyBorder="1" applyAlignment="1">
      <alignment horizontal="center" vertical="center"/>
    </xf>
    <xf numFmtId="164" fontId="2" fillId="0" borderId="9" xfId="1" applyFont="1" applyFill="1" applyBorder="1" applyAlignment="1">
      <alignment horizontal="center" vertical="center" wrapText="1"/>
    </xf>
    <xf numFmtId="164" fontId="2" fillId="0" borderId="10" xfId="1" applyFont="1" applyFill="1" applyBorder="1" applyAlignment="1">
      <alignment horizontal="center" vertical="center" wrapText="1"/>
    </xf>
    <xf numFmtId="0" fontId="2" fillId="0" borderId="8" xfId="0" applyFont="1" applyFill="1" applyBorder="1" applyAlignment="1">
      <alignment horizontal="center"/>
    </xf>
    <xf numFmtId="0" fontId="2" fillId="0" borderId="8" xfId="0" applyFont="1" applyFill="1" applyBorder="1" applyAlignment="1">
      <alignment horizontal="center" vertical="center" wrapText="1"/>
    </xf>
    <xf numFmtId="49" fontId="2" fillId="0" borderId="9" xfId="0" applyNumberFormat="1" applyFont="1" applyFill="1" applyBorder="1" applyAlignment="1">
      <alignment horizontal="center" vertical="center"/>
    </xf>
    <xf numFmtId="49" fontId="2" fillId="0" borderId="10" xfId="0" applyNumberFormat="1" applyFont="1" applyFill="1" applyBorder="1" applyAlignment="1">
      <alignment horizontal="center" vertical="center"/>
    </xf>
    <xf numFmtId="14" fontId="2" fillId="0" borderId="9" xfId="0" applyNumberFormat="1" applyFont="1" applyFill="1" applyBorder="1" applyAlignment="1">
      <alignment horizontal="center" vertical="center"/>
    </xf>
    <xf numFmtId="14" fontId="2" fillId="0" borderId="9" xfId="1" applyNumberFormat="1" applyFont="1" applyFill="1" applyBorder="1" applyAlignment="1">
      <alignment horizontal="center" vertical="center"/>
    </xf>
    <xf numFmtId="14" fontId="2" fillId="0" borderId="10" xfId="1" applyNumberFormat="1" applyFont="1" applyFill="1" applyBorder="1" applyAlignment="1">
      <alignment horizontal="center" vertical="center"/>
    </xf>
    <xf numFmtId="0" fontId="2" fillId="0" borderId="14" xfId="0" applyFont="1" applyFill="1" applyBorder="1" applyAlignment="1">
      <alignment horizontal="center" vertical="center" wrapText="1"/>
    </xf>
    <xf numFmtId="0" fontId="2" fillId="0" borderId="14" xfId="0" applyFont="1" applyFill="1" applyBorder="1" applyAlignment="1">
      <alignment horizontal="center" vertical="center"/>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14" fontId="2" fillId="0" borderId="14" xfId="0" applyNumberFormat="1" applyFont="1" applyFill="1" applyBorder="1" applyAlignment="1">
      <alignment horizontal="center" vertical="center"/>
    </xf>
    <xf numFmtId="14" fontId="2" fillId="0" borderId="10" xfId="0" applyNumberFormat="1" applyFont="1" applyFill="1" applyBorder="1" applyAlignment="1">
      <alignment horizontal="center" vertical="center"/>
    </xf>
    <xf numFmtId="49" fontId="2" fillId="0" borderId="9" xfId="1" applyNumberFormat="1" applyFont="1" applyFill="1" applyBorder="1" applyAlignment="1">
      <alignment horizontal="center" vertical="center"/>
    </xf>
    <xf numFmtId="49" fontId="2" fillId="0" borderId="10" xfId="1" applyNumberFormat="1" applyFont="1" applyFill="1" applyBorder="1" applyAlignment="1">
      <alignment horizontal="center" vertical="center"/>
    </xf>
    <xf numFmtId="164" fontId="2" fillId="0" borderId="9" xfId="1" applyFont="1" applyFill="1" applyBorder="1" applyAlignment="1">
      <alignment horizontal="center" vertical="center"/>
    </xf>
    <xf numFmtId="164" fontId="2" fillId="0" borderId="10" xfId="1" applyFont="1" applyFill="1" applyBorder="1" applyAlignment="1">
      <alignment horizontal="center" vertical="center"/>
    </xf>
    <xf numFmtId="14" fontId="2" fillId="0" borderId="9" xfId="0" applyNumberFormat="1" applyFont="1" applyFill="1" applyBorder="1" applyAlignment="1">
      <alignment horizontal="right" vertical="center"/>
    </xf>
    <xf numFmtId="0" fontId="2" fillId="0" borderId="10" xfId="0" applyFont="1" applyFill="1" applyBorder="1" applyAlignment="1">
      <alignment horizontal="right"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3" fillId="0" borderId="9" xfId="0" applyFont="1" applyFill="1" applyBorder="1" applyAlignment="1">
      <alignment horizontal="center" vertical="center"/>
    </xf>
    <xf numFmtId="0" fontId="3" fillId="0" borderId="14" xfId="0" applyFont="1" applyFill="1" applyBorder="1" applyAlignment="1">
      <alignment horizontal="center" vertical="center"/>
    </xf>
    <xf numFmtId="0" fontId="3" fillId="0" borderId="10" xfId="0" applyFont="1" applyFill="1" applyBorder="1" applyAlignment="1">
      <alignment horizontal="center" vertical="center"/>
    </xf>
    <xf numFmtId="14" fontId="3" fillId="0" borderId="9" xfId="0" applyNumberFormat="1" applyFont="1" applyFill="1" applyBorder="1" applyAlignment="1">
      <alignment horizontal="center" vertical="center"/>
    </xf>
    <xf numFmtId="164" fontId="3" fillId="0" borderId="9" xfId="1" applyFont="1" applyFill="1" applyBorder="1" applyAlignment="1">
      <alignment horizontal="center" vertical="center"/>
    </xf>
    <xf numFmtId="164" fontId="3" fillId="0" borderId="14" xfId="1" applyFont="1" applyFill="1" applyBorder="1" applyAlignment="1">
      <alignment horizontal="center" vertical="center"/>
    </xf>
    <xf numFmtId="164" fontId="3" fillId="0" borderId="10" xfId="1" applyFont="1" applyFill="1" applyBorder="1" applyAlignment="1">
      <alignment horizontal="center" vertical="center"/>
    </xf>
    <xf numFmtId="0" fontId="2" fillId="0" borderId="9" xfId="0" applyFont="1" applyFill="1" applyBorder="1" applyAlignment="1">
      <alignment horizontal="left" vertical="center"/>
    </xf>
    <xf numFmtId="0" fontId="2" fillId="0" borderId="10" xfId="0" applyFont="1" applyFill="1" applyBorder="1" applyAlignment="1">
      <alignment horizontal="left" vertical="center"/>
    </xf>
    <xf numFmtId="14" fontId="2" fillId="4" borderId="9" xfId="0" applyNumberFormat="1" applyFont="1" applyFill="1" applyBorder="1" applyAlignment="1">
      <alignment horizontal="center" vertical="center"/>
    </xf>
    <xf numFmtId="14" fontId="2" fillId="4" borderId="10" xfId="0" applyNumberFormat="1" applyFont="1" applyFill="1" applyBorder="1" applyAlignment="1">
      <alignment horizontal="center" vertical="center"/>
    </xf>
    <xf numFmtId="14" fontId="2" fillId="0" borderId="10" xfId="0" applyNumberFormat="1" applyFont="1" applyFill="1" applyBorder="1" applyAlignment="1">
      <alignment horizontal="right" vertical="center"/>
    </xf>
    <xf numFmtId="14" fontId="3" fillId="0" borderId="9" xfId="1" applyNumberFormat="1" applyFont="1" applyFill="1" applyBorder="1" applyAlignment="1">
      <alignment horizontal="center" vertical="center"/>
    </xf>
    <xf numFmtId="14" fontId="2" fillId="0" borderId="8" xfId="0" applyNumberFormat="1" applyFont="1" applyFill="1" applyBorder="1" applyAlignment="1">
      <alignment horizontal="center" vertical="center"/>
    </xf>
    <xf numFmtId="0" fontId="2" fillId="0" borderId="14" xfId="0" applyFont="1" applyFill="1" applyBorder="1" applyAlignment="1">
      <alignment horizontal="left" vertical="center" wrapText="1"/>
    </xf>
    <xf numFmtId="0" fontId="2" fillId="3" borderId="14" xfId="0" applyFont="1" applyFill="1" applyBorder="1" applyAlignment="1">
      <alignment horizontal="center" vertical="center"/>
    </xf>
    <xf numFmtId="0" fontId="2" fillId="0" borderId="10" xfId="0" quotePrefix="1" applyFont="1" applyFill="1" applyBorder="1" applyAlignment="1">
      <alignment horizontal="center" vertical="center"/>
    </xf>
    <xf numFmtId="49" fontId="2" fillId="0" borderId="10" xfId="0" quotePrefix="1" applyNumberFormat="1" applyFont="1" applyFill="1" applyBorder="1" applyAlignment="1">
      <alignment horizontal="center" vertical="center" wrapText="1"/>
    </xf>
    <xf numFmtId="0" fontId="2" fillId="0" borderId="9" xfId="0" applyFont="1" applyFill="1" applyBorder="1" applyAlignment="1">
      <alignment vertical="center"/>
    </xf>
    <xf numFmtId="14" fontId="2" fillId="0" borderId="9" xfId="0" applyNumberFormat="1" applyFont="1" applyFill="1" applyBorder="1" applyAlignment="1">
      <alignment vertical="center"/>
    </xf>
    <xf numFmtId="0" fontId="2" fillId="0" borderId="9" xfId="0" applyFont="1" applyFill="1" applyBorder="1" applyAlignment="1">
      <alignment vertical="center" wrapText="1"/>
    </xf>
    <xf numFmtId="0" fontId="2" fillId="0" borderId="10" xfId="0" applyFont="1" applyFill="1" applyBorder="1" applyAlignment="1">
      <alignment vertical="center" wrapText="1"/>
    </xf>
    <xf numFmtId="0" fontId="2" fillId="0" borderId="9"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9" xfId="0" applyFont="1" applyFill="1" applyBorder="1" applyAlignment="1">
      <alignment horizontal="center" vertical="center"/>
    </xf>
    <xf numFmtId="0" fontId="2" fillId="0" borderId="14" xfId="0" applyFont="1" applyFill="1" applyBorder="1" applyAlignment="1">
      <alignment horizontal="center" vertical="center"/>
    </xf>
    <xf numFmtId="0" fontId="2" fillId="0" borderId="10" xfId="0" applyFont="1" applyFill="1" applyBorder="1" applyAlignment="1">
      <alignment horizontal="center" vertical="center"/>
    </xf>
    <xf numFmtId="0" fontId="15" fillId="0" borderId="9" xfId="2" applyFont="1" applyFill="1" applyBorder="1" applyAlignment="1">
      <alignment horizontal="center" vertical="center" wrapText="1"/>
    </xf>
    <xf numFmtId="0" fontId="15" fillId="0" borderId="14" xfId="2" applyFont="1" applyFill="1" applyBorder="1" applyAlignment="1">
      <alignment horizontal="center" vertical="center" wrapText="1"/>
    </xf>
    <xf numFmtId="0" fontId="15" fillId="0" borderId="10" xfId="2" applyFont="1" applyFill="1" applyBorder="1" applyAlignment="1">
      <alignment horizontal="center" vertical="center" wrapText="1"/>
    </xf>
    <xf numFmtId="14" fontId="2" fillId="0" borderId="9" xfId="0" applyNumberFormat="1" applyFont="1" applyFill="1" applyBorder="1" applyAlignment="1">
      <alignment horizontal="center" vertical="center"/>
    </xf>
    <xf numFmtId="14" fontId="2" fillId="0" borderId="14" xfId="0" applyNumberFormat="1" applyFont="1" applyFill="1" applyBorder="1" applyAlignment="1">
      <alignment horizontal="center" vertical="center"/>
    </xf>
    <xf numFmtId="14" fontId="2" fillId="0" borderId="10" xfId="0" applyNumberFormat="1" applyFont="1" applyFill="1" applyBorder="1" applyAlignment="1">
      <alignment horizontal="center" vertical="center"/>
    </xf>
    <xf numFmtId="49" fontId="2" fillId="0" borderId="9" xfId="1" applyNumberFormat="1" applyFont="1" applyFill="1" applyBorder="1" applyAlignment="1">
      <alignment horizontal="center" vertical="center"/>
    </xf>
    <xf numFmtId="49" fontId="2" fillId="0" borderId="10" xfId="1" applyNumberFormat="1" applyFont="1" applyFill="1" applyBorder="1" applyAlignment="1">
      <alignment horizontal="center" vertical="center"/>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14" fontId="2" fillId="0" borderId="9" xfId="1" applyNumberFormat="1" applyFont="1" applyFill="1" applyBorder="1" applyAlignment="1">
      <alignment horizontal="center" vertical="center"/>
    </xf>
    <xf numFmtId="164" fontId="2" fillId="0" borderId="10" xfId="1" applyFont="1" applyFill="1" applyBorder="1" applyAlignment="1">
      <alignment horizontal="center" vertical="center"/>
    </xf>
    <xf numFmtId="14" fontId="2" fillId="0" borderId="14" xfId="1" applyNumberFormat="1" applyFont="1" applyFill="1" applyBorder="1" applyAlignment="1">
      <alignment horizontal="center" vertical="center"/>
    </xf>
    <xf numFmtId="14" fontId="2" fillId="0" borderId="10" xfId="1" applyNumberFormat="1" applyFont="1" applyFill="1" applyBorder="1" applyAlignment="1">
      <alignment horizontal="center" vertical="center"/>
    </xf>
    <xf numFmtId="49" fontId="2" fillId="0" borderId="14" xfId="1" applyNumberFormat="1" applyFont="1" applyFill="1" applyBorder="1" applyAlignment="1">
      <alignment horizontal="center" vertical="center"/>
    </xf>
    <xf numFmtId="164" fontId="2" fillId="0" borderId="9" xfId="1" applyFont="1" applyFill="1" applyBorder="1" applyAlignment="1">
      <alignment horizontal="center" vertical="center"/>
    </xf>
    <xf numFmtId="164" fontId="2" fillId="0" borderId="14" xfId="1" applyFont="1" applyFill="1" applyBorder="1" applyAlignment="1">
      <alignment horizontal="center" vertical="center"/>
    </xf>
    <xf numFmtId="49" fontId="2" fillId="0" borderId="9" xfId="0" applyNumberFormat="1" applyFont="1" applyFill="1" applyBorder="1" applyAlignment="1">
      <alignment horizontal="center" vertical="center"/>
    </xf>
    <xf numFmtId="49" fontId="2" fillId="0" borderId="10" xfId="0" applyNumberFormat="1" applyFont="1" applyFill="1" applyBorder="1" applyAlignment="1">
      <alignment horizontal="center" vertical="center"/>
    </xf>
    <xf numFmtId="164" fontId="2" fillId="0" borderId="9" xfId="1" applyFont="1" applyFill="1" applyBorder="1" applyAlignment="1">
      <alignment horizontal="center" vertical="center" wrapText="1"/>
    </xf>
    <xf numFmtId="164" fontId="2" fillId="0" borderId="10" xfId="1" applyFont="1" applyFill="1" applyBorder="1" applyAlignment="1">
      <alignment horizontal="center" vertical="center" wrapText="1"/>
    </xf>
    <xf numFmtId="0" fontId="2" fillId="0" borderId="1" xfId="0" applyFont="1" applyFill="1" applyBorder="1" applyAlignment="1">
      <alignment horizont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4" xfId="0" applyFont="1" applyFill="1" applyBorder="1" applyAlignment="1">
      <alignment horizontal="center"/>
    </xf>
    <xf numFmtId="0" fontId="2" fillId="0" borderId="0" xfId="0" applyFont="1" applyFill="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7" xfId="0" applyFont="1" applyFill="1" applyBorder="1" applyAlignment="1">
      <alignment horizontal="center"/>
    </xf>
    <xf numFmtId="0" fontId="2" fillId="0" borderId="8" xfId="0" applyFont="1" applyFill="1" applyBorder="1" applyAlignment="1">
      <alignment horizontal="center"/>
    </xf>
    <xf numFmtId="0" fontId="2" fillId="0" borderId="11" xfId="0" applyFont="1" applyFill="1" applyBorder="1" applyAlignment="1">
      <alignment horizontal="center" vertical="center"/>
    </xf>
    <xf numFmtId="0" fontId="2" fillId="0" borderId="13"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8"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10" xfId="0" applyFont="1" applyFill="1" applyBorder="1" applyAlignment="1">
      <alignment horizontal="center" vertical="center" wrapText="1"/>
    </xf>
    <xf numFmtId="164" fontId="3" fillId="0" borderId="8" xfId="1" applyFont="1" applyFill="1" applyBorder="1" applyAlignment="1">
      <alignment horizontal="center" vertical="center" wrapText="1"/>
    </xf>
    <xf numFmtId="0" fontId="2" fillId="0" borderId="8" xfId="0" applyFont="1" applyFill="1" applyBorder="1" applyAlignment="1">
      <alignment horizontal="center" vertical="center"/>
    </xf>
    <xf numFmtId="0" fontId="2" fillId="0" borderId="9" xfId="0" applyFont="1" applyFill="1" applyBorder="1" applyAlignment="1">
      <alignment horizontal="left" vertical="center"/>
    </xf>
    <xf numFmtId="0" fontId="2" fillId="0" borderId="10" xfId="0" applyFont="1" applyFill="1" applyBorder="1" applyAlignment="1">
      <alignment horizontal="left" vertical="center"/>
    </xf>
    <xf numFmtId="0" fontId="6" fillId="0" borderId="11" xfId="0" applyFont="1" applyFill="1" applyBorder="1" applyAlignment="1">
      <alignment horizontal="center" vertical="center"/>
    </xf>
    <xf numFmtId="0" fontId="6" fillId="0" borderId="13" xfId="0" applyFont="1" applyFill="1" applyBorder="1" applyAlignment="1">
      <alignment horizontal="center" vertical="center"/>
    </xf>
    <xf numFmtId="0" fontId="6" fillId="0" borderId="12" xfId="0" applyFont="1" applyFill="1" applyBorder="1" applyAlignment="1">
      <alignment horizontal="center" vertical="center"/>
    </xf>
    <xf numFmtId="0" fontId="6" fillId="0" borderId="8" xfId="0" applyFont="1" applyFill="1" applyBorder="1" applyAlignment="1">
      <alignment horizontal="center" vertical="center"/>
    </xf>
    <xf numFmtId="0" fontId="6" fillId="0" borderId="9" xfId="0" applyFont="1" applyFill="1" applyBorder="1" applyAlignment="1">
      <alignment horizontal="center" vertical="center"/>
    </xf>
    <xf numFmtId="0" fontId="6" fillId="0" borderId="10" xfId="0" applyFont="1" applyFill="1" applyBorder="1" applyAlignment="1">
      <alignment horizontal="center" vertical="center"/>
    </xf>
    <xf numFmtId="0" fontId="7" fillId="0" borderId="9" xfId="0" applyFont="1" applyFill="1" applyBorder="1" applyAlignment="1">
      <alignment horizontal="center" vertical="center" wrapText="1"/>
    </xf>
    <xf numFmtId="0" fontId="7" fillId="0" borderId="10" xfId="0" applyFont="1" applyFill="1" applyBorder="1" applyAlignment="1">
      <alignment horizontal="center" vertical="center" wrapText="1"/>
    </xf>
    <xf numFmtId="164" fontId="7" fillId="0" borderId="8" xfId="1"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13"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6" fillId="0" borderId="4" xfId="0" applyFont="1" applyFill="1" applyBorder="1" applyAlignment="1">
      <alignment horizontal="center"/>
    </xf>
    <xf numFmtId="0" fontId="6" fillId="0" borderId="0" xfId="0" applyFont="1" applyFill="1" applyBorder="1" applyAlignment="1">
      <alignment horizontal="center"/>
    </xf>
    <xf numFmtId="0" fontId="6" fillId="0" borderId="5" xfId="0" applyFont="1" applyFill="1" applyBorder="1" applyAlignment="1">
      <alignment horizontal="center"/>
    </xf>
    <xf numFmtId="0" fontId="6" fillId="0" borderId="6" xfId="0" applyFont="1" applyFill="1" applyBorder="1" applyAlignment="1">
      <alignment horizontal="center"/>
    </xf>
    <xf numFmtId="0" fontId="6" fillId="0" borderId="8" xfId="0" applyFont="1" applyFill="1" applyBorder="1" applyAlignment="1">
      <alignment horizontal="center" vertical="center" wrapText="1"/>
    </xf>
    <xf numFmtId="164" fontId="6" fillId="0" borderId="9" xfId="1" applyFont="1" applyFill="1" applyBorder="1" applyAlignment="1">
      <alignment horizontal="center" vertical="center" wrapText="1"/>
    </xf>
    <xf numFmtId="164" fontId="6" fillId="0" borderId="10" xfId="1" applyFont="1" applyFill="1" applyBorder="1" applyAlignment="1">
      <alignment horizontal="center" vertical="center" wrapText="1"/>
    </xf>
    <xf numFmtId="0" fontId="6" fillId="0" borderId="8" xfId="0" applyFont="1" applyFill="1" applyBorder="1" applyAlignment="1">
      <alignment horizontal="center"/>
    </xf>
    <xf numFmtId="164" fontId="2" fillId="0" borderId="9" xfId="1" applyFont="1" applyFill="1" applyBorder="1" applyAlignment="1">
      <alignment horizontal="left" vertical="center" wrapText="1"/>
    </xf>
    <xf numFmtId="164" fontId="2" fillId="0" borderId="10" xfId="1" applyFont="1" applyFill="1" applyBorder="1" applyAlignment="1">
      <alignment horizontal="left" vertical="center" wrapText="1"/>
    </xf>
    <xf numFmtId="0" fontId="2" fillId="0" borderId="9" xfId="0" quotePrefix="1" applyFont="1" applyFill="1" applyBorder="1" applyAlignment="1">
      <alignment horizontal="center" vertical="center"/>
    </xf>
    <xf numFmtId="0" fontId="2" fillId="0" borderId="10" xfId="0" quotePrefix="1" applyFont="1" applyFill="1" applyBorder="1" applyAlignment="1">
      <alignment horizontal="center" vertical="center"/>
    </xf>
    <xf numFmtId="49" fontId="2" fillId="0" borderId="9" xfId="0" quotePrefix="1" applyNumberFormat="1" applyFont="1" applyFill="1" applyBorder="1" applyAlignment="1">
      <alignment horizontal="center" vertical="center" wrapText="1"/>
    </xf>
    <xf numFmtId="49" fontId="2" fillId="0" borderId="10" xfId="0" quotePrefix="1" applyNumberFormat="1" applyFont="1" applyFill="1" applyBorder="1" applyAlignment="1">
      <alignment horizontal="center" vertical="center" wrapText="1"/>
    </xf>
    <xf numFmtId="14" fontId="2" fillId="0" borderId="9" xfId="0" applyNumberFormat="1" applyFont="1" applyFill="1" applyBorder="1" applyAlignment="1">
      <alignment vertical="center"/>
    </xf>
    <xf numFmtId="0" fontId="2" fillId="0" borderId="10" xfId="0" applyFont="1" applyFill="1" applyBorder="1" applyAlignment="1">
      <alignment vertical="center"/>
    </xf>
    <xf numFmtId="0" fontId="2" fillId="0" borderId="9" xfId="0" applyFont="1" applyFill="1" applyBorder="1" applyAlignment="1">
      <alignment vertical="center"/>
    </xf>
    <xf numFmtId="0" fontId="2" fillId="0" borderId="9" xfId="0" applyFont="1" applyFill="1" applyBorder="1" applyAlignment="1">
      <alignment vertical="center" wrapText="1"/>
    </xf>
    <xf numFmtId="0" fontId="2" fillId="0" borderId="10" xfId="0" applyFont="1" applyFill="1" applyBorder="1" applyAlignment="1">
      <alignment vertical="center" wrapText="1"/>
    </xf>
    <xf numFmtId="164" fontId="2" fillId="0" borderId="9" xfId="1" applyFont="1" applyFill="1" applyBorder="1" applyAlignment="1">
      <alignment horizontal="left" vertical="center"/>
    </xf>
    <xf numFmtId="164" fontId="2" fillId="0" borderId="10" xfId="1" applyFont="1" applyFill="1" applyBorder="1" applyAlignment="1">
      <alignment horizontal="left" vertical="center"/>
    </xf>
    <xf numFmtId="0" fontId="13" fillId="0" borderId="8" xfId="0" applyFont="1" applyBorder="1" applyAlignment="1">
      <alignment horizontal="left" vertical="center"/>
    </xf>
    <xf numFmtId="164" fontId="2" fillId="0" borderId="1" xfId="1" quotePrefix="1" applyFont="1" applyFill="1" applyBorder="1" applyAlignment="1">
      <alignment horizontal="center" vertical="center" wrapText="1"/>
    </xf>
    <xf numFmtId="164" fontId="2" fillId="0" borderId="3" xfId="1" quotePrefix="1" applyFont="1" applyFill="1" applyBorder="1" applyAlignment="1">
      <alignment horizontal="center" vertical="center" wrapText="1"/>
    </xf>
    <xf numFmtId="164" fontId="2" fillId="0" borderId="4" xfId="1" quotePrefix="1" applyFont="1" applyFill="1" applyBorder="1" applyAlignment="1">
      <alignment horizontal="center" vertical="center" wrapText="1"/>
    </xf>
    <xf numFmtId="164" fontId="2" fillId="0" borderId="15" xfId="1" quotePrefix="1" applyFont="1" applyFill="1" applyBorder="1" applyAlignment="1">
      <alignment horizontal="center" vertical="center" wrapText="1"/>
    </xf>
    <xf numFmtId="164" fontId="2" fillId="0" borderId="5" xfId="1" quotePrefix="1" applyFont="1" applyFill="1" applyBorder="1" applyAlignment="1">
      <alignment horizontal="center" vertical="center" wrapText="1"/>
    </xf>
    <xf numFmtId="164" fontId="2" fillId="0" borderId="7" xfId="1" quotePrefix="1" applyFont="1" applyFill="1" applyBorder="1" applyAlignment="1">
      <alignment horizontal="center" vertical="center" wrapText="1"/>
    </xf>
    <xf numFmtId="0" fontId="12" fillId="0" borderId="11" xfId="0" applyFont="1" applyFill="1" applyBorder="1" applyAlignment="1">
      <alignment horizontal="left" vertical="center" wrapText="1"/>
    </xf>
    <xf numFmtId="0" fontId="12" fillId="0" borderId="13" xfId="0" applyFont="1" applyFill="1" applyBorder="1" applyAlignment="1">
      <alignment horizontal="left" vertical="center" wrapText="1"/>
    </xf>
    <xf numFmtId="0" fontId="12" fillId="0" borderId="12"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21" fillId="0" borderId="9" xfId="0" applyFont="1" applyFill="1" applyBorder="1" applyAlignment="1">
      <alignment horizontal="center" vertical="center" wrapText="1"/>
    </xf>
    <xf numFmtId="0" fontId="21" fillId="0" borderId="10" xfId="0" applyFont="1" applyFill="1" applyBorder="1" applyAlignment="1">
      <alignment horizontal="center" vertical="center" wrapText="1"/>
    </xf>
    <xf numFmtId="0" fontId="21" fillId="0" borderId="9" xfId="0" applyFont="1" applyFill="1" applyBorder="1" applyAlignment="1">
      <alignment horizontal="center" vertical="center"/>
    </xf>
    <xf numFmtId="0" fontId="21" fillId="0" borderId="10" xfId="0" applyFont="1" applyFill="1" applyBorder="1" applyAlignment="1">
      <alignment horizontal="center" vertical="center"/>
    </xf>
    <xf numFmtId="0" fontId="24" fillId="0" borderId="9" xfId="2" applyFont="1" applyFill="1" applyBorder="1" applyAlignment="1">
      <alignment horizontal="left" vertical="center" wrapText="1"/>
    </xf>
    <xf numFmtId="0" fontId="24" fillId="0" borderId="10" xfId="2" applyFont="1" applyFill="1" applyBorder="1" applyAlignment="1">
      <alignment horizontal="left" vertical="center" wrapText="1"/>
    </xf>
    <xf numFmtId="0" fontId="21" fillId="0" borderId="9" xfId="0" applyFont="1" applyFill="1" applyBorder="1" applyAlignment="1">
      <alignment horizontal="left" vertical="center" wrapText="1"/>
    </xf>
    <xf numFmtId="0" fontId="21" fillId="0" borderId="10" xfId="0" applyFont="1" applyFill="1" applyBorder="1" applyAlignment="1">
      <alignment horizontal="left" vertical="center" wrapText="1"/>
    </xf>
    <xf numFmtId="0" fontId="21" fillId="0" borderId="9" xfId="0" applyFont="1" applyFill="1" applyBorder="1" applyAlignment="1">
      <alignment horizontal="left" vertical="center"/>
    </xf>
    <xf numFmtId="0" fontId="21" fillId="0" borderId="10" xfId="0" applyFont="1" applyFill="1" applyBorder="1" applyAlignment="1">
      <alignment horizontal="left" vertical="center"/>
    </xf>
    <xf numFmtId="14" fontId="21" fillId="0" borderId="9" xfId="0" applyNumberFormat="1" applyFont="1" applyFill="1" applyBorder="1" applyAlignment="1">
      <alignment horizontal="center" vertical="center"/>
    </xf>
    <xf numFmtId="14" fontId="21" fillId="0" borderId="10" xfId="0" applyNumberFormat="1" applyFont="1" applyFill="1" applyBorder="1" applyAlignment="1">
      <alignment horizontal="center" vertical="center"/>
    </xf>
    <xf numFmtId="14" fontId="21" fillId="4" borderId="9" xfId="0" applyNumberFormat="1" applyFont="1" applyFill="1" applyBorder="1" applyAlignment="1">
      <alignment horizontal="center" vertical="center"/>
    </xf>
    <xf numFmtId="14" fontId="21" fillId="4" borderId="10" xfId="0" applyNumberFormat="1" applyFont="1" applyFill="1" applyBorder="1" applyAlignment="1">
      <alignment horizontal="center" vertical="center"/>
    </xf>
    <xf numFmtId="0" fontId="24" fillId="0" borderId="8" xfId="2" applyFont="1" applyFill="1" applyBorder="1" applyAlignment="1">
      <alignment horizontal="center" vertical="center"/>
    </xf>
    <xf numFmtId="0" fontId="21" fillId="0" borderId="8" xfId="0" applyFont="1" applyFill="1" applyBorder="1" applyAlignment="1">
      <alignment horizontal="center"/>
    </xf>
    <xf numFmtId="0" fontId="21" fillId="0" borderId="11" xfId="0" applyFont="1" applyFill="1" applyBorder="1" applyAlignment="1">
      <alignment horizontal="center" vertical="center"/>
    </xf>
    <xf numFmtId="0" fontId="21" fillId="0" borderId="13" xfId="0" applyFont="1" applyFill="1" applyBorder="1" applyAlignment="1">
      <alignment horizontal="center" vertical="center"/>
    </xf>
    <xf numFmtId="0" fontId="21" fillId="0" borderId="12" xfId="0" applyFont="1" applyFill="1" applyBorder="1" applyAlignment="1">
      <alignment horizontal="center" vertical="center"/>
    </xf>
    <xf numFmtId="0" fontId="21" fillId="0" borderId="8" xfId="0" applyFont="1" applyFill="1" applyBorder="1" applyAlignment="1">
      <alignment horizontal="center" vertical="center" wrapText="1"/>
    </xf>
    <xf numFmtId="164" fontId="21" fillId="0" borderId="9" xfId="1" applyFont="1" applyFill="1" applyBorder="1" applyAlignment="1">
      <alignment horizontal="center" vertical="center"/>
    </xf>
    <xf numFmtId="164" fontId="21" fillId="0" borderId="10" xfId="1" applyFont="1" applyFill="1" applyBorder="1" applyAlignment="1">
      <alignment horizontal="center" vertical="center"/>
    </xf>
    <xf numFmtId="164" fontId="21" fillId="0" borderId="9" xfId="1" applyFont="1" applyFill="1" applyBorder="1" applyAlignment="1">
      <alignment horizontal="center" vertical="center" wrapText="1"/>
    </xf>
    <xf numFmtId="164" fontId="21" fillId="0" borderId="10" xfId="1" applyFont="1" applyFill="1" applyBorder="1" applyAlignment="1">
      <alignment horizontal="center" vertical="center" wrapText="1"/>
    </xf>
    <xf numFmtId="0" fontId="22" fillId="0" borderId="9" xfId="0" applyFont="1" applyFill="1" applyBorder="1" applyAlignment="1">
      <alignment horizontal="center" vertical="center" wrapText="1"/>
    </xf>
    <xf numFmtId="0" fontId="22" fillId="0" borderId="10" xfId="0" applyFont="1" applyFill="1" applyBorder="1" applyAlignment="1">
      <alignment horizontal="center" vertical="center" wrapText="1"/>
    </xf>
    <xf numFmtId="164" fontId="22" fillId="0" borderId="8" xfId="1" applyFont="1" applyFill="1" applyBorder="1" applyAlignment="1">
      <alignment horizontal="center" vertical="center" wrapText="1"/>
    </xf>
    <xf numFmtId="164" fontId="23" fillId="0" borderId="9" xfId="1" applyFont="1" applyFill="1" applyBorder="1" applyAlignment="1">
      <alignment horizontal="center" vertical="center" wrapText="1"/>
    </xf>
    <xf numFmtId="164" fontId="23" fillId="0" borderId="10" xfId="1" applyFont="1" applyFill="1" applyBorder="1" applyAlignment="1">
      <alignment horizontal="center" vertical="center" wrapText="1"/>
    </xf>
    <xf numFmtId="0" fontId="21" fillId="0" borderId="8" xfId="0" applyFont="1" applyFill="1" applyBorder="1" applyAlignment="1">
      <alignment horizontal="center" vertical="center"/>
    </xf>
    <xf numFmtId="0" fontId="16" fillId="0" borderId="9" xfId="0" applyFont="1" applyFill="1" applyBorder="1" applyAlignment="1">
      <alignment horizontal="center" vertical="center"/>
    </xf>
    <xf numFmtId="0" fontId="16" fillId="0" borderId="10" xfId="0" applyFont="1" applyFill="1" applyBorder="1" applyAlignment="1">
      <alignment horizontal="center" vertical="center"/>
    </xf>
    <xf numFmtId="0" fontId="16" fillId="0" borderId="11" xfId="0" applyFont="1" applyFill="1" applyBorder="1" applyAlignment="1">
      <alignment horizontal="center" vertical="center"/>
    </xf>
    <xf numFmtId="0" fontId="16" fillId="0" borderId="12" xfId="0" applyFont="1" applyFill="1" applyBorder="1" applyAlignment="1">
      <alignment horizontal="center" vertical="center"/>
    </xf>
    <xf numFmtId="0" fontId="16" fillId="0" borderId="8" xfId="0" applyFont="1" applyFill="1" applyBorder="1" applyAlignment="1">
      <alignment horizontal="center" vertical="center" wrapText="1"/>
    </xf>
    <xf numFmtId="14" fontId="16" fillId="0" borderId="9" xfId="0" applyNumberFormat="1" applyFont="1" applyFill="1" applyBorder="1" applyAlignment="1">
      <alignment horizontal="center" vertical="center"/>
    </xf>
    <xf numFmtId="0" fontId="16" fillId="0" borderId="14" xfId="0" applyFont="1" applyFill="1" applyBorder="1" applyAlignment="1">
      <alignment horizontal="center" vertical="center"/>
    </xf>
    <xf numFmtId="0" fontId="16" fillId="0" borderId="9" xfId="0" applyFont="1" applyFill="1" applyBorder="1" applyAlignment="1">
      <alignment horizontal="center" vertical="center" wrapText="1"/>
    </xf>
    <xf numFmtId="0" fontId="16" fillId="0" borderId="14" xfId="0" applyFont="1" applyFill="1" applyBorder="1" applyAlignment="1">
      <alignment horizontal="center" vertical="center" wrapText="1"/>
    </xf>
    <xf numFmtId="0" fontId="16" fillId="0" borderId="10" xfId="0" applyFont="1" applyFill="1" applyBorder="1" applyAlignment="1">
      <alignment horizontal="center" vertical="center" wrapText="1"/>
    </xf>
    <xf numFmtId="14" fontId="16" fillId="0" borderId="14" xfId="0" applyNumberFormat="1" applyFont="1" applyFill="1" applyBorder="1" applyAlignment="1">
      <alignment horizontal="center" vertical="center"/>
    </xf>
    <xf numFmtId="14" fontId="16" fillId="0" borderId="10" xfId="0" applyNumberFormat="1" applyFont="1" applyFill="1" applyBorder="1" applyAlignment="1">
      <alignment horizontal="center" vertical="center"/>
    </xf>
    <xf numFmtId="164" fontId="16" fillId="0" borderId="9" xfId="1" applyFont="1" applyFill="1" applyBorder="1" applyAlignment="1">
      <alignment horizontal="center" vertical="center" wrapText="1"/>
    </xf>
    <xf numFmtId="164" fontId="16" fillId="0" borderId="10" xfId="1" applyFont="1" applyFill="1" applyBorder="1" applyAlignment="1">
      <alignment horizontal="center" vertical="center" wrapText="1"/>
    </xf>
    <xf numFmtId="0" fontId="0" fillId="0" borderId="4" xfId="0" applyBorder="1" applyAlignment="1">
      <alignment horizontal="center"/>
    </xf>
    <xf numFmtId="0" fontId="0" fillId="0" borderId="0" xfId="0" applyBorder="1" applyAlignment="1">
      <alignment horizontal="center"/>
    </xf>
    <xf numFmtId="0" fontId="0" fillId="0" borderId="15" xfId="0" applyBorder="1" applyAlignment="1">
      <alignment horizontal="center"/>
    </xf>
    <xf numFmtId="0" fontId="2" fillId="0" borderId="3"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2" xfId="0" applyFont="1" applyFill="1" applyBorder="1"/>
    <xf numFmtId="0" fontId="2" fillId="0" borderId="3" xfId="0" applyFont="1" applyFill="1" applyBorder="1" applyAlignment="1">
      <alignment horizontal="center" vertical="center"/>
    </xf>
    <xf numFmtId="0" fontId="2" fillId="0" borderId="7" xfId="0" applyFont="1" applyFill="1" applyBorder="1" applyAlignment="1">
      <alignment horizontal="center" vertical="center"/>
    </xf>
    <xf numFmtId="0" fontId="2" fillId="0" borderId="15"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5" xfId="0" applyFont="1" applyFill="1" applyBorder="1" applyAlignment="1">
      <alignment horizontal="center" vertical="center"/>
    </xf>
    <xf numFmtId="0" fontId="5" fillId="0" borderId="11" xfId="2" applyFill="1" applyBorder="1" applyAlignment="1">
      <alignment vertical="center" wrapText="1"/>
    </xf>
    <xf numFmtId="164" fontId="5" fillId="0" borderId="11" xfId="2" applyNumberFormat="1" applyFill="1" applyBorder="1" applyAlignment="1">
      <alignment vertical="center" wrapText="1"/>
    </xf>
    <xf numFmtId="164" fontId="5" fillId="0" borderId="11" xfId="2" applyNumberFormat="1" applyFill="1" applyBorder="1" applyAlignment="1">
      <alignment vertical="center"/>
    </xf>
    <xf numFmtId="0" fontId="5" fillId="0" borderId="11" xfId="2" applyFill="1" applyBorder="1" applyAlignment="1">
      <alignment horizontal="center" vertical="center"/>
    </xf>
    <xf numFmtId="0" fontId="2" fillId="0" borderId="11" xfId="0" applyFont="1" applyFill="1" applyBorder="1"/>
    <xf numFmtId="0" fontId="5" fillId="0" borderId="11" xfId="2" applyFill="1" applyBorder="1" applyAlignment="1">
      <alignment vertical="center"/>
    </xf>
    <xf numFmtId="0" fontId="5" fillId="10" borderId="11" xfId="2" applyFill="1" applyBorder="1" applyAlignment="1">
      <alignment vertical="center"/>
    </xf>
    <xf numFmtId="0" fontId="5" fillId="0" borderId="1" xfId="2" applyFill="1" applyBorder="1" applyAlignment="1">
      <alignment horizontal="left" vertical="center"/>
    </xf>
    <xf numFmtId="0" fontId="5" fillId="0" borderId="4" xfId="2" applyFill="1" applyBorder="1" applyAlignment="1">
      <alignment horizontal="left" vertical="center"/>
    </xf>
    <xf numFmtId="0" fontId="5" fillId="0" borderId="5" xfId="2" applyFill="1" applyBorder="1" applyAlignment="1">
      <alignment horizontal="left" vertical="center"/>
    </xf>
    <xf numFmtId="0" fontId="5" fillId="0" borderId="1" xfId="2" applyFill="1" applyBorder="1" applyAlignment="1">
      <alignment vertical="center" wrapText="1"/>
    </xf>
    <xf numFmtId="0" fontId="5" fillId="0" borderId="1" xfId="2" applyFill="1" applyBorder="1" applyAlignment="1">
      <alignment horizontal="left" vertical="center" wrapText="1"/>
    </xf>
    <xf numFmtId="0" fontId="5" fillId="0" borderId="5" xfId="2" applyFill="1" applyBorder="1" applyAlignment="1">
      <alignment horizontal="left" vertical="center" wrapText="1"/>
    </xf>
    <xf numFmtId="0" fontId="5" fillId="0" borderId="1" xfId="2" applyFill="1" applyBorder="1" applyAlignment="1">
      <alignment horizontal="center" vertical="center"/>
    </xf>
    <xf numFmtId="0" fontId="5" fillId="0" borderId="5" xfId="2" applyFill="1" applyBorder="1" applyAlignment="1">
      <alignment horizontal="center" vertical="center"/>
    </xf>
    <xf numFmtId="0" fontId="5" fillId="0" borderId="4" xfId="2" applyFill="1" applyBorder="1" applyAlignment="1">
      <alignment horizontal="center" vertical="center"/>
    </xf>
    <xf numFmtId="0" fontId="2" fillId="0" borderId="6" xfId="0" applyFont="1" applyFill="1" applyBorder="1" applyAlignment="1">
      <alignment horizontal="center" vertical="center"/>
    </xf>
    <xf numFmtId="164" fontId="2" fillId="0" borderId="14" xfId="1" applyFont="1" applyFill="1" applyBorder="1" applyAlignment="1">
      <alignment horizontal="center" vertical="center" wrapText="1"/>
    </xf>
    <xf numFmtId="0" fontId="3" fillId="0" borderId="14" xfId="0" applyFont="1" applyFill="1" applyBorder="1" applyAlignment="1">
      <alignment horizontal="center" vertical="center" wrapText="1"/>
    </xf>
    <xf numFmtId="164" fontId="3" fillId="0" borderId="10" xfId="1"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4" xfId="0" applyFont="1" applyFill="1" applyBorder="1" applyAlignment="1">
      <alignment horizontal="center" vertical="center"/>
    </xf>
    <xf numFmtId="0" fontId="2" fillId="0" borderId="3" xfId="0" applyFont="1" applyFill="1" applyBorder="1" applyAlignment="1">
      <alignment vertical="center" wrapText="1"/>
    </xf>
    <xf numFmtId="0" fontId="5" fillId="0" borderId="1" xfId="2" applyFill="1" applyBorder="1" applyAlignment="1">
      <alignment vertical="center"/>
    </xf>
    <xf numFmtId="164" fontId="3" fillId="0" borderId="9" xfId="1" applyFont="1" applyFill="1" applyBorder="1" applyAlignment="1">
      <alignment horizontal="center" vertical="center" wrapText="1"/>
    </xf>
    <xf numFmtId="164" fontId="3" fillId="0" borderId="14" xfId="1" applyFont="1" applyFill="1" applyBorder="1" applyAlignment="1">
      <alignment horizontal="center" vertical="center" wrapText="1"/>
    </xf>
    <xf numFmtId="0" fontId="2" fillId="0" borderId="12" xfId="0" applyFont="1" applyFill="1" applyBorder="1" applyAlignment="1">
      <alignment horizontal="center" vertical="center" wrapText="1"/>
    </xf>
    <xf numFmtId="164" fontId="2" fillId="0" borderId="12" xfId="1" applyFont="1" applyFill="1" applyBorder="1" applyAlignment="1">
      <alignment vertical="center" wrapText="1"/>
    </xf>
    <xf numFmtId="0" fontId="2" fillId="10" borderId="12" xfId="0" applyFont="1" applyFill="1" applyBorder="1" applyAlignment="1">
      <alignment vertical="center" wrapText="1"/>
    </xf>
    <xf numFmtId="0" fontId="18" fillId="0" borderId="12" xfId="0" applyFont="1" applyFill="1" applyBorder="1" applyAlignment="1">
      <alignment vertical="center" wrapText="1"/>
    </xf>
    <xf numFmtId="0" fontId="2" fillId="13" borderId="12" xfId="0" applyFont="1" applyFill="1" applyBorder="1" applyAlignment="1">
      <alignment vertical="center" wrapText="1"/>
    </xf>
    <xf numFmtId="0" fontId="2" fillId="15" borderId="3" xfId="0" applyFont="1" applyFill="1" applyBorder="1" applyAlignment="1">
      <alignment vertical="center" wrapText="1"/>
    </xf>
    <xf numFmtId="0" fontId="2" fillId="15" borderId="3" xfId="0" applyFont="1" applyFill="1" applyBorder="1" applyAlignment="1">
      <alignment horizontal="center" vertical="center" wrapText="1"/>
    </xf>
    <xf numFmtId="0" fontId="2" fillId="15" borderId="15" xfId="0" applyFont="1" applyFill="1" applyBorder="1" applyAlignment="1">
      <alignment horizontal="center" vertical="center" wrapText="1"/>
    </xf>
    <xf numFmtId="0" fontId="2" fillId="15" borderId="7" xfId="0" applyFont="1" applyFill="1" applyBorder="1" applyAlignment="1">
      <alignment horizontal="center" vertical="center" wrapText="1"/>
    </xf>
    <xf numFmtId="0" fontId="2" fillId="0" borderId="1" xfId="0" applyFont="1" applyFill="1" applyBorder="1" applyAlignment="1">
      <alignment vertical="center" wrapText="1"/>
    </xf>
  </cellXfs>
  <cellStyles count="3">
    <cellStyle name="Hipervínculo" xfId="2" builtinId="8"/>
    <cellStyle name="Millares" xfId="1" builtinId="3"/>
    <cellStyle name="Normal" xfId="0" builtinId="0"/>
  </cellStyles>
  <dxfs count="48">
    <dxf>
      <font>
        <color rgb="FF006100"/>
      </font>
      <fill>
        <patternFill>
          <bgColor rgb="FFC6EFCE"/>
        </patternFill>
      </fill>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family val="2"/>
        <scheme val="none"/>
      </font>
      <fill>
        <patternFill patternType="solid">
          <fgColor indexed="64"/>
          <bgColor rgb="FFFFFFCC"/>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auto="1"/>
        <name val="Arial"/>
        <family val="2"/>
        <scheme val="none"/>
      </font>
      <numFmt numFmtId="19" formatCode="d/mm/yyyy"/>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auto="1"/>
        <name val="Arial"/>
        <family val="2"/>
        <scheme val="none"/>
      </font>
      <numFmt numFmtId="19" formatCode="d/mm/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auto="1"/>
        <name val="Arial"/>
        <family val="2"/>
        <scheme val="none"/>
      </font>
      <numFmt numFmtId="19" formatCode="d/mm/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family val="2"/>
        <scheme val="none"/>
      </font>
      <numFmt numFmtId="19" formatCode="d/mm/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auto="1"/>
        <name val="Arial"/>
        <family val="2"/>
        <scheme val="none"/>
      </font>
      <numFmt numFmtId="19" formatCode="d/mm/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family val="2"/>
        <scheme val="none"/>
      </font>
      <numFmt numFmtId="19" formatCode="d/mm/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auto="1"/>
        <name val="Arial"/>
        <family val="2"/>
        <scheme val="none"/>
      </font>
      <numFmt numFmtId="30" formatCode="@"/>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bottom style="thin">
          <color indexed="64"/>
        </bottom>
        <vertical/>
        <horizontal/>
      </border>
    </dxf>
    <dxf>
      <border outline="0">
        <left style="thin">
          <color indexed="64"/>
        </left>
        <right style="thin">
          <color indexed="64"/>
        </right>
        <top style="thin">
          <color indexed="64"/>
        </top>
        <bottom style="thin">
          <color indexed="64"/>
        </bottom>
      </border>
    </dxf>
  </dxfs>
  <tableStyles count="0" defaultTableStyle="TableStyleMedium9" defaultPivotStyle="PivotStyleLight16"/>
  <colors>
    <mruColors>
      <color rgb="FFFFCCFF"/>
      <color rgb="FF66FFFF"/>
      <color rgb="FFCC0000"/>
      <color rgb="FFFF99FF"/>
      <color rgb="FFCC66FF"/>
      <color rgb="FFCC00CC"/>
      <color rgb="FFFFFFCC"/>
      <color rgb="FF00FF99"/>
      <color rgb="FF00FFCC"/>
      <color rgb="FFF6F9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389A57C-8994-4597-915C-AEA6958C9770}" name="Tabla3" displayName="Tabla3" ref="A3:BC112" totalsRowShown="0" headerRowDxfId="1" tableBorderDxfId="47">
  <autoFilter ref="A3:BC112" xr:uid="{A389A57C-8994-4597-915C-AEA6958C9770}"/>
  <tableColumns count="55">
    <tableColumn id="1" xr3:uid="{C3B49B0B-AC21-48B9-AC36-91B882315B61}" name="Columna1" dataDxfId="46"/>
    <tableColumn id="2" xr3:uid="{3B110F7F-B960-41A6-B866-156C60AAAE4C}" name="Columna2"/>
    <tableColumn id="3" xr3:uid="{3D0E8B05-1026-47EC-B6A1-A09EA60EC5C8}" name="Columna3"/>
    <tableColumn id="4" xr3:uid="{16305B32-CBB9-460C-AFE1-DE666AE34C33}" name="Columna4"/>
    <tableColumn id="5" xr3:uid="{2B44B4A9-03A0-4589-ABFB-EE9FD7530349}" name="Columna5"/>
    <tableColumn id="6" xr3:uid="{FA1F8748-D4FC-4EBE-B0E1-81D9F6FF95BA}" name="Columna6"/>
    <tableColumn id="7" xr3:uid="{41019478-4AA8-4494-8BC2-BA66BA249B3B}" name="Columna7" dataDxfId="45"/>
    <tableColumn id="8" xr3:uid="{F15F581D-0840-4D7F-AAA2-CBA7F89960AC}" name="Columna8" dataDxfId="44"/>
    <tableColumn id="9" xr3:uid="{08870F3B-8A70-4DF9-9008-5EDDEC0B796D}" name="Columna9" dataDxfId="43"/>
    <tableColumn id="10" xr3:uid="{3EB8DA12-3563-4483-BE85-8CC37F012913}" name="Columna10" dataDxfId="42" dataCellStyle="Millares"/>
    <tableColumn id="11" xr3:uid="{CE99E61B-86D4-4A3E-9969-C4461B054B89}" name="Columna11" dataDxfId="41"/>
    <tableColumn id="12" xr3:uid="{541F629F-5719-4C1C-9526-EA55D6C31EA8}" name="Columna12" dataDxfId="40"/>
    <tableColumn id="13" xr3:uid="{8B64C197-7E6F-462E-A7ED-B230C89CF8CC}" name="Columna13" dataDxfId="39"/>
    <tableColumn id="14" xr3:uid="{8BBB6472-0E84-4DB4-9083-0B8F6CE1A0AA}" name="Columna14" dataDxfId="38"/>
    <tableColumn id="15" xr3:uid="{43C2DDD4-7CA5-46A0-AA35-2A6004A5DCAA}" name="Columna15" dataDxfId="37"/>
    <tableColumn id="16" xr3:uid="{446E99FE-37A0-40D2-82F6-830BF45CE12A}" name="Columna16" dataDxfId="36" dataCellStyle="Millares"/>
    <tableColumn id="17" xr3:uid="{AE148A58-B564-46DF-B84B-5150FB215449}" name="Columna17" dataDxfId="35"/>
    <tableColumn id="18" xr3:uid="{CD679E24-B525-4980-950A-6BB4939602C7}" name="Columna18" dataDxfId="34"/>
    <tableColumn id="19" xr3:uid="{04B9882A-97AA-40D9-A527-E4B2FAE48390}" name="Columna19" dataDxfId="33"/>
    <tableColumn id="20" xr3:uid="{855A0C0E-5CF0-4A71-9712-A933FFBC0303}" name="Columna20"/>
    <tableColumn id="21" xr3:uid="{6254F5FC-CFFB-46E0-9CF0-B3E01DA95F35}" name="Columna21" dataDxfId="32"/>
    <tableColumn id="22" xr3:uid="{24929DB3-CF49-48AD-9F70-01A840920B92}" name="Columna22" dataDxfId="31"/>
    <tableColumn id="23" xr3:uid="{30DD4D0F-D0AB-4E62-B1FE-0182FD8868C5}" name="Columna23" dataDxfId="30"/>
    <tableColumn id="24" xr3:uid="{0B685DF8-26B9-43D3-8569-EAE296B33B84}" name="Columna24" dataDxfId="29"/>
    <tableColumn id="25" xr3:uid="{93A626F6-9B7D-41E6-95A7-D3F5B716F459}" name="Columna25" dataDxfId="28" dataCellStyle="Millares"/>
    <tableColumn id="26" xr3:uid="{C6E047A4-F10E-4646-AE21-30D041AE6B22}" name="Columna26"/>
    <tableColumn id="27" xr3:uid="{46365B4A-61DF-4484-A2A5-1E7A7C72FBEF}" name="Columna27"/>
    <tableColumn id="28" xr3:uid="{A8EB7EDA-FC31-4168-A548-BEC9A593BEBC}" name="Columna28" dataDxfId="27"/>
    <tableColumn id="29" xr3:uid="{93A1307F-5338-4E3E-956B-68A87E79E9EE}" name="Columna29" dataDxfId="26"/>
    <tableColumn id="30" xr3:uid="{4EEA82BE-ED20-47F6-9765-03F45C136E23}" name="Columna30" dataDxfId="25"/>
    <tableColumn id="31" xr3:uid="{E7781DD9-AD7D-421C-8AD9-0D6DB07A018F}" name="Columna31" dataDxfId="24"/>
    <tableColumn id="32" xr3:uid="{CEF182B0-BC4D-4F76-8B03-BC88C135D1A3}" name="Columna32" dataDxfId="23"/>
    <tableColumn id="33" xr3:uid="{D96C2181-B419-43CF-8519-1FDE8BD02286}" name="Columna33" dataDxfId="22" dataCellStyle="Millares"/>
    <tableColumn id="34" xr3:uid="{E50C0B94-040D-4AF6-AD37-3CFF4B3ADB0A}" name="Columna34" dataDxfId="21"/>
    <tableColumn id="35" xr3:uid="{4E2E0B05-E460-4788-938F-B3C1669083DA}" name="Columna35" dataDxfId="20"/>
    <tableColumn id="36" xr3:uid="{ECB0410B-490C-4A49-8551-4A9165534E44}" name="Columna36" dataDxfId="19" dataCellStyle="Millares"/>
    <tableColumn id="37" xr3:uid="{0E83DD57-EAC4-4AE2-A98F-AA4DE74F936B}" name="Columna37" dataDxfId="18"/>
    <tableColumn id="38" xr3:uid="{ADADB0F7-5DB2-4E07-9D20-879C0E811859}" name="Columna38" dataDxfId="17"/>
    <tableColumn id="39" xr3:uid="{4C915284-6B6F-490B-85B3-92332CC357D7}" name="Columna39" dataDxfId="16"/>
    <tableColumn id="40" xr3:uid="{BDDA67F1-9016-40F1-8C2D-FA8A87A29859}" name="Columna40" dataDxfId="15"/>
    <tableColumn id="41" xr3:uid="{29B58725-0FEE-43B0-9453-13BE9DCCBE22}" name="Columna41" dataDxfId="14"/>
    <tableColumn id="42" xr3:uid="{256BD765-C683-489C-A1E4-7834E1A86E7B}" name="Columna42" dataDxfId="13"/>
    <tableColumn id="43" xr3:uid="{EE345D98-E6EB-412F-8C9D-66B5357659E9}" name="Columna43" dataDxfId="12"/>
    <tableColumn id="44" xr3:uid="{E8DF02EF-0C4F-4ED4-9DDC-D2D2621CD06C}" name="Columna44" dataDxfId="11"/>
    <tableColumn id="45" xr3:uid="{50101B5A-2570-4E3B-A04B-FDA71EE75541}" name="Columna45" dataDxfId="10"/>
    <tableColumn id="46" xr3:uid="{8E598CC3-4103-48E4-9C15-E7A29D748B0A}" name="Columna46" dataDxfId="9"/>
    <tableColumn id="47" xr3:uid="{51B3DA66-7720-4E44-9FF3-BD7C4C252368}" name="Columna47" dataDxfId="8"/>
    <tableColumn id="48" xr3:uid="{5D954603-EA35-4DC9-B08A-A727E47A9CC2}" name="Columna48" dataDxfId="7" dataCellStyle="Millares"/>
    <tableColumn id="49" xr3:uid="{A7207F20-5DBC-4E56-B4CC-421143B56F59}" name="Columna49" dataDxfId="6"/>
    <tableColumn id="50" xr3:uid="{6163ED8C-95DB-4F1A-9142-E670044DF568}" name="Columna50"/>
    <tableColumn id="51" xr3:uid="{CC47F1B7-1BD1-4B28-AC22-0F8D7399B117}" name="Columna51" dataDxfId="5" dataCellStyle="Millares"/>
    <tableColumn id="52" xr3:uid="{5C7A0CFA-F78E-466A-87A7-ADEBCB4928E9}" name="Columna52" dataDxfId="4"/>
    <tableColumn id="53" xr3:uid="{FD8431B3-56DE-482F-AD50-93207099072C}" name="Columna53" dataDxfId="3"/>
    <tableColumn id="54" xr3:uid="{11FAF9CC-E40D-4ABF-A51B-3A67C9B35E23}" name="Columna54"/>
    <tableColumn id="55" xr3:uid="{6CB6306A-62F6-40D3-87A4-EFDF0E3FEC47}" name="Columna55" dataDxfId="2" dataCellStyle="Hipervínculo"/>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mporito_esp@hotmail.com" TargetMode="External"/><Relationship Id="rId2" Type="http://schemas.openxmlformats.org/officeDocument/2006/relationships/hyperlink" Target="mailto:emporito_esp@hotmail.com" TargetMode="External"/><Relationship Id="rId1" Type="http://schemas.openxmlformats.org/officeDocument/2006/relationships/hyperlink" Target="mailto:emporito_esp@hotmail.com"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8" Type="http://schemas.openxmlformats.org/officeDocument/2006/relationships/hyperlink" Target="mailto:lbsasingenieria@gmail.com" TargetMode="External"/><Relationship Id="rId3" Type="http://schemas.openxmlformats.org/officeDocument/2006/relationships/hyperlink" Target="mailto:engycol@gmail.com" TargetMode="External"/><Relationship Id="rId7" Type="http://schemas.openxmlformats.org/officeDocument/2006/relationships/hyperlink" Target="mailto:ayjconstructoressas@gmail.com" TargetMode="External"/><Relationship Id="rId2" Type="http://schemas.openxmlformats.org/officeDocument/2006/relationships/hyperlink" Target="mailto:jypservicios.sas@gmail.com" TargetMode="External"/><Relationship Id="rId1" Type="http://schemas.openxmlformats.org/officeDocument/2006/relationships/hyperlink" Target="mailto:Serviconcssas@gmail.com" TargetMode="External"/><Relationship Id="rId6" Type="http://schemas.openxmlformats.org/officeDocument/2006/relationships/hyperlink" Target="mailto:catingenieriasas@gmail.com" TargetMode="External"/><Relationship Id="rId5" Type="http://schemas.openxmlformats.org/officeDocument/2006/relationships/hyperlink" Target="mailto:contratacionesjbll@yahoo.com" TargetMode="External"/><Relationship Id="rId10" Type="http://schemas.openxmlformats.org/officeDocument/2006/relationships/printerSettings" Target="../printerSettings/printerSettings10.bin"/><Relationship Id="rId4" Type="http://schemas.openxmlformats.org/officeDocument/2006/relationships/hyperlink" Target="mailto:catingenieriasas@gmail.com" TargetMode="External"/><Relationship Id="rId9" Type="http://schemas.openxmlformats.org/officeDocument/2006/relationships/hyperlink" Target="mailto:catingenieriasas@gmail.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hyperlink" Target="mailto:antoniopaguay-wn@hotmail.com" TargetMode="External"/><Relationship Id="rId2" Type="http://schemas.openxmlformats.org/officeDocument/2006/relationships/hyperlink" Target="mailto:petrorios.sas@hotmail.com" TargetMode="External"/><Relationship Id="rId1" Type="http://schemas.openxmlformats.org/officeDocument/2006/relationships/hyperlink" Target="mailto:buenosairesjac29@gmail.com" TargetMode="External"/><Relationship Id="rId4" Type="http://schemas.openxmlformats.org/officeDocument/2006/relationships/hyperlink" Target="mailto:catingenieriasas@gmail.com"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catingenieriasas@gmail.com" TargetMode="External"/><Relationship Id="rId21" Type="http://schemas.openxmlformats.org/officeDocument/2006/relationships/hyperlink" Target="mailto:obrasasor2017@hotmail.com" TargetMode="External"/><Relationship Id="rId42" Type="http://schemas.openxmlformats.org/officeDocument/2006/relationships/hyperlink" Target="mailto:ayjconstructoressas@gmail.com" TargetMode="External"/><Relationship Id="rId47" Type="http://schemas.openxmlformats.org/officeDocument/2006/relationships/hyperlink" Target="mailto:jacaltamira2017@gmail.com" TargetMode="External"/><Relationship Id="rId63" Type="http://schemas.openxmlformats.org/officeDocument/2006/relationships/hyperlink" Target="mailto:catingenieriasas@gmail.com" TargetMode="External"/><Relationship Id="rId68" Type="http://schemas.openxmlformats.org/officeDocument/2006/relationships/hyperlink" Target="mailto:vestimodas@hotmail.com" TargetMode="External"/><Relationship Id="rId2" Type="http://schemas.openxmlformats.org/officeDocument/2006/relationships/hyperlink" Target="mailto:ing.mauriciovera@gmail.com" TargetMode="External"/><Relationship Id="rId16" Type="http://schemas.openxmlformats.org/officeDocument/2006/relationships/hyperlink" Target="mailto:vestimodas@hotmail.com" TargetMode="External"/><Relationship Id="rId29" Type="http://schemas.openxmlformats.org/officeDocument/2006/relationships/hyperlink" Target="mailto:arquipacinga2011@hotmail.com" TargetMode="External"/><Relationship Id="rId11" Type="http://schemas.openxmlformats.org/officeDocument/2006/relationships/hyperlink" Target="mailto:vestimodas@hotmail.com" TargetMode="External"/><Relationship Id="rId24" Type="http://schemas.openxmlformats.org/officeDocument/2006/relationships/hyperlink" Target="mailto:catingenieriasas@gmail.com" TargetMode="External"/><Relationship Id="rId32" Type="http://schemas.openxmlformats.org/officeDocument/2006/relationships/hyperlink" Target="mailto:ayjconstructoressas@gmail.com" TargetMode="External"/><Relationship Id="rId37" Type="http://schemas.openxmlformats.org/officeDocument/2006/relationships/hyperlink" Target="mailto:jypservicios.sas@gmail.com" TargetMode="External"/><Relationship Id="rId40" Type="http://schemas.openxmlformats.org/officeDocument/2006/relationships/hyperlink" Target="mailto:infojgmsas@gmail.com" TargetMode="External"/><Relationship Id="rId45" Type="http://schemas.openxmlformats.org/officeDocument/2006/relationships/hyperlink" Target="mailto:jac.monse.orito@gmail.com" TargetMode="External"/><Relationship Id="rId53" Type="http://schemas.openxmlformats.org/officeDocument/2006/relationships/hyperlink" Target="mailto:groupservicesputumayo@hotmail.com" TargetMode="External"/><Relationship Id="rId58" Type="http://schemas.openxmlformats.org/officeDocument/2006/relationships/hyperlink" Target="mailto:4erator@gmail.com" TargetMode="External"/><Relationship Id="rId66" Type="http://schemas.openxmlformats.org/officeDocument/2006/relationships/hyperlink" Target="mailto:lbsasingenieria@gmail.com" TargetMode="External"/><Relationship Id="rId74" Type="http://schemas.openxmlformats.org/officeDocument/2006/relationships/table" Target="../tables/table1.xml"/><Relationship Id="rId5" Type="http://schemas.openxmlformats.org/officeDocument/2006/relationships/hyperlink" Target="mailto:contratacionesjbll@yahoo.com" TargetMode="External"/><Relationship Id="rId61" Type="http://schemas.openxmlformats.org/officeDocument/2006/relationships/hyperlink" Target="mailto:catingenieriasas@gmail.com" TargetMode="External"/><Relationship Id="rId19" Type="http://schemas.openxmlformats.org/officeDocument/2006/relationships/hyperlink" Target="mailto:sicprogress@hotmail.com" TargetMode="External"/><Relationship Id="rId14" Type="http://schemas.openxmlformats.org/officeDocument/2006/relationships/hyperlink" Target="mailto:benjaminobando@yahoo.es" TargetMode="External"/><Relationship Id="rId22" Type="http://schemas.openxmlformats.org/officeDocument/2006/relationships/hyperlink" Target="mailto:servimaqoltda@gmail.com" TargetMode="External"/><Relationship Id="rId27" Type="http://schemas.openxmlformats.org/officeDocument/2006/relationships/hyperlink" Target="mailto:jopear76@hotmail.com" TargetMode="External"/><Relationship Id="rId30" Type="http://schemas.openxmlformats.org/officeDocument/2006/relationships/hyperlink" Target="mailto:antoniopaguay-wn@hotmail.com" TargetMode="External"/><Relationship Id="rId35" Type="http://schemas.openxmlformats.org/officeDocument/2006/relationships/hyperlink" Target="mailto:utpolideportivocubierto@hotmail.com" TargetMode="External"/><Relationship Id="rId43" Type="http://schemas.openxmlformats.org/officeDocument/2006/relationships/hyperlink" Target="mailto:calientisimasiberia88.1@hotmail.com" TargetMode="External"/><Relationship Id="rId48" Type="http://schemas.openxmlformats.org/officeDocument/2006/relationships/hyperlink" Target="mailto:jacaltamira2017@gmail.com" TargetMode="External"/><Relationship Id="rId56" Type="http://schemas.openxmlformats.org/officeDocument/2006/relationships/hyperlink" Target="mailto:elpuntodelferretero@hotmail.com" TargetMode="External"/><Relationship Id="rId64" Type="http://schemas.openxmlformats.org/officeDocument/2006/relationships/hyperlink" Target="mailto:contratacionesjbll@yahoo.com" TargetMode="External"/><Relationship Id="rId69" Type="http://schemas.openxmlformats.org/officeDocument/2006/relationships/hyperlink" Target="mailto:obrasasor2017@hotmail.com" TargetMode="External"/><Relationship Id="rId8" Type="http://schemas.openxmlformats.org/officeDocument/2006/relationships/hyperlink" Target="mailto:vestimodas@hotmail.com" TargetMode="External"/><Relationship Id="rId51" Type="http://schemas.openxmlformats.org/officeDocument/2006/relationships/hyperlink" Target="mailto:calientisimasiberia88.1@hotmail.com" TargetMode="External"/><Relationship Id="rId72" Type="http://schemas.openxmlformats.org/officeDocument/2006/relationships/hyperlink" Target="mailto:estrellalasilva@oullook.com" TargetMode="External"/><Relationship Id="rId3" Type="http://schemas.openxmlformats.org/officeDocument/2006/relationships/hyperlink" Target="mailto:arquipacinga2011@hotmail.com" TargetMode="External"/><Relationship Id="rId12" Type="http://schemas.openxmlformats.org/officeDocument/2006/relationships/hyperlink" Target="mailto:buenosairesjac29@gmail.com" TargetMode="External"/><Relationship Id="rId17" Type="http://schemas.openxmlformats.org/officeDocument/2006/relationships/hyperlink" Target="mailto:4erator@gmail.com" TargetMode="External"/><Relationship Id="rId25" Type="http://schemas.openxmlformats.org/officeDocument/2006/relationships/hyperlink" Target="mailto:edslagaitana@gmail.com" TargetMode="External"/><Relationship Id="rId33" Type="http://schemas.openxmlformats.org/officeDocument/2006/relationships/hyperlink" Target="mailto:pedrooyola@hotmail.com" TargetMode="External"/><Relationship Id="rId38" Type="http://schemas.openxmlformats.org/officeDocument/2006/relationships/hyperlink" Target="mailto:ingariza6524@hotmail.com" TargetMode="External"/><Relationship Id="rId46" Type="http://schemas.openxmlformats.org/officeDocument/2006/relationships/hyperlink" Target="mailto:jacaltamira2017@gmail.com" TargetMode="External"/><Relationship Id="rId59" Type="http://schemas.openxmlformats.org/officeDocument/2006/relationships/hyperlink" Target="mailto:ing.grijalbajaramillo@gmail.com" TargetMode="External"/><Relationship Id="rId67" Type="http://schemas.openxmlformats.org/officeDocument/2006/relationships/hyperlink" Target="mailto:4erator@gmail.com" TargetMode="External"/><Relationship Id="rId20" Type="http://schemas.openxmlformats.org/officeDocument/2006/relationships/hyperlink" Target="mailto:ayjconstructoressas@gmail.com" TargetMode="External"/><Relationship Id="rId41" Type="http://schemas.openxmlformats.org/officeDocument/2006/relationships/hyperlink" Target="mailto:ibsasingenieria@gmail.com" TargetMode="External"/><Relationship Id="rId54" Type="http://schemas.openxmlformats.org/officeDocument/2006/relationships/hyperlink" Target="mailto:groupservicesputumayo@hotmail.com" TargetMode="External"/><Relationship Id="rId62" Type="http://schemas.openxmlformats.org/officeDocument/2006/relationships/hyperlink" Target="mailto:catingenieriasas@gmail.com" TargetMode="External"/><Relationship Id="rId70" Type="http://schemas.openxmlformats.org/officeDocument/2006/relationships/hyperlink" Target="mailto:insulabdelsursas@gmail.com" TargetMode="External"/><Relationship Id="rId1" Type="http://schemas.openxmlformats.org/officeDocument/2006/relationships/hyperlink" Target="mailto:reinaldogaravito@gmail.com" TargetMode="External"/><Relationship Id="rId6" Type="http://schemas.openxmlformats.org/officeDocument/2006/relationships/hyperlink" Target="mailto:servitecpro16@gmail.com" TargetMode="External"/><Relationship Id="rId15" Type="http://schemas.openxmlformats.org/officeDocument/2006/relationships/hyperlink" Target="mailto:4erator@gmail.com" TargetMode="External"/><Relationship Id="rId23" Type="http://schemas.openxmlformats.org/officeDocument/2006/relationships/hyperlink" Target="mailto:alfa.ingms@gmail.com" TargetMode="External"/><Relationship Id="rId28" Type="http://schemas.openxmlformats.org/officeDocument/2006/relationships/hyperlink" Target="mailto:alfa.ingms@gmail.com" TargetMode="External"/><Relationship Id="rId36" Type="http://schemas.openxmlformats.org/officeDocument/2006/relationships/hyperlink" Target="mailto:u.t.placahuellas2017@hotmail.com" TargetMode="External"/><Relationship Id="rId49" Type="http://schemas.openxmlformats.org/officeDocument/2006/relationships/hyperlink" Target="mailto:jacvjordan@gmail.com" TargetMode="External"/><Relationship Id="rId57" Type="http://schemas.openxmlformats.org/officeDocument/2006/relationships/hyperlink" Target="mailto:4erator@gmail.com" TargetMode="External"/><Relationship Id="rId10" Type="http://schemas.openxmlformats.org/officeDocument/2006/relationships/hyperlink" Target="mailto:benjaminobando@yahoo.es" TargetMode="External"/><Relationship Id="rId31" Type="http://schemas.openxmlformats.org/officeDocument/2006/relationships/hyperlink" Target="mailto:groupservices@hotmail.com" TargetMode="External"/><Relationship Id="rId44" Type="http://schemas.openxmlformats.org/officeDocument/2006/relationships/hyperlink" Target="mailto:jac.monse.orito@gmail.com" TargetMode="External"/><Relationship Id="rId52" Type="http://schemas.openxmlformats.org/officeDocument/2006/relationships/hyperlink" Target="mailto:obrasasor2017@hotmail.com" TargetMode="External"/><Relationship Id="rId60" Type="http://schemas.openxmlformats.org/officeDocument/2006/relationships/hyperlink" Target="mailto:contratacionesjbll@yahoo.com" TargetMode="External"/><Relationship Id="rId65" Type="http://schemas.openxmlformats.org/officeDocument/2006/relationships/hyperlink" Target="mailto:ayjconstructoressas@gmail.com" TargetMode="External"/><Relationship Id="rId73" Type="http://schemas.openxmlformats.org/officeDocument/2006/relationships/printerSettings" Target="../printerSettings/printerSettings2.bin"/><Relationship Id="rId4" Type="http://schemas.openxmlformats.org/officeDocument/2006/relationships/hyperlink" Target="mailto:Servimaqo@yahoo.com.co" TargetMode="External"/><Relationship Id="rId9" Type="http://schemas.openxmlformats.org/officeDocument/2006/relationships/hyperlink" Target="mailto:alfa.ingms@gmail.com" TargetMode="External"/><Relationship Id="rId13" Type="http://schemas.openxmlformats.org/officeDocument/2006/relationships/hyperlink" Target="mailto:edslagaitana@gmail.com" TargetMode="External"/><Relationship Id="rId18" Type="http://schemas.openxmlformats.org/officeDocument/2006/relationships/hyperlink" Target="mailto:petrorios.sas@hotmail.com" TargetMode="External"/><Relationship Id="rId39" Type="http://schemas.openxmlformats.org/officeDocument/2006/relationships/hyperlink" Target="mailto:engycol@gmail.com" TargetMode="External"/><Relationship Id="rId34" Type="http://schemas.openxmlformats.org/officeDocument/2006/relationships/hyperlink" Target="mailto:Serviconcssas@gmail.com" TargetMode="External"/><Relationship Id="rId50" Type="http://schemas.openxmlformats.org/officeDocument/2006/relationships/hyperlink" Target="mailto:jacvjordan@gmail.com" TargetMode="External"/><Relationship Id="rId55" Type="http://schemas.openxmlformats.org/officeDocument/2006/relationships/hyperlink" Target="mailto:utviasydesarrolloorito@hotmail.com" TargetMode="External"/><Relationship Id="rId7" Type="http://schemas.openxmlformats.org/officeDocument/2006/relationships/hyperlink" Target="mailto:alfa.ingms@gmail.com" TargetMode="External"/><Relationship Id="rId71" Type="http://schemas.openxmlformats.org/officeDocument/2006/relationships/hyperlink" Target="mailto:gessaconstructores@gmail.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jacaltamira2017@gmail.com" TargetMode="External"/><Relationship Id="rId2" Type="http://schemas.openxmlformats.org/officeDocument/2006/relationships/hyperlink" Target="mailto:jacaltamira2017@gmail.com" TargetMode="External"/><Relationship Id="rId1" Type="http://schemas.openxmlformats.org/officeDocument/2006/relationships/hyperlink" Target="mailto:jacaltamira2017@gmail.com"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mailto:alfa.ingms@gmail.com" TargetMode="External"/><Relationship Id="rId13" Type="http://schemas.openxmlformats.org/officeDocument/2006/relationships/hyperlink" Target="mailto:buenosairesjac29@gmail.com" TargetMode="External"/><Relationship Id="rId3" Type="http://schemas.openxmlformats.org/officeDocument/2006/relationships/hyperlink" Target="mailto:arquipacinga2011@hotmail.com" TargetMode="External"/><Relationship Id="rId7" Type="http://schemas.openxmlformats.org/officeDocument/2006/relationships/hyperlink" Target="mailto:servitecpro16@gmail.com" TargetMode="External"/><Relationship Id="rId12" Type="http://schemas.openxmlformats.org/officeDocument/2006/relationships/hyperlink" Target="mailto:vestimodas@hotmail.com" TargetMode="External"/><Relationship Id="rId2" Type="http://schemas.openxmlformats.org/officeDocument/2006/relationships/hyperlink" Target="mailto:ing.mauriciovera@gmail.com" TargetMode="External"/><Relationship Id="rId1" Type="http://schemas.openxmlformats.org/officeDocument/2006/relationships/hyperlink" Target="mailto:reinaldogaravito@gmail.com" TargetMode="External"/><Relationship Id="rId6" Type="http://schemas.openxmlformats.org/officeDocument/2006/relationships/hyperlink" Target="mailto:contratacionesjbll@yahoo.com" TargetMode="External"/><Relationship Id="rId11" Type="http://schemas.openxmlformats.org/officeDocument/2006/relationships/hyperlink" Target="mailto:benjaminobando@yahoo.es" TargetMode="External"/><Relationship Id="rId5" Type="http://schemas.openxmlformats.org/officeDocument/2006/relationships/hyperlink" Target="mailto:energyservices2008@hotmail.com" TargetMode="External"/><Relationship Id="rId15" Type="http://schemas.openxmlformats.org/officeDocument/2006/relationships/printerSettings" Target="../printerSettings/printerSettings4.bin"/><Relationship Id="rId10" Type="http://schemas.openxmlformats.org/officeDocument/2006/relationships/hyperlink" Target="mailto:alfa.ingms@gmail.com" TargetMode="External"/><Relationship Id="rId4" Type="http://schemas.openxmlformats.org/officeDocument/2006/relationships/hyperlink" Target="mailto:Servimaqo@yahoo.com.co" TargetMode="External"/><Relationship Id="rId9" Type="http://schemas.openxmlformats.org/officeDocument/2006/relationships/hyperlink" Target="mailto:vestimodas@hotmail.com" TargetMode="External"/><Relationship Id="rId14" Type="http://schemas.openxmlformats.org/officeDocument/2006/relationships/hyperlink" Target="mailto:edslagaitana@gmail.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jacvjordan@gmail.com" TargetMode="External"/><Relationship Id="rId3" Type="http://schemas.openxmlformats.org/officeDocument/2006/relationships/hyperlink" Target="mailto:jac.monse.orito@gmail.com" TargetMode="External"/><Relationship Id="rId7" Type="http://schemas.openxmlformats.org/officeDocument/2006/relationships/hyperlink" Target="mailto:jacvjordan@gmail.com" TargetMode="External"/><Relationship Id="rId2" Type="http://schemas.openxmlformats.org/officeDocument/2006/relationships/hyperlink" Target="mailto:jac.monse.orito@gmail.com" TargetMode="External"/><Relationship Id="rId1" Type="http://schemas.openxmlformats.org/officeDocument/2006/relationships/hyperlink" Target="mailto:calientisimasiberia88.1@hotmail.com" TargetMode="External"/><Relationship Id="rId6" Type="http://schemas.openxmlformats.org/officeDocument/2006/relationships/hyperlink" Target="mailto:jacaltamira2017@gmail.com" TargetMode="External"/><Relationship Id="rId11" Type="http://schemas.openxmlformats.org/officeDocument/2006/relationships/printerSettings" Target="../printerSettings/printerSettings5.bin"/><Relationship Id="rId5" Type="http://schemas.openxmlformats.org/officeDocument/2006/relationships/hyperlink" Target="mailto:jacaltamira2017@gmail.com" TargetMode="External"/><Relationship Id="rId10" Type="http://schemas.openxmlformats.org/officeDocument/2006/relationships/hyperlink" Target="mailto:estrellalasilva@oullook.com" TargetMode="External"/><Relationship Id="rId4" Type="http://schemas.openxmlformats.org/officeDocument/2006/relationships/hyperlink" Target="mailto:jacaltamira2017@gmail.com" TargetMode="External"/><Relationship Id="rId9" Type="http://schemas.openxmlformats.org/officeDocument/2006/relationships/hyperlink" Target="mailto:calientisimasiberia88.1@hot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23"/>
  <sheetViews>
    <sheetView zoomScale="70" zoomScaleNormal="70" workbookViewId="0">
      <pane xSplit="2" ySplit="4" topLeftCell="C5" activePane="bottomRight" state="frozen"/>
      <selection pane="topRight" activeCell="C1" sqref="C1"/>
      <selection pane="bottomLeft" activeCell="A5" sqref="A5"/>
      <selection pane="bottomRight" activeCell="I13" sqref="I13:I14"/>
    </sheetView>
  </sheetViews>
  <sheetFormatPr baseColWidth="10" defaultColWidth="11.375" defaultRowHeight="11.25" x14ac:dyDescent="0.2"/>
  <cols>
    <col min="1" max="1" width="11.375" style="2"/>
    <col min="2" max="2" width="17.75" style="2" customWidth="1"/>
    <col min="3" max="3" width="28.25" style="2" customWidth="1"/>
    <col min="4" max="5" width="11.375" style="2"/>
    <col min="6" max="6" width="12.875" style="2" customWidth="1"/>
    <col min="7" max="7" width="19" style="2" customWidth="1"/>
    <col min="8" max="8" width="15" style="8" bestFit="1" customWidth="1"/>
    <col min="9" max="9" width="15.25" style="8" customWidth="1"/>
    <col min="10" max="10" width="17.875" style="2" bestFit="1" customWidth="1"/>
    <col min="11" max="11" width="18.875" style="281" bestFit="1" customWidth="1"/>
    <col min="12" max="12" width="15" style="8" bestFit="1" customWidth="1"/>
    <col min="13" max="13" width="18.875" style="8" customWidth="1"/>
    <col min="14" max="14" width="15" style="8" customWidth="1"/>
    <col min="15" max="15" width="12.875" style="2" bestFit="1" customWidth="1"/>
    <col min="16" max="16" width="15.875" style="2" bestFit="1" customWidth="1"/>
    <col min="17" max="17" width="14.25" style="2" customWidth="1"/>
    <col min="18" max="18" width="15.75" style="8" bestFit="1" customWidth="1"/>
    <col min="19" max="19" width="11.375" style="281"/>
    <col min="20" max="20" width="16.75" style="18" bestFit="1" customWidth="1"/>
    <col min="21" max="21" width="15.75" style="11" customWidth="1"/>
    <col min="22" max="22" width="16.875" style="11" customWidth="1"/>
    <col min="23" max="24" width="15.75" style="11" customWidth="1"/>
    <col min="25" max="25" width="19" style="19" bestFit="1" customWidth="1"/>
    <col min="26" max="26" width="13.125" style="2" customWidth="1"/>
    <col min="27" max="29" width="11.375" style="2"/>
    <col min="30" max="30" width="14.625" style="2" customWidth="1"/>
    <col min="31" max="31" width="13.125" style="2" customWidth="1"/>
    <col min="32" max="32" width="14.125" style="2" bestFit="1" customWidth="1"/>
    <col min="33" max="33" width="16.875" style="18" customWidth="1"/>
    <col min="34" max="34" width="11.375" style="2"/>
    <col min="35" max="35" width="13.25" style="29" bestFit="1" customWidth="1"/>
    <col min="36" max="36" width="16.375" style="18" customWidth="1"/>
    <col min="37" max="37" width="9.625" style="2" customWidth="1"/>
    <col min="38" max="38" width="8.875" style="2" customWidth="1"/>
    <col min="39" max="39" width="15.75" style="2" bestFit="1" customWidth="1"/>
    <col min="40" max="41" width="8.875" style="2" customWidth="1"/>
    <col min="42" max="42" width="13.25" style="2" bestFit="1" customWidth="1"/>
    <col min="43" max="44" width="8.875" style="2" customWidth="1"/>
    <col min="45" max="45" width="12.875" style="2" customWidth="1"/>
    <col min="46" max="47" width="8.875" style="2" customWidth="1"/>
    <col min="48" max="48" width="15" style="22" bestFit="1" customWidth="1"/>
    <col min="49" max="49" width="12.75" style="2" customWidth="1"/>
    <col min="50" max="50" width="11.25" style="29" customWidth="1"/>
    <col min="51" max="51" width="16.25" style="10" customWidth="1"/>
    <col min="52" max="52" width="5.875" style="2" customWidth="1"/>
    <col min="53" max="53" width="11.375" style="2"/>
    <col min="54" max="54" width="14.75" style="2" bestFit="1" customWidth="1"/>
    <col min="55" max="55" width="32.75" style="2" customWidth="1"/>
    <col min="56" max="16384" width="11.375" style="2"/>
  </cols>
  <sheetData>
    <row r="1" spans="1:55" x14ac:dyDescent="0.2">
      <c r="A1" s="538" t="s">
        <v>477</v>
      </c>
      <c r="B1" s="539"/>
      <c r="C1" s="539"/>
      <c r="D1" s="539"/>
      <c r="E1" s="539"/>
      <c r="F1" s="539"/>
      <c r="G1" s="539"/>
      <c r="H1" s="539"/>
      <c r="I1" s="539"/>
      <c r="J1" s="539"/>
      <c r="K1" s="539"/>
      <c r="L1" s="539"/>
      <c r="M1" s="539"/>
      <c r="N1" s="539"/>
      <c r="O1" s="539"/>
      <c r="P1" s="539"/>
      <c r="Q1" s="540"/>
      <c r="R1" s="541" t="s">
        <v>0</v>
      </c>
      <c r="S1" s="542"/>
      <c r="T1" s="542"/>
      <c r="U1" s="542"/>
      <c r="V1" s="542"/>
      <c r="W1" s="542"/>
      <c r="X1" s="542"/>
      <c r="Y1" s="542"/>
      <c r="Z1" s="542"/>
      <c r="AA1" s="542"/>
      <c r="AB1" s="542"/>
      <c r="AC1" s="542"/>
      <c r="AD1" s="542"/>
      <c r="AE1" s="542"/>
      <c r="AF1" s="542"/>
      <c r="AG1" s="542"/>
      <c r="AH1" s="542"/>
      <c r="AI1" s="542"/>
      <c r="AJ1" s="542"/>
      <c r="AK1" s="542"/>
      <c r="AL1" s="542"/>
      <c r="AM1" s="542"/>
      <c r="AN1" s="542"/>
      <c r="AO1" s="542"/>
      <c r="AP1" s="542"/>
      <c r="AQ1" s="542"/>
      <c r="AR1" s="542"/>
      <c r="AS1" s="542"/>
      <c r="AT1" s="542"/>
      <c r="AU1" s="542"/>
      <c r="AV1" s="542"/>
      <c r="AW1" s="542"/>
      <c r="AX1" s="542"/>
      <c r="AY1" s="542"/>
      <c r="AZ1" s="542"/>
    </row>
    <row r="2" spans="1:55" x14ac:dyDescent="0.2">
      <c r="A2" s="543" t="s">
        <v>203</v>
      </c>
      <c r="B2" s="544"/>
      <c r="C2" s="544"/>
      <c r="D2" s="544"/>
      <c r="E2" s="544"/>
      <c r="F2" s="544"/>
      <c r="G2" s="544"/>
      <c r="H2" s="544"/>
      <c r="I2" s="544"/>
      <c r="J2" s="544"/>
      <c r="K2" s="544"/>
      <c r="L2" s="544"/>
      <c r="M2" s="544"/>
      <c r="N2" s="544"/>
      <c r="O2" s="544"/>
      <c r="P2" s="544"/>
      <c r="Q2" s="545"/>
      <c r="R2" s="543" t="s">
        <v>1</v>
      </c>
      <c r="S2" s="544"/>
      <c r="T2" s="544"/>
      <c r="U2" s="544"/>
      <c r="V2" s="544"/>
      <c r="W2" s="544"/>
      <c r="X2" s="544"/>
      <c r="Y2" s="544"/>
      <c r="Z2" s="544"/>
      <c r="AA2" s="544"/>
      <c r="AB2" s="544"/>
      <c r="AC2" s="544"/>
      <c r="AD2" s="544"/>
      <c r="AE2" s="544"/>
      <c r="AF2" s="544"/>
      <c r="AG2" s="544"/>
      <c r="AH2" s="544"/>
      <c r="AI2" s="544"/>
      <c r="AJ2" s="544"/>
      <c r="AK2" s="544"/>
      <c r="AL2" s="544"/>
      <c r="AM2" s="544"/>
      <c r="AN2" s="544"/>
      <c r="AO2" s="544"/>
      <c r="AP2" s="544"/>
      <c r="AQ2" s="544"/>
      <c r="AR2" s="544"/>
      <c r="AS2" s="544"/>
      <c r="AT2" s="544"/>
      <c r="AU2" s="544"/>
      <c r="AV2" s="544"/>
      <c r="AW2" s="544"/>
      <c r="AX2" s="544"/>
      <c r="AY2" s="544"/>
      <c r="AZ2" s="544"/>
    </row>
    <row r="3" spans="1:55" ht="36.75" customHeight="1" x14ac:dyDescent="0.2">
      <c r="A3" s="514" t="s">
        <v>2</v>
      </c>
      <c r="B3" s="511" t="s">
        <v>31</v>
      </c>
      <c r="C3" s="514" t="s">
        <v>3</v>
      </c>
      <c r="D3" s="511" t="s">
        <v>36</v>
      </c>
      <c r="E3" s="546" t="s">
        <v>4</v>
      </c>
      <c r="F3" s="546"/>
      <c r="G3" s="547" t="s">
        <v>27</v>
      </c>
      <c r="H3" s="548"/>
      <c r="I3" s="548"/>
      <c r="J3" s="549"/>
      <c r="K3" s="550" t="s">
        <v>5</v>
      </c>
      <c r="L3" s="547" t="s">
        <v>6</v>
      </c>
      <c r="M3" s="548"/>
      <c r="N3" s="548"/>
      <c r="O3" s="548"/>
      <c r="P3" s="549"/>
      <c r="Q3" s="550" t="s">
        <v>7</v>
      </c>
      <c r="R3" s="550" t="s">
        <v>8</v>
      </c>
      <c r="S3" s="550" t="s">
        <v>9</v>
      </c>
      <c r="T3" s="536" t="s">
        <v>10</v>
      </c>
      <c r="U3" s="551" t="s">
        <v>33</v>
      </c>
      <c r="V3" s="551" t="s">
        <v>30</v>
      </c>
      <c r="W3" s="551" t="s">
        <v>34</v>
      </c>
      <c r="X3" s="551" t="s">
        <v>37</v>
      </c>
      <c r="Y3" s="553" t="s">
        <v>35</v>
      </c>
      <c r="Z3" s="511" t="s">
        <v>11</v>
      </c>
      <c r="AA3" s="511" t="s">
        <v>12</v>
      </c>
      <c r="AB3" s="284" t="s">
        <v>13</v>
      </c>
      <c r="AC3" s="3" t="s">
        <v>28</v>
      </c>
      <c r="AD3" s="548" t="s">
        <v>14</v>
      </c>
      <c r="AE3" s="548"/>
      <c r="AF3" s="548"/>
      <c r="AG3" s="548"/>
      <c r="AH3" s="548"/>
      <c r="AI3" s="548"/>
      <c r="AJ3" s="548"/>
      <c r="AK3" s="548"/>
      <c r="AL3" s="548"/>
      <c r="AM3" s="548"/>
      <c r="AN3" s="548"/>
      <c r="AO3" s="548"/>
      <c r="AP3" s="548"/>
      <c r="AQ3" s="548"/>
      <c r="AR3" s="548"/>
      <c r="AS3" s="548"/>
      <c r="AT3" s="548"/>
      <c r="AU3" s="548"/>
      <c r="AV3" s="548"/>
      <c r="AW3" s="548"/>
      <c r="AX3" s="549"/>
      <c r="AY3" s="547" t="s">
        <v>15</v>
      </c>
      <c r="AZ3" s="549"/>
      <c r="BA3" s="554" t="s">
        <v>38</v>
      </c>
      <c r="BB3" s="554" t="s">
        <v>39</v>
      </c>
      <c r="BC3" s="514" t="s">
        <v>40</v>
      </c>
    </row>
    <row r="4" spans="1:55" s="9" customFormat="1" ht="21" customHeight="1" x14ac:dyDescent="0.25">
      <c r="A4" s="516"/>
      <c r="B4" s="513"/>
      <c r="C4" s="516"/>
      <c r="D4" s="513"/>
      <c r="E4" s="284" t="s">
        <v>16</v>
      </c>
      <c r="F4" s="284" t="s">
        <v>17</v>
      </c>
      <c r="G4" s="284" t="s">
        <v>30</v>
      </c>
      <c r="H4" s="284" t="s">
        <v>18</v>
      </c>
      <c r="I4" s="284" t="s">
        <v>19</v>
      </c>
      <c r="J4" s="284" t="s">
        <v>20</v>
      </c>
      <c r="K4" s="550"/>
      <c r="L4" s="284" t="s">
        <v>21</v>
      </c>
      <c r="M4" s="284" t="s">
        <v>30</v>
      </c>
      <c r="N4" s="284" t="s">
        <v>32</v>
      </c>
      <c r="O4" s="284" t="s">
        <v>19</v>
      </c>
      <c r="P4" s="284" t="s">
        <v>22</v>
      </c>
      <c r="Q4" s="550"/>
      <c r="R4" s="550"/>
      <c r="S4" s="550"/>
      <c r="T4" s="537"/>
      <c r="U4" s="552"/>
      <c r="V4" s="552"/>
      <c r="W4" s="552"/>
      <c r="X4" s="552"/>
      <c r="Y4" s="553"/>
      <c r="Z4" s="513"/>
      <c r="AA4" s="513"/>
      <c r="AB4" s="284"/>
      <c r="AC4" s="284"/>
      <c r="AD4" s="284" t="s">
        <v>23</v>
      </c>
      <c r="AE4" s="284" t="s">
        <v>19</v>
      </c>
      <c r="AF4" s="282" t="s">
        <v>26</v>
      </c>
      <c r="AG4" s="4" t="s">
        <v>24</v>
      </c>
      <c r="AH4" s="284" t="s">
        <v>19</v>
      </c>
      <c r="AI4" s="30" t="s">
        <v>26</v>
      </c>
      <c r="AJ4" s="4" t="s">
        <v>24</v>
      </c>
      <c r="AK4" s="284" t="s">
        <v>19</v>
      </c>
      <c r="AL4" s="282" t="s">
        <v>26</v>
      </c>
      <c r="AM4" s="284" t="s">
        <v>24</v>
      </c>
      <c r="AN4" s="284" t="s">
        <v>19</v>
      </c>
      <c r="AO4" s="282" t="s">
        <v>26</v>
      </c>
      <c r="AP4" s="284" t="s">
        <v>24</v>
      </c>
      <c r="AQ4" s="284" t="s">
        <v>19</v>
      </c>
      <c r="AR4" s="282" t="s">
        <v>26</v>
      </c>
      <c r="AS4" s="284" t="s">
        <v>24</v>
      </c>
      <c r="AT4" s="284" t="s">
        <v>19</v>
      </c>
      <c r="AU4" s="282" t="s">
        <v>26</v>
      </c>
      <c r="AV4" s="4" t="s">
        <v>25</v>
      </c>
      <c r="AW4" s="284" t="s">
        <v>19</v>
      </c>
      <c r="AX4" s="30" t="s">
        <v>26</v>
      </c>
      <c r="AY4" s="31" t="s">
        <v>29</v>
      </c>
      <c r="AZ4" s="284"/>
      <c r="BA4" s="554"/>
      <c r="BB4" s="554"/>
      <c r="BC4" s="516"/>
    </row>
    <row r="5" spans="1:55" s="9" customFormat="1" ht="81" customHeight="1" x14ac:dyDescent="0.25">
      <c r="A5" s="282" t="s">
        <v>478</v>
      </c>
      <c r="B5" s="278" t="s">
        <v>479</v>
      </c>
      <c r="C5" s="34" t="s">
        <v>480</v>
      </c>
      <c r="D5" s="282" t="s">
        <v>211</v>
      </c>
      <c r="E5" s="278" t="s">
        <v>481</v>
      </c>
      <c r="F5" s="284" t="s">
        <v>482</v>
      </c>
      <c r="G5" s="286" t="s">
        <v>483</v>
      </c>
      <c r="H5" s="286">
        <v>2017001381</v>
      </c>
      <c r="I5" s="280">
        <v>42979</v>
      </c>
      <c r="J5" s="21">
        <v>265056441</v>
      </c>
      <c r="K5" s="280">
        <v>43003</v>
      </c>
      <c r="L5" s="287" t="s">
        <v>484</v>
      </c>
      <c r="M5" s="286" t="s">
        <v>483</v>
      </c>
      <c r="N5" s="32" t="s">
        <v>485</v>
      </c>
      <c r="O5" s="280">
        <v>43003</v>
      </c>
      <c r="P5" s="42">
        <v>265056441</v>
      </c>
      <c r="Q5" s="280"/>
      <c r="R5" s="280">
        <v>43003</v>
      </c>
      <c r="S5" s="279">
        <v>4</v>
      </c>
      <c r="T5" s="285">
        <v>265056441</v>
      </c>
      <c r="U5" s="394">
        <v>2018000232</v>
      </c>
      <c r="V5" s="24" t="s">
        <v>890</v>
      </c>
      <c r="W5" s="395">
        <v>2018000220</v>
      </c>
      <c r="X5" s="24">
        <v>43132</v>
      </c>
      <c r="Y5" s="25">
        <v>132528220.5</v>
      </c>
      <c r="Z5" s="43">
        <v>43196</v>
      </c>
      <c r="AA5" s="44">
        <v>43297</v>
      </c>
      <c r="AB5" s="282" t="s">
        <v>486</v>
      </c>
      <c r="AC5" s="1" t="s">
        <v>487</v>
      </c>
      <c r="AD5" s="6"/>
      <c r="AE5" s="279"/>
      <c r="AF5" s="279"/>
      <c r="AG5" s="285"/>
      <c r="AH5" s="278"/>
      <c r="AI5" s="45"/>
      <c r="AJ5" s="283"/>
      <c r="AK5" s="278"/>
      <c r="AL5" s="278"/>
      <c r="AM5" s="278"/>
      <c r="AN5" s="278"/>
      <c r="AO5" s="278"/>
      <c r="AP5" s="278"/>
      <c r="AQ5" s="278"/>
      <c r="AR5" s="278"/>
      <c r="AS5" s="278"/>
      <c r="AT5" s="278"/>
      <c r="AU5" s="278"/>
      <c r="AV5" s="283"/>
      <c r="AW5" s="12"/>
      <c r="AX5" s="52"/>
      <c r="AY5" s="6"/>
      <c r="AZ5" s="46"/>
      <c r="BA5" s="1" t="s">
        <v>488</v>
      </c>
      <c r="BB5" s="1">
        <v>4292038</v>
      </c>
      <c r="BC5" s="288" t="s">
        <v>489</v>
      </c>
    </row>
    <row r="6" spans="1:55" s="22" customFormat="1" ht="135" customHeight="1" x14ac:dyDescent="0.25">
      <c r="A6" s="511" t="s">
        <v>604</v>
      </c>
      <c r="B6" s="6" t="s">
        <v>605</v>
      </c>
      <c r="C6" s="294" t="s">
        <v>607</v>
      </c>
      <c r="D6" s="511" t="s">
        <v>211</v>
      </c>
      <c r="E6" s="511" t="s">
        <v>481</v>
      </c>
      <c r="F6" s="514" t="s">
        <v>482</v>
      </c>
      <c r="G6" s="15" t="s">
        <v>616</v>
      </c>
      <c r="H6" s="179">
        <v>2017001701</v>
      </c>
      <c r="I6" s="13">
        <v>43040</v>
      </c>
      <c r="J6" s="6">
        <v>283018345</v>
      </c>
      <c r="K6" s="527">
        <v>43049</v>
      </c>
      <c r="L6" s="287" t="s">
        <v>628</v>
      </c>
      <c r="M6" s="15" t="s">
        <v>616</v>
      </c>
      <c r="N6" s="48" t="s">
        <v>629</v>
      </c>
      <c r="O6" s="520">
        <v>43049</v>
      </c>
      <c r="P6" s="6">
        <v>283018345</v>
      </c>
      <c r="Q6" s="6"/>
      <c r="R6" s="527">
        <v>43049</v>
      </c>
      <c r="S6" s="523" t="s">
        <v>631</v>
      </c>
      <c r="T6" s="532">
        <v>866843655</v>
      </c>
      <c r="U6" s="23"/>
      <c r="V6" s="23"/>
      <c r="W6" s="23"/>
      <c r="X6" s="23"/>
      <c r="Y6" s="23"/>
      <c r="Z6" s="527">
        <v>43168</v>
      </c>
      <c r="AA6" s="527">
        <v>43285</v>
      </c>
      <c r="AB6" s="48" t="s">
        <v>629</v>
      </c>
      <c r="AC6" s="511" t="s">
        <v>207</v>
      </c>
      <c r="AD6" s="6">
        <v>141509172.5</v>
      </c>
      <c r="AE6" s="17">
        <v>43068</v>
      </c>
      <c r="AF6" s="6">
        <v>2017001518</v>
      </c>
      <c r="AG6" s="6"/>
      <c r="AH6" s="6"/>
      <c r="AI6" s="28"/>
      <c r="AJ6" s="6"/>
      <c r="AK6" s="6"/>
      <c r="AL6" s="6"/>
      <c r="AM6" s="6"/>
      <c r="AN6" s="6"/>
      <c r="AO6" s="6"/>
      <c r="AP6" s="6"/>
      <c r="AQ6" s="6"/>
      <c r="AR6" s="6"/>
      <c r="AS6" s="6"/>
      <c r="AT6" s="6"/>
      <c r="AU6" s="6"/>
      <c r="AV6" s="6"/>
      <c r="AW6" s="17"/>
      <c r="AX6" s="40"/>
      <c r="AY6" s="6"/>
      <c r="AZ6" s="6"/>
      <c r="BA6" s="511" t="s">
        <v>488</v>
      </c>
      <c r="BB6" s="511">
        <v>4292038</v>
      </c>
      <c r="BC6" s="517" t="s">
        <v>489</v>
      </c>
    </row>
    <row r="7" spans="1:55" s="22" customFormat="1" ht="144.75" customHeight="1" x14ac:dyDescent="0.25">
      <c r="A7" s="512"/>
      <c r="B7" s="6" t="s">
        <v>605</v>
      </c>
      <c r="C7" s="294" t="s">
        <v>608</v>
      </c>
      <c r="D7" s="512"/>
      <c r="E7" s="512"/>
      <c r="F7" s="515"/>
      <c r="G7" s="15" t="s">
        <v>616</v>
      </c>
      <c r="H7" s="179" t="s">
        <v>617</v>
      </c>
      <c r="I7" s="13">
        <v>43040</v>
      </c>
      <c r="J7" s="6">
        <v>16981101</v>
      </c>
      <c r="K7" s="529"/>
      <c r="L7" s="287" t="s">
        <v>630</v>
      </c>
      <c r="M7" s="15" t="s">
        <v>616</v>
      </c>
      <c r="N7" s="48" t="s">
        <v>629</v>
      </c>
      <c r="O7" s="521"/>
      <c r="P7" s="6">
        <v>16981101</v>
      </c>
      <c r="Q7" s="6"/>
      <c r="R7" s="529"/>
      <c r="S7" s="531"/>
      <c r="T7" s="533"/>
      <c r="U7" s="23"/>
      <c r="V7" s="23"/>
      <c r="W7" s="23"/>
      <c r="X7" s="23"/>
      <c r="Y7" s="23"/>
      <c r="Z7" s="529"/>
      <c r="AA7" s="529"/>
      <c r="AB7" s="48" t="s">
        <v>629</v>
      </c>
      <c r="AC7" s="512"/>
      <c r="AD7" s="6">
        <v>8490550.5</v>
      </c>
      <c r="AE7" s="17">
        <v>43068</v>
      </c>
      <c r="AF7" s="6">
        <v>2017001519</v>
      </c>
      <c r="AG7" s="6"/>
      <c r="AH7" s="6"/>
      <c r="AI7" s="28"/>
      <c r="AJ7" s="6"/>
      <c r="AK7" s="6"/>
      <c r="AL7" s="6"/>
      <c r="AM7" s="6"/>
      <c r="AN7" s="6"/>
      <c r="AO7" s="6"/>
      <c r="AP7" s="6"/>
      <c r="AQ7" s="6"/>
      <c r="AR7" s="6"/>
      <c r="AS7" s="6"/>
      <c r="AT7" s="6"/>
      <c r="AU7" s="6"/>
      <c r="AV7" s="6"/>
      <c r="AW7" s="17"/>
      <c r="AX7" s="40"/>
      <c r="AY7" s="6"/>
      <c r="AZ7" s="6"/>
      <c r="BA7" s="512"/>
      <c r="BB7" s="512"/>
      <c r="BC7" s="518"/>
    </row>
    <row r="8" spans="1:55" ht="49.5" customHeight="1" x14ac:dyDescent="0.2">
      <c r="A8" s="512"/>
      <c r="B8" s="514" t="s">
        <v>613</v>
      </c>
      <c r="C8" s="525" t="s">
        <v>606</v>
      </c>
      <c r="D8" s="512"/>
      <c r="E8" s="512"/>
      <c r="F8" s="515"/>
      <c r="G8" s="38" t="s">
        <v>618</v>
      </c>
      <c r="H8" s="534" t="s">
        <v>620</v>
      </c>
      <c r="I8" s="520">
        <v>43040</v>
      </c>
      <c r="J8" s="6">
        <v>66031189</v>
      </c>
      <c r="K8" s="529"/>
      <c r="L8" s="514">
        <v>2017001761</v>
      </c>
      <c r="M8" s="38" t="s">
        <v>618</v>
      </c>
      <c r="N8" s="292" t="s">
        <v>626</v>
      </c>
      <c r="O8" s="521"/>
      <c r="P8" s="6">
        <v>66031189</v>
      </c>
      <c r="Q8" s="6">
        <f t="shared" ref="Q8:Q9" si="0">P8/2</f>
        <v>33015594.5</v>
      </c>
      <c r="R8" s="529"/>
      <c r="S8" s="531"/>
      <c r="T8" s="533"/>
      <c r="U8" s="35"/>
      <c r="V8" s="35"/>
      <c r="W8" s="35"/>
      <c r="X8" s="35"/>
      <c r="Y8" s="36"/>
      <c r="Z8" s="529"/>
      <c r="AA8" s="529"/>
      <c r="AB8" s="292" t="s">
        <v>626</v>
      </c>
      <c r="AC8" s="512"/>
      <c r="AD8" s="6">
        <v>33015594.5</v>
      </c>
      <c r="AE8" s="520">
        <v>43068</v>
      </c>
      <c r="AF8" s="514">
        <v>2017001516</v>
      </c>
      <c r="AG8" s="7"/>
      <c r="AH8" s="5"/>
      <c r="AI8" s="37"/>
      <c r="AJ8" s="7"/>
      <c r="AK8" s="5"/>
      <c r="AL8" s="5"/>
      <c r="AM8" s="5"/>
      <c r="AN8" s="5"/>
      <c r="AO8" s="5"/>
      <c r="AP8" s="5"/>
      <c r="AQ8" s="5"/>
      <c r="AR8" s="5"/>
      <c r="AS8" s="5"/>
      <c r="AT8" s="5"/>
      <c r="AU8" s="5"/>
      <c r="AV8" s="6"/>
      <c r="AW8" s="5"/>
      <c r="AX8" s="37"/>
      <c r="AY8" s="60"/>
      <c r="AZ8" s="5"/>
      <c r="BA8" s="512"/>
      <c r="BB8" s="512"/>
      <c r="BC8" s="518"/>
    </row>
    <row r="9" spans="1:55" ht="39.75" customHeight="1" x14ac:dyDescent="0.2">
      <c r="A9" s="512"/>
      <c r="B9" s="516"/>
      <c r="C9" s="526"/>
      <c r="D9" s="512"/>
      <c r="E9" s="512"/>
      <c r="F9" s="515"/>
      <c r="G9" s="38" t="s">
        <v>619</v>
      </c>
      <c r="H9" s="535"/>
      <c r="I9" s="516"/>
      <c r="J9" s="6">
        <v>234943469</v>
      </c>
      <c r="K9" s="529"/>
      <c r="L9" s="516"/>
      <c r="M9" s="38" t="s">
        <v>619</v>
      </c>
      <c r="N9" s="292" t="s">
        <v>627</v>
      </c>
      <c r="O9" s="521"/>
      <c r="P9" s="6">
        <v>234943469</v>
      </c>
      <c r="Q9" s="6">
        <f t="shared" si="0"/>
        <v>117471734.5</v>
      </c>
      <c r="R9" s="529"/>
      <c r="S9" s="531"/>
      <c r="T9" s="533"/>
      <c r="U9" s="35"/>
      <c r="V9" s="35"/>
      <c r="W9" s="35"/>
      <c r="X9" s="35"/>
      <c r="Y9" s="36"/>
      <c r="Z9" s="529"/>
      <c r="AA9" s="529"/>
      <c r="AB9" s="292" t="s">
        <v>627</v>
      </c>
      <c r="AC9" s="512"/>
      <c r="AD9" s="6">
        <v>117471734.5</v>
      </c>
      <c r="AE9" s="516"/>
      <c r="AF9" s="516"/>
      <c r="AG9" s="7"/>
      <c r="AH9" s="5"/>
      <c r="AI9" s="37"/>
      <c r="AJ9" s="7"/>
      <c r="AK9" s="5"/>
      <c r="AL9" s="5"/>
      <c r="AM9" s="5"/>
      <c r="AN9" s="5"/>
      <c r="AO9" s="5"/>
      <c r="AP9" s="5"/>
      <c r="AQ9" s="5"/>
      <c r="AR9" s="5"/>
      <c r="AS9" s="5"/>
      <c r="AT9" s="5"/>
      <c r="AU9" s="5"/>
      <c r="AV9" s="6"/>
      <c r="AW9" s="5"/>
      <c r="AX9" s="37"/>
      <c r="AY9" s="60"/>
      <c r="AZ9" s="5"/>
      <c r="BA9" s="512"/>
      <c r="BB9" s="512"/>
      <c r="BC9" s="518"/>
    </row>
    <row r="10" spans="1:55" ht="77.25" customHeight="1" x14ac:dyDescent="0.2">
      <c r="A10" s="512"/>
      <c r="B10" s="38" t="s">
        <v>613</v>
      </c>
      <c r="C10" s="1" t="s">
        <v>609</v>
      </c>
      <c r="D10" s="512"/>
      <c r="E10" s="512"/>
      <c r="F10" s="515"/>
      <c r="G10" s="38" t="s">
        <v>618</v>
      </c>
      <c r="H10" s="49" t="s">
        <v>621</v>
      </c>
      <c r="I10" s="12">
        <v>43040</v>
      </c>
      <c r="J10" s="6">
        <v>18058479</v>
      </c>
      <c r="K10" s="529"/>
      <c r="L10" s="284">
        <v>2017001762</v>
      </c>
      <c r="M10" s="38" t="s">
        <v>618</v>
      </c>
      <c r="N10" s="292" t="s">
        <v>627</v>
      </c>
      <c r="O10" s="521"/>
      <c r="P10" s="6">
        <v>18058479</v>
      </c>
      <c r="Q10" s="6"/>
      <c r="R10" s="529"/>
      <c r="S10" s="531"/>
      <c r="T10" s="533"/>
      <c r="U10" s="35"/>
      <c r="V10" s="35"/>
      <c r="W10" s="35"/>
      <c r="X10" s="35"/>
      <c r="Y10" s="36"/>
      <c r="Z10" s="529"/>
      <c r="AA10" s="529"/>
      <c r="AB10" s="292" t="s">
        <v>627</v>
      </c>
      <c r="AC10" s="512"/>
      <c r="AD10" s="6">
        <v>9029239.5</v>
      </c>
      <c r="AE10" s="44">
        <v>43068</v>
      </c>
      <c r="AF10" s="38">
        <v>2017001517</v>
      </c>
      <c r="AG10" s="7"/>
      <c r="AH10" s="5"/>
      <c r="AI10" s="37"/>
      <c r="AJ10" s="7"/>
      <c r="AK10" s="5"/>
      <c r="AL10" s="5"/>
      <c r="AM10" s="5"/>
      <c r="AN10" s="5"/>
      <c r="AO10" s="5"/>
      <c r="AP10" s="5"/>
      <c r="AQ10" s="5"/>
      <c r="AR10" s="5"/>
      <c r="AS10" s="5"/>
      <c r="AT10" s="5"/>
      <c r="AU10" s="5"/>
      <c r="AV10" s="6"/>
      <c r="AW10" s="5"/>
      <c r="AX10" s="37"/>
      <c r="AY10" s="60"/>
      <c r="AZ10" s="5"/>
      <c r="BA10" s="512"/>
      <c r="BB10" s="512"/>
      <c r="BC10" s="518"/>
    </row>
    <row r="11" spans="1:55" ht="45" x14ac:dyDescent="0.2">
      <c r="A11" s="512"/>
      <c r="B11" s="38" t="s">
        <v>614</v>
      </c>
      <c r="C11" s="170" t="s">
        <v>610</v>
      </c>
      <c r="D11" s="512"/>
      <c r="E11" s="512"/>
      <c r="F11" s="515"/>
      <c r="G11" s="38" t="s">
        <v>624</v>
      </c>
      <c r="H11" s="16" t="s">
        <v>625</v>
      </c>
      <c r="I11" s="13">
        <v>43040</v>
      </c>
      <c r="J11" s="6">
        <v>78000000</v>
      </c>
      <c r="K11" s="529"/>
      <c r="L11" s="284">
        <v>2017001766</v>
      </c>
      <c r="M11" s="38" t="s">
        <v>624</v>
      </c>
      <c r="N11" s="292" t="s">
        <v>627</v>
      </c>
      <c r="O11" s="521"/>
      <c r="P11" s="6">
        <v>78000000</v>
      </c>
      <c r="Q11" s="6"/>
      <c r="R11" s="529"/>
      <c r="S11" s="531"/>
      <c r="T11" s="533"/>
      <c r="U11" s="35"/>
      <c r="V11" s="35"/>
      <c r="W11" s="35"/>
      <c r="X11" s="35"/>
      <c r="Y11" s="36"/>
      <c r="Z11" s="529"/>
      <c r="AA11" s="529"/>
      <c r="AB11" s="292" t="s">
        <v>627</v>
      </c>
      <c r="AC11" s="512"/>
      <c r="AD11" s="6">
        <v>39000000</v>
      </c>
      <c r="AE11" s="44">
        <v>43068</v>
      </c>
      <c r="AF11" s="38">
        <v>2017001521</v>
      </c>
      <c r="AG11" s="7"/>
      <c r="AH11" s="5"/>
      <c r="AI11" s="37"/>
      <c r="AJ11" s="7"/>
      <c r="AK11" s="5"/>
      <c r="AL11" s="5"/>
      <c r="AM11" s="5"/>
      <c r="AN11" s="5"/>
      <c r="AO11" s="5"/>
      <c r="AP11" s="5"/>
      <c r="AQ11" s="5"/>
      <c r="AR11" s="5"/>
      <c r="AS11" s="5"/>
      <c r="AT11" s="5"/>
      <c r="AU11" s="5"/>
      <c r="AV11" s="6"/>
      <c r="AW11" s="5"/>
      <c r="AX11" s="37"/>
      <c r="AY11" s="60"/>
      <c r="AZ11" s="5"/>
      <c r="BA11" s="512"/>
      <c r="BB11" s="512"/>
      <c r="BC11" s="518"/>
    </row>
    <row r="12" spans="1:55" ht="45" x14ac:dyDescent="0.2">
      <c r="A12" s="513"/>
      <c r="B12" s="38" t="s">
        <v>615</v>
      </c>
      <c r="C12" s="170" t="s">
        <v>612</v>
      </c>
      <c r="D12" s="513"/>
      <c r="E12" s="513"/>
      <c r="F12" s="516"/>
      <c r="G12" s="38" t="s">
        <v>622</v>
      </c>
      <c r="H12" s="16" t="s">
        <v>623</v>
      </c>
      <c r="I12" s="13">
        <v>43040</v>
      </c>
      <c r="J12" s="6">
        <v>169811072</v>
      </c>
      <c r="K12" s="530"/>
      <c r="L12" s="284">
        <v>2017001765</v>
      </c>
      <c r="M12" s="38" t="s">
        <v>622</v>
      </c>
      <c r="N12" s="292" t="s">
        <v>627</v>
      </c>
      <c r="O12" s="522"/>
      <c r="P12" s="6">
        <v>169811072</v>
      </c>
      <c r="Q12" s="6"/>
      <c r="R12" s="530"/>
      <c r="S12" s="524"/>
      <c r="T12" s="528"/>
      <c r="U12" s="35"/>
      <c r="V12" s="35"/>
      <c r="W12" s="35"/>
      <c r="X12" s="35"/>
      <c r="Y12" s="36"/>
      <c r="Z12" s="530"/>
      <c r="AA12" s="530"/>
      <c r="AB12" s="292" t="s">
        <v>627</v>
      </c>
      <c r="AC12" s="513"/>
      <c r="AD12" s="6">
        <v>84905536</v>
      </c>
      <c r="AE12" s="44">
        <v>43068</v>
      </c>
      <c r="AF12" s="38">
        <v>2017001520</v>
      </c>
      <c r="AG12" s="7"/>
      <c r="AH12" s="5"/>
      <c r="AI12" s="37"/>
      <c r="AJ12" s="7"/>
      <c r="AK12" s="5"/>
      <c r="AL12" s="5"/>
      <c r="AM12" s="5"/>
      <c r="AN12" s="5"/>
      <c r="AO12" s="5"/>
      <c r="AP12" s="5"/>
      <c r="AQ12" s="5"/>
      <c r="AR12" s="5"/>
      <c r="AS12" s="5"/>
      <c r="AT12" s="5"/>
      <c r="AU12" s="5"/>
      <c r="AV12" s="6"/>
      <c r="AW12" s="5"/>
      <c r="AX12" s="37"/>
      <c r="AY12" s="60"/>
      <c r="AZ12" s="5"/>
      <c r="BA12" s="513"/>
      <c r="BB12" s="513"/>
      <c r="BC12" s="519"/>
    </row>
    <row r="13" spans="1:55" s="9" customFormat="1" ht="118.5" customHeight="1" x14ac:dyDescent="0.25">
      <c r="A13" s="511" t="s">
        <v>632</v>
      </c>
      <c r="B13" s="514" t="s">
        <v>633</v>
      </c>
      <c r="C13" s="525" t="s">
        <v>634</v>
      </c>
      <c r="D13" s="511" t="s">
        <v>211</v>
      </c>
      <c r="E13" s="511" t="s">
        <v>481</v>
      </c>
      <c r="F13" s="514" t="s">
        <v>635</v>
      </c>
      <c r="G13" s="38" t="s">
        <v>636</v>
      </c>
      <c r="H13" s="523">
        <v>2017001699</v>
      </c>
      <c r="I13" s="527">
        <v>43040</v>
      </c>
      <c r="J13" s="6">
        <v>34549724.609999999</v>
      </c>
      <c r="K13" s="520">
        <v>43049</v>
      </c>
      <c r="L13" s="514">
        <v>2017001767</v>
      </c>
      <c r="M13" s="38" t="s">
        <v>636</v>
      </c>
      <c r="N13" s="292" t="s">
        <v>627</v>
      </c>
      <c r="O13" s="520">
        <v>43049</v>
      </c>
      <c r="P13" s="6">
        <v>34549724.609999999</v>
      </c>
      <c r="Q13" s="38"/>
      <c r="R13" s="520">
        <v>43049</v>
      </c>
      <c r="S13" s="514" t="s">
        <v>639</v>
      </c>
      <c r="T13" s="6">
        <v>34549724.609999999</v>
      </c>
      <c r="U13" s="218"/>
      <c r="V13" s="38"/>
      <c r="W13" s="38"/>
      <c r="X13" s="38"/>
      <c r="Y13" s="38"/>
      <c r="Z13" s="514"/>
      <c r="AA13" s="514"/>
      <c r="AB13" s="292" t="s">
        <v>627</v>
      </c>
      <c r="AC13" s="511" t="s">
        <v>640</v>
      </c>
      <c r="AD13" s="6">
        <v>17274862.305</v>
      </c>
      <c r="AE13" s="44">
        <v>43068</v>
      </c>
      <c r="AF13" s="514">
        <v>2017001522</v>
      </c>
      <c r="AG13" s="38"/>
      <c r="AH13" s="38"/>
      <c r="AI13" s="38"/>
      <c r="AJ13" s="38"/>
      <c r="AK13" s="38"/>
      <c r="AL13" s="38"/>
      <c r="AM13" s="38"/>
      <c r="AN13" s="38"/>
      <c r="AO13" s="38"/>
      <c r="AP13" s="38"/>
      <c r="AQ13" s="38"/>
      <c r="AR13" s="38"/>
      <c r="AS13" s="38"/>
      <c r="AT13" s="38"/>
      <c r="AU13" s="38"/>
      <c r="AV13" s="38"/>
      <c r="AW13" s="38"/>
      <c r="AX13" s="38"/>
      <c r="AY13" s="38"/>
      <c r="AZ13" s="38"/>
      <c r="BA13" s="511" t="s">
        <v>488</v>
      </c>
      <c r="BB13" s="514">
        <v>4292038</v>
      </c>
      <c r="BC13" s="517" t="s">
        <v>489</v>
      </c>
    </row>
    <row r="14" spans="1:55" s="9" customFormat="1" ht="44.25" customHeight="1" x14ac:dyDescent="0.25">
      <c r="A14" s="512"/>
      <c r="B14" s="515"/>
      <c r="C14" s="526"/>
      <c r="D14" s="512"/>
      <c r="E14" s="512"/>
      <c r="F14" s="515"/>
      <c r="G14" s="38" t="s">
        <v>637</v>
      </c>
      <c r="H14" s="524"/>
      <c r="I14" s="528"/>
      <c r="J14" s="6">
        <v>1097005763</v>
      </c>
      <c r="K14" s="521"/>
      <c r="L14" s="516"/>
      <c r="M14" s="38" t="s">
        <v>637</v>
      </c>
      <c r="N14" s="292" t="s">
        <v>638</v>
      </c>
      <c r="O14" s="521"/>
      <c r="P14" s="6">
        <v>1097456038.3900001</v>
      </c>
      <c r="Q14" s="38"/>
      <c r="R14" s="521"/>
      <c r="S14" s="515"/>
      <c r="T14" s="6">
        <v>1097456038.3900001</v>
      </c>
      <c r="U14" s="218"/>
      <c r="V14" s="38"/>
      <c r="W14" s="38"/>
      <c r="X14" s="38"/>
      <c r="Y14" s="38"/>
      <c r="Z14" s="515"/>
      <c r="AA14" s="515"/>
      <c r="AB14" s="292" t="s">
        <v>638</v>
      </c>
      <c r="AC14" s="512"/>
      <c r="AD14" s="6">
        <v>548728019.19500005</v>
      </c>
      <c r="AE14" s="44">
        <v>43068</v>
      </c>
      <c r="AF14" s="516"/>
      <c r="AG14" s="38"/>
      <c r="AH14" s="38"/>
      <c r="AI14" s="38"/>
      <c r="AJ14" s="38"/>
      <c r="AK14" s="38"/>
      <c r="AL14" s="38"/>
      <c r="AM14" s="38"/>
      <c r="AN14" s="38"/>
      <c r="AO14" s="38"/>
      <c r="AP14" s="38"/>
      <c r="AQ14" s="38"/>
      <c r="AR14" s="38"/>
      <c r="AS14" s="38"/>
      <c r="AT14" s="38"/>
      <c r="AU14" s="38"/>
      <c r="AV14" s="38"/>
      <c r="AW14" s="38"/>
      <c r="AX14" s="38"/>
      <c r="AY14" s="38"/>
      <c r="AZ14" s="38"/>
      <c r="BA14" s="512"/>
      <c r="BB14" s="515"/>
      <c r="BC14" s="518"/>
    </row>
    <row r="15" spans="1:55" ht="145.5" customHeight="1" x14ac:dyDescent="0.2">
      <c r="A15" s="513"/>
      <c r="B15" s="516"/>
      <c r="C15" s="170" t="s">
        <v>641</v>
      </c>
      <c r="D15" s="513"/>
      <c r="E15" s="513"/>
      <c r="F15" s="516"/>
      <c r="G15" s="38" t="s">
        <v>636</v>
      </c>
      <c r="H15" s="4">
        <v>2017001708</v>
      </c>
      <c r="I15" s="13">
        <v>43040</v>
      </c>
      <c r="J15" s="38">
        <v>67920346</v>
      </c>
      <c r="K15" s="522"/>
      <c r="L15" s="38">
        <v>2017001768</v>
      </c>
      <c r="M15" s="38" t="s">
        <v>636</v>
      </c>
      <c r="N15" s="292" t="s">
        <v>627</v>
      </c>
      <c r="O15" s="522"/>
      <c r="P15" s="6">
        <v>67920346</v>
      </c>
      <c r="Q15" s="38"/>
      <c r="R15" s="522"/>
      <c r="S15" s="516"/>
      <c r="T15" s="6">
        <v>67920346</v>
      </c>
      <c r="U15" s="218"/>
      <c r="V15" s="5"/>
      <c r="W15" s="5"/>
      <c r="X15" s="5"/>
      <c r="Y15" s="5"/>
      <c r="Z15" s="516"/>
      <c r="AA15" s="516"/>
      <c r="AB15" s="292" t="s">
        <v>627</v>
      </c>
      <c r="AC15" s="513"/>
      <c r="AD15" s="6">
        <v>33960173</v>
      </c>
      <c r="AE15" s="44">
        <v>43068</v>
      </c>
      <c r="AF15" s="38">
        <v>2017001523</v>
      </c>
      <c r="AG15" s="5"/>
      <c r="AH15" s="5"/>
      <c r="AI15" s="5"/>
      <c r="AJ15" s="5"/>
      <c r="AK15" s="5"/>
      <c r="AL15" s="5"/>
      <c r="AM15" s="5"/>
      <c r="AN15" s="5"/>
      <c r="AO15" s="5"/>
      <c r="AP15" s="5"/>
      <c r="AQ15" s="5"/>
      <c r="AR15" s="5"/>
      <c r="AS15" s="5"/>
      <c r="AT15" s="5"/>
      <c r="AU15" s="5"/>
      <c r="AV15" s="5"/>
      <c r="AW15" s="5"/>
      <c r="AX15" s="5"/>
      <c r="AY15" s="5"/>
      <c r="AZ15" s="5"/>
      <c r="BA15" s="513"/>
      <c r="BB15" s="516"/>
      <c r="BC15" s="519"/>
    </row>
    <row r="16" spans="1:55" x14ac:dyDescent="0.2">
      <c r="H16" s="145"/>
      <c r="I16" s="145"/>
      <c r="K16" s="2"/>
      <c r="L16" s="2"/>
      <c r="M16" s="2"/>
      <c r="N16" s="2"/>
      <c r="R16" s="2"/>
      <c r="S16" s="2"/>
      <c r="T16" s="2"/>
      <c r="U16" s="2"/>
      <c r="V16" s="2"/>
      <c r="W16" s="2"/>
      <c r="X16" s="2"/>
      <c r="Y16" s="2"/>
      <c r="AG16" s="2"/>
      <c r="AI16" s="2"/>
      <c r="AJ16" s="2"/>
      <c r="AV16" s="2"/>
      <c r="AX16" s="2"/>
      <c r="AY16" s="2"/>
    </row>
    <row r="17" spans="4:51" x14ac:dyDescent="0.2">
      <c r="H17" s="145"/>
      <c r="I17" s="145"/>
      <c r="K17" s="2"/>
      <c r="L17" s="2"/>
      <c r="M17" s="2"/>
      <c r="N17" s="2"/>
      <c r="R17" s="2"/>
      <c r="S17" s="2"/>
      <c r="T17" s="2"/>
      <c r="U17" s="2"/>
      <c r="V17" s="2"/>
      <c r="W17" s="2"/>
      <c r="X17" s="2"/>
      <c r="Y17" s="2"/>
      <c r="AG17" s="2"/>
      <c r="AI17" s="2"/>
      <c r="AJ17" s="2"/>
      <c r="AV17" s="2"/>
      <c r="AX17" s="2"/>
      <c r="AY17" s="2"/>
    </row>
    <row r="21" spans="4:51" ht="22.5" x14ac:dyDescent="0.2">
      <c r="G21" s="293" t="s">
        <v>611</v>
      </c>
    </row>
    <row r="23" spans="4:51" x14ac:dyDescent="0.2">
      <c r="D23" s="18"/>
      <c r="E23" s="18"/>
      <c r="F23" s="18"/>
      <c r="G23" s="18"/>
      <c r="H23" s="145"/>
    </row>
  </sheetData>
  <mergeCells count="70">
    <mergeCell ref="BC3:BC4"/>
    <mergeCell ref="U3:U4"/>
    <mergeCell ref="V3:V4"/>
    <mergeCell ref="W3:W4"/>
    <mergeCell ref="X3:X4"/>
    <mergeCell ref="Y3:Y4"/>
    <mergeCell ref="Z3:Z4"/>
    <mergeCell ref="AA3:AA4"/>
    <mergeCell ref="AD3:AX3"/>
    <mergeCell ref="AY3:AZ3"/>
    <mergeCell ref="BA3:BA4"/>
    <mergeCell ref="BB3:BB4"/>
    <mergeCell ref="T3:T4"/>
    <mergeCell ref="A1:Q1"/>
    <mergeCell ref="R1:AZ1"/>
    <mergeCell ref="A2:Q2"/>
    <mergeCell ref="R2:AZ2"/>
    <mergeCell ref="A3:A4"/>
    <mergeCell ref="B3:B4"/>
    <mergeCell ref="C3:C4"/>
    <mergeCell ref="D3:D4"/>
    <mergeCell ref="E3:F3"/>
    <mergeCell ref="G3:J3"/>
    <mergeCell ref="K3:K4"/>
    <mergeCell ref="L3:P3"/>
    <mergeCell ref="Q3:Q4"/>
    <mergeCell ref="R3:R4"/>
    <mergeCell ref="S3:S4"/>
    <mergeCell ref="H8:H9"/>
    <mergeCell ref="I8:I9"/>
    <mergeCell ref="K6:K12"/>
    <mergeCell ref="L8:L9"/>
    <mergeCell ref="A6:A12"/>
    <mergeCell ref="D6:D12"/>
    <mergeCell ref="E6:E12"/>
    <mergeCell ref="F6:F12"/>
    <mergeCell ref="C8:C9"/>
    <mergeCell ref="B8:B9"/>
    <mergeCell ref="BA6:BA12"/>
    <mergeCell ref="BB6:BB12"/>
    <mergeCell ref="BC6:BC12"/>
    <mergeCell ref="O6:O12"/>
    <mergeCell ref="AC6:AC12"/>
    <mergeCell ref="R6:R12"/>
    <mergeCell ref="S6:S12"/>
    <mergeCell ref="T6:T12"/>
    <mergeCell ref="AE8:AE9"/>
    <mergeCell ref="AF8:AF9"/>
    <mergeCell ref="AA6:AA12"/>
    <mergeCell ref="Z6:Z12"/>
    <mergeCell ref="C13:C14"/>
    <mergeCell ref="I13:I14"/>
    <mergeCell ref="A13:A15"/>
    <mergeCell ref="B13:B15"/>
    <mergeCell ref="D13:D15"/>
    <mergeCell ref="E13:E15"/>
    <mergeCell ref="F13:F15"/>
    <mergeCell ref="K13:K15"/>
    <mergeCell ref="O13:O15"/>
    <mergeCell ref="R13:R15"/>
    <mergeCell ref="S13:S15"/>
    <mergeCell ref="H13:H14"/>
    <mergeCell ref="AC13:AC15"/>
    <mergeCell ref="BB13:BB15"/>
    <mergeCell ref="BC13:BC15"/>
    <mergeCell ref="BA13:BA15"/>
    <mergeCell ref="L13:L14"/>
    <mergeCell ref="AF13:AF14"/>
    <mergeCell ref="Z13:Z15"/>
    <mergeCell ref="AA13:AA15"/>
  </mergeCells>
  <hyperlinks>
    <hyperlink ref="BC5" r:id="rId1" xr:uid="{00000000-0004-0000-0000-000000000000}"/>
    <hyperlink ref="BC6" r:id="rId2" xr:uid="{00000000-0004-0000-0000-000001000000}"/>
    <hyperlink ref="BC13" r:id="rId3" xr:uid="{00000000-0004-0000-0000-000002000000}"/>
  </hyperlinks>
  <pageMargins left="0.7" right="0.7" top="0.75" bottom="0.75" header="0.3" footer="0.3"/>
  <pageSetup orientation="portrait" horizontalDpi="0" verticalDpi="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2"/>
  <sheetViews>
    <sheetView workbookViewId="0">
      <selection activeCell="B5" sqref="B5"/>
    </sheetView>
  </sheetViews>
  <sheetFormatPr baseColWidth="10" defaultRowHeight="15" x14ac:dyDescent="0.25"/>
  <cols>
    <col min="1" max="1" width="16.375" style="311" customWidth="1"/>
    <col min="2" max="2" width="85.375" customWidth="1"/>
  </cols>
  <sheetData>
    <row r="1" spans="1:2" ht="15" customHeight="1" x14ac:dyDescent="0.25">
      <c r="A1" s="561" t="s">
        <v>2</v>
      </c>
      <c r="B1" s="514" t="s">
        <v>3</v>
      </c>
    </row>
    <row r="2" spans="1:2" x14ac:dyDescent="0.25">
      <c r="A2" s="562"/>
      <c r="B2" s="516"/>
    </row>
    <row r="3" spans="1:2" ht="33.75" x14ac:dyDescent="0.25">
      <c r="A3" s="84" t="s">
        <v>647</v>
      </c>
      <c r="B3" s="1" t="s">
        <v>648</v>
      </c>
    </row>
    <row r="4" spans="1:2" ht="33.75" x14ac:dyDescent="0.25">
      <c r="A4" s="84" t="s">
        <v>653</v>
      </c>
      <c r="B4" s="1" t="s">
        <v>654</v>
      </c>
    </row>
    <row r="5" spans="1:2" ht="33.75" x14ac:dyDescent="0.25">
      <c r="A5" s="84" t="s">
        <v>657</v>
      </c>
      <c r="B5" s="1" t="s">
        <v>658</v>
      </c>
    </row>
    <row r="6" spans="1:2" ht="33.75" x14ac:dyDescent="0.25">
      <c r="A6" s="84" t="s">
        <v>663</v>
      </c>
      <c r="B6" s="1" t="s">
        <v>664</v>
      </c>
    </row>
    <row r="7" spans="1:2" ht="33.75" x14ac:dyDescent="0.25">
      <c r="A7" s="84" t="s">
        <v>665</v>
      </c>
      <c r="B7" s="1" t="s">
        <v>666</v>
      </c>
    </row>
    <row r="8" spans="1:2" ht="33.75" x14ac:dyDescent="0.25">
      <c r="A8" s="84" t="s">
        <v>671</v>
      </c>
      <c r="B8" s="1" t="s">
        <v>672</v>
      </c>
    </row>
    <row r="9" spans="1:2" ht="33.75" x14ac:dyDescent="0.25">
      <c r="A9" s="84" t="s">
        <v>673</v>
      </c>
      <c r="B9" s="1" t="s">
        <v>674</v>
      </c>
    </row>
    <row r="10" spans="1:2" ht="33.75" x14ac:dyDescent="0.25">
      <c r="A10" s="84" t="s">
        <v>675</v>
      </c>
      <c r="B10" s="1" t="s">
        <v>676</v>
      </c>
    </row>
    <row r="11" spans="1:2" ht="39.75" customHeight="1" x14ac:dyDescent="0.25">
      <c r="A11" s="84" t="s">
        <v>681</v>
      </c>
      <c r="B11" s="1" t="s">
        <v>682</v>
      </c>
    </row>
    <row r="12" spans="1:2" ht="33.75" x14ac:dyDescent="0.25">
      <c r="A12" s="84" t="s">
        <v>684</v>
      </c>
      <c r="B12" s="1" t="s">
        <v>685</v>
      </c>
    </row>
  </sheetData>
  <mergeCells count="2">
    <mergeCell ref="A1:A2"/>
    <mergeCell ref="B1:B2"/>
  </mergeCells>
  <pageMargins left="0.70866141732283472" right="0.70866141732283472" top="0.74803149606299213" bottom="0.55118110236220474" header="0.31496062992125984" footer="0"/>
  <pageSetup scale="80"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BO25"/>
  <sheetViews>
    <sheetView workbookViewId="0">
      <selection activeCell="D14" sqref="D14:D15"/>
    </sheetView>
  </sheetViews>
  <sheetFormatPr baseColWidth="10" defaultColWidth="11.375" defaultRowHeight="12.75" x14ac:dyDescent="0.25"/>
  <cols>
    <col min="1" max="1" width="6.375" style="372" customWidth="1"/>
    <col min="2" max="2" width="11.375" style="367"/>
    <col min="3" max="3" width="0" style="367" hidden="1" customWidth="1"/>
    <col min="4" max="4" width="40.75" style="374" customWidth="1"/>
    <col min="5" max="10" width="0" style="367" hidden="1" customWidth="1"/>
    <col min="11" max="11" width="12.875" style="367" hidden="1" customWidth="1"/>
    <col min="12" max="19" width="0" style="367" hidden="1" customWidth="1"/>
    <col min="20" max="20" width="6.125" style="367" customWidth="1"/>
    <col min="21" max="21" width="15.125" style="368" bestFit="1" customWidth="1"/>
    <col min="22" max="22" width="18.625" style="367" bestFit="1" customWidth="1"/>
    <col min="23" max="60" width="0" style="367" hidden="1" customWidth="1"/>
    <col min="61" max="61" width="11.375" style="368"/>
    <col min="62" max="62" width="13" style="368" bestFit="1" customWidth="1"/>
    <col min="63" max="64" width="12.875" style="368" bestFit="1" customWidth="1"/>
    <col min="65" max="67" width="11.375" style="368"/>
    <col min="68" max="16384" width="11.375" style="367"/>
  </cols>
  <sheetData>
    <row r="1" spans="1:67" s="320" customFormat="1" ht="7.5" customHeight="1" x14ac:dyDescent="0.25">
      <c r="A1" s="605" t="s">
        <v>788</v>
      </c>
      <c r="B1" s="605" t="s">
        <v>2</v>
      </c>
      <c r="C1" s="603" t="s">
        <v>31</v>
      </c>
      <c r="D1" s="605" t="s">
        <v>3</v>
      </c>
      <c r="E1" s="603" t="s">
        <v>36</v>
      </c>
      <c r="F1" s="618" t="s">
        <v>4</v>
      </c>
      <c r="G1" s="618"/>
      <c r="H1" s="619" t="s">
        <v>27</v>
      </c>
      <c r="I1" s="620"/>
      <c r="J1" s="620"/>
      <c r="K1" s="621"/>
      <c r="L1" s="622" t="s">
        <v>5</v>
      </c>
      <c r="M1" s="619" t="s">
        <v>6</v>
      </c>
      <c r="N1" s="620"/>
      <c r="O1" s="620"/>
      <c r="P1" s="620"/>
      <c r="Q1" s="621"/>
      <c r="R1" s="622" t="s">
        <v>7</v>
      </c>
      <c r="S1" s="622" t="s">
        <v>8</v>
      </c>
      <c r="T1" s="622" t="s">
        <v>9</v>
      </c>
      <c r="U1" s="625" t="s">
        <v>787</v>
      </c>
      <c r="V1" s="625" t="s">
        <v>10</v>
      </c>
      <c r="W1" s="627" t="s">
        <v>33</v>
      </c>
      <c r="X1" s="627" t="s">
        <v>30</v>
      </c>
      <c r="Y1" s="627" t="s">
        <v>34</v>
      </c>
      <c r="Z1" s="627" t="s">
        <v>37</v>
      </c>
      <c r="AA1" s="629" t="s">
        <v>35</v>
      </c>
      <c r="AB1" s="603" t="s">
        <v>11</v>
      </c>
      <c r="AC1" s="603" t="s">
        <v>12</v>
      </c>
      <c r="AD1" s="318" t="s">
        <v>13</v>
      </c>
      <c r="AE1" s="319" t="s">
        <v>28</v>
      </c>
      <c r="AF1" s="620" t="s">
        <v>14</v>
      </c>
      <c r="AG1" s="620"/>
      <c r="AH1" s="620"/>
      <c r="AI1" s="620"/>
      <c r="AJ1" s="620"/>
      <c r="AK1" s="620"/>
      <c r="AL1" s="620"/>
      <c r="AM1" s="620"/>
      <c r="AN1" s="620"/>
      <c r="AO1" s="620"/>
      <c r="AP1" s="620"/>
      <c r="AQ1" s="620"/>
      <c r="AR1" s="620"/>
      <c r="AS1" s="620"/>
      <c r="AT1" s="620"/>
      <c r="AU1" s="620"/>
      <c r="AV1" s="620"/>
      <c r="AW1" s="620"/>
      <c r="AX1" s="620"/>
      <c r="AY1" s="620"/>
      <c r="AZ1" s="621"/>
      <c r="BA1" s="619" t="s">
        <v>15</v>
      </c>
      <c r="BB1" s="621"/>
      <c r="BC1" s="632" t="s">
        <v>38</v>
      </c>
      <c r="BD1" s="632" t="s">
        <v>39</v>
      </c>
      <c r="BE1" s="605" t="s">
        <v>40</v>
      </c>
      <c r="BI1" s="321"/>
      <c r="BJ1" s="321"/>
      <c r="BK1" s="321"/>
      <c r="BL1" s="321"/>
      <c r="BM1" s="321"/>
      <c r="BN1" s="321"/>
      <c r="BO1" s="321"/>
    </row>
    <row r="2" spans="1:67" s="326" customFormat="1" ht="11.25" customHeight="1" x14ac:dyDescent="0.25">
      <c r="A2" s="606"/>
      <c r="B2" s="606"/>
      <c r="C2" s="604"/>
      <c r="D2" s="606"/>
      <c r="E2" s="604"/>
      <c r="F2" s="318" t="s">
        <v>16</v>
      </c>
      <c r="G2" s="318" t="s">
        <v>17</v>
      </c>
      <c r="H2" s="318" t="s">
        <v>30</v>
      </c>
      <c r="I2" s="318" t="s">
        <v>18</v>
      </c>
      <c r="J2" s="318" t="s">
        <v>19</v>
      </c>
      <c r="K2" s="318" t="s">
        <v>20</v>
      </c>
      <c r="L2" s="622"/>
      <c r="M2" s="318" t="s">
        <v>21</v>
      </c>
      <c r="N2" s="318" t="s">
        <v>30</v>
      </c>
      <c r="O2" s="318" t="s">
        <v>32</v>
      </c>
      <c r="P2" s="318" t="s">
        <v>19</v>
      </c>
      <c r="Q2" s="318" t="s">
        <v>22</v>
      </c>
      <c r="R2" s="622"/>
      <c r="S2" s="622"/>
      <c r="T2" s="622"/>
      <c r="U2" s="626"/>
      <c r="V2" s="626"/>
      <c r="W2" s="628"/>
      <c r="X2" s="628"/>
      <c r="Y2" s="628"/>
      <c r="Z2" s="628"/>
      <c r="AA2" s="629"/>
      <c r="AB2" s="604"/>
      <c r="AC2" s="604"/>
      <c r="AD2" s="318"/>
      <c r="AE2" s="318"/>
      <c r="AF2" s="318" t="s">
        <v>23</v>
      </c>
      <c r="AG2" s="318" t="s">
        <v>19</v>
      </c>
      <c r="AH2" s="322" t="s">
        <v>26</v>
      </c>
      <c r="AI2" s="323" t="s">
        <v>24</v>
      </c>
      <c r="AJ2" s="318" t="s">
        <v>19</v>
      </c>
      <c r="AK2" s="324" t="s">
        <v>26</v>
      </c>
      <c r="AL2" s="323" t="s">
        <v>24</v>
      </c>
      <c r="AM2" s="318" t="s">
        <v>19</v>
      </c>
      <c r="AN2" s="322" t="s">
        <v>26</v>
      </c>
      <c r="AO2" s="318" t="s">
        <v>24</v>
      </c>
      <c r="AP2" s="318" t="s">
        <v>19</v>
      </c>
      <c r="AQ2" s="322" t="s">
        <v>26</v>
      </c>
      <c r="AR2" s="318" t="s">
        <v>24</v>
      </c>
      <c r="AS2" s="318" t="s">
        <v>19</v>
      </c>
      <c r="AT2" s="322" t="s">
        <v>26</v>
      </c>
      <c r="AU2" s="318" t="s">
        <v>24</v>
      </c>
      <c r="AV2" s="318" t="s">
        <v>19</v>
      </c>
      <c r="AW2" s="322" t="s">
        <v>26</v>
      </c>
      <c r="AX2" s="323" t="s">
        <v>25</v>
      </c>
      <c r="AY2" s="318" t="s">
        <v>19</v>
      </c>
      <c r="AZ2" s="324" t="s">
        <v>26</v>
      </c>
      <c r="BA2" s="325" t="s">
        <v>29</v>
      </c>
      <c r="BB2" s="318"/>
      <c r="BC2" s="632"/>
      <c r="BD2" s="632"/>
      <c r="BE2" s="606"/>
      <c r="BI2" s="327"/>
      <c r="BJ2" s="327"/>
      <c r="BK2" s="327"/>
      <c r="BL2" s="327"/>
      <c r="BM2" s="327"/>
      <c r="BN2" s="327"/>
      <c r="BO2" s="327"/>
    </row>
    <row r="3" spans="1:67" s="326" customFormat="1" ht="42" customHeight="1" x14ac:dyDescent="0.25">
      <c r="A3" s="318">
        <v>1</v>
      </c>
      <c r="B3" s="328" t="s">
        <v>798</v>
      </c>
      <c r="C3" s="329" t="s">
        <v>461</v>
      </c>
      <c r="D3" s="328" t="s">
        <v>392</v>
      </c>
      <c r="E3" s="322" t="s">
        <v>399</v>
      </c>
      <c r="F3" s="328" t="s">
        <v>456</v>
      </c>
      <c r="G3" s="329" t="s">
        <v>457</v>
      </c>
      <c r="H3" s="329" t="s">
        <v>393</v>
      </c>
      <c r="I3" s="318">
        <v>2017000074</v>
      </c>
      <c r="J3" s="330">
        <v>42737</v>
      </c>
      <c r="K3" s="331">
        <v>198000000</v>
      </c>
      <c r="L3" s="330">
        <v>42985</v>
      </c>
      <c r="M3" s="318">
        <v>2017001384</v>
      </c>
      <c r="N3" s="329" t="s">
        <v>393</v>
      </c>
      <c r="O3" s="322" t="s">
        <v>311</v>
      </c>
      <c r="P3" s="332">
        <v>42985</v>
      </c>
      <c r="Q3" s="331">
        <v>188409291</v>
      </c>
      <c r="R3" s="332">
        <v>42997</v>
      </c>
      <c r="S3" s="330">
        <v>43049</v>
      </c>
      <c r="T3" s="318">
        <v>3</v>
      </c>
      <c r="U3" s="333">
        <v>18840929.100000001</v>
      </c>
      <c r="V3" s="331">
        <v>188409291</v>
      </c>
      <c r="W3" s="334"/>
      <c r="X3" s="334"/>
      <c r="Y3" s="334"/>
      <c r="Z3" s="334"/>
      <c r="AA3" s="335"/>
      <c r="AB3" s="329"/>
      <c r="AC3" s="329"/>
      <c r="AD3" s="328" t="s">
        <v>311</v>
      </c>
      <c r="AE3" s="328" t="s">
        <v>590</v>
      </c>
      <c r="AF3" s="329"/>
      <c r="AG3" s="329"/>
      <c r="AH3" s="329"/>
      <c r="AI3" s="331"/>
      <c r="AJ3" s="329"/>
      <c r="AK3" s="336"/>
      <c r="AL3" s="331"/>
      <c r="AM3" s="329"/>
      <c r="AN3" s="329"/>
      <c r="AO3" s="329"/>
      <c r="AP3" s="329"/>
      <c r="AQ3" s="329"/>
      <c r="AR3" s="329"/>
      <c r="AS3" s="329"/>
      <c r="AT3" s="329"/>
      <c r="AU3" s="329"/>
      <c r="AV3" s="329"/>
      <c r="AW3" s="329"/>
      <c r="AX3" s="331"/>
      <c r="AY3" s="329"/>
      <c r="AZ3" s="336"/>
      <c r="BA3" s="337"/>
      <c r="BB3" s="329"/>
      <c r="BC3" s="328" t="s">
        <v>458</v>
      </c>
      <c r="BD3" s="329" t="s">
        <v>459</v>
      </c>
      <c r="BE3" s="338" t="s">
        <v>460</v>
      </c>
      <c r="BI3" s="327"/>
      <c r="BJ3" s="327"/>
      <c r="BK3" s="327"/>
      <c r="BL3" s="327"/>
      <c r="BM3" s="327"/>
      <c r="BN3" s="327"/>
      <c r="BO3" s="327"/>
    </row>
    <row r="4" spans="1:67" s="326" customFormat="1" ht="41.25" customHeight="1" x14ac:dyDescent="0.25">
      <c r="A4" s="605">
        <v>2</v>
      </c>
      <c r="B4" s="328" t="s">
        <v>799</v>
      </c>
      <c r="C4" s="329" t="s">
        <v>154</v>
      </c>
      <c r="D4" s="609" t="s">
        <v>512</v>
      </c>
      <c r="E4" s="322" t="s">
        <v>513</v>
      </c>
      <c r="F4" s="603" t="s">
        <v>514</v>
      </c>
      <c r="G4" s="605" t="s">
        <v>516</v>
      </c>
      <c r="H4" s="329" t="s">
        <v>517</v>
      </c>
      <c r="I4" s="318">
        <v>2017001117</v>
      </c>
      <c r="J4" s="330">
        <v>42941</v>
      </c>
      <c r="K4" s="331">
        <v>23189200</v>
      </c>
      <c r="L4" s="330">
        <v>43000</v>
      </c>
      <c r="M4" s="318">
        <v>2017001419</v>
      </c>
      <c r="N4" s="329" t="s">
        <v>517</v>
      </c>
      <c r="O4" s="322" t="s">
        <v>518</v>
      </c>
      <c r="P4" s="332">
        <v>43000</v>
      </c>
      <c r="Q4" s="331">
        <v>20496056</v>
      </c>
      <c r="R4" s="340">
        <v>43003</v>
      </c>
      <c r="S4" s="615">
        <v>43011</v>
      </c>
      <c r="T4" s="605">
        <v>3</v>
      </c>
      <c r="U4" s="333">
        <v>10248028</v>
      </c>
      <c r="V4" s="331">
        <v>20496056</v>
      </c>
      <c r="W4" s="334"/>
      <c r="X4" s="334"/>
      <c r="Y4" s="334"/>
      <c r="Z4" s="334"/>
      <c r="AA4" s="335"/>
      <c r="AB4" s="329"/>
      <c r="AC4" s="329"/>
      <c r="AD4" s="603" t="s">
        <v>518</v>
      </c>
      <c r="AE4" s="603" t="s">
        <v>207</v>
      </c>
      <c r="AF4" s="331">
        <v>10248028</v>
      </c>
      <c r="AG4" s="332">
        <v>43025</v>
      </c>
      <c r="AH4" s="329">
        <v>2017001322</v>
      </c>
      <c r="AI4" s="331"/>
      <c r="AJ4" s="329"/>
      <c r="AK4" s="336"/>
      <c r="AL4" s="331"/>
      <c r="AM4" s="329"/>
      <c r="AN4" s="329"/>
      <c r="AO4" s="329"/>
      <c r="AP4" s="329"/>
      <c r="AQ4" s="329"/>
      <c r="AR4" s="329"/>
      <c r="AS4" s="329"/>
      <c r="AT4" s="329"/>
      <c r="AU4" s="329"/>
      <c r="AV4" s="329"/>
      <c r="AW4" s="329"/>
      <c r="AX4" s="331"/>
      <c r="AY4" s="329"/>
      <c r="AZ4" s="336"/>
      <c r="BA4" s="337"/>
      <c r="BB4" s="329"/>
      <c r="BC4" s="603" t="s">
        <v>519</v>
      </c>
      <c r="BD4" s="605">
        <v>4291111</v>
      </c>
      <c r="BE4" s="607" t="s">
        <v>520</v>
      </c>
      <c r="BI4" s="327"/>
      <c r="BJ4" s="327"/>
      <c r="BK4" s="327"/>
      <c r="BL4" s="327"/>
      <c r="BM4" s="327"/>
      <c r="BN4" s="327"/>
      <c r="BO4" s="327"/>
    </row>
    <row r="5" spans="1:67" s="326" customFormat="1" ht="33.75" customHeight="1" x14ac:dyDescent="0.25">
      <c r="A5" s="606"/>
      <c r="B5" s="328" t="s">
        <v>800</v>
      </c>
      <c r="C5" s="329" t="s">
        <v>154</v>
      </c>
      <c r="D5" s="610"/>
      <c r="E5" s="322" t="s">
        <v>643</v>
      </c>
      <c r="F5" s="604"/>
      <c r="G5" s="606"/>
      <c r="H5" s="329" t="s">
        <v>644</v>
      </c>
      <c r="I5" s="318">
        <v>2017001689</v>
      </c>
      <c r="J5" s="330">
        <v>43039</v>
      </c>
      <c r="K5" s="331">
        <v>80000000</v>
      </c>
      <c r="L5" s="330">
        <v>43046</v>
      </c>
      <c r="M5" s="318">
        <v>2017001737</v>
      </c>
      <c r="N5" s="329" t="s">
        <v>644</v>
      </c>
      <c r="O5" s="322" t="s">
        <v>536</v>
      </c>
      <c r="P5" s="332">
        <v>43046</v>
      </c>
      <c r="Q5" s="331">
        <v>3809524</v>
      </c>
      <c r="R5" s="340">
        <v>43053</v>
      </c>
      <c r="S5" s="616"/>
      <c r="T5" s="606"/>
      <c r="U5" s="341">
        <v>1904762</v>
      </c>
      <c r="V5" s="331">
        <v>3809524</v>
      </c>
      <c r="W5" s="334"/>
      <c r="X5" s="334"/>
      <c r="Y5" s="334"/>
      <c r="Z5" s="334"/>
      <c r="AA5" s="335"/>
      <c r="AB5" s="329"/>
      <c r="AC5" s="329"/>
      <c r="AD5" s="604"/>
      <c r="AE5" s="604"/>
      <c r="AF5" s="331">
        <v>1904762</v>
      </c>
      <c r="AG5" s="332">
        <v>43068</v>
      </c>
      <c r="AH5" s="329">
        <v>2017001515</v>
      </c>
      <c r="AI5" s="331"/>
      <c r="AJ5" s="329"/>
      <c r="AK5" s="336"/>
      <c r="AL5" s="331"/>
      <c r="AM5" s="329"/>
      <c r="AN5" s="329"/>
      <c r="AO5" s="329"/>
      <c r="AP5" s="329"/>
      <c r="AQ5" s="329"/>
      <c r="AR5" s="329"/>
      <c r="AS5" s="329"/>
      <c r="AT5" s="329"/>
      <c r="AU5" s="329"/>
      <c r="AV5" s="329"/>
      <c r="AW5" s="329"/>
      <c r="AX5" s="331"/>
      <c r="AY5" s="329"/>
      <c r="AZ5" s="336"/>
      <c r="BA5" s="337"/>
      <c r="BB5" s="329"/>
      <c r="BC5" s="604"/>
      <c r="BD5" s="606"/>
      <c r="BE5" s="608"/>
      <c r="BI5" s="327"/>
      <c r="BJ5" s="327"/>
      <c r="BK5" s="327"/>
      <c r="BL5" s="327"/>
      <c r="BM5" s="327"/>
      <c r="BN5" s="327"/>
      <c r="BO5" s="327"/>
    </row>
    <row r="6" spans="1:67" s="326" customFormat="1" ht="39.75" customHeight="1" x14ac:dyDescent="0.25">
      <c r="A6" s="605">
        <v>3</v>
      </c>
      <c r="B6" s="328" t="s">
        <v>801</v>
      </c>
      <c r="C6" s="605" t="s">
        <v>533</v>
      </c>
      <c r="D6" s="609" t="s">
        <v>491</v>
      </c>
      <c r="E6" s="322" t="s">
        <v>534</v>
      </c>
      <c r="F6" s="609" t="s">
        <v>492</v>
      </c>
      <c r="G6" s="611" t="s">
        <v>493</v>
      </c>
      <c r="H6" s="329" t="s">
        <v>535</v>
      </c>
      <c r="I6" s="318">
        <v>2017001117</v>
      </c>
      <c r="J6" s="330">
        <v>42941</v>
      </c>
      <c r="K6" s="331">
        <v>356756926</v>
      </c>
      <c r="L6" s="330">
        <v>43005</v>
      </c>
      <c r="M6" s="318">
        <v>2017001432</v>
      </c>
      <c r="N6" s="329" t="s">
        <v>535</v>
      </c>
      <c r="O6" s="322" t="s">
        <v>536</v>
      </c>
      <c r="P6" s="332">
        <v>43005</v>
      </c>
      <c r="Q6" s="331">
        <v>356755580.23000002</v>
      </c>
      <c r="R6" s="332">
        <v>43006</v>
      </c>
      <c r="S6" s="613">
        <v>43011</v>
      </c>
      <c r="T6" s="605">
        <v>3</v>
      </c>
      <c r="U6" s="333">
        <v>183133761.72</v>
      </c>
      <c r="V6" s="331">
        <v>356755580.23000002</v>
      </c>
      <c r="W6" s="334"/>
      <c r="X6" s="334"/>
      <c r="Y6" s="334"/>
      <c r="Z6" s="334"/>
      <c r="AA6" s="335"/>
      <c r="AB6" s="329"/>
      <c r="AC6" s="329"/>
      <c r="AD6" s="603" t="s">
        <v>536</v>
      </c>
      <c r="AE6" s="603" t="s">
        <v>537</v>
      </c>
      <c r="AF6" s="329"/>
      <c r="AG6" s="329"/>
      <c r="AH6" s="329"/>
      <c r="AI6" s="331"/>
      <c r="AJ6" s="329"/>
      <c r="AK6" s="336"/>
      <c r="AL6" s="331"/>
      <c r="AM6" s="329"/>
      <c r="AN6" s="329"/>
      <c r="AO6" s="329"/>
      <c r="AP6" s="329"/>
      <c r="AQ6" s="329"/>
      <c r="AR6" s="329"/>
      <c r="AS6" s="329"/>
      <c r="AT6" s="329"/>
      <c r="AU6" s="329"/>
      <c r="AV6" s="329"/>
      <c r="AW6" s="329"/>
      <c r="AX6" s="331"/>
      <c r="AY6" s="329"/>
      <c r="AZ6" s="336"/>
      <c r="BA6" s="337"/>
      <c r="BB6" s="329"/>
      <c r="BC6" s="603" t="s">
        <v>538</v>
      </c>
      <c r="BD6" s="603" t="s">
        <v>540</v>
      </c>
      <c r="BE6" s="607" t="s">
        <v>539</v>
      </c>
      <c r="BI6" s="327"/>
      <c r="BJ6" s="327"/>
      <c r="BK6" s="327"/>
      <c r="BL6" s="327"/>
      <c r="BM6" s="327"/>
      <c r="BN6" s="327"/>
      <c r="BO6" s="327"/>
    </row>
    <row r="7" spans="1:67" s="326" customFormat="1" ht="37.5" customHeight="1" x14ac:dyDescent="0.25">
      <c r="A7" s="606"/>
      <c r="B7" s="328" t="s">
        <v>645</v>
      </c>
      <c r="C7" s="606"/>
      <c r="D7" s="610"/>
      <c r="E7" s="322" t="s">
        <v>646</v>
      </c>
      <c r="F7" s="610"/>
      <c r="G7" s="612"/>
      <c r="H7" s="329" t="s">
        <v>644</v>
      </c>
      <c r="I7" s="318">
        <v>2017001689</v>
      </c>
      <c r="J7" s="330">
        <v>43039</v>
      </c>
      <c r="K7" s="331">
        <v>80000000</v>
      </c>
      <c r="L7" s="330">
        <v>43046</v>
      </c>
      <c r="M7" s="318">
        <v>2017001736</v>
      </c>
      <c r="N7" s="329" t="s">
        <v>644</v>
      </c>
      <c r="O7" s="322" t="s">
        <v>536</v>
      </c>
      <c r="P7" s="332">
        <v>43046</v>
      </c>
      <c r="Q7" s="331">
        <v>76190474</v>
      </c>
      <c r="R7" s="332">
        <v>43049</v>
      </c>
      <c r="S7" s="614"/>
      <c r="T7" s="606"/>
      <c r="U7" s="333">
        <v>38095237</v>
      </c>
      <c r="V7" s="331">
        <v>76190474</v>
      </c>
      <c r="W7" s="334"/>
      <c r="X7" s="334"/>
      <c r="Y7" s="334"/>
      <c r="Z7" s="334"/>
      <c r="AA7" s="335"/>
      <c r="AB7" s="329"/>
      <c r="AC7" s="329"/>
      <c r="AD7" s="604"/>
      <c r="AE7" s="604"/>
      <c r="AF7" s="329"/>
      <c r="AG7" s="329"/>
      <c r="AH7" s="329"/>
      <c r="AI7" s="331"/>
      <c r="AJ7" s="329"/>
      <c r="AK7" s="336"/>
      <c r="AL7" s="331"/>
      <c r="AM7" s="329"/>
      <c r="AN7" s="329"/>
      <c r="AO7" s="329"/>
      <c r="AP7" s="329"/>
      <c r="AQ7" s="329"/>
      <c r="AR7" s="329"/>
      <c r="AS7" s="329"/>
      <c r="AT7" s="329"/>
      <c r="AU7" s="329"/>
      <c r="AV7" s="329"/>
      <c r="AW7" s="329"/>
      <c r="AX7" s="331"/>
      <c r="AY7" s="329"/>
      <c r="AZ7" s="336"/>
      <c r="BA7" s="337"/>
      <c r="BB7" s="329"/>
      <c r="BC7" s="604"/>
      <c r="BD7" s="604"/>
      <c r="BE7" s="608"/>
      <c r="BI7" s="327"/>
      <c r="BJ7" s="327"/>
      <c r="BK7" s="327"/>
      <c r="BL7" s="327"/>
      <c r="BM7" s="327"/>
      <c r="BN7" s="327"/>
      <c r="BO7" s="327"/>
    </row>
    <row r="8" spans="1:67" s="326" customFormat="1" ht="51.75" customHeight="1" x14ac:dyDescent="0.25">
      <c r="A8" s="318">
        <v>4</v>
      </c>
      <c r="B8" s="328" t="s">
        <v>802</v>
      </c>
      <c r="C8" s="329" t="s">
        <v>558</v>
      </c>
      <c r="D8" s="328" t="s">
        <v>560</v>
      </c>
      <c r="E8" s="328" t="s">
        <v>596</v>
      </c>
      <c r="F8" s="328" t="s">
        <v>561</v>
      </c>
      <c r="G8" s="329" t="s">
        <v>562</v>
      </c>
      <c r="H8" s="329" t="s">
        <v>557</v>
      </c>
      <c r="I8" s="318">
        <v>2017001259</v>
      </c>
      <c r="J8" s="330">
        <v>42958</v>
      </c>
      <c r="K8" s="331">
        <v>150000000</v>
      </c>
      <c r="L8" s="330">
        <v>43027</v>
      </c>
      <c r="M8" s="318">
        <v>2017001605</v>
      </c>
      <c r="N8" s="329" t="s">
        <v>557</v>
      </c>
      <c r="O8" s="322" t="s">
        <v>536</v>
      </c>
      <c r="P8" s="332">
        <v>43027</v>
      </c>
      <c r="Q8" s="331">
        <v>149998377</v>
      </c>
      <c r="R8" s="332">
        <v>43032</v>
      </c>
      <c r="S8" s="330">
        <v>43032</v>
      </c>
      <c r="T8" s="318">
        <v>2</v>
      </c>
      <c r="U8" s="333">
        <v>65177806.049999997</v>
      </c>
      <c r="V8" s="331">
        <v>149998377</v>
      </c>
      <c r="W8" s="334"/>
      <c r="X8" s="334"/>
      <c r="Y8" s="334"/>
      <c r="Z8" s="334"/>
      <c r="AA8" s="335"/>
      <c r="AB8" s="329"/>
      <c r="AC8" s="329"/>
      <c r="AD8" s="322" t="s">
        <v>536</v>
      </c>
      <c r="AE8" s="328" t="s">
        <v>563</v>
      </c>
      <c r="AF8" s="329"/>
      <c r="AG8" s="329"/>
      <c r="AH8" s="329"/>
      <c r="AI8" s="331"/>
      <c r="AJ8" s="329"/>
      <c r="AK8" s="336"/>
      <c r="AL8" s="331"/>
      <c r="AM8" s="329"/>
      <c r="AN8" s="329"/>
      <c r="AO8" s="329"/>
      <c r="AP8" s="329"/>
      <c r="AQ8" s="329"/>
      <c r="AR8" s="329"/>
      <c r="AS8" s="329"/>
      <c r="AT8" s="329"/>
      <c r="AU8" s="329"/>
      <c r="AV8" s="329"/>
      <c r="AW8" s="329"/>
      <c r="AX8" s="331"/>
      <c r="AY8" s="329"/>
      <c r="AZ8" s="336"/>
      <c r="BA8" s="337"/>
      <c r="BB8" s="329"/>
      <c r="BC8" s="328" t="s">
        <v>564</v>
      </c>
      <c r="BD8" s="329">
        <v>3162232530</v>
      </c>
      <c r="BE8" s="343" t="s">
        <v>565</v>
      </c>
      <c r="BI8" s="327"/>
      <c r="BJ8" s="327"/>
      <c r="BK8" s="327"/>
      <c r="BL8" s="327"/>
      <c r="BM8" s="327"/>
      <c r="BN8" s="327"/>
      <c r="BO8" s="327"/>
    </row>
    <row r="9" spans="1:67" s="326" customFormat="1" ht="59.25" customHeight="1" x14ac:dyDescent="0.25">
      <c r="A9" s="318">
        <v>5</v>
      </c>
      <c r="B9" s="328" t="s">
        <v>803</v>
      </c>
      <c r="C9" s="344"/>
      <c r="D9" s="328" t="s">
        <v>794</v>
      </c>
      <c r="E9" s="328" t="s">
        <v>541</v>
      </c>
      <c r="F9" s="329"/>
      <c r="G9" s="329"/>
      <c r="H9" s="329" t="s">
        <v>542</v>
      </c>
      <c r="I9" s="345">
        <v>2017001240</v>
      </c>
      <c r="J9" s="346">
        <v>42958</v>
      </c>
      <c r="K9" s="331">
        <v>771875598</v>
      </c>
      <c r="L9" s="347"/>
      <c r="M9" s="347"/>
      <c r="N9" s="329" t="s">
        <v>542</v>
      </c>
      <c r="O9" s="322" t="s">
        <v>543</v>
      </c>
      <c r="P9" s="344"/>
      <c r="Q9" s="348"/>
      <c r="R9" s="344"/>
      <c r="S9" s="347"/>
      <c r="T9" s="322">
        <v>3</v>
      </c>
      <c r="U9" s="333">
        <v>771063857</v>
      </c>
      <c r="V9" s="331">
        <v>771063857</v>
      </c>
      <c r="W9" s="334"/>
      <c r="X9" s="334"/>
      <c r="Y9" s="334"/>
      <c r="Z9" s="334"/>
      <c r="AA9" s="335"/>
      <c r="AB9" s="329"/>
      <c r="AC9" s="329"/>
      <c r="AD9" s="328" t="s">
        <v>544</v>
      </c>
      <c r="AE9" s="328"/>
      <c r="AF9" s="329"/>
      <c r="AG9" s="329"/>
      <c r="AH9" s="329"/>
      <c r="AI9" s="331"/>
      <c r="AJ9" s="329"/>
      <c r="AK9" s="336"/>
      <c r="AL9" s="331"/>
      <c r="AM9" s="329"/>
      <c r="AN9" s="329"/>
      <c r="AO9" s="329"/>
      <c r="AP9" s="329"/>
      <c r="AQ9" s="329"/>
      <c r="AR9" s="329"/>
      <c r="AS9" s="329"/>
      <c r="AT9" s="329"/>
      <c r="AU9" s="329"/>
      <c r="AV9" s="329"/>
      <c r="AW9" s="329"/>
      <c r="AX9" s="331"/>
      <c r="AY9" s="329"/>
      <c r="AZ9" s="336"/>
      <c r="BA9" s="337"/>
      <c r="BB9" s="329"/>
      <c r="BC9" s="329"/>
      <c r="BD9" s="329"/>
      <c r="BE9" s="329"/>
      <c r="BI9" s="327"/>
      <c r="BJ9" s="327"/>
      <c r="BK9" s="327"/>
      <c r="BL9" s="327"/>
      <c r="BM9" s="327"/>
      <c r="BN9" s="327"/>
      <c r="BO9" s="327"/>
    </row>
    <row r="10" spans="1:67" s="326" customFormat="1" ht="76.5" x14ac:dyDescent="0.25">
      <c r="A10" s="318">
        <v>6</v>
      </c>
      <c r="B10" s="328" t="s">
        <v>804</v>
      </c>
      <c r="C10" s="318" t="s">
        <v>745</v>
      </c>
      <c r="D10" s="349" t="s">
        <v>746</v>
      </c>
      <c r="E10" s="350" t="s">
        <v>747</v>
      </c>
      <c r="F10" s="322" t="s">
        <v>748</v>
      </c>
      <c r="G10" s="318" t="s">
        <v>749</v>
      </c>
      <c r="H10" s="329" t="s">
        <v>151</v>
      </c>
      <c r="I10" s="318">
        <v>2017001777</v>
      </c>
      <c r="J10" s="330">
        <v>43061</v>
      </c>
      <c r="K10" s="331">
        <v>20523820</v>
      </c>
      <c r="L10" s="330">
        <v>43090</v>
      </c>
      <c r="M10" s="318">
        <v>2017001974</v>
      </c>
      <c r="N10" s="329" t="s">
        <v>151</v>
      </c>
      <c r="O10" s="322" t="s">
        <v>311</v>
      </c>
      <c r="P10" s="351">
        <v>43090</v>
      </c>
      <c r="Q10" s="331">
        <v>20523820</v>
      </c>
      <c r="R10" s="351">
        <v>43095</v>
      </c>
      <c r="S10" s="352"/>
      <c r="T10" s="350" t="s">
        <v>814</v>
      </c>
      <c r="U10" s="353">
        <v>20523820</v>
      </c>
      <c r="V10" s="331">
        <v>20523820</v>
      </c>
      <c r="W10" s="334"/>
      <c r="X10" s="334"/>
      <c r="Y10" s="334"/>
      <c r="Z10" s="334"/>
      <c r="AA10" s="335"/>
      <c r="AB10" s="329"/>
      <c r="AC10" s="329"/>
      <c r="AD10" s="322" t="s">
        <v>507</v>
      </c>
      <c r="AE10" s="350" t="s">
        <v>755</v>
      </c>
      <c r="AF10" s="329"/>
      <c r="AG10" s="329"/>
      <c r="AH10" s="329"/>
      <c r="AI10" s="331"/>
      <c r="AJ10" s="329"/>
      <c r="AK10" s="336"/>
      <c r="AL10" s="331"/>
      <c r="AM10" s="329"/>
      <c r="AN10" s="329"/>
      <c r="AO10" s="329"/>
      <c r="AP10" s="329"/>
      <c r="AQ10" s="329"/>
      <c r="AR10" s="329"/>
      <c r="AS10" s="329"/>
      <c r="AT10" s="329"/>
      <c r="AU10" s="329"/>
      <c r="AV10" s="329"/>
      <c r="AW10" s="329"/>
      <c r="AX10" s="331"/>
      <c r="AY10" s="329"/>
      <c r="AZ10" s="336"/>
      <c r="BA10" s="337"/>
      <c r="BB10" s="329"/>
      <c r="BC10" s="322" t="s">
        <v>756</v>
      </c>
      <c r="BD10" s="322">
        <v>3114969429</v>
      </c>
      <c r="BE10" s="354" t="s">
        <v>355</v>
      </c>
      <c r="BI10" s="327"/>
      <c r="BJ10" s="327"/>
      <c r="BK10" s="327"/>
      <c r="BL10" s="327"/>
      <c r="BM10" s="327"/>
      <c r="BN10" s="327"/>
      <c r="BO10" s="327"/>
    </row>
    <row r="11" spans="1:67" s="326" customFormat="1" ht="54.75" customHeight="1" x14ac:dyDescent="0.25">
      <c r="A11" s="318">
        <v>7</v>
      </c>
      <c r="B11" s="328" t="s">
        <v>805</v>
      </c>
      <c r="C11" s="318" t="s">
        <v>737</v>
      </c>
      <c r="D11" s="349" t="s">
        <v>738</v>
      </c>
      <c r="E11" s="322" t="s">
        <v>739</v>
      </c>
      <c r="F11" s="322" t="s">
        <v>740</v>
      </c>
      <c r="G11" s="318" t="s">
        <v>741</v>
      </c>
      <c r="H11" s="329" t="s">
        <v>553</v>
      </c>
      <c r="I11" s="318">
        <v>2017001799</v>
      </c>
      <c r="J11" s="330">
        <v>43069</v>
      </c>
      <c r="K11" s="331">
        <v>11834245</v>
      </c>
      <c r="L11" s="330">
        <v>43090</v>
      </c>
      <c r="M11" s="318">
        <v>2017001976</v>
      </c>
      <c r="N11" s="329" t="s">
        <v>553</v>
      </c>
      <c r="O11" s="322" t="s">
        <v>726</v>
      </c>
      <c r="P11" s="351">
        <v>43090</v>
      </c>
      <c r="Q11" s="331">
        <v>11834244.4</v>
      </c>
      <c r="R11" s="351">
        <v>43091</v>
      </c>
      <c r="S11" s="351">
        <v>43091</v>
      </c>
      <c r="T11" s="350" t="s">
        <v>814</v>
      </c>
      <c r="U11" s="353">
        <v>11834244</v>
      </c>
      <c r="V11" s="331">
        <v>11834244.4</v>
      </c>
      <c r="W11" s="334"/>
      <c r="X11" s="334"/>
      <c r="Y11" s="334"/>
      <c r="Z11" s="334"/>
      <c r="AA11" s="335"/>
      <c r="AB11" s="329"/>
      <c r="AC11" s="329"/>
      <c r="AD11" s="322" t="s">
        <v>726</v>
      </c>
      <c r="AE11" s="350" t="s">
        <v>296</v>
      </c>
      <c r="AF11" s="329"/>
      <c r="AG11" s="329"/>
      <c r="AH11" s="329"/>
      <c r="AI11" s="331"/>
      <c r="AJ11" s="329"/>
      <c r="AK11" s="336"/>
      <c r="AL11" s="331"/>
      <c r="AM11" s="329"/>
      <c r="AN11" s="329"/>
      <c r="AO11" s="329"/>
      <c r="AP11" s="329"/>
      <c r="AQ11" s="329"/>
      <c r="AR11" s="329"/>
      <c r="AS11" s="329"/>
      <c r="AT11" s="329"/>
      <c r="AU11" s="329"/>
      <c r="AV11" s="329"/>
      <c r="AW11" s="329"/>
      <c r="AX11" s="331"/>
      <c r="AY11" s="329"/>
      <c r="AZ11" s="336"/>
      <c r="BA11" s="337"/>
      <c r="BB11" s="329"/>
      <c r="BC11" s="355" t="s">
        <v>743</v>
      </c>
      <c r="BD11" s="355">
        <v>3113209964</v>
      </c>
      <c r="BE11" s="356" t="s">
        <v>99</v>
      </c>
      <c r="BI11" s="327"/>
      <c r="BJ11" s="327"/>
      <c r="BK11" s="327"/>
      <c r="BL11" s="327"/>
      <c r="BM11" s="327"/>
      <c r="BN11" s="327"/>
      <c r="BO11" s="327"/>
    </row>
    <row r="12" spans="1:67" s="326" customFormat="1" ht="54" customHeight="1" x14ac:dyDescent="0.25">
      <c r="A12" s="318">
        <v>8</v>
      </c>
      <c r="B12" s="328" t="s">
        <v>806</v>
      </c>
      <c r="C12" s="318" t="s">
        <v>758</v>
      </c>
      <c r="D12" s="349" t="s">
        <v>759</v>
      </c>
      <c r="E12" s="322" t="s">
        <v>760</v>
      </c>
      <c r="F12" s="322" t="s">
        <v>748</v>
      </c>
      <c r="G12" s="318" t="s">
        <v>749</v>
      </c>
      <c r="H12" s="329" t="s">
        <v>553</v>
      </c>
      <c r="I12" s="318">
        <v>2017001800</v>
      </c>
      <c r="J12" s="330">
        <v>43069</v>
      </c>
      <c r="K12" s="331">
        <v>20376166</v>
      </c>
      <c r="L12" s="330">
        <v>43090</v>
      </c>
      <c r="M12" s="318">
        <v>2017001977</v>
      </c>
      <c r="N12" s="329" t="s">
        <v>553</v>
      </c>
      <c r="O12" s="322" t="s">
        <v>761</v>
      </c>
      <c r="P12" s="351">
        <v>43090</v>
      </c>
      <c r="Q12" s="331">
        <v>20365908</v>
      </c>
      <c r="R12" s="351"/>
      <c r="S12" s="351"/>
      <c r="T12" s="350" t="s">
        <v>814</v>
      </c>
      <c r="U12" s="353">
        <v>20365908</v>
      </c>
      <c r="V12" s="331">
        <v>20365908</v>
      </c>
      <c r="W12" s="334"/>
      <c r="X12" s="334"/>
      <c r="Y12" s="334"/>
      <c r="Z12" s="334"/>
      <c r="AA12" s="335"/>
      <c r="AB12" s="329"/>
      <c r="AC12" s="329"/>
      <c r="AD12" s="322" t="s">
        <v>726</v>
      </c>
      <c r="AE12" s="350" t="s">
        <v>296</v>
      </c>
      <c r="AF12" s="329"/>
      <c r="AG12" s="329"/>
      <c r="AH12" s="329"/>
      <c r="AI12" s="331"/>
      <c r="AJ12" s="329"/>
      <c r="AK12" s="336"/>
      <c r="AL12" s="331"/>
      <c r="AM12" s="329"/>
      <c r="AN12" s="329"/>
      <c r="AO12" s="329"/>
      <c r="AP12" s="329"/>
      <c r="AQ12" s="329"/>
      <c r="AR12" s="329"/>
      <c r="AS12" s="329"/>
      <c r="AT12" s="329"/>
      <c r="AU12" s="329"/>
      <c r="AV12" s="329"/>
      <c r="AW12" s="329"/>
      <c r="AX12" s="331"/>
      <c r="AY12" s="329"/>
      <c r="AZ12" s="336"/>
      <c r="BA12" s="337"/>
      <c r="BB12" s="329"/>
      <c r="BC12" s="322" t="s">
        <v>756</v>
      </c>
      <c r="BD12" s="322">
        <v>3114969429</v>
      </c>
      <c r="BE12" s="354" t="s">
        <v>355</v>
      </c>
      <c r="BI12" s="327"/>
      <c r="BJ12" s="327"/>
      <c r="BK12" s="327"/>
      <c r="BL12" s="327"/>
      <c r="BM12" s="327"/>
      <c r="BN12" s="327"/>
      <c r="BO12" s="327"/>
    </row>
    <row r="13" spans="1:67" s="326" customFormat="1" ht="54" customHeight="1" x14ac:dyDescent="0.25">
      <c r="A13" s="316"/>
      <c r="B13" s="328" t="s">
        <v>821</v>
      </c>
      <c r="C13" s="316"/>
      <c r="D13" s="339" t="s">
        <v>822</v>
      </c>
      <c r="E13" s="317"/>
      <c r="F13" s="317"/>
      <c r="G13" s="316"/>
      <c r="H13" s="329"/>
      <c r="I13" s="316"/>
      <c r="J13" s="342"/>
      <c r="K13" s="331"/>
      <c r="L13" s="342"/>
      <c r="M13" s="316"/>
      <c r="N13" s="329"/>
      <c r="O13" s="322"/>
      <c r="P13" s="375"/>
      <c r="Q13" s="331"/>
      <c r="R13" s="375"/>
      <c r="S13" s="375"/>
      <c r="T13" s="355">
        <v>45</v>
      </c>
      <c r="U13" s="376">
        <v>20542000</v>
      </c>
      <c r="V13" s="377">
        <v>20542000</v>
      </c>
      <c r="W13" s="334"/>
      <c r="X13" s="334"/>
      <c r="Y13" s="334"/>
      <c r="Z13" s="334"/>
      <c r="AA13" s="335"/>
      <c r="AB13" s="329"/>
      <c r="AC13" s="329"/>
      <c r="AD13" s="322"/>
      <c r="AE13" s="350"/>
      <c r="AF13" s="329"/>
      <c r="AG13" s="329"/>
      <c r="AH13" s="329"/>
      <c r="AI13" s="331"/>
      <c r="AJ13" s="329"/>
      <c r="AK13" s="336"/>
      <c r="AL13" s="331"/>
      <c r="AM13" s="329"/>
      <c r="AN13" s="329"/>
      <c r="AO13" s="329"/>
      <c r="AP13" s="329"/>
      <c r="AQ13" s="329"/>
      <c r="AR13" s="329"/>
      <c r="AS13" s="329"/>
      <c r="AT13" s="329"/>
      <c r="AU13" s="329"/>
      <c r="AV13" s="329"/>
      <c r="AW13" s="329"/>
      <c r="AX13" s="331"/>
      <c r="AY13" s="329"/>
      <c r="AZ13" s="336"/>
      <c r="BA13" s="337"/>
      <c r="BB13" s="329"/>
      <c r="BC13" s="322"/>
      <c r="BD13" s="322"/>
      <c r="BE13" s="357"/>
      <c r="BI13" s="327"/>
      <c r="BJ13" s="327"/>
      <c r="BK13" s="327"/>
      <c r="BL13" s="327"/>
      <c r="BM13" s="327"/>
      <c r="BN13" s="327"/>
      <c r="BO13" s="327"/>
    </row>
    <row r="14" spans="1:67" s="326" customFormat="1" ht="38.25" x14ac:dyDescent="0.25">
      <c r="A14" s="605">
        <v>9</v>
      </c>
      <c r="B14" s="603" t="s">
        <v>807</v>
      </c>
      <c r="C14" s="605" t="s">
        <v>769</v>
      </c>
      <c r="D14" s="609" t="s">
        <v>770</v>
      </c>
      <c r="E14" s="603" t="s">
        <v>771</v>
      </c>
      <c r="F14" s="603" t="s">
        <v>587</v>
      </c>
      <c r="G14" s="605" t="s">
        <v>497</v>
      </c>
      <c r="H14" s="329" t="s">
        <v>273</v>
      </c>
      <c r="I14" s="605">
        <v>2017001797</v>
      </c>
      <c r="J14" s="613">
        <v>43069</v>
      </c>
      <c r="K14" s="331">
        <v>17000000</v>
      </c>
      <c r="L14" s="613">
        <v>43090</v>
      </c>
      <c r="M14" s="605">
        <v>2017001983</v>
      </c>
      <c r="N14" s="329" t="s">
        <v>273</v>
      </c>
      <c r="O14" s="322" t="s">
        <v>774</v>
      </c>
      <c r="P14" s="613">
        <v>43090</v>
      </c>
      <c r="Q14" s="331">
        <v>17000000</v>
      </c>
      <c r="R14" s="613">
        <v>43091</v>
      </c>
      <c r="S14" s="613">
        <v>43091</v>
      </c>
      <c r="T14" s="603" t="s">
        <v>814</v>
      </c>
      <c r="U14" s="630">
        <v>20500000</v>
      </c>
      <c r="V14" s="623">
        <v>20500000</v>
      </c>
      <c r="W14" s="334"/>
      <c r="X14" s="334"/>
      <c r="Y14" s="334"/>
      <c r="Z14" s="334"/>
      <c r="AA14" s="335"/>
      <c r="AB14" s="329"/>
      <c r="AC14" s="329"/>
      <c r="AD14" s="322"/>
      <c r="AE14" s="350"/>
      <c r="AF14" s="329"/>
      <c r="AG14" s="329"/>
      <c r="AH14" s="329"/>
      <c r="AI14" s="331"/>
      <c r="AJ14" s="329"/>
      <c r="AK14" s="336"/>
      <c r="AL14" s="331"/>
      <c r="AM14" s="329"/>
      <c r="AN14" s="329"/>
      <c r="AO14" s="329"/>
      <c r="AP14" s="329"/>
      <c r="AQ14" s="329"/>
      <c r="AR14" s="329"/>
      <c r="AS14" s="329"/>
      <c r="AT14" s="329"/>
      <c r="AU14" s="329"/>
      <c r="AV14" s="329"/>
      <c r="AW14" s="329"/>
      <c r="AX14" s="331"/>
      <c r="AY14" s="329"/>
      <c r="AZ14" s="336"/>
      <c r="BA14" s="337"/>
      <c r="BB14" s="329"/>
      <c r="BC14" s="622" t="s">
        <v>775</v>
      </c>
      <c r="BD14" s="622">
        <v>3224039201</v>
      </c>
      <c r="BE14" s="617" t="s">
        <v>328</v>
      </c>
      <c r="BI14" s="327"/>
      <c r="BJ14" s="327"/>
      <c r="BK14" s="327"/>
      <c r="BL14" s="327"/>
      <c r="BM14" s="327"/>
      <c r="BN14" s="327"/>
      <c r="BO14" s="327"/>
    </row>
    <row r="15" spans="1:67" s="326" customFormat="1" ht="26.25" customHeight="1" x14ac:dyDescent="0.25">
      <c r="A15" s="606"/>
      <c r="B15" s="604"/>
      <c r="C15" s="606"/>
      <c r="D15" s="610"/>
      <c r="E15" s="604"/>
      <c r="F15" s="604"/>
      <c r="G15" s="606"/>
      <c r="H15" s="329" t="s">
        <v>772</v>
      </c>
      <c r="I15" s="606"/>
      <c r="J15" s="614"/>
      <c r="K15" s="331">
        <v>3500000</v>
      </c>
      <c r="L15" s="614"/>
      <c r="M15" s="606"/>
      <c r="N15" s="329" t="s">
        <v>772</v>
      </c>
      <c r="O15" s="322" t="s">
        <v>773</v>
      </c>
      <c r="P15" s="614"/>
      <c r="Q15" s="331">
        <v>3500000</v>
      </c>
      <c r="R15" s="614"/>
      <c r="S15" s="614"/>
      <c r="T15" s="604"/>
      <c r="U15" s="631"/>
      <c r="V15" s="624"/>
      <c r="W15" s="334"/>
      <c r="X15" s="334"/>
      <c r="Y15" s="334"/>
      <c r="Z15" s="334"/>
      <c r="AA15" s="335"/>
      <c r="AB15" s="329"/>
      <c r="AC15" s="329"/>
      <c r="AD15" s="322"/>
      <c r="AE15" s="350"/>
      <c r="AF15" s="329"/>
      <c r="AG15" s="329"/>
      <c r="AH15" s="329"/>
      <c r="AI15" s="331"/>
      <c r="AJ15" s="329"/>
      <c r="AK15" s="336"/>
      <c r="AL15" s="331"/>
      <c r="AM15" s="329"/>
      <c r="AN15" s="329"/>
      <c r="AO15" s="329"/>
      <c r="AP15" s="329"/>
      <c r="AQ15" s="329"/>
      <c r="AR15" s="329"/>
      <c r="AS15" s="329"/>
      <c r="AT15" s="329"/>
      <c r="AU15" s="329"/>
      <c r="AV15" s="329"/>
      <c r="AW15" s="329"/>
      <c r="AX15" s="331"/>
      <c r="AY15" s="329"/>
      <c r="AZ15" s="336"/>
      <c r="BA15" s="337"/>
      <c r="BB15" s="329"/>
      <c r="BC15" s="622"/>
      <c r="BD15" s="622"/>
      <c r="BE15" s="617"/>
      <c r="BI15" s="327"/>
      <c r="BJ15" s="327"/>
      <c r="BK15" s="327"/>
      <c r="BL15" s="327"/>
      <c r="BM15" s="327"/>
      <c r="BN15" s="327"/>
      <c r="BO15" s="327"/>
    </row>
    <row r="16" spans="1:67" s="326" customFormat="1" ht="43.5" customHeight="1" x14ac:dyDescent="0.25">
      <c r="A16" s="358">
        <v>10</v>
      </c>
      <c r="B16" s="350" t="s">
        <v>808</v>
      </c>
      <c r="C16" s="358"/>
      <c r="D16" s="359" t="s">
        <v>789</v>
      </c>
      <c r="E16" s="350"/>
      <c r="F16" s="350"/>
      <c r="G16" s="358"/>
      <c r="H16" s="329"/>
      <c r="I16" s="358"/>
      <c r="J16" s="351"/>
      <c r="K16" s="331"/>
      <c r="L16" s="351"/>
      <c r="M16" s="358"/>
      <c r="N16" s="329"/>
      <c r="O16" s="322"/>
      <c r="P16" s="351"/>
      <c r="Q16" s="331"/>
      <c r="R16" s="351"/>
      <c r="S16" s="351"/>
      <c r="T16" s="350">
        <v>2</v>
      </c>
      <c r="U16" s="353">
        <v>54994961.549999997</v>
      </c>
      <c r="V16" s="360">
        <v>54994961.549999997</v>
      </c>
      <c r="W16" s="334"/>
      <c r="X16" s="334"/>
      <c r="Y16" s="334"/>
      <c r="Z16" s="334"/>
      <c r="AA16" s="335"/>
      <c r="AB16" s="329"/>
      <c r="AC16" s="329"/>
      <c r="AD16" s="322"/>
      <c r="AE16" s="350"/>
      <c r="AF16" s="329"/>
      <c r="AG16" s="329"/>
      <c r="AH16" s="329"/>
      <c r="AI16" s="331"/>
      <c r="AJ16" s="329"/>
      <c r="AK16" s="336"/>
      <c r="AL16" s="331"/>
      <c r="AM16" s="329"/>
      <c r="AN16" s="329"/>
      <c r="AO16" s="329"/>
      <c r="AP16" s="329"/>
      <c r="AQ16" s="329"/>
      <c r="AR16" s="329"/>
      <c r="AS16" s="329"/>
      <c r="AT16" s="329"/>
      <c r="AU16" s="329"/>
      <c r="AV16" s="329"/>
      <c r="AW16" s="329"/>
      <c r="AX16" s="331"/>
      <c r="AY16" s="329"/>
      <c r="AZ16" s="336"/>
      <c r="BA16" s="337"/>
      <c r="BB16" s="329"/>
      <c r="BC16" s="322"/>
      <c r="BD16" s="322"/>
      <c r="BE16" s="354"/>
      <c r="BI16" s="327"/>
      <c r="BJ16" s="327"/>
      <c r="BK16" s="327"/>
      <c r="BL16" s="327"/>
      <c r="BM16" s="327"/>
      <c r="BN16" s="327"/>
      <c r="BO16" s="327"/>
    </row>
    <row r="17" spans="1:67" s="326" customFormat="1" ht="73.5" customHeight="1" x14ac:dyDescent="0.25">
      <c r="A17" s="318">
        <v>11</v>
      </c>
      <c r="B17" s="350" t="s">
        <v>809</v>
      </c>
      <c r="C17" s="358"/>
      <c r="D17" s="359" t="s">
        <v>776</v>
      </c>
      <c r="E17" s="322" t="s">
        <v>777</v>
      </c>
      <c r="F17" s="350" t="s">
        <v>778</v>
      </c>
      <c r="G17" s="358" t="s">
        <v>779</v>
      </c>
      <c r="H17" s="329" t="s">
        <v>278</v>
      </c>
      <c r="I17" s="361">
        <v>2017000777</v>
      </c>
      <c r="J17" s="351">
        <v>42867</v>
      </c>
      <c r="K17" s="331">
        <v>45226189</v>
      </c>
      <c r="L17" s="351">
        <v>43095</v>
      </c>
      <c r="M17" s="358">
        <v>2017001999</v>
      </c>
      <c r="N17" s="329" t="s">
        <v>278</v>
      </c>
      <c r="O17" s="322" t="s">
        <v>780</v>
      </c>
      <c r="P17" s="351">
        <v>43095</v>
      </c>
      <c r="Q17" s="331">
        <v>45125418</v>
      </c>
      <c r="R17" s="351">
        <v>43095</v>
      </c>
      <c r="S17" s="351">
        <v>43096</v>
      </c>
      <c r="T17" s="350">
        <v>2</v>
      </c>
      <c r="U17" s="353">
        <v>45125418</v>
      </c>
      <c r="V17" s="360">
        <v>45125418</v>
      </c>
      <c r="W17" s="334"/>
      <c r="X17" s="334"/>
      <c r="Y17" s="334"/>
      <c r="Z17" s="334"/>
      <c r="AA17" s="335"/>
      <c r="AB17" s="329"/>
      <c r="AC17" s="329"/>
      <c r="AD17" s="322" t="s">
        <v>781</v>
      </c>
      <c r="AE17" s="350" t="s">
        <v>782</v>
      </c>
      <c r="AF17" s="329"/>
      <c r="AG17" s="329"/>
      <c r="AH17" s="329"/>
      <c r="AI17" s="331"/>
      <c r="AJ17" s="329"/>
      <c r="AK17" s="336"/>
      <c r="AL17" s="331"/>
      <c r="AM17" s="329"/>
      <c r="AN17" s="329"/>
      <c r="AO17" s="329"/>
      <c r="AP17" s="329"/>
      <c r="AQ17" s="329"/>
      <c r="AR17" s="329"/>
      <c r="AS17" s="329"/>
      <c r="AT17" s="329"/>
      <c r="AU17" s="329"/>
      <c r="AV17" s="329"/>
      <c r="AW17" s="329"/>
      <c r="AX17" s="331"/>
      <c r="AY17" s="329"/>
      <c r="AZ17" s="336"/>
      <c r="BA17" s="337"/>
      <c r="BB17" s="329"/>
      <c r="BC17" s="322" t="s">
        <v>783</v>
      </c>
      <c r="BD17" s="322">
        <v>3122587253</v>
      </c>
      <c r="BE17" s="354" t="s">
        <v>784</v>
      </c>
      <c r="BI17" s="327"/>
      <c r="BJ17" s="327"/>
      <c r="BK17" s="327"/>
      <c r="BL17" s="327"/>
      <c r="BM17" s="327"/>
      <c r="BN17" s="327"/>
      <c r="BO17" s="327"/>
    </row>
    <row r="18" spans="1:67" ht="38.25" x14ac:dyDescent="0.25">
      <c r="A18" s="362">
        <v>12</v>
      </c>
      <c r="B18" s="328" t="s">
        <v>810</v>
      </c>
      <c r="C18" s="363"/>
      <c r="D18" s="369" t="s">
        <v>791</v>
      </c>
      <c r="E18" s="363"/>
      <c r="F18" s="363"/>
      <c r="G18" s="363"/>
      <c r="H18" s="363"/>
      <c r="I18" s="363"/>
      <c r="J18" s="363"/>
      <c r="K18" s="363"/>
      <c r="L18" s="363"/>
      <c r="M18" s="363"/>
      <c r="N18" s="363"/>
      <c r="O18" s="363"/>
      <c r="P18" s="363"/>
      <c r="Q18" s="363"/>
      <c r="R18" s="363"/>
      <c r="S18" s="363"/>
      <c r="T18" s="322">
        <v>2</v>
      </c>
      <c r="U18" s="365">
        <v>103181570</v>
      </c>
      <c r="V18" s="366">
        <v>103181570</v>
      </c>
    </row>
    <row r="19" spans="1:67" ht="38.25" x14ac:dyDescent="0.25">
      <c r="A19" s="362">
        <v>13</v>
      </c>
      <c r="B19" s="369" t="s">
        <v>818</v>
      </c>
      <c r="C19" s="363"/>
      <c r="D19" s="349" t="s">
        <v>793</v>
      </c>
      <c r="E19" s="363"/>
      <c r="F19" s="363"/>
      <c r="G19" s="363"/>
      <c r="H19" s="363"/>
      <c r="I19" s="363"/>
      <c r="J19" s="363"/>
      <c r="K19" s="363"/>
      <c r="L19" s="363"/>
      <c r="M19" s="363"/>
      <c r="N19" s="363"/>
      <c r="O19" s="363"/>
      <c r="P19" s="363"/>
      <c r="Q19" s="363"/>
      <c r="R19" s="363"/>
      <c r="S19" s="363"/>
      <c r="T19" s="322">
        <v>3</v>
      </c>
      <c r="U19" s="365">
        <v>143090275</v>
      </c>
      <c r="V19" s="366">
        <v>143090275</v>
      </c>
    </row>
    <row r="20" spans="1:67" ht="29.25" customHeight="1" x14ac:dyDescent="0.25">
      <c r="A20" s="362">
        <v>14</v>
      </c>
      <c r="B20" s="364" t="s">
        <v>790</v>
      </c>
      <c r="C20" s="363"/>
      <c r="D20" s="349" t="s">
        <v>792</v>
      </c>
      <c r="E20" s="363"/>
      <c r="F20" s="363"/>
      <c r="G20" s="363"/>
      <c r="H20" s="363"/>
      <c r="I20" s="363"/>
      <c r="J20" s="363"/>
      <c r="K20" s="363"/>
      <c r="L20" s="363"/>
      <c r="M20" s="363"/>
      <c r="N20" s="363"/>
      <c r="O20" s="363"/>
      <c r="P20" s="363"/>
      <c r="Q20" s="363"/>
      <c r="R20" s="363"/>
      <c r="S20" s="363"/>
      <c r="T20" s="322">
        <v>3</v>
      </c>
      <c r="U20" s="365">
        <v>48208189</v>
      </c>
      <c r="V20" s="366">
        <v>48208189</v>
      </c>
    </row>
    <row r="21" spans="1:67" s="326" customFormat="1" ht="64.5" customHeight="1" x14ac:dyDescent="0.25">
      <c r="A21" s="318">
        <v>15</v>
      </c>
      <c r="B21" s="328" t="s">
        <v>811</v>
      </c>
      <c r="C21" s="318"/>
      <c r="D21" s="349" t="s">
        <v>750</v>
      </c>
      <c r="E21" s="322" t="s">
        <v>751</v>
      </c>
      <c r="F21" s="322" t="s">
        <v>752</v>
      </c>
      <c r="G21" s="318" t="s">
        <v>749</v>
      </c>
      <c r="H21" s="329" t="s">
        <v>166</v>
      </c>
      <c r="I21" s="318">
        <v>2017001761</v>
      </c>
      <c r="J21" s="330">
        <v>43053</v>
      </c>
      <c r="K21" s="348"/>
      <c r="L21" s="330">
        <v>43097</v>
      </c>
      <c r="M21" s="347"/>
      <c r="N21" s="329" t="s">
        <v>166</v>
      </c>
      <c r="O21" s="322" t="s">
        <v>753</v>
      </c>
      <c r="P21" s="351">
        <v>43097</v>
      </c>
      <c r="Q21" s="331">
        <v>153749924</v>
      </c>
      <c r="R21" s="351"/>
      <c r="S21" s="351"/>
      <c r="T21" s="350">
        <v>3</v>
      </c>
      <c r="U21" s="353">
        <v>153749924</v>
      </c>
      <c r="V21" s="331">
        <v>153749924</v>
      </c>
      <c r="W21" s="334"/>
      <c r="X21" s="334"/>
      <c r="Y21" s="334"/>
      <c r="Z21" s="334"/>
      <c r="AA21" s="335"/>
      <c r="AB21" s="329"/>
      <c r="AC21" s="329"/>
      <c r="AD21" s="322"/>
      <c r="AE21" s="350"/>
      <c r="AF21" s="329"/>
      <c r="AG21" s="329"/>
      <c r="AH21" s="329"/>
      <c r="AI21" s="331"/>
      <c r="AJ21" s="329"/>
      <c r="AK21" s="336"/>
      <c r="AL21" s="331"/>
      <c r="AM21" s="329"/>
      <c r="AN21" s="329"/>
      <c r="AO21" s="329"/>
      <c r="AP21" s="329"/>
      <c r="AQ21" s="329"/>
      <c r="AR21" s="329"/>
      <c r="AS21" s="329"/>
      <c r="AT21" s="329"/>
      <c r="AU21" s="329"/>
      <c r="AV21" s="329"/>
      <c r="AW21" s="329"/>
      <c r="AX21" s="331"/>
      <c r="AY21" s="329"/>
      <c r="AZ21" s="336"/>
      <c r="BA21" s="337"/>
      <c r="BB21" s="329"/>
      <c r="BC21" s="355" t="s">
        <v>754</v>
      </c>
      <c r="BD21" s="355"/>
      <c r="BE21" s="356" t="s">
        <v>355</v>
      </c>
      <c r="BI21" s="327"/>
      <c r="BJ21" s="327"/>
      <c r="BK21" s="327"/>
      <c r="BL21" s="327"/>
      <c r="BM21" s="327"/>
      <c r="BN21" s="327"/>
      <c r="BO21" s="327"/>
    </row>
    <row r="22" spans="1:67" ht="38.25" x14ac:dyDescent="0.25">
      <c r="A22" s="362">
        <v>16</v>
      </c>
      <c r="B22" s="364" t="s">
        <v>816</v>
      </c>
      <c r="C22" s="363"/>
      <c r="D22" s="370" t="s">
        <v>795</v>
      </c>
      <c r="E22" s="363"/>
      <c r="F22" s="363"/>
      <c r="G22" s="363"/>
      <c r="H22" s="363"/>
      <c r="I22" s="363"/>
      <c r="J22" s="363"/>
      <c r="K22" s="363"/>
      <c r="L22" s="363"/>
      <c r="M22" s="363"/>
      <c r="N22" s="363"/>
      <c r="O22" s="363"/>
      <c r="P22" s="363"/>
      <c r="Q22" s="363"/>
      <c r="R22" s="363"/>
      <c r="S22" s="363"/>
      <c r="T22" s="371">
        <v>4</v>
      </c>
      <c r="U22" s="365">
        <v>571428425</v>
      </c>
      <c r="V22" s="366">
        <v>571428425</v>
      </c>
    </row>
    <row r="23" spans="1:67" ht="51" x14ac:dyDescent="0.25">
      <c r="A23" s="362">
        <v>17</v>
      </c>
      <c r="B23" s="364" t="s">
        <v>817</v>
      </c>
      <c r="C23" s="363"/>
      <c r="D23" s="370" t="s">
        <v>797</v>
      </c>
      <c r="E23" s="363"/>
      <c r="F23" s="363"/>
      <c r="G23" s="363"/>
      <c r="H23" s="363"/>
      <c r="I23" s="363"/>
      <c r="J23" s="363"/>
      <c r="K23" s="363"/>
      <c r="L23" s="363"/>
      <c r="M23" s="363"/>
      <c r="N23" s="363"/>
      <c r="O23" s="363"/>
      <c r="P23" s="363"/>
      <c r="Q23" s="363"/>
      <c r="R23" s="363"/>
      <c r="S23" s="363"/>
      <c r="T23" s="371">
        <v>4</v>
      </c>
      <c r="U23" s="365">
        <v>28563522</v>
      </c>
      <c r="V23" s="366">
        <v>28563522</v>
      </c>
    </row>
    <row r="24" spans="1:67" ht="140.25" x14ac:dyDescent="0.25">
      <c r="A24" s="371">
        <v>18</v>
      </c>
      <c r="B24" s="369" t="s">
        <v>815</v>
      </c>
      <c r="C24" s="363"/>
      <c r="D24" s="373" t="s">
        <v>796</v>
      </c>
      <c r="E24" s="363"/>
      <c r="F24" s="363"/>
      <c r="G24" s="363"/>
      <c r="H24" s="363"/>
      <c r="I24" s="363"/>
      <c r="J24" s="363"/>
      <c r="K24" s="363"/>
      <c r="L24" s="363"/>
      <c r="M24" s="363"/>
      <c r="N24" s="363"/>
      <c r="O24" s="363"/>
      <c r="P24" s="363"/>
      <c r="Q24" s="363"/>
      <c r="R24" s="363"/>
      <c r="S24" s="363"/>
      <c r="T24" s="371">
        <v>4</v>
      </c>
      <c r="U24" s="365">
        <v>866843655</v>
      </c>
      <c r="V24" s="363"/>
    </row>
    <row r="25" spans="1:67" ht="76.5" x14ac:dyDescent="0.25">
      <c r="A25" s="371">
        <v>19</v>
      </c>
      <c r="B25" s="369" t="s">
        <v>812</v>
      </c>
      <c r="C25" s="363"/>
      <c r="D25" s="369" t="s">
        <v>813</v>
      </c>
      <c r="E25" s="363"/>
      <c r="F25" s="363"/>
      <c r="G25" s="363"/>
      <c r="H25" s="363"/>
      <c r="I25" s="363"/>
      <c r="J25" s="363"/>
      <c r="K25" s="363"/>
      <c r="L25" s="363"/>
      <c r="M25" s="363"/>
      <c r="N25" s="363"/>
      <c r="O25" s="363"/>
      <c r="P25" s="363"/>
      <c r="Q25" s="363"/>
      <c r="R25" s="363"/>
      <c r="S25" s="363"/>
      <c r="T25" s="371">
        <v>5</v>
      </c>
      <c r="U25" s="365">
        <v>1199926109</v>
      </c>
      <c r="V25" s="363"/>
    </row>
  </sheetData>
  <mergeCells count="69">
    <mergeCell ref="A6:A7"/>
    <mergeCell ref="A14:A15"/>
    <mergeCell ref="U14:U15"/>
    <mergeCell ref="BC1:BC2"/>
    <mergeCell ref="BD1:BD2"/>
    <mergeCell ref="G14:G15"/>
    <mergeCell ref="I14:I15"/>
    <mergeCell ref="J14:J15"/>
    <mergeCell ref="L14:L15"/>
    <mergeCell ref="M14:M15"/>
    <mergeCell ref="P14:P15"/>
    <mergeCell ref="AD6:AD7"/>
    <mergeCell ref="AE6:AE7"/>
    <mergeCell ref="BC6:BC7"/>
    <mergeCell ref="BD6:BD7"/>
    <mergeCell ref="AE4:AE5"/>
    <mergeCell ref="BE1:BE2"/>
    <mergeCell ref="U1:U2"/>
    <mergeCell ref="A1:A2"/>
    <mergeCell ref="A4:A5"/>
    <mergeCell ref="Z1:Z2"/>
    <mergeCell ref="AA1:AA2"/>
    <mergeCell ref="AB1:AB2"/>
    <mergeCell ref="AC1:AC2"/>
    <mergeCell ref="AF1:AZ1"/>
    <mergeCell ref="BA1:BB1"/>
    <mergeCell ref="S1:S2"/>
    <mergeCell ref="T1:T2"/>
    <mergeCell ref="V1:V2"/>
    <mergeCell ref="W1:W2"/>
    <mergeCell ref="X1:X2"/>
    <mergeCell ref="Y1:Y2"/>
    <mergeCell ref="BE14:BE15"/>
    <mergeCell ref="B1:B2"/>
    <mergeCell ref="C1:C2"/>
    <mergeCell ref="D1:D2"/>
    <mergeCell ref="E1:E2"/>
    <mergeCell ref="F1:G1"/>
    <mergeCell ref="H1:K1"/>
    <mergeCell ref="L1:L2"/>
    <mergeCell ref="M1:Q1"/>
    <mergeCell ref="R1:R2"/>
    <mergeCell ref="R14:R15"/>
    <mergeCell ref="S14:S15"/>
    <mergeCell ref="T14:T15"/>
    <mergeCell ref="V14:V15"/>
    <mergeCell ref="BC14:BC15"/>
    <mergeCell ref="BD14:BD15"/>
    <mergeCell ref="B14:B15"/>
    <mergeCell ref="C14:C15"/>
    <mergeCell ref="D14:D15"/>
    <mergeCell ref="E14:E15"/>
    <mergeCell ref="F14:F15"/>
    <mergeCell ref="BC4:BC5"/>
    <mergeCell ref="BD4:BD5"/>
    <mergeCell ref="BE4:BE5"/>
    <mergeCell ref="C6:C7"/>
    <mergeCell ref="D6:D7"/>
    <mergeCell ref="F6:F7"/>
    <mergeCell ref="G6:G7"/>
    <mergeCell ref="S6:S7"/>
    <mergeCell ref="T6:T7"/>
    <mergeCell ref="D4:D5"/>
    <mergeCell ref="F4:F5"/>
    <mergeCell ref="G4:G5"/>
    <mergeCell ref="S4:S5"/>
    <mergeCell ref="T4:T5"/>
    <mergeCell ref="AD4:AD5"/>
    <mergeCell ref="BE6:BE7"/>
  </mergeCells>
  <hyperlinks>
    <hyperlink ref="BE4" r:id="rId1" xr:uid="{00000000-0004-0000-0A00-000000000000}"/>
    <hyperlink ref="BE6" r:id="rId2" xr:uid="{00000000-0004-0000-0A00-000001000000}"/>
    <hyperlink ref="BE8" r:id="rId3" display="engycol@gmail.com" xr:uid="{00000000-0004-0000-0A00-000002000000}"/>
    <hyperlink ref="BE10" r:id="rId4" xr:uid="{00000000-0004-0000-0A00-000003000000}"/>
    <hyperlink ref="BE11" r:id="rId5" xr:uid="{00000000-0004-0000-0A00-000004000000}"/>
    <hyperlink ref="BE12" r:id="rId6" xr:uid="{00000000-0004-0000-0A00-000005000000}"/>
    <hyperlink ref="BE14" r:id="rId7" xr:uid="{00000000-0004-0000-0A00-000006000000}"/>
    <hyperlink ref="BE17" r:id="rId8" xr:uid="{00000000-0004-0000-0A00-000007000000}"/>
    <hyperlink ref="BE21" r:id="rId9" xr:uid="{00000000-0004-0000-0A00-000008000000}"/>
  </hyperlinks>
  <pageMargins left="0.70866141732283472" right="0.70866141732283472" top="0.74803149606299213" bottom="0.74803149606299213" header="0.31496062992125984" footer="0.31496062992125984"/>
  <pageSetup scale="90" orientation="portrait" horizontalDpi="0" verticalDpi="0" r:id="rId1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E89"/>
  <sheetViews>
    <sheetView zoomScale="80" zoomScaleNormal="80" workbookViewId="0">
      <pane xSplit="1" ySplit="4" topLeftCell="B80" activePane="bottomRight" state="frozen"/>
      <selection pane="topRight" activeCell="C1" sqref="C1"/>
      <selection pane="bottomLeft" activeCell="A6" sqref="A6"/>
      <selection pane="bottomRight" activeCell="B37" sqref="B37"/>
    </sheetView>
  </sheetViews>
  <sheetFormatPr baseColWidth="10" defaultColWidth="11.375" defaultRowHeight="11.25" x14ac:dyDescent="0.2"/>
  <cols>
    <col min="1" max="1" width="11.375" style="2"/>
    <col min="2" max="2" width="57" style="2" customWidth="1"/>
    <col min="3" max="3" width="14.25" style="2" customWidth="1"/>
    <col min="4" max="4" width="15.625" style="2" customWidth="1"/>
    <col min="5" max="5" width="12.875" style="2" customWidth="1"/>
    <col min="6" max="16384" width="11.375" style="2"/>
  </cols>
  <sheetData>
    <row r="1" spans="1:5" x14ac:dyDescent="0.2">
      <c r="A1" s="538" t="s">
        <v>0</v>
      </c>
      <c r="B1" s="539"/>
      <c r="C1" s="539"/>
      <c r="D1" s="539"/>
      <c r="E1" s="539"/>
    </row>
    <row r="2" spans="1:5" x14ac:dyDescent="0.2">
      <c r="A2" s="543" t="s">
        <v>203</v>
      </c>
      <c r="B2" s="544"/>
      <c r="C2" s="544"/>
      <c r="D2" s="544"/>
      <c r="E2" s="544"/>
    </row>
    <row r="3" spans="1:5" ht="18.75" customHeight="1" x14ac:dyDescent="0.2">
      <c r="A3" s="514" t="s">
        <v>2</v>
      </c>
      <c r="B3" s="514" t="s">
        <v>3</v>
      </c>
      <c r="C3" s="511" t="s">
        <v>36</v>
      </c>
      <c r="D3" s="547" t="s">
        <v>4</v>
      </c>
      <c r="E3" s="549"/>
    </row>
    <row r="4" spans="1:5" s="9" customFormat="1" ht="11.25" customHeight="1" x14ac:dyDescent="0.25">
      <c r="A4" s="516"/>
      <c r="B4" s="516"/>
      <c r="C4" s="513"/>
      <c r="D4" s="390" t="s">
        <v>16</v>
      </c>
      <c r="E4" s="390" t="s">
        <v>17</v>
      </c>
    </row>
    <row r="5" spans="1:5" s="9" customFormat="1" ht="53.25" customHeight="1" x14ac:dyDescent="0.25">
      <c r="A5" s="389" t="s">
        <v>48</v>
      </c>
      <c r="B5" s="34" t="s">
        <v>49</v>
      </c>
      <c r="C5" s="389" t="s">
        <v>50</v>
      </c>
      <c r="D5" s="385" t="s">
        <v>51</v>
      </c>
      <c r="E5" s="390" t="s">
        <v>52</v>
      </c>
    </row>
    <row r="6" spans="1:5" s="22" customFormat="1" ht="53.25" customHeight="1" x14ac:dyDescent="0.25">
      <c r="A6" s="389" t="s">
        <v>59</v>
      </c>
      <c r="B6" s="26" t="s">
        <v>60</v>
      </c>
      <c r="C6" s="389" t="s">
        <v>61</v>
      </c>
      <c r="D6" s="536" t="s">
        <v>62</v>
      </c>
      <c r="E6" s="532">
        <v>79607176</v>
      </c>
    </row>
    <row r="7" spans="1:5" s="22" customFormat="1" ht="68.25" customHeight="1" x14ac:dyDescent="0.25">
      <c r="A7" s="389" t="s">
        <v>598</v>
      </c>
      <c r="B7" s="26" t="s">
        <v>599</v>
      </c>
      <c r="C7" s="389"/>
      <c r="D7" s="537"/>
      <c r="E7" s="528"/>
    </row>
    <row r="8" spans="1:5" s="22" customFormat="1" ht="68.25" customHeight="1" x14ac:dyDescent="0.25">
      <c r="A8" s="26" t="s">
        <v>592</v>
      </c>
      <c r="B8" s="26" t="s">
        <v>93</v>
      </c>
      <c r="C8" s="54" t="s">
        <v>94</v>
      </c>
      <c r="D8" s="388" t="s">
        <v>95</v>
      </c>
      <c r="E8" s="6" t="s">
        <v>96</v>
      </c>
    </row>
    <row r="9" spans="1:5" s="8" customFormat="1" ht="33.75" x14ac:dyDescent="0.25">
      <c r="A9" s="389" t="s">
        <v>593</v>
      </c>
      <c r="B9" s="34" t="s">
        <v>41</v>
      </c>
      <c r="C9" s="389" t="s">
        <v>42</v>
      </c>
      <c r="D9" s="385" t="s">
        <v>47</v>
      </c>
      <c r="E9" s="390" t="s">
        <v>71</v>
      </c>
    </row>
    <row r="10" spans="1:5" s="9" customFormat="1" ht="33.75" x14ac:dyDescent="0.25">
      <c r="A10" s="389" t="s">
        <v>384</v>
      </c>
      <c r="B10" s="26" t="s">
        <v>70</v>
      </c>
      <c r="C10" s="389" t="s">
        <v>134</v>
      </c>
      <c r="D10" s="385" t="s">
        <v>135</v>
      </c>
      <c r="E10" s="38">
        <v>12975714</v>
      </c>
    </row>
    <row r="11" spans="1:5" ht="56.25" x14ac:dyDescent="0.2">
      <c r="A11" s="385" t="s">
        <v>139</v>
      </c>
      <c r="B11" s="392" t="s">
        <v>140</v>
      </c>
      <c r="C11" s="385" t="s">
        <v>141</v>
      </c>
      <c r="D11" s="385" t="s">
        <v>122</v>
      </c>
      <c r="E11" s="390" t="s">
        <v>123</v>
      </c>
    </row>
    <row r="12" spans="1:5" s="9" customFormat="1" ht="33.75" x14ac:dyDescent="0.25">
      <c r="A12" s="389" t="s">
        <v>595</v>
      </c>
      <c r="B12" s="1" t="s">
        <v>73</v>
      </c>
      <c r="C12" s="389" t="s">
        <v>74</v>
      </c>
      <c r="D12" s="1" t="s">
        <v>75</v>
      </c>
      <c r="E12" s="38" t="s">
        <v>76</v>
      </c>
    </row>
    <row r="13" spans="1:5" s="9" customFormat="1" ht="33.75" x14ac:dyDescent="0.25">
      <c r="A13" s="389" t="s">
        <v>594</v>
      </c>
      <c r="B13" s="1" t="s">
        <v>83</v>
      </c>
      <c r="C13" s="389" t="s">
        <v>84</v>
      </c>
      <c r="D13" s="1" t="s">
        <v>85</v>
      </c>
      <c r="E13" s="38" t="s">
        <v>86</v>
      </c>
    </row>
    <row r="14" spans="1:5" ht="48.75" x14ac:dyDescent="0.2">
      <c r="A14" s="385" t="s">
        <v>118</v>
      </c>
      <c r="B14" s="392" t="s">
        <v>120</v>
      </c>
      <c r="C14" s="1" t="s">
        <v>121</v>
      </c>
      <c r="D14" s="391" t="s">
        <v>122</v>
      </c>
      <c r="E14" s="390" t="s">
        <v>123</v>
      </c>
    </row>
    <row r="15" spans="1:5" ht="66" customHeight="1" x14ac:dyDescent="0.2">
      <c r="A15" s="385" t="s">
        <v>109</v>
      </c>
      <c r="B15" s="392" t="s">
        <v>110</v>
      </c>
      <c r="C15" s="1" t="s">
        <v>111</v>
      </c>
      <c r="D15" s="385" t="s">
        <v>112</v>
      </c>
      <c r="E15" s="390" t="s">
        <v>113</v>
      </c>
    </row>
    <row r="16" spans="1:5" ht="57.75" customHeight="1" x14ac:dyDescent="0.2">
      <c r="A16" s="385" t="s">
        <v>128</v>
      </c>
      <c r="B16" s="392" t="s">
        <v>130</v>
      </c>
      <c r="C16" s="1" t="s">
        <v>131</v>
      </c>
      <c r="D16" s="385" t="s">
        <v>112</v>
      </c>
      <c r="E16" s="390" t="s">
        <v>113</v>
      </c>
    </row>
    <row r="17" spans="1:5" s="9" customFormat="1" ht="56.25" x14ac:dyDescent="0.25">
      <c r="A17" s="1" t="s">
        <v>101</v>
      </c>
      <c r="B17" s="1" t="s">
        <v>102</v>
      </c>
      <c r="C17" s="1" t="s">
        <v>103</v>
      </c>
      <c r="D17" s="1" t="s">
        <v>104</v>
      </c>
      <c r="E17" s="38" t="s">
        <v>105</v>
      </c>
    </row>
    <row r="18" spans="1:5" s="9" customFormat="1" ht="56.25" x14ac:dyDescent="0.25">
      <c r="A18" s="1" t="s">
        <v>175</v>
      </c>
      <c r="B18" s="1" t="s">
        <v>149</v>
      </c>
      <c r="C18" s="389" t="s">
        <v>150</v>
      </c>
      <c r="D18" s="1" t="s">
        <v>446</v>
      </c>
      <c r="E18" s="38" t="s">
        <v>145</v>
      </c>
    </row>
    <row r="19" spans="1:5" s="9" customFormat="1" ht="73.5" customHeight="1" x14ac:dyDescent="0.25">
      <c r="A19" s="1" t="s">
        <v>205</v>
      </c>
      <c r="B19" s="1" t="s">
        <v>155</v>
      </c>
      <c r="C19" s="389" t="s">
        <v>156</v>
      </c>
      <c r="D19" s="1" t="s">
        <v>157</v>
      </c>
      <c r="E19" s="38" t="s">
        <v>158</v>
      </c>
    </row>
    <row r="20" spans="1:5" s="9" customFormat="1" ht="33.75" x14ac:dyDescent="0.25">
      <c r="A20" s="1" t="s">
        <v>532</v>
      </c>
      <c r="B20" s="1" t="s">
        <v>285</v>
      </c>
      <c r="C20" s="389" t="s">
        <v>591</v>
      </c>
      <c r="D20" s="1" t="s">
        <v>135</v>
      </c>
      <c r="E20" s="38" t="s">
        <v>286</v>
      </c>
    </row>
    <row r="21" spans="1:5" s="9" customFormat="1" ht="33.75" x14ac:dyDescent="0.25">
      <c r="A21" s="1" t="s">
        <v>877</v>
      </c>
      <c r="B21" s="1" t="s">
        <v>343</v>
      </c>
      <c r="C21" s="389" t="s">
        <v>344</v>
      </c>
      <c r="D21" s="1" t="s">
        <v>112</v>
      </c>
      <c r="E21" s="38" t="s">
        <v>345</v>
      </c>
    </row>
    <row r="22" spans="1:5" s="9" customFormat="1" ht="56.25" x14ac:dyDescent="0.25">
      <c r="A22" s="1" t="s">
        <v>878</v>
      </c>
      <c r="B22" s="1" t="s">
        <v>351</v>
      </c>
      <c r="C22" s="389" t="s">
        <v>352</v>
      </c>
      <c r="D22" s="1" t="s">
        <v>353</v>
      </c>
      <c r="E22" s="38" t="s">
        <v>354</v>
      </c>
    </row>
    <row r="23" spans="1:5" s="9" customFormat="1" ht="45" x14ac:dyDescent="0.25">
      <c r="A23" s="1" t="s">
        <v>357</v>
      </c>
      <c r="B23" s="1" t="s">
        <v>358</v>
      </c>
      <c r="C23" s="389" t="s">
        <v>359</v>
      </c>
      <c r="D23" s="1" t="s">
        <v>291</v>
      </c>
      <c r="E23" s="38" t="s">
        <v>292</v>
      </c>
    </row>
    <row r="24" spans="1:5" s="9" customFormat="1" ht="45" x14ac:dyDescent="0.25">
      <c r="A24" s="1" t="s">
        <v>362</v>
      </c>
      <c r="B24" s="1" t="s">
        <v>305</v>
      </c>
      <c r="C24" s="389" t="s">
        <v>306</v>
      </c>
      <c r="D24" s="1" t="s">
        <v>291</v>
      </c>
      <c r="E24" s="38" t="s">
        <v>292</v>
      </c>
    </row>
    <row r="25" spans="1:5" s="9" customFormat="1" ht="33.75" x14ac:dyDescent="0.25">
      <c r="A25" s="1" t="s">
        <v>363</v>
      </c>
      <c r="B25" s="1" t="s">
        <v>298</v>
      </c>
      <c r="C25" s="389" t="s">
        <v>299</v>
      </c>
      <c r="D25" s="1" t="s">
        <v>300</v>
      </c>
      <c r="E25" s="38" t="s">
        <v>301</v>
      </c>
    </row>
    <row r="26" spans="1:5" s="9" customFormat="1" ht="45" x14ac:dyDescent="0.25">
      <c r="A26" s="1" t="s">
        <v>364</v>
      </c>
      <c r="B26" s="1" t="s">
        <v>277</v>
      </c>
      <c r="C26" s="389" t="s">
        <v>290</v>
      </c>
      <c r="D26" s="1" t="s">
        <v>291</v>
      </c>
      <c r="E26" s="38" t="s">
        <v>292</v>
      </c>
    </row>
    <row r="27" spans="1:5" s="9" customFormat="1" ht="58.5" customHeight="1" x14ac:dyDescent="0.25">
      <c r="A27" s="1" t="s">
        <v>410</v>
      </c>
      <c r="B27" s="1" t="s">
        <v>280</v>
      </c>
      <c r="C27" s="389" t="s">
        <v>324</v>
      </c>
      <c r="D27" s="1" t="s">
        <v>325</v>
      </c>
      <c r="E27" s="38" t="s">
        <v>326</v>
      </c>
    </row>
    <row r="28" spans="1:5" s="9" customFormat="1" ht="71.25" customHeight="1" x14ac:dyDescent="0.25">
      <c r="A28" s="1" t="s">
        <v>365</v>
      </c>
      <c r="B28" s="1" t="s">
        <v>272</v>
      </c>
      <c r="C28" s="389" t="s">
        <v>329</v>
      </c>
      <c r="D28" s="1" t="s">
        <v>330</v>
      </c>
      <c r="E28" s="38" t="s">
        <v>331</v>
      </c>
    </row>
    <row r="29" spans="1:5" s="9" customFormat="1" ht="62.25" customHeight="1" x14ac:dyDescent="0.25">
      <c r="A29" s="1" t="s">
        <v>366</v>
      </c>
      <c r="B29" s="1" t="s">
        <v>336</v>
      </c>
      <c r="C29" s="389" t="s">
        <v>337</v>
      </c>
      <c r="D29" s="1" t="s">
        <v>75</v>
      </c>
      <c r="E29" s="38" t="s">
        <v>338</v>
      </c>
    </row>
    <row r="30" spans="1:5" s="9" customFormat="1" ht="69.75" customHeight="1" x14ac:dyDescent="0.25">
      <c r="A30" s="1" t="s">
        <v>367</v>
      </c>
      <c r="B30" s="1" t="s">
        <v>308</v>
      </c>
      <c r="C30" s="389" t="s">
        <v>309</v>
      </c>
      <c r="D30" s="1" t="s">
        <v>411</v>
      </c>
      <c r="E30" s="38" t="s">
        <v>310</v>
      </c>
    </row>
    <row r="31" spans="1:5" s="9" customFormat="1" ht="55.5" customHeight="1" x14ac:dyDescent="0.25">
      <c r="A31" s="1" t="s">
        <v>361</v>
      </c>
      <c r="B31" s="1" t="s">
        <v>316</v>
      </c>
      <c r="C31" s="389" t="s">
        <v>317</v>
      </c>
      <c r="D31" s="1" t="s">
        <v>318</v>
      </c>
      <c r="E31" s="38" t="s">
        <v>319</v>
      </c>
    </row>
    <row r="32" spans="1:5" s="9" customFormat="1" ht="63" customHeight="1" x14ac:dyDescent="0.25">
      <c r="A32" s="1" t="s">
        <v>879</v>
      </c>
      <c r="B32" s="1" t="s">
        <v>413</v>
      </c>
      <c r="C32" s="389" t="s">
        <v>400</v>
      </c>
      <c r="D32" s="1" t="s">
        <v>473</v>
      </c>
      <c r="E32" s="38" t="s">
        <v>354</v>
      </c>
    </row>
    <row r="33" spans="1:5" s="9" customFormat="1" ht="45" x14ac:dyDescent="0.25">
      <c r="A33" s="1" t="s">
        <v>880</v>
      </c>
      <c r="B33" s="26" t="s">
        <v>377</v>
      </c>
      <c r="C33" s="389" t="s">
        <v>400</v>
      </c>
      <c r="D33" s="1" t="s">
        <v>157</v>
      </c>
      <c r="E33" s="266">
        <v>12989141</v>
      </c>
    </row>
    <row r="34" spans="1:5" s="9" customFormat="1" ht="54.75" customHeight="1" x14ac:dyDescent="0.25">
      <c r="A34" s="1" t="s">
        <v>704</v>
      </c>
      <c r="B34" s="26" t="s">
        <v>424</v>
      </c>
      <c r="C34" s="389" t="s">
        <v>425</v>
      </c>
      <c r="D34" s="1" t="s">
        <v>426</v>
      </c>
      <c r="E34" s="266" t="s">
        <v>427</v>
      </c>
    </row>
    <row r="35" spans="1:5" s="9" customFormat="1" ht="65.25" customHeight="1" x14ac:dyDescent="0.25">
      <c r="A35" s="1" t="s">
        <v>462</v>
      </c>
      <c r="B35" s="1" t="s">
        <v>397</v>
      </c>
      <c r="C35" s="389" t="s">
        <v>398</v>
      </c>
      <c r="D35" s="1" t="s">
        <v>403</v>
      </c>
      <c r="E35" s="38" t="s">
        <v>463</v>
      </c>
    </row>
    <row r="36" spans="1:5" s="9" customFormat="1" ht="74.25" customHeight="1" x14ac:dyDescent="0.25">
      <c r="A36" s="1" t="s">
        <v>415</v>
      </c>
      <c r="B36" s="26" t="s">
        <v>416</v>
      </c>
      <c r="C36" s="389" t="s">
        <v>417</v>
      </c>
      <c r="D36" s="1" t="s">
        <v>418</v>
      </c>
      <c r="E36" s="266" t="s">
        <v>419</v>
      </c>
    </row>
    <row r="37" spans="1:5" s="9" customFormat="1" ht="78" customHeight="1" x14ac:dyDescent="0.25">
      <c r="A37" s="1" t="s">
        <v>545</v>
      </c>
      <c r="B37" s="26" t="s">
        <v>465</v>
      </c>
      <c r="C37" s="389" t="s">
        <v>466</v>
      </c>
      <c r="D37" s="1" t="s">
        <v>467</v>
      </c>
      <c r="E37" s="266" t="s">
        <v>468</v>
      </c>
    </row>
    <row r="38" spans="1:5" s="9" customFormat="1" ht="33.75" x14ac:dyDescent="0.25">
      <c r="A38" s="1" t="s">
        <v>444</v>
      </c>
      <c r="B38" s="1" t="s">
        <v>391</v>
      </c>
      <c r="C38" s="389" t="s">
        <v>442</v>
      </c>
      <c r="D38" s="1" t="s">
        <v>112</v>
      </c>
      <c r="E38" s="38" t="s">
        <v>113</v>
      </c>
    </row>
    <row r="39" spans="1:5" s="9" customFormat="1" ht="33.75" x14ac:dyDescent="0.25">
      <c r="A39" s="511" t="s">
        <v>447</v>
      </c>
      <c r="B39" s="1" t="s">
        <v>448</v>
      </c>
      <c r="C39" s="511" t="s">
        <v>409</v>
      </c>
      <c r="D39" s="511" t="s">
        <v>62</v>
      </c>
      <c r="E39" s="514">
        <v>79607176</v>
      </c>
    </row>
    <row r="40" spans="1:5" s="9" customFormat="1" ht="56.25" x14ac:dyDescent="0.25">
      <c r="A40" s="512"/>
      <c r="B40" s="1" t="s">
        <v>449</v>
      </c>
      <c r="C40" s="512"/>
      <c r="D40" s="512"/>
      <c r="E40" s="515"/>
    </row>
    <row r="41" spans="1:5" s="9" customFormat="1" ht="45" x14ac:dyDescent="0.25">
      <c r="A41" s="512"/>
      <c r="B41" s="1" t="s">
        <v>450</v>
      </c>
      <c r="C41" s="512"/>
      <c r="D41" s="512"/>
      <c r="E41" s="515"/>
    </row>
    <row r="42" spans="1:5" s="9" customFormat="1" ht="45" x14ac:dyDescent="0.25">
      <c r="A42" s="513"/>
      <c r="B42" s="1" t="s">
        <v>451</v>
      </c>
      <c r="C42" s="513"/>
      <c r="D42" s="513"/>
      <c r="E42" s="516"/>
    </row>
    <row r="43" spans="1:5" s="9" customFormat="1" ht="33.75" x14ac:dyDescent="0.25">
      <c r="A43" s="1" t="s">
        <v>455</v>
      </c>
      <c r="B43" s="1" t="s">
        <v>392</v>
      </c>
      <c r="C43" s="389" t="s">
        <v>399</v>
      </c>
      <c r="D43" s="1" t="s">
        <v>456</v>
      </c>
      <c r="E43" s="38" t="s">
        <v>457</v>
      </c>
    </row>
    <row r="44" spans="1:5" s="9" customFormat="1" ht="60.75" customHeight="1" x14ac:dyDescent="0.25">
      <c r="A44" s="1" t="s">
        <v>515</v>
      </c>
      <c r="B44" s="525" t="s">
        <v>512</v>
      </c>
      <c r="C44" s="389" t="s">
        <v>513</v>
      </c>
      <c r="D44" s="511" t="s">
        <v>514</v>
      </c>
      <c r="E44" s="514" t="s">
        <v>516</v>
      </c>
    </row>
    <row r="45" spans="1:5" s="9" customFormat="1" ht="57" customHeight="1" x14ac:dyDescent="0.25">
      <c r="A45" s="1" t="s">
        <v>642</v>
      </c>
      <c r="B45" s="526"/>
      <c r="C45" s="389" t="s">
        <v>643</v>
      </c>
      <c r="D45" s="513"/>
      <c r="E45" s="516"/>
    </row>
    <row r="46" spans="1:5" s="9" customFormat="1" ht="33.75" x14ac:dyDescent="0.25">
      <c r="A46" s="1" t="s">
        <v>474</v>
      </c>
      <c r="B46" s="1" t="s">
        <v>475</v>
      </c>
      <c r="C46" s="389" t="s">
        <v>476</v>
      </c>
      <c r="D46" s="1" t="s">
        <v>699</v>
      </c>
      <c r="E46" s="38" t="s">
        <v>427</v>
      </c>
    </row>
    <row r="47" spans="1:5" s="9" customFormat="1" ht="49.5" customHeight="1" x14ac:dyDescent="0.25">
      <c r="A47" s="1" t="s">
        <v>490</v>
      </c>
      <c r="B47" s="525" t="s">
        <v>491</v>
      </c>
      <c r="C47" s="389" t="s">
        <v>534</v>
      </c>
      <c r="D47" s="525" t="s">
        <v>492</v>
      </c>
      <c r="E47" s="555" t="s">
        <v>493</v>
      </c>
    </row>
    <row r="48" spans="1:5" s="9" customFormat="1" ht="33.75" x14ac:dyDescent="0.25">
      <c r="A48" s="1" t="s">
        <v>852</v>
      </c>
      <c r="B48" s="526"/>
      <c r="C48" s="389" t="s">
        <v>646</v>
      </c>
      <c r="D48" s="526"/>
      <c r="E48" s="556"/>
    </row>
    <row r="49" spans="1:5" s="9" customFormat="1" ht="45" x14ac:dyDescent="0.25">
      <c r="A49" s="1" t="s">
        <v>525</v>
      </c>
      <c r="B49" s="1" t="s">
        <v>526</v>
      </c>
      <c r="C49" s="389" t="s">
        <v>527</v>
      </c>
      <c r="D49" s="1" t="s">
        <v>528</v>
      </c>
      <c r="E49" s="38" t="s">
        <v>529</v>
      </c>
    </row>
    <row r="50" spans="1:5" s="9" customFormat="1" ht="56.25" x14ac:dyDescent="0.25">
      <c r="A50" s="1" t="s">
        <v>521</v>
      </c>
      <c r="B50" s="1" t="s">
        <v>395</v>
      </c>
      <c r="C50" s="389" t="s">
        <v>396</v>
      </c>
      <c r="D50" s="1" t="s">
        <v>597</v>
      </c>
      <c r="E50" s="38" t="s">
        <v>522</v>
      </c>
    </row>
    <row r="51" spans="1:5" s="9" customFormat="1" ht="56.25" customHeight="1" x14ac:dyDescent="0.25">
      <c r="A51" s="1" t="s">
        <v>494</v>
      </c>
      <c r="B51" s="1" t="s">
        <v>496</v>
      </c>
      <c r="C51" s="1" t="s">
        <v>504</v>
      </c>
      <c r="D51" s="1" t="s">
        <v>325</v>
      </c>
      <c r="E51" s="38" t="s">
        <v>497</v>
      </c>
    </row>
    <row r="52" spans="1:5" s="9" customFormat="1" ht="66" customHeight="1" x14ac:dyDescent="0.25">
      <c r="A52" s="1" t="s">
        <v>501</v>
      </c>
      <c r="B52" s="525" t="s">
        <v>502</v>
      </c>
      <c r="C52" s="1" t="s">
        <v>503</v>
      </c>
      <c r="D52" s="511" t="s">
        <v>505</v>
      </c>
      <c r="E52" s="514" t="s">
        <v>506</v>
      </c>
    </row>
    <row r="53" spans="1:5" s="9" customFormat="1" ht="66" customHeight="1" x14ac:dyDescent="0.25">
      <c r="A53" s="1" t="s">
        <v>868</v>
      </c>
      <c r="B53" s="526"/>
      <c r="C53" s="1"/>
      <c r="D53" s="513"/>
      <c r="E53" s="516"/>
    </row>
    <row r="54" spans="1:5" s="9" customFormat="1" ht="62.25" customHeight="1" x14ac:dyDescent="0.25">
      <c r="A54" s="1" t="s">
        <v>547</v>
      </c>
      <c r="B54" s="1" t="s">
        <v>549</v>
      </c>
      <c r="C54" s="1" t="s">
        <v>550</v>
      </c>
      <c r="D54" s="1" t="s">
        <v>551</v>
      </c>
      <c r="E54" s="38" t="s">
        <v>552</v>
      </c>
    </row>
    <row r="55" spans="1:5" s="9" customFormat="1" ht="69" customHeight="1" x14ac:dyDescent="0.25">
      <c r="A55" s="1" t="s">
        <v>559</v>
      </c>
      <c r="B55" s="1" t="s">
        <v>560</v>
      </c>
      <c r="C55" s="1" t="s">
        <v>596</v>
      </c>
      <c r="D55" s="1" t="s">
        <v>561</v>
      </c>
      <c r="E55" s="38" t="s">
        <v>562</v>
      </c>
    </row>
    <row r="56" spans="1:5" s="9" customFormat="1" ht="33.75" x14ac:dyDescent="0.25">
      <c r="A56" s="1" t="s">
        <v>566</v>
      </c>
      <c r="B56" s="1" t="s">
        <v>568</v>
      </c>
      <c r="C56" s="1" t="s">
        <v>569</v>
      </c>
      <c r="D56" s="1" t="s">
        <v>570</v>
      </c>
      <c r="E56" s="38" t="s">
        <v>571</v>
      </c>
    </row>
    <row r="57" spans="1:5" s="9" customFormat="1" ht="89.25" customHeight="1" x14ac:dyDescent="0.25">
      <c r="A57" s="1" t="s">
        <v>575</v>
      </c>
      <c r="B57" s="1" t="s">
        <v>576</v>
      </c>
      <c r="C57" s="1" t="s">
        <v>577</v>
      </c>
      <c r="D57" s="1" t="s">
        <v>578</v>
      </c>
      <c r="E57" s="38" t="s">
        <v>579</v>
      </c>
    </row>
    <row r="58" spans="1:5" s="9" customFormat="1" ht="69" customHeight="1" x14ac:dyDescent="0.25">
      <c r="A58" s="1" t="s">
        <v>583</v>
      </c>
      <c r="B58" s="1" t="s">
        <v>585</v>
      </c>
      <c r="C58" s="1" t="s">
        <v>586</v>
      </c>
      <c r="D58" s="1" t="s">
        <v>587</v>
      </c>
      <c r="E58" s="38" t="s">
        <v>497</v>
      </c>
    </row>
    <row r="59" spans="1:5" s="9" customFormat="1" ht="81" customHeight="1" x14ac:dyDescent="0.25">
      <c r="A59" s="1" t="s">
        <v>647</v>
      </c>
      <c r="B59" s="1" t="s">
        <v>648</v>
      </c>
      <c r="C59" s="1" t="s">
        <v>211</v>
      </c>
      <c r="D59" s="1" t="s">
        <v>649</v>
      </c>
      <c r="E59" s="38" t="s">
        <v>650</v>
      </c>
    </row>
    <row r="60" spans="1:5" s="9" customFormat="1" ht="73.5" customHeight="1" x14ac:dyDescent="0.25">
      <c r="A60" s="1" t="s">
        <v>653</v>
      </c>
      <c r="B60" s="1" t="s">
        <v>654</v>
      </c>
      <c r="C60" s="1" t="s">
        <v>211</v>
      </c>
      <c r="D60" s="1" t="s">
        <v>467</v>
      </c>
      <c r="E60" s="38" t="s">
        <v>655</v>
      </c>
    </row>
    <row r="61" spans="1:5" s="9" customFormat="1" ht="90" customHeight="1" x14ac:dyDescent="0.25">
      <c r="A61" s="1" t="s">
        <v>657</v>
      </c>
      <c r="B61" s="1" t="s">
        <v>658</v>
      </c>
      <c r="C61" s="1" t="s">
        <v>211</v>
      </c>
      <c r="D61" s="1" t="s">
        <v>659</v>
      </c>
      <c r="E61" s="38" t="s">
        <v>660</v>
      </c>
    </row>
    <row r="62" spans="1:5" s="9" customFormat="1" ht="94.5" customHeight="1" x14ac:dyDescent="0.25">
      <c r="A62" s="1" t="s">
        <v>663</v>
      </c>
      <c r="B62" s="1" t="s">
        <v>664</v>
      </c>
      <c r="C62" s="1" t="s">
        <v>211</v>
      </c>
      <c r="D62" s="1" t="s">
        <v>659</v>
      </c>
      <c r="E62" s="38" t="s">
        <v>660</v>
      </c>
    </row>
    <row r="63" spans="1:5" s="9" customFormat="1" ht="95.25" customHeight="1" x14ac:dyDescent="0.25">
      <c r="A63" s="1" t="s">
        <v>665</v>
      </c>
      <c r="B63" s="1" t="s">
        <v>666</v>
      </c>
      <c r="C63" s="1" t="s">
        <v>211</v>
      </c>
      <c r="D63" s="1" t="s">
        <v>667</v>
      </c>
      <c r="E63" s="38" t="s">
        <v>668</v>
      </c>
    </row>
    <row r="64" spans="1:5" s="9" customFormat="1" ht="79.5" customHeight="1" x14ac:dyDescent="0.25">
      <c r="A64" s="1" t="s">
        <v>671</v>
      </c>
      <c r="B64" s="1" t="s">
        <v>672</v>
      </c>
      <c r="C64" s="1" t="s">
        <v>211</v>
      </c>
      <c r="D64" s="1" t="s">
        <v>667</v>
      </c>
      <c r="E64" s="38" t="s">
        <v>668</v>
      </c>
    </row>
    <row r="65" spans="1:5" s="9" customFormat="1" ht="84.75" customHeight="1" x14ac:dyDescent="0.25">
      <c r="A65" s="1" t="s">
        <v>673</v>
      </c>
      <c r="B65" s="1" t="s">
        <v>674</v>
      </c>
      <c r="C65" s="1" t="s">
        <v>211</v>
      </c>
      <c r="D65" s="1" t="s">
        <v>667</v>
      </c>
      <c r="E65" s="38" t="s">
        <v>668</v>
      </c>
    </row>
    <row r="66" spans="1:5" s="9" customFormat="1" ht="93.75" customHeight="1" x14ac:dyDescent="0.25">
      <c r="A66" s="1" t="s">
        <v>675</v>
      </c>
      <c r="B66" s="1" t="s">
        <v>676</v>
      </c>
      <c r="C66" s="1" t="s">
        <v>211</v>
      </c>
      <c r="D66" s="1" t="s">
        <v>677</v>
      </c>
      <c r="E66" s="38" t="s">
        <v>678</v>
      </c>
    </row>
    <row r="67" spans="1:5" s="9" customFormat="1" ht="89.25" customHeight="1" x14ac:dyDescent="0.25">
      <c r="A67" s="1" t="s">
        <v>681</v>
      </c>
      <c r="B67" s="1" t="s">
        <v>682</v>
      </c>
      <c r="C67" s="1" t="s">
        <v>211</v>
      </c>
      <c r="D67" s="1" t="s">
        <v>683</v>
      </c>
      <c r="E67" s="38" t="s">
        <v>678</v>
      </c>
    </row>
    <row r="68" spans="1:5" s="9" customFormat="1" ht="81" customHeight="1" x14ac:dyDescent="0.25">
      <c r="A68" s="1" t="s">
        <v>684</v>
      </c>
      <c r="B68" s="1" t="s">
        <v>685</v>
      </c>
      <c r="C68" s="1" t="s">
        <v>211</v>
      </c>
      <c r="D68" s="1" t="s">
        <v>686</v>
      </c>
      <c r="E68" s="38" t="s">
        <v>687</v>
      </c>
    </row>
    <row r="69" spans="1:5" s="9" customFormat="1" ht="104.25" customHeight="1" x14ac:dyDescent="0.25">
      <c r="A69" s="1" t="s">
        <v>735</v>
      </c>
      <c r="B69" s="1" t="s">
        <v>860</v>
      </c>
      <c r="C69" s="1" t="s">
        <v>541</v>
      </c>
      <c r="D69" s="1" t="s">
        <v>854</v>
      </c>
      <c r="E69" s="38" t="s">
        <v>855</v>
      </c>
    </row>
    <row r="70" spans="1:5" s="9" customFormat="1" ht="57" customHeight="1" x14ac:dyDescent="0.25">
      <c r="A70" s="1" t="s">
        <v>695</v>
      </c>
      <c r="B70" s="1" t="s">
        <v>689</v>
      </c>
      <c r="C70" s="1" t="s">
        <v>690</v>
      </c>
      <c r="D70" s="1" t="s">
        <v>330</v>
      </c>
      <c r="E70" s="38" t="s">
        <v>691</v>
      </c>
    </row>
    <row r="71" spans="1:5" s="9" customFormat="1" ht="17.25" customHeight="1" x14ac:dyDescent="0.25">
      <c r="A71" s="511" t="s">
        <v>696</v>
      </c>
      <c r="B71" s="525" t="s">
        <v>697</v>
      </c>
      <c r="C71" s="511" t="s">
        <v>698</v>
      </c>
      <c r="D71" s="511" t="s">
        <v>699</v>
      </c>
      <c r="E71" s="514" t="s">
        <v>427</v>
      </c>
    </row>
    <row r="72" spans="1:5" s="9" customFormat="1" ht="51" customHeight="1" x14ac:dyDescent="0.25">
      <c r="A72" s="513"/>
      <c r="B72" s="526"/>
      <c r="C72" s="513"/>
      <c r="D72" s="513"/>
      <c r="E72" s="516"/>
    </row>
    <row r="73" spans="1:5" s="9" customFormat="1" ht="66.75" customHeight="1" x14ac:dyDescent="0.25">
      <c r="A73" s="1" t="s">
        <v>705</v>
      </c>
      <c r="B73" s="387" t="s">
        <v>721</v>
      </c>
      <c r="C73" s="385" t="s">
        <v>722</v>
      </c>
      <c r="D73" s="385" t="s">
        <v>291</v>
      </c>
      <c r="E73" s="386" t="s">
        <v>723</v>
      </c>
    </row>
    <row r="74" spans="1:5" s="9" customFormat="1" ht="82.5" customHeight="1" x14ac:dyDescent="0.25">
      <c r="A74" s="1" t="s">
        <v>706</v>
      </c>
      <c r="B74" s="387" t="s">
        <v>709</v>
      </c>
      <c r="C74" s="385" t="s">
        <v>707</v>
      </c>
      <c r="D74" s="385" t="s">
        <v>710</v>
      </c>
      <c r="E74" s="386">
        <v>18154850</v>
      </c>
    </row>
    <row r="75" spans="1:5" s="9" customFormat="1" ht="79.5" customHeight="1" x14ac:dyDescent="0.25">
      <c r="A75" s="1" t="s">
        <v>744</v>
      </c>
      <c r="B75" s="378" t="s">
        <v>831</v>
      </c>
      <c r="C75" s="385" t="s">
        <v>747</v>
      </c>
      <c r="D75" s="389" t="s">
        <v>748</v>
      </c>
      <c r="E75" s="390" t="s">
        <v>749</v>
      </c>
    </row>
    <row r="76" spans="1:5" s="9" customFormat="1" ht="67.5" customHeight="1" x14ac:dyDescent="0.25">
      <c r="A76" s="1" t="s">
        <v>736</v>
      </c>
      <c r="B76" s="378" t="s">
        <v>738</v>
      </c>
      <c r="C76" s="389" t="s">
        <v>739</v>
      </c>
      <c r="D76" s="389" t="s">
        <v>740</v>
      </c>
      <c r="E76" s="390" t="s">
        <v>741</v>
      </c>
    </row>
    <row r="77" spans="1:5" s="9" customFormat="1" ht="74.25" customHeight="1" x14ac:dyDescent="0.25">
      <c r="A77" s="1" t="s">
        <v>757</v>
      </c>
      <c r="B77" s="378" t="s">
        <v>759</v>
      </c>
      <c r="C77" s="389" t="s">
        <v>760</v>
      </c>
      <c r="D77" s="389" t="s">
        <v>748</v>
      </c>
      <c r="E77" s="390" t="s">
        <v>749</v>
      </c>
    </row>
    <row r="78" spans="1:5" s="9" customFormat="1" ht="81.75" customHeight="1" x14ac:dyDescent="0.25">
      <c r="A78" s="1" t="s">
        <v>762</v>
      </c>
      <c r="B78" s="378" t="s">
        <v>764</v>
      </c>
      <c r="C78" s="389" t="s">
        <v>765</v>
      </c>
      <c r="D78" s="389" t="s">
        <v>766</v>
      </c>
      <c r="E78" s="390" t="s">
        <v>767</v>
      </c>
    </row>
    <row r="79" spans="1:5" s="9" customFormat="1" ht="60.75" customHeight="1" x14ac:dyDescent="0.25">
      <c r="A79" s="511" t="s">
        <v>768</v>
      </c>
      <c r="B79" s="525" t="s">
        <v>770</v>
      </c>
      <c r="C79" s="511" t="s">
        <v>771</v>
      </c>
      <c r="D79" s="511" t="s">
        <v>587</v>
      </c>
      <c r="E79" s="514" t="s">
        <v>497</v>
      </c>
    </row>
    <row r="80" spans="1:5" s="9" customFormat="1" ht="5.25" customHeight="1" x14ac:dyDescent="0.25">
      <c r="A80" s="513"/>
      <c r="B80" s="526"/>
      <c r="C80" s="513"/>
      <c r="D80" s="513"/>
      <c r="E80" s="516"/>
    </row>
    <row r="81" spans="1:5" s="9" customFormat="1" ht="59.25" customHeight="1" x14ac:dyDescent="0.25">
      <c r="A81" s="385" t="s">
        <v>832</v>
      </c>
      <c r="B81" s="387" t="s">
        <v>789</v>
      </c>
      <c r="C81" s="389" t="s">
        <v>829</v>
      </c>
      <c r="D81" s="385" t="s">
        <v>330</v>
      </c>
      <c r="E81" s="386" t="s">
        <v>691</v>
      </c>
    </row>
    <row r="82" spans="1:5" s="9" customFormat="1" ht="100.5" customHeight="1" x14ac:dyDescent="0.25">
      <c r="A82" s="385" t="s">
        <v>785</v>
      </c>
      <c r="B82" s="387" t="s">
        <v>776</v>
      </c>
      <c r="C82" s="389" t="s">
        <v>777</v>
      </c>
      <c r="D82" s="385" t="s">
        <v>778</v>
      </c>
      <c r="E82" s="386" t="s">
        <v>779</v>
      </c>
    </row>
    <row r="83" spans="1:5" s="9" customFormat="1" ht="71.25" customHeight="1" x14ac:dyDescent="0.25">
      <c r="A83" s="385" t="s">
        <v>838</v>
      </c>
      <c r="B83" s="387" t="s">
        <v>841</v>
      </c>
      <c r="C83" s="389" t="s">
        <v>842</v>
      </c>
      <c r="D83" s="385" t="s">
        <v>843</v>
      </c>
      <c r="E83" s="386" t="s">
        <v>844</v>
      </c>
    </row>
    <row r="84" spans="1:5" s="9" customFormat="1" ht="18" customHeight="1" x14ac:dyDescent="0.25">
      <c r="A84" s="550" t="s">
        <v>851</v>
      </c>
      <c r="B84" s="525" t="s">
        <v>848</v>
      </c>
      <c r="C84" s="511" t="s">
        <v>819</v>
      </c>
      <c r="D84" s="511" t="s">
        <v>291</v>
      </c>
      <c r="E84" s="514" t="s">
        <v>723</v>
      </c>
    </row>
    <row r="85" spans="1:5" s="9" customFormat="1" ht="25.5" customHeight="1" x14ac:dyDescent="0.25">
      <c r="A85" s="550"/>
      <c r="B85" s="526"/>
      <c r="C85" s="512"/>
      <c r="D85" s="512"/>
      <c r="E85" s="515"/>
    </row>
    <row r="86" spans="1:5" s="9" customFormat="1" ht="44.25" customHeight="1" x14ac:dyDescent="0.25">
      <c r="A86" s="550"/>
      <c r="B86" s="1" t="s">
        <v>847</v>
      </c>
      <c r="C86" s="513"/>
      <c r="D86" s="513"/>
      <c r="E86" s="516"/>
    </row>
    <row r="87" spans="1:5" s="9" customFormat="1" ht="33.75" x14ac:dyDescent="0.25">
      <c r="A87" s="385" t="s">
        <v>835</v>
      </c>
      <c r="B87" s="387" t="s">
        <v>820</v>
      </c>
      <c r="C87" s="389" t="s">
        <v>824</v>
      </c>
      <c r="D87" s="385" t="s">
        <v>300</v>
      </c>
      <c r="E87" s="386" t="s">
        <v>123</v>
      </c>
    </row>
    <row r="88" spans="1:5" s="9" customFormat="1" ht="56.25" x14ac:dyDescent="0.25">
      <c r="A88" s="1" t="s">
        <v>786</v>
      </c>
      <c r="B88" s="378" t="s">
        <v>750</v>
      </c>
      <c r="C88" s="389" t="s">
        <v>751</v>
      </c>
      <c r="D88" s="389" t="s">
        <v>752</v>
      </c>
      <c r="E88" s="390" t="s">
        <v>749</v>
      </c>
    </row>
    <row r="89" spans="1:5" s="9" customFormat="1" ht="51" customHeight="1" x14ac:dyDescent="0.25">
      <c r="A89" s="1" t="s">
        <v>836</v>
      </c>
      <c r="B89" s="1" t="s">
        <v>727</v>
      </c>
      <c r="C89" s="315" t="s">
        <v>728</v>
      </c>
      <c r="D89" s="1" t="s">
        <v>730</v>
      </c>
      <c r="E89" s="38" t="s">
        <v>731</v>
      </c>
    </row>
  </sheetData>
  <mergeCells count="36">
    <mergeCell ref="A39:A42"/>
    <mergeCell ref="C39:C42"/>
    <mergeCell ref="D39:D42"/>
    <mergeCell ref="E39:E42"/>
    <mergeCell ref="A1:E1"/>
    <mergeCell ref="A2:E2"/>
    <mergeCell ref="A3:A4"/>
    <mergeCell ref="B3:B4"/>
    <mergeCell ref="C3:C4"/>
    <mergeCell ref="D3:E3"/>
    <mergeCell ref="B44:B45"/>
    <mergeCell ref="D44:D45"/>
    <mergeCell ref="E44:E45"/>
    <mergeCell ref="D6:D7"/>
    <mergeCell ref="E6:E7"/>
    <mergeCell ref="B52:B53"/>
    <mergeCell ref="D52:D53"/>
    <mergeCell ref="E52:E53"/>
    <mergeCell ref="B47:B48"/>
    <mergeCell ref="D47:D48"/>
    <mergeCell ref="E47:E48"/>
    <mergeCell ref="A71:A72"/>
    <mergeCell ref="B71:B72"/>
    <mergeCell ref="C71:C72"/>
    <mergeCell ref="D71:D72"/>
    <mergeCell ref="E71:E72"/>
    <mergeCell ref="A79:A80"/>
    <mergeCell ref="B79:B80"/>
    <mergeCell ref="C79:C80"/>
    <mergeCell ref="D79:D80"/>
    <mergeCell ref="E79:E80"/>
    <mergeCell ref="E84:E86"/>
    <mergeCell ref="A84:A86"/>
    <mergeCell ref="B84:B85"/>
    <mergeCell ref="C84:C86"/>
    <mergeCell ref="D84:D86"/>
  </mergeCells>
  <pageMargins left="0.70866141732283472" right="0.70866141732283472" top="0.74803149606299213" bottom="0.74803149606299213" header="0.31496062992125984" footer="0.31496062992125984"/>
  <pageSetup scale="78"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10"/>
  <sheetViews>
    <sheetView topLeftCell="A10" workbookViewId="0">
      <selection activeCell="F4" sqref="F4"/>
    </sheetView>
  </sheetViews>
  <sheetFormatPr baseColWidth="10" defaultColWidth="11.375" defaultRowHeight="9" x14ac:dyDescent="0.15"/>
  <cols>
    <col min="1" max="1" width="11.375" style="406"/>
    <col min="2" max="2" width="33" style="406" customWidth="1"/>
    <col min="3" max="3" width="15.25" style="406" customWidth="1"/>
    <col min="4" max="4" width="12.625" style="406" customWidth="1"/>
    <col min="5" max="5" width="0" style="406" hidden="1" customWidth="1"/>
    <col min="6" max="8" width="11.375" style="406"/>
    <col min="9" max="9" width="12.875" style="406" bestFit="1" customWidth="1"/>
    <col min="10" max="16384" width="11.375" style="406"/>
  </cols>
  <sheetData>
    <row r="1" spans="1:9" s="396" customFormat="1" x14ac:dyDescent="0.15">
      <c r="A1" s="633" t="s">
        <v>2</v>
      </c>
      <c r="B1" s="633" t="s">
        <v>3</v>
      </c>
      <c r="C1" s="635" t="s">
        <v>4</v>
      </c>
      <c r="D1" s="636"/>
      <c r="E1" s="637" t="s">
        <v>5</v>
      </c>
      <c r="F1" s="637" t="s">
        <v>8</v>
      </c>
      <c r="G1" s="637" t="s">
        <v>9</v>
      </c>
      <c r="H1" s="640" t="s">
        <v>904</v>
      </c>
      <c r="I1" s="645" t="s">
        <v>10</v>
      </c>
    </row>
    <row r="2" spans="1:9" s="398" customFormat="1" x14ac:dyDescent="0.25">
      <c r="A2" s="634"/>
      <c r="B2" s="634"/>
      <c r="C2" s="397" t="s">
        <v>16</v>
      </c>
      <c r="D2" s="397" t="s">
        <v>17</v>
      </c>
      <c r="E2" s="637"/>
      <c r="F2" s="637"/>
      <c r="G2" s="637"/>
      <c r="H2" s="642"/>
      <c r="I2" s="646"/>
    </row>
    <row r="3" spans="1:9" s="398" customFormat="1" ht="45" x14ac:dyDescent="0.25">
      <c r="A3" s="399" t="s">
        <v>895</v>
      </c>
      <c r="B3" s="399" t="s">
        <v>397</v>
      </c>
      <c r="C3" s="399" t="s">
        <v>403</v>
      </c>
      <c r="D3" s="400" t="s">
        <v>463</v>
      </c>
      <c r="E3" s="401">
        <v>42969</v>
      </c>
      <c r="F3" s="401">
        <v>42992</v>
      </c>
      <c r="G3" s="397">
        <v>5</v>
      </c>
      <c r="H3" s="401">
        <v>43145</v>
      </c>
      <c r="I3" s="402">
        <v>482066333.51999998</v>
      </c>
    </row>
    <row r="4" spans="1:9" s="398" customFormat="1" ht="36" x14ac:dyDescent="0.25">
      <c r="A4" s="399" t="s">
        <v>896</v>
      </c>
      <c r="B4" s="403" t="s">
        <v>416</v>
      </c>
      <c r="C4" s="399" t="s">
        <v>418</v>
      </c>
      <c r="D4" s="404" t="s">
        <v>419</v>
      </c>
      <c r="E4" s="401">
        <v>42971</v>
      </c>
      <c r="F4" s="401">
        <v>42984</v>
      </c>
      <c r="G4" s="405">
        <v>6</v>
      </c>
      <c r="H4" s="407">
        <v>43165</v>
      </c>
      <c r="I4" s="402">
        <v>504456528</v>
      </c>
    </row>
    <row r="5" spans="1:9" s="398" customFormat="1" ht="36" x14ac:dyDescent="0.25">
      <c r="A5" s="399" t="s">
        <v>897</v>
      </c>
      <c r="B5" s="399" t="s">
        <v>526</v>
      </c>
      <c r="C5" s="399" t="s">
        <v>528</v>
      </c>
      <c r="D5" s="400" t="s">
        <v>529</v>
      </c>
      <c r="E5" s="401">
        <v>43010</v>
      </c>
      <c r="F5" s="401">
        <v>43018</v>
      </c>
      <c r="G5" s="397">
        <v>5</v>
      </c>
      <c r="H5" s="401">
        <v>43169</v>
      </c>
      <c r="I5" s="402">
        <v>841192774</v>
      </c>
    </row>
    <row r="6" spans="1:9" s="398" customFormat="1" ht="36" x14ac:dyDescent="0.25">
      <c r="A6" s="399" t="s">
        <v>898</v>
      </c>
      <c r="B6" s="399" t="s">
        <v>395</v>
      </c>
      <c r="C6" s="399" t="s">
        <v>597</v>
      </c>
      <c r="D6" s="400" t="s">
        <v>522</v>
      </c>
      <c r="E6" s="401">
        <v>43010</v>
      </c>
      <c r="F6" s="401">
        <v>43018</v>
      </c>
      <c r="G6" s="397">
        <v>3</v>
      </c>
      <c r="H6" s="401">
        <v>43110</v>
      </c>
      <c r="I6" s="402">
        <v>612022385</v>
      </c>
    </row>
    <row r="7" spans="1:9" s="398" customFormat="1" ht="45" x14ac:dyDescent="0.25">
      <c r="A7" s="640" t="s">
        <v>899</v>
      </c>
      <c r="B7" s="399" t="s">
        <v>900</v>
      </c>
      <c r="C7" s="640" t="s">
        <v>62</v>
      </c>
      <c r="D7" s="633">
        <v>79607176</v>
      </c>
      <c r="E7" s="638">
        <v>42985</v>
      </c>
      <c r="F7" s="638">
        <v>42986</v>
      </c>
      <c r="G7" s="633" t="s">
        <v>421</v>
      </c>
      <c r="H7" s="638">
        <v>43167</v>
      </c>
      <c r="I7" s="402">
        <v>70895859</v>
      </c>
    </row>
    <row r="8" spans="1:9" s="398" customFormat="1" ht="72" x14ac:dyDescent="0.25">
      <c r="A8" s="641"/>
      <c r="B8" s="399" t="s">
        <v>901</v>
      </c>
      <c r="C8" s="641"/>
      <c r="D8" s="639"/>
      <c r="E8" s="643"/>
      <c r="F8" s="639"/>
      <c r="G8" s="639"/>
      <c r="H8" s="639"/>
      <c r="I8" s="402">
        <v>28924019</v>
      </c>
    </row>
    <row r="9" spans="1:9" s="398" customFormat="1" ht="54" x14ac:dyDescent="0.25">
      <c r="A9" s="641"/>
      <c r="B9" s="399" t="s">
        <v>902</v>
      </c>
      <c r="C9" s="641"/>
      <c r="D9" s="639"/>
      <c r="E9" s="643"/>
      <c r="F9" s="639"/>
      <c r="G9" s="639"/>
      <c r="H9" s="639"/>
      <c r="I9" s="402">
        <v>36721343</v>
      </c>
    </row>
    <row r="10" spans="1:9" s="398" customFormat="1" ht="54" x14ac:dyDescent="0.25">
      <c r="A10" s="642"/>
      <c r="B10" s="399" t="s">
        <v>903</v>
      </c>
      <c r="C10" s="642"/>
      <c r="D10" s="634"/>
      <c r="E10" s="644"/>
      <c r="F10" s="634"/>
      <c r="G10" s="634"/>
      <c r="H10" s="634"/>
      <c r="I10" s="402">
        <v>30267392</v>
      </c>
    </row>
  </sheetData>
  <mergeCells count="15">
    <mergeCell ref="H1:H2"/>
    <mergeCell ref="H7:H10"/>
    <mergeCell ref="F1:F2"/>
    <mergeCell ref="G1:G2"/>
    <mergeCell ref="I1:I2"/>
    <mergeCell ref="G7:G10"/>
    <mergeCell ref="A1:A2"/>
    <mergeCell ref="B1:B2"/>
    <mergeCell ref="C1:D1"/>
    <mergeCell ref="E1:E2"/>
    <mergeCell ref="F7:F10"/>
    <mergeCell ref="A7:A10"/>
    <mergeCell ref="C7:C10"/>
    <mergeCell ref="D7:D10"/>
    <mergeCell ref="E7:E10"/>
  </mergeCells>
  <pageMargins left="0.70866141732283472" right="0.70866141732283472" top="0.74803149606299213" bottom="0.74803149606299213" header="0.31496062992125984" footer="0.31496062992125984"/>
  <pageSetup scale="75"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50"/>
  </sheetPr>
  <dimension ref="A1:BG52"/>
  <sheetViews>
    <sheetView zoomScale="80" zoomScaleNormal="80" workbookViewId="0">
      <selection activeCell="A3" sqref="A3:E31"/>
    </sheetView>
  </sheetViews>
  <sheetFormatPr baseColWidth="10" defaultColWidth="11.375" defaultRowHeight="11.25" x14ac:dyDescent="0.2"/>
  <cols>
    <col min="1" max="1" width="11.375" style="2"/>
    <col min="2" max="2" width="29" style="2" customWidth="1"/>
    <col min="3" max="4" width="11.375" style="2"/>
    <col min="5" max="5" width="16.75" style="18" bestFit="1" customWidth="1"/>
    <col min="6" max="16384" width="11.375" style="2"/>
  </cols>
  <sheetData>
    <row r="1" spans="1:5" x14ac:dyDescent="0.2">
      <c r="A1" s="538" t="s">
        <v>0</v>
      </c>
      <c r="B1" s="539"/>
      <c r="C1" s="539"/>
      <c r="D1" s="189"/>
      <c r="E1" s="408"/>
    </row>
    <row r="2" spans="1:5" x14ac:dyDescent="0.2">
      <c r="A2" s="543" t="s">
        <v>203</v>
      </c>
      <c r="B2" s="544"/>
      <c r="C2" s="544"/>
      <c r="D2" s="409"/>
      <c r="E2" s="409"/>
    </row>
    <row r="3" spans="1:5" ht="11.25" customHeight="1" x14ac:dyDescent="0.2">
      <c r="A3" s="414" t="s">
        <v>2</v>
      </c>
      <c r="B3" s="414" t="s">
        <v>3</v>
      </c>
      <c r="C3" s="415" t="s">
        <v>908</v>
      </c>
      <c r="D3" s="415"/>
      <c r="E3" s="250" t="s">
        <v>10</v>
      </c>
    </row>
    <row r="4" spans="1:5" s="416" customFormat="1" ht="93.75" customHeight="1" x14ac:dyDescent="0.25">
      <c r="A4" s="411" t="s">
        <v>928</v>
      </c>
      <c r="B4" s="34" t="s">
        <v>49</v>
      </c>
      <c r="C4" s="411" t="s">
        <v>50</v>
      </c>
      <c r="D4" s="410" t="s">
        <v>909</v>
      </c>
      <c r="E4" s="413">
        <v>135637831.19999999</v>
      </c>
    </row>
    <row r="5" spans="1:5" s="417" customFormat="1" ht="86.25" customHeight="1" x14ac:dyDescent="0.25">
      <c r="A5" s="411" t="s">
        <v>927</v>
      </c>
      <c r="B5" s="26" t="s">
        <v>60</v>
      </c>
      <c r="C5" s="511" t="s">
        <v>894</v>
      </c>
      <c r="D5" s="511" t="s">
        <v>62</v>
      </c>
      <c r="E5" s="6">
        <v>20190900</v>
      </c>
    </row>
    <row r="6" spans="1:5" s="417" customFormat="1" ht="96" customHeight="1" x14ac:dyDescent="0.25">
      <c r="A6" s="411" t="s">
        <v>598</v>
      </c>
      <c r="B6" s="26" t="s">
        <v>599</v>
      </c>
      <c r="C6" s="513"/>
      <c r="D6" s="513"/>
      <c r="E6" s="6">
        <v>10095450</v>
      </c>
    </row>
    <row r="7" spans="1:5" s="418" customFormat="1" ht="84.75" customHeight="1" x14ac:dyDescent="0.25">
      <c r="A7" s="411" t="s">
        <v>593</v>
      </c>
      <c r="B7" s="34" t="s">
        <v>41</v>
      </c>
      <c r="C7" s="411" t="s">
        <v>42</v>
      </c>
      <c r="D7" s="410" t="s">
        <v>910</v>
      </c>
      <c r="E7" s="413">
        <v>2256600806</v>
      </c>
    </row>
    <row r="8" spans="1:5" s="416" customFormat="1" ht="45" x14ac:dyDescent="0.25">
      <c r="A8" s="411" t="s">
        <v>384</v>
      </c>
      <c r="B8" s="26" t="s">
        <v>70</v>
      </c>
      <c r="C8" s="411" t="s">
        <v>134</v>
      </c>
      <c r="D8" s="411" t="s">
        <v>135</v>
      </c>
      <c r="E8" s="6">
        <v>288383940</v>
      </c>
    </row>
    <row r="9" spans="1:5" s="416" customFormat="1" ht="107.25" customHeight="1" x14ac:dyDescent="0.25">
      <c r="A9" s="411" t="s">
        <v>595</v>
      </c>
      <c r="B9" s="1" t="s">
        <v>73</v>
      </c>
      <c r="C9" s="411" t="s">
        <v>74</v>
      </c>
      <c r="D9" s="411" t="s">
        <v>911</v>
      </c>
      <c r="E9" s="6">
        <v>238017838.47999999</v>
      </c>
    </row>
    <row r="10" spans="1:5" s="416" customFormat="1" ht="78" customHeight="1" x14ac:dyDescent="0.25">
      <c r="A10" s="411" t="s">
        <v>594</v>
      </c>
      <c r="B10" s="1" t="s">
        <v>83</v>
      </c>
      <c r="C10" s="411" t="s">
        <v>84</v>
      </c>
      <c r="D10" s="411" t="s">
        <v>912</v>
      </c>
      <c r="E10" s="6">
        <v>60475678</v>
      </c>
    </row>
    <row r="11" spans="1:5" s="416" customFormat="1" ht="110.25" customHeight="1" x14ac:dyDescent="0.25">
      <c r="A11" s="1" t="s">
        <v>101</v>
      </c>
      <c r="B11" s="1" t="s">
        <v>102</v>
      </c>
      <c r="C11" s="1" t="s">
        <v>103</v>
      </c>
      <c r="D11" s="1" t="s">
        <v>913</v>
      </c>
      <c r="E11" s="6">
        <v>11904762</v>
      </c>
    </row>
    <row r="12" spans="1:5" s="416" customFormat="1" ht="120.75" customHeight="1" x14ac:dyDescent="0.25">
      <c r="A12" s="1" t="s">
        <v>532</v>
      </c>
      <c r="B12" s="1" t="s">
        <v>285</v>
      </c>
      <c r="C12" s="411" t="s">
        <v>591</v>
      </c>
      <c r="D12" s="411" t="s">
        <v>914</v>
      </c>
      <c r="E12" s="6">
        <v>193978636</v>
      </c>
    </row>
    <row r="13" spans="1:5" s="416" customFormat="1" ht="58.5" customHeight="1" x14ac:dyDescent="0.25">
      <c r="A13" s="1" t="s">
        <v>877</v>
      </c>
      <c r="B13" s="1" t="s">
        <v>343</v>
      </c>
      <c r="C13" s="411" t="s">
        <v>344</v>
      </c>
      <c r="D13" s="1" t="s">
        <v>915</v>
      </c>
      <c r="E13" s="6">
        <v>60300000</v>
      </c>
    </row>
    <row r="14" spans="1:5" s="416" customFormat="1" ht="56.25" x14ac:dyDescent="0.25">
      <c r="A14" s="1" t="s">
        <v>878</v>
      </c>
      <c r="B14" s="1" t="s">
        <v>351</v>
      </c>
      <c r="C14" s="411" t="s">
        <v>352</v>
      </c>
      <c r="D14" s="1" t="s">
        <v>916</v>
      </c>
      <c r="E14" s="6">
        <v>29958457</v>
      </c>
    </row>
    <row r="15" spans="1:5" s="416" customFormat="1" ht="58.5" customHeight="1" x14ac:dyDescent="0.25">
      <c r="A15" s="1" t="s">
        <v>357</v>
      </c>
      <c r="B15" s="1" t="s">
        <v>358</v>
      </c>
      <c r="C15" s="411" t="s">
        <v>359</v>
      </c>
      <c r="D15" s="411" t="s">
        <v>917</v>
      </c>
      <c r="E15" s="6">
        <v>19303359.109999999</v>
      </c>
    </row>
    <row r="16" spans="1:5" s="416" customFormat="1" ht="56.25" customHeight="1" x14ac:dyDescent="0.25">
      <c r="A16" s="1" t="s">
        <v>362</v>
      </c>
      <c r="B16" s="1" t="s">
        <v>305</v>
      </c>
      <c r="C16" s="411" t="s">
        <v>306</v>
      </c>
      <c r="D16" s="411" t="s">
        <v>917</v>
      </c>
      <c r="E16" s="6">
        <v>20499705.489999998</v>
      </c>
    </row>
    <row r="17" spans="1:5" s="416" customFormat="1" ht="93.75" customHeight="1" x14ac:dyDescent="0.25">
      <c r="A17" s="1" t="s">
        <v>366</v>
      </c>
      <c r="B17" s="1" t="s">
        <v>336</v>
      </c>
      <c r="C17" s="411" t="s">
        <v>337</v>
      </c>
      <c r="D17" s="411" t="s">
        <v>911</v>
      </c>
      <c r="E17" s="6">
        <v>20483082.43</v>
      </c>
    </row>
    <row r="18" spans="1:5" s="416" customFormat="1" ht="56.25" x14ac:dyDescent="0.25">
      <c r="A18" s="1" t="s">
        <v>879</v>
      </c>
      <c r="B18" s="1" t="s">
        <v>413</v>
      </c>
      <c r="C18" s="411" t="s">
        <v>400</v>
      </c>
      <c r="D18" s="411" t="s">
        <v>916</v>
      </c>
      <c r="E18" s="6">
        <v>59974292</v>
      </c>
    </row>
    <row r="19" spans="1:5" s="416" customFormat="1" ht="131.25" customHeight="1" x14ac:dyDescent="0.25">
      <c r="A19" s="1" t="s">
        <v>880</v>
      </c>
      <c r="B19" s="26" t="s">
        <v>377</v>
      </c>
      <c r="C19" s="411" t="s">
        <v>400</v>
      </c>
      <c r="D19" s="411" t="s">
        <v>157</v>
      </c>
      <c r="E19" s="6">
        <v>98784000</v>
      </c>
    </row>
    <row r="20" spans="1:5" s="416" customFormat="1" ht="73.5" customHeight="1" x14ac:dyDescent="0.25">
      <c r="A20" s="1" t="s">
        <v>494</v>
      </c>
      <c r="B20" s="1" t="s">
        <v>496</v>
      </c>
      <c r="C20" s="1" t="s">
        <v>504</v>
      </c>
      <c r="D20" s="1" t="s">
        <v>587</v>
      </c>
      <c r="E20" s="6">
        <v>19789998</v>
      </c>
    </row>
    <row r="21" spans="1:5" s="416" customFormat="1" ht="72" customHeight="1" x14ac:dyDescent="0.25">
      <c r="A21" s="1" t="s">
        <v>547</v>
      </c>
      <c r="B21" s="1" t="s">
        <v>549</v>
      </c>
      <c r="C21" s="1" t="s">
        <v>550</v>
      </c>
      <c r="D21" s="1" t="s">
        <v>918</v>
      </c>
      <c r="E21" s="6">
        <v>20484629.460000001</v>
      </c>
    </row>
    <row r="22" spans="1:5" s="416" customFormat="1" ht="45" x14ac:dyDescent="0.25">
      <c r="A22" s="1" t="s">
        <v>566</v>
      </c>
      <c r="B22" s="1" t="s">
        <v>568</v>
      </c>
      <c r="C22" s="1" t="s">
        <v>569</v>
      </c>
      <c r="D22" s="1" t="s">
        <v>919</v>
      </c>
      <c r="E22" s="6">
        <v>17323505.41</v>
      </c>
    </row>
    <row r="23" spans="1:5" s="416" customFormat="1" ht="56.25" x14ac:dyDescent="0.25">
      <c r="A23" s="1" t="s">
        <v>583</v>
      </c>
      <c r="B23" s="1" t="s">
        <v>585</v>
      </c>
      <c r="C23" s="1" t="s">
        <v>586</v>
      </c>
      <c r="D23" s="1" t="s">
        <v>587</v>
      </c>
      <c r="E23" s="6">
        <v>20496117.75</v>
      </c>
    </row>
    <row r="24" spans="1:5" s="416" customFormat="1" ht="113.25" customHeight="1" x14ac:dyDescent="0.25">
      <c r="A24" s="1" t="s">
        <v>882</v>
      </c>
      <c r="B24" s="1" t="s">
        <v>648</v>
      </c>
      <c r="C24" s="1" t="s">
        <v>211</v>
      </c>
      <c r="D24" s="1" t="s">
        <v>920</v>
      </c>
      <c r="E24" s="6">
        <v>9000000</v>
      </c>
    </row>
    <row r="25" spans="1:5" s="416" customFormat="1" ht="78.75" x14ac:dyDescent="0.25">
      <c r="A25" s="1" t="s">
        <v>653</v>
      </c>
      <c r="B25" s="1" t="s">
        <v>654</v>
      </c>
      <c r="C25" s="1" t="s">
        <v>211</v>
      </c>
      <c r="D25" s="1" t="s">
        <v>921</v>
      </c>
      <c r="E25" s="6">
        <v>9000000</v>
      </c>
    </row>
    <row r="26" spans="1:5" s="416" customFormat="1" ht="95.25" customHeight="1" x14ac:dyDescent="0.25">
      <c r="A26" s="1" t="s">
        <v>665</v>
      </c>
      <c r="B26" s="1" t="s">
        <v>666</v>
      </c>
      <c r="C26" s="1" t="s">
        <v>211</v>
      </c>
      <c r="D26" s="1" t="s">
        <v>922</v>
      </c>
      <c r="E26" s="6">
        <v>9000000</v>
      </c>
    </row>
    <row r="27" spans="1:5" s="416" customFormat="1" ht="114" customHeight="1" x14ac:dyDescent="0.25">
      <c r="A27" s="1" t="s">
        <v>671</v>
      </c>
      <c r="B27" s="1" t="s">
        <v>672</v>
      </c>
      <c r="C27" s="1" t="s">
        <v>211</v>
      </c>
      <c r="D27" s="1" t="s">
        <v>922</v>
      </c>
      <c r="E27" s="6">
        <v>13500000</v>
      </c>
    </row>
    <row r="28" spans="1:5" s="416" customFormat="1" ht="114" customHeight="1" x14ac:dyDescent="0.25">
      <c r="A28" s="1" t="s">
        <v>926</v>
      </c>
      <c r="B28" s="1" t="s">
        <v>674</v>
      </c>
      <c r="C28" s="1" t="s">
        <v>211</v>
      </c>
      <c r="D28" s="1" t="s">
        <v>922</v>
      </c>
      <c r="E28" s="6">
        <v>9000000</v>
      </c>
    </row>
    <row r="29" spans="1:5" s="416" customFormat="1" ht="124.5" customHeight="1" x14ac:dyDescent="0.25">
      <c r="A29" s="1" t="s">
        <v>925</v>
      </c>
      <c r="B29" s="1" t="s">
        <v>676</v>
      </c>
      <c r="C29" s="1" t="s">
        <v>211</v>
      </c>
      <c r="D29" s="1" t="s">
        <v>923</v>
      </c>
      <c r="E29" s="6">
        <v>13500000</v>
      </c>
    </row>
    <row r="30" spans="1:5" s="416" customFormat="1" ht="114" customHeight="1" x14ac:dyDescent="0.25">
      <c r="A30" s="1" t="s">
        <v>924</v>
      </c>
      <c r="B30" s="1" t="s">
        <v>682</v>
      </c>
      <c r="C30" s="1" t="s">
        <v>211</v>
      </c>
      <c r="D30" s="1" t="s">
        <v>923</v>
      </c>
      <c r="E30" s="6">
        <v>9000000</v>
      </c>
    </row>
    <row r="31" spans="1:5" s="416" customFormat="1" ht="84" customHeight="1" x14ac:dyDescent="0.25">
      <c r="A31" s="1" t="s">
        <v>705</v>
      </c>
      <c r="B31" s="412" t="s">
        <v>721</v>
      </c>
      <c r="C31" s="410" t="s">
        <v>722</v>
      </c>
      <c r="D31" s="410" t="s">
        <v>917</v>
      </c>
      <c r="E31" s="6">
        <v>20408988.93</v>
      </c>
    </row>
    <row r="44" spans="1:59" s="408" customFormat="1" x14ac:dyDescent="0.2">
      <c r="A44" s="2"/>
      <c r="B44" s="2"/>
      <c r="C44" s="2"/>
      <c r="D44" s="2"/>
      <c r="E44" s="18"/>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row>
    <row r="45" spans="1:59" s="408" customFormat="1" x14ac:dyDescent="0.2">
      <c r="A45" s="2"/>
      <c r="B45" s="2"/>
      <c r="C45" s="2"/>
      <c r="D45" s="2"/>
      <c r="E45" s="18"/>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row>
    <row r="46" spans="1:59" s="408" customFormat="1" x14ac:dyDescent="0.2">
      <c r="A46" s="2"/>
      <c r="B46" s="2"/>
      <c r="C46" s="2"/>
      <c r="D46" s="2"/>
      <c r="E46" s="18"/>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row>
    <row r="47" spans="1:59" s="408" customFormat="1" x14ac:dyDescent="0.2">
      <c r="A47" s="2"/>
      <c r="B47" s="2"/>
      <c r="C47" s="2"/>
      <c r="D47" s="2"/>
      <c r="E47" s="18"/>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row>
    <row r="48" spans="1:59" s="408" customFormat="1" x14ac:dyDescent="0.2">
      <c r="A48" s="2"/>
      <c r="B48" s="2"/>
      <c r="C48" s="2"/>
      <c r="D48" s="2"/>
      <c r="E48" s="18"/>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row>
    <row r="49" spans="1:59" s="408" customFormat="1" x14ac:dyDescent="0.2">
      <c r="A49" s="2"/>
      <c r="B49" s="2"/>
      <c r="C49" s="2"/>
      <c r="D49" s="2"/>
      <c r="E49" s="18"/>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row>
    <row r="50" spans="1:59" s="408" customFormat="1" x14ac:dyDescent="0.2">
      <c r="A50" s="2"/>
      <c r="B50" s="2"/>
      <c r="C50" s="2"/>
      <c r="D50" s="2"/>
      <c r="E50" s="18"/>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row>
    <row r="51" spans="1:59" s="408" customFormat="1" x14ac:dyDescent="0.2">
      <c r="A51" s="2"/>
      <c r="B51" s="2"/>
      <c r="C51" s="2"/>
      <c r="D51" s="2"/>
      <c r="E51" s="18"/>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row>
    <row r="52" spans="1:59" s="408" customFormat="1" x14ac:dyDescent="0.2">
      <c r="A52" s="2"/>
      <c r="B52" s="2"/>
      <c r="C52" s="2"/>
      <c r="D52" s="2"/>
      <c r="E52" s="18"/>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row>
  </sheetData>
  <mergeCells count="4">
    <mergeCell ref="A1:C1"/>
    <mergeCell ref="A2:C2"/>
    <mergeCell ref="C5:C6"/>
    <mergeCell ref="D5:D6"/>
  </mergeCells>
  <pageMargins left="0.70866141732283472" right="0.70866141732283472" top="0.74803149606299213" bottom="0.74803149606299213" header="0.31496062992125984" footer="0.31496062992125984"/>
  <pageSetup scale="75"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workbookViewId="0"/>
  </sheetViews>
  <sheetFormatPr baseColWidth="10"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18"/>
  <sheetViews>
    <sheetView topLeftCell="A7" workbookViewId="0">
      <selection activeCell="B14" sqref="B14"/>
    </sheetView>
  </sheetViews>
  <sheetFormatPr baseColWidth="10" defaultRowHeight="15" x14ac:dyDescent="0.25"/>
  <cols>
    <col min="1" max="1" width="6.625" customWidth="1"/>
    <col min="2" max="2" width="45.375" customWidth="1"/>
    <col min="3" max="3" width="12.75" customWidth="1"/>
    <col min="4" max="4" width="16.625" customWidth="1"/>
  </cols>
  <sheetData>
    <row r="1" spans="1:4" x14ac:dyDescent="0.25">
      <c r="A1" s="427"/>
      <c r="B1" s="428"/>
      <c r="C1" s="428"/>
      <c r="D1" s="429"/>
    </row>
    <row r="2" spans="1:4" x14ac:dyDescent="0.25">
      <c r="A2" s="647" t="s">
        <v>948</v>
      </c>
      <c r="B2" s="648"/>
      <c r="C2" s="648"/>
      <c r="D2" s="649"/>
    </row>
    <row r="3" spans="1:4" x14ac:dyDescent="0.25">
      <c r="A3" s="647" t="s">
        <v>960</v>
      </c>
      <c r="B3" s="648"/>
      <c r="C3" s="648"/>
      <c r="D3" s="649"/>
    </row>
    <row r="4" spans="1:4" x14ac:dyDescent="0.25">
      <c r="A4" s="430" t="s">
        <v>961</v>
      </c>
      <c r="B4" s="431"/>
      <c r="C4" s="431"/>
      <c r="D4" s="432"/>
    </row>
    <row r="5" spans="1:4" x14ac:dyDescent="0.25">
      <c r="A5" s="433"/>
      <c r="B5" s="434"/>
      <c r="C5" s="434"/>
      <c r="D5" s="435"/>
    </row>
    <row r="6" spans="1:4" x14ac:dyDescent="0.25">
      <c r="A6" s="424" t="s">
        <v>788</v>
      </c>
      <c r="B6" s="424" t="s">
        <v>958</v>
      </c>
      <c r="C6" s="424" t="s">
        <v>959</v>
      </c>
      <c r="D6" s="425"/>
    </row>
    <row r="7" spans="1:4" ht="30" customHeight="1" x14ac:dyDescent="0.25">
      <c r="A7" s="424">
        <v>1</v>
      </c>
      <c r="B7" s="436" t="s">
        <v>949</v>
      </c>
      <c r="C7" s="425"/>
      <c r="D7" s="425"/>
    </row>
    <row r="8" spans="1:4" ht="30" customHeight="1" x14ac:dyDescent="0.25">
      <c r="A8" s="424">
        <v>2</v>
      </c>
      <c r="B8" s="436" t="s">
        <v>217</v>
      </c>
      <c r="C8" s="425"/>
      <c r="D8" s="425"/>
    </row>
    <row r="9" spans="1:4" ht="30" customHeight="1" x14ac:dyDescent="0.25">
      <c r="A9" s="424">
        <v>3</v>
      </c>
      <c r="B9" s="436" t="s">
        <v>950</v>
      </c>
      <c r="C9" s="425"/>
      <c r="D9" s="425"/>
    </row>
    <row r="10" spans="1:4" ht="30" customHeight="1" x14ac:dyDescent="0.25">
      <c r="A10" s="424">
        <v>4</v>
      </c>
      <c r="B10" s="436" t="s">
        <v>951</v>
      </c>
      <c r="C10" s="425"/>
      <c r="D10" s="425"/>
    </row>
    <row r="11" spans="1:4" ht="30" customHeight="1" x14ac:dyDescent="0.25">
      <c r="A11" s="424">
        <v>5</v>
      </c>
      <c r="B11" s="436" t="s">
        <v>963</v>
      </c>
      <c r="C11" s="425"/>
      <c r="D11" s="425"/>
    </row>
    <row r="12" spans="1:4" ht="30" customHeight="1" x14ac:dyDescent="0.25">
      <c r="A12" s="424">
        <v>6</v>
      </c>
      <c r="B12" s="436" t="s">
        <v>952</v>
      </c>
      <c r="C12" s="425"/>
      <c r="D12" s="425"/>
    </row>
    <row r="13" spans="1:4" ht="30" customHeight="1" x14ac:dyDescent="0.25">
      <c r="A13" s="424">
        <v>7</v>
      </c>
      <c r="B13" s="436" t="s">
        <v>953</v>
      </c>
      <c r="C13" s="425"/>
      <c r="D13" s="425"/>
    </row>
    <row r="14" spans="1:4" ht="30" customHeight="1" x14ac:dyDescent="0.25">
      <c r="A14" s="424">
        <v>8</v>
      </c>
      <c r="B14" s="436" t="s">
        <v>954</v>
      </c>
      <c r="C14" s="425"/>
      <c r="D14" s="425"/>
    </row>
    <row r="15" spans="1:4" ht="30" customHeight="1" x14ac:dyDescent="0.25">
      <c r="A15" s="424">
        <v>9</v>
      </c>
      <c r="B15" s="436" t="s">
        <v>955</v>
      </c>
      <c r="C15" s="425"/>
      <c r="D15" s="425"/>
    </row>
    <row r="16" spans="1:4" ht="30" customHeight="1" x14ac:dyDescent="0.25">
      <c r="A16" s="424">
        <v>10</v>
      </c>
      <c r="B16" s="436" t="s">
        <v>956</v>
      </c>
      <c r="C16" s="425"/>
      <c r="D16" s="425"/>
    </row>
    <row r="17" spans="1:4" ht="30" customHeight="1" x14ac:dyDescent="0.25">
      <c r="A17" s="424">
        <v>11</v>
      </c>
      <c r="B17" s="436" t="s">
        <v>957</v>
      </c>
      <c r="C17" s="425"/>
      <c r="D17" s="425"/>
    </row>
    <row r="18" spans="1:4" ht="30" customHeight="1" x14ac:dyDescent="0.25">
      <c r="A18" s="426">
        <v>12</v>
      </c>
      <c r="B18" s="437" t="s">
        <v>962</v>
      </c>
      <c r="C18" s="425"/>
      <c r="D18" s="425"/>
    </row>
  </sheetData>
  <mergeCells count="2">
    <mergeCell ref="A2:D2"/>
    <mergeCell ref="A3:D3"/>
  </mergeCell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
  <sheetViews>
    <sheetView workbookViewId="0"/>
  </sheetViews>
  <sheetFormatPr baseColWidth="10"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C8"/>
  <sheetViews>
    <sheetView zoomScale="90" zoomScaleNormal="90" workbookViewId="0">
      <selection activeCell="F8" sqref="F8"/>
    </sheetView>
  </sheetViews>
  <sheetFormatPr baseColWidth="10" defaultRowHeight="15" x14ac:dyDescent="0.25"/>
  <sheetData>
    <row r="3" spans="1:55" s="2" customFormat="1" ht="36.75" customHeight="1" x14ac:dyDescent="0.2">
      <c r="A3" s="514" t="s">
        <v>2</v>
      </c>
      <c r="B3" s="511" t="s">
        <v>31</v>
      </c>
      <c r="C3" s="514" t="s">
        <v>3</v>
      </c>
      <c r="D3" s="511" t="s">
        <v>36</v>
      </c>
      <c r="E3" s="547" t="s">
        <v>4</v>
      </c>
      <c r="F3" s="549"/>
      <c r="G3" s="547" t="s">
        <v>27</v>
      </c>
      <c r="H3" s="548"/>
      <c r="I3" s="548"/>
      <c r="J3" s="549"/>
      <c r="K3" s="550" t="s">
        <v>5</v>
      </c>
      <c r="L3" s="547" t="s">
        <v>6</v>
      </c>
      <c r="M3" s="548"/>
      <c r="N3" s="548"/>
      <c r="O3" s="548"/>
      <c r="P3" s="549"/>
      <c r="Q3" s="550" t="s">
        <v>7</v>
      </c>
      <c r="R3" s="550" t="s">
        <v>8</v>
      </c>
      <c r="S3" s="550" t="s">
        <v>9</v>
      </c>
      <c r="T3" s="536" t="s">
        <v>10</v>
      </c>
      <c r="U3" s="551" t="s">
        <v>871</v>
      </c>
      <c r="V3" s="551" t="s">
        <v>30</v>
      </c>
      <c r="W3" s="551" t="s">
        <v>872</v>
      </c>
      <c r="X3" s="551" t="s">
        <v>37</v>
      </c>
      <c r="Y3" s="553" t="s">
        <v>873</v>
      </c>
      <c r="Z3" s="511" t="s">
        <v>11</v>
      </c>
      <c r="AA3" s="511" t="s">
        <v>12</v>
      </c>
      <c r="AB3" s="447" t="s">
        <v>13</v>
      </c>
      <c r="AC3" s="3" t="s">
        <v>28</v>
      </c>
      <c r="AD3" s="548" t="s">
        <v>14</v>
      </c>
      <c r="AE3" s="548"/>
      <c r="AF3" s="548"/>
      <c r="AG3" s="548"/>
      <c r="AH3" s="548"/>
      <c r="AI3" s="548"/>
      <c r="AJ3" s="548"/>
      <c r="AK3" s="548"/>
      <c r="AL3" s="548"/>
      <c r="AM3" s="548"/>
      <c r="AN3" s="548"/>
      <c r="AO3" s="548"/>
      <c r="AP3" s="548"/>
      <c r="AQ3" s="548"/>
      <c r="AR3" s="548"/>
      <c r="AS3" s="548"/>
      <c r="AT3" s="548"/>
      <c r="AU3" s="548"/>
      <c r="AV3" s="548"/>
      <c r="AW3" s="548"/>
      <c r="AX3" s="549"/>
      <c r="AY3" s="547" t="s">
        <v>15</v>
      </c>
      <c r="AZ3" s="549"/>
      <c r="BA3" s="554" t="s">
        <v>38</v>
      </c>
      <c r="BB3" s="554" t="s">
        <v>39</v>
      </c>
      <c r="BC3" s="514" t="s">
        <v>40</v>
      </c>
    </row>
    <row r="4" spans="1:55" s="9" customFormat="1" ht="21" customHeight="1" x14ac:dyDescent="0.25">
      <c r="A4" s="516"/>
      <c r="B4" s="513"/>
      <c r="C4" s="516"/>
      <c r="D4" s="513"/>
      <c r="E4" s="447" t="s">
        <v>16</v>
      </c>
      <c r="F4" s="447" t="s">
        <v>17</v>
      </c>
      <c r="G4" s="447" t="s">
        <v>30</v>
      </c>
      <c r="H4" s="447" t="s">
        <v>18</v>
      </c>
      <c r="I4" s="447" t="s">
        <v>19</v>
      </c>
      <c r="J4" s="447" t="s">
        <v>20</v>
      </c>
      <c r="K4" s="550"/>
      <c r="L4" s="447" t="s">
        <v>21</v>
      </c>
      <c r="M4" s="447" t="s">
        <v>30</v>
      </c>
      <c r="N4" s="447" t="s">
        <v>32</v>
      </c>
      <c r="O4" s="447" t="s">
        <v>19</v>
      </c>
      <c r="P4" s="447" t="s">
        <v>22</v>
      </c>
      <c r="Q4" s="550"/>
      <c r="R4" s="550"/>
      <c r="S4" s="550"/>
      <c r="T4" s="537"/>
      <c r="U4" s="552"/>
      <c r="V4" s="552"/>
      <c r="W4" s="552"/>
      <c r="X4" s="552"/>
      <c r="Y4" s="553"/>
      <c r="Z4" s="513"/>
      <c r="AA4" s="513"/>
      <c r="AB4" s="447"/>
      <c r="AC4" s="447"/>
      <c r="AD4" s="447" t="s">
        <v>23</v>
      </c>
      <c r="AE4" s="447" t="s">
        <v>19</v>
      </c>
      <c r="AF4" s="448" t="s">
        <v>26</v>
      </c>
      <c r="AG4" s="4" t="s">
        <v>24</v>
      </c>
      <c r="AH4" s="447" t="s">
        <v>19</v>
      </c>
      <c r="AI4" s="30" t="s">
        <v>26</v>
      </c>
      <c r="AJ4" s="4" t="s">
        <v>24</v>
      </c>
      <c r="AK4" s="447" t="s">
        <v>19</v>
      </c>
      <c r="AL4" s="448" t="s">
        <v>26</v>
      </c>
      <c r="AM4" s="447" t="s">
        <v>24</v>
      </c>
      <c r="AN4" s="447" t="s">
        <v>19</v>
      </c>
      <c r="AO4" s="448" t="s">
        <v>26</v>
      </c>
      <c r="AP4" s="447" t="s">
        <v>24</v>
      </c>
      <c r="AQ4" s="447" t="s">
        <v>19</v>
      </c>
      <c r="AR4" s="448" t="s">
        <v>26</v>
      </c>
      <c r="AS4" s="447" t="s">
        <v>24</v>
      </c>
      <c r="AT4" s="447" t="s">
        <v>19</v>
      </c>
      <c r="AU4" s="448" t="s">
        <v>26</v>
      </c>
      <c r="AV4" s="4" t="s">
        <v>25</v>
      </c>
      <c r="AW4" s="447" t="s">
        <v>19</v>
      </c>
      <c r="AX4" s="30" t="s">
        <v>26</v>
      </c>
      <c r="AY4" s="31" t="s">
        <v>29</v>
      </c>
      <c r="AZ4" s="447"/>
      <c r="BA4" s="554"/>
      <c r="BB4" s="554"/>
      <c r="BC4" s="516"/>
    </row>
    <row r="5" spans="1:55" s="9" customFormat="1" ht="113.25" customHeight="1" x14ac:dyDescent="0.25">
      <c r="A5" s="1" t="s">
        <v>175</v>
      </c>
      <c r="B5" s="51" t="s">
        <v>148</v>
      </c>
      <c r="C5" s="1" t="s">
        <v>149</v>
      </c>
      <c r="D5" s="448" t="s">
        <v>150</v>
      </c>
      <c r="E5" s="1" t="s">
        <v>446</v>
      </c>
      <c r="F5" s="38" t="s">
        <v>145</v>
      </c>
      <c r="G5" s="51" t="s">
        <v>151</v>
      </c>
      <c r="H5" s="49">
        <v>2017000667</v>
      </c>
      <c r="I5" s="451">
        <v>42852</v>
      </c>
      <c r="J5" s="6">
        <v>20500000</v>
      </c>
      <c r="K5" s="451">
        <v>42877</v>
      </c>
      <c r="L5" s="447">
        <v>2017000759</v>
      </c>
      <c r="M5" s="51" t="s">
        <v>151</v>
      </c>
      <c r="N5" s="48" t="s">
        <v>65</v>
      </c>
      <c r="O5" s="314">
        <v>42877</v>
      </c>
      <c r="P5" s="6">
        <v>20500000</v>
      </c>
      <c r="Q5" s="44">
        <v>42885</v>
      </c>
      <c r="R5" s="451">
        <v>42885</v>
      </c>
      <c r="S5" s="447">
        <v>45</v>
      </c>
      <c r="T5" s="6">
        <v>20500000</v>
      </c>
      <c r="U5" s="39"/>
      <c r="V5" s="39"/>
      <c r="W5" s="39"/>
      <c r="X5" s="39"/>
      <c r="Y5" s="23"/>
      <c r="Z5" s="44">
        <v>42922</v>
      </c>
      <c r="AA5" s="44">
        <v>42978</v>
      </c>
      <c r="AB5" s="48" t="s">
        <v>65</v>
      </c>
      <c r="AC5" s="1"/>
      <c r="AD5" s="6">
        <v>10250000</v>
      </c>
      <c r="AE5" s="44">
        <v>42900</v>
      </c>
      <c r="AF5" s="40">
        <v>2017000682</v>
      </c>
      <c r="AG5" s="6"/>
      <c r="AH5" s="44"/>
      <c r="AI5" s="40"/>
      <c r="AJ5" s="6"/>
      <c r="AK5" s="38"/>
      <c r="AL5" s="38"/>
      <c r="AM5" s="38"/>
      <c r="AN5" s="38"/>
      <c r="AO5" s="38"/>
      <c r="AP5" s="38"/>
      <c r="AQ5" s="38"/>
      <c r="AR5" s="38"/>
      <c r="AS5" s="38"/>
      <c r="AT5" s="38"/>
      <c r="AU5" s="38"/>
      <c r="AV5" s="6">
        <v>10250000</v>
      </c>
      <c r="AW5" s="44">
        <v>42997</v>
      </c>
      <c r="AX5" s="40">
        <v>2017001175</v>
      </c>
      <c r="AY5" s="6"/>
      <c r="AZ5" s="38"/>
      <c r="BA5" s="1" t="s">
        <v>152</v>
      </c>
      <c r="BB5" s="38">
        <v>3102181803</v>
      </c>
      <c r="BC5" s="50" t="s">
        <v>153</v>
      </c>
    </row>
    <row r="6" spans="1:55" s="310" customFormat="1" ht="115.5" customHeight="1" x14ac:dyDescent="0.25">
      <c r="A6" s="299" t="s">
        <v>367</v>
      </c>
      <c r="B6" s="301" t="s">
        <v>307</v>
      </c>
      <c r="C6" s="1" t="s">
        <v>308</v>
      </c>
      <c r="D6" s="300" t="s">
        <v>309</v>
      </c>
      <c r="E6" s="299" t="s">
        <v>411</v>
      </c>
      <c r="F6" s="301" t="s">
        <v>310</v>
      </c>
      <c r="G6" s="301" t="s">
        <v>151</v>
      </c>
      <c r="H6" s="304">
        <v>2017000935</v>
      </c>
      <c r="I6" s="302">
        <v>42908</v>
      </c>
      <c r="J6" s="303">
        <v>20487697</v>
      </c>
      <c r="K6" s="302">
        <v>42937</v>
      </c>
      <c r="L6" s="304">
        <v>2017001087</v>
      </c>
      <c r="M6" s="301" t="s">
        <v>151</v>
      </c>
      <c r="N6" s="300" t="s">
        <v>311</v>
      </c>
      <c r="O6" s="305">
        <v>42937</v>
      </c>
      <c r="P6" s="303">
        <v>20466245</v>
      </c>
      <c r="Q6" s="305">
        <v>42944</v>
      </c>
      <c r="R6" s="302">
        <v>42947</v>
      </c>
      <c r="S6" s="304">
        <v>10</v>
      </c>
      <c r="T6" s="303">
        <v>20466245</v>
      </c>
      <c r="U6" s="306"/>
      <c r="V6" s="306"/>
      <c r="W6" s="306"/>
      <c r="X6" s="306"/>
      <c r="Y6" s="307"/>
      <c r="Z6" s="305">
        <v>42971</v>
      </c>
      <c r="AA6" s="305">
        <v>42979</v>
      </c>
      <c r="AB6" s="299" t="s">
        <v>312</v>
      </c>
      <c r="AC6" s="299" t="s">
        <v>296</v>
      </c>
      <c r="AD6" s="301">
        <v>10233122</v>
      </c>
      <c r="AE6" s="305">
        <v>42957</v>
      </c>
      <c r="AF6" s="301">
        <v>2017000974</v>
      </c>
      <c r="AG6" s="303"/>
      <c r="AH6" s="301"/>
      <c r="AI6" s="308"/>
      <c r="AJ6" s="303"/>
      <c r="AK6" s="301"/>
      <c r="AL6" s="301"/>
      <c r="AM6" s="301"/>
      <c r="AN6" s="301"/>
      <c r="AO6" s="301"/>
      <c r="AP6" s="301"/>
      <c r="AQ6" s="301"/>
      <c r="AR6" s="301"/>
      <c r="AS6" s="301"/>
      <c r="AT6" s="301"/>
      <c r="AU6" s="301"/>
      <c r="AV6" s="303">
        <v>10233123</v>
      </c>
      <c r="AW6" s="305">
        <v>42999</v>
      </c>
      <c r="AX6" s="308">
        <v>2017001188</v>
      </c>
      <c r="AY6" s="303">
        <v>0</v>
      </c>
      <c r="AZ6" s="301"/>
      <c r="BA6" s="299" t="s">
        <v>313</v>
      </c>
      <c r="BB6" s="301">
        <v>3207508565</v>
      </c>
      <c r="BC6" s="309" t="s">
        <v>314</v>
      </c>
    </row>
    <row r="7" spans="1:55" s="9" customFormat="1" ht="96.75" customHeight="1" x14ac:dyDescent="0.25">
      <c r="A7" s="1" t="s">
        <v>545</v>
      </c>
      <c r="B7" s="38" t="s">
        <v>464</v>
      </c>
      <c r="C7" s="26" t="s">
        <v>465</v>
      </c>
      <c r="D7" s="448" t="s">
        <v>466</v>
      </c>
      <c r="E7" s="1" t="s">
        <v>467</v>
      </c>
      <c r="F7" s="266" t="s">
        <v>468</v>
      </c>
      <c r="G7" s="51" t="s">
        <v>469</v>
      </c>
      <c r="H7" s="447">
        <v>2017001256</v>
      </c>
      <c r="I7" s="451">
        <v>42958</v>
      </c>
      <c r="J7" s="6">
        <v>18991700</v>
      </c>
      <c r="K7" s="451">
        <v>42982</v>
      </c>
      <c r="L7" s="447">
        <v>2017001375</v>
      </c>
      <c r="M7" s="51" t="s">
        <v>469</v>
      </c>
      <c r="N7" s="448" t="s">
        <v>428</v>
      </c>
      <c r="O7" s="44">
        <v>42982</v>
      </c>
      <c r="P7" s="6">
        <v>18991700</v>
      </c>
      <c r="Q7" s="44">
        <v>42992</v>
      </c>
      <c r="R7" s="451">
        <v>42992</v>
      </c>
      <c r="S7" s="448">
        <v>45</v>
      </c>
      <c r="T7" s="6">
        <v>18991700</v>
      </c>
      <c r="U7" s="39"/>
      <c r="V7" s="39"/>
      <c r="W7" s="39"/>
      <c r="X7" s="39"/>
      <c r="Y7" s="23"/>
      <c r="Z7" s="44">
        <v>43021</v>
      </c>
      <c r="AA7" s="44">
        <v>43049</v>
      </c>
      <c r="AB7" s="448" t="s">
        <v>470</v>
      </c>
      <c r="AC7" s="277" t="s">
        <v>207</v>
      </c>
      <c r="AD7" s="6">
        <v>9495850</v>
      </c>
      <c r="AE7" s="44">
        <v>43010</v>
      </c>
      <c r="AF7" s="38">
        <v>2017001295</v>
      </c>
      <c r="AG7" s="6"/>
      <c r="AH7" s="38"/>
      <c r="AI7" s="40"/>
      <c r="AJ7" s="6"/>
      <c r="AK7" s="38"/>
      <c r="AL7" s="38"/>
      <c r="AM7" s="38"/>
      <c r="AN7" s="38"/>
      <c r="AO7" s="38"/>
      <c r="AP7" s="38"/>
      <c r="AQ7" s="38"/>
      <c r="AR7" s="38"/>
      <c r="AS7" s="38"/>
      <c r="AT7" s="38"/>
      <c r="AU7" s="38"/>
      <c r="AV7" s="6">
        <v>18991700</v>
      </c>
      <c r="AW7" s="44">
        <v>43066</v>
      </c>
      <c r="AX7" s="40">
        <v>2017001507</v>
      </c>
      <c r="AY7" s="61"/>
      <c r="AZ7" s="38"/>
      <c r="BA7" s="1" t="s">
        <v>471</v>
      </c>
      <c r="BB7" s="38">
        <v>3202782346</v>
      </c>
      <c r="BC7" s="50" t="s">
        <v>472</v>
      </c>
    </row>
    <row r="8" spans="1:55" s="9" customFormat="1" ht="165" customHeight="1" x14ac:dyDescent="0.25">
      <c r="A8" s="1" t="s">
        <v>744</v>
      </c>
      <c r="B8" s="447" t="s">
        <v>745</v>
      </c>
      <c r="C8" s="378" t="s">
        <v>893</v>
      </c>
      <c r="D8" s="446" t="s">
        <v>747</v>
      </c>
      <c r="E8" s="448" t="s">
        <v>748</v>
      </c>
      <c r="F8" s="447" t="s">
        <v>749</v>
      </c>
      <c r="G8" s="38" t="s">
        <v>151</v>
      </c>
      <c r="H8" s="447">
        <v>2017001777</v>
      </c>
      <c r="I8" s="451">
        <v>43061</v>
      </c>
      <c r="J8" s="6">
        <v>20523820</v>
      </c>
      <c r="K8" s="451">
        <v>43090</v>
      </c>
      <c r="L8" s="447">
        <v>2017001974</v>
      </c>
      <c r="M8" s="38" t="s">
        <v>151</v>
      </c>
      <c r="N8" s="448" t="s">
        <v>311</v>
      </c>
      <c r="O8" s="449">
        <v>43090</v>
      </c>
      <c r="P8" s="6">
        <v>20523820</v>
      </c>
      <c r="Q8" s="449">
        <v>43095</v>
      </c>
      <c r="R8" s="449">
        <v>43109</v>
      </c>
      <c r="S8" s="446">
        <v>10</v>
      </c>
      <c r="T8" s="6">
        <v>20523820</v>
      </c>
      <c r="U8" s="39">
        <v>2018000224</v>
      </c>
      <c r="V8" s="39" t="s">
        <v>884</v>
      </c>
      <c r="W8" s="39">
        <v>2018000211</v>
      </c>
      <c r="X8" s="393">
        <v>43132</v>
      </c>
      <c r="Y8" s="23">
        <v>20523820</v>
      </c>
      <c r="Z8" s="44">
        <v>43367</v>
      </c>
      <c r="AA8" s="44">
        <v>43377</v>
      </c>
      <c r="AB8" s="448" t="s">
        <v>507</v>
      </c>
      <c r="AC8" s="446" t="s">
        <v>755</v>
      </c>
      <c r="AD8" s="38"/>
      <c r="AE8" s="38"/>
      <c r="AF8" s="38"/>
      <c r="AG8" s="6"/>
      <c r="AH8" s="38"/>
      <c r="AI8" s="40"/>
      <c r="AJ8" s="6"/>
      <c r="AK8" s="38"/>
      <c r="AL8" s="38"/>
      <c r="AM8" s="38"/>
      <c r="AN8" s="38"/>
      <c r="AO8" s="38"/>
      <c r="AP8" s="38"/>
      <c r="AQ8" s="38"/>
      <c r="AR8" s="38"/>
      <c r="AS8" s="38"/>
      <c r="AT8" s="38"/>
      <c r="AU8" s="38"/>
      <c r="AV8" s="6"/>
      <c r="AW8" s="38"/>
      <c r="AX8" s="40"/>
      <c r="AY8" s="61"/>
      <c r="AZ8" s="38"/>
      <c r="BA8" s="448" t="s">
        <v>756</v>
      </c>
      <c r="BB8" s="448">
        <v>3114969429</v>
      </c>
      <c r="BC8" s="450" t="s">
        <v>355</v>
      </c>
    </row>
  </sheetData>
  <mergeCells count="24">
    <mergeCell ref="BC3:BC4"/>
    <mergeCell ref="U3:U4"/>
    <mergeCell ref="V3:V4"/>
    <mergeCell ref="W3:W4"/>
    <mergeCell ref="X3:X4"/>
    <mergeCell ref="Y3:Y4"/>
    <mergeCell ref="Z3:Z4"/>
    <mergeCell ref="AA3:AA4"/>
    <mergeCell ref="AD3:AX3"/>
    <mergeCell ref="AY3:AZ3"/>
    <mergeCell ref="BA3:BA4"/>
    <mergeCell ref="BB3:BB4"/>
    <mergeCell ref="T3:T4"/>
    <mergeCell ref="A3:A4"/>
    <mergeCell ref="B3:B4"/>
    <mergeCell ref="C3:C4"/>
    <mergeCell ref="D3:D4"/>
    <mergeCell ref="E3:F3"/>
    <mergeCell ref="G3:J3"/>
    <mergeCell ref="K3:K4"/>
    <mergeCell ref="L3:P3"/>
    <mergeCell ref="Q3:Q4"/>
    <mergeCell ref="R3:R4"/>
    <mergeCell ref="S3:S4"/>
  </mergeCells>
  <hyperlinks>
    <hyperlink ref="BC5" r:id="rId1" xr:uid="{00000000-0004-0000-0100-000000000000}"/>
    <hyperlink ref="BC6" r:id="rId2" xr:uid="{00000000-0004-0000-0100-000001000000}"/>
    <hyperlink ref="BC7" r:id="rId3" xr:uid="{00000000-0004-0000-0100-000002000000}"/>
    <hyperlink ref="BC8"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BF190"/>
  <sheetViews>
    <sheetView tabSelected="1" zoomScale="80" zoomScaleNormal="80" workbookViewId="0">
      <pane xSplit="2" ySplit="4" topLeftCell="C5" activePane="bottomRight" state="frozen"/>
      <selection pane="topRight" activeCell="C1" sqref="C1"/>
      <selection pane="bottomLeft" activeCell="A6" sqref="A6"/>
      <selection pane="bottomRight" activeCell="G5" sqref="G5"/>
    </sheetView>
  </sheetViews>
  <sheetFormatPr baseColWidth="10" defaultColWidth="11.375" defaultRowHeight="11.25" x14ac:dyDescent="0.2"/>
  <cols>
    <col min="1" max="1" width="11.375" style="2"/>
    <col min="2" max="2" width="17.75" style="2" customWidth="1"/>
    <col min="3" max="3" width="28.25" style="2" customWidth="1"/>
    <col min="4" max="5" width="11.375" style="2"/>
    <col min="6" max="6" width="12.875" style="2" customWidth="1"/>
    <col min="7" max="7" width="19" style="2" customWidth="1"/>
    <col min="8" max="8" width="15" style="8" bestFit="1" customWidth="1"/>
    <col min="9" max="9" width="15.25" style="8" customWidth="1"/>
    <col min="10" max="10" width="17.875" style="2" bestFit="1" customWidth="1"/>
    <col min="11" max="11" width="18.875" style="27" bestFit="1" customWidth="1"/>
    <col min="12" max="12" width="15" style="8" bestFit="1" customWidth="1"/>
    <col min="13" max="13" width="18.875" style="8" customWidth="1"/>
    <col min="14" max="14" width="15" style="8" customWidth="1"/>
    <col min="15" max="15" width="12.875" style="2" bestFit="1" customWidth="1"/>
    <col min="16" max="16" width="15.875" style="2" bestFit="1" customWidth="1"/>
    <col min="17" max="17" width="12" style="2" bestFit="1" customWidth="1"/>
    <col min="18" max="18" width="15.75" style="8" bestFit="1" customWidth="1"/>
    <col min="19" max="19" width="11.375" style="20"/>
    <col min="20" max="20" width="16.75" style="18" bestFit="1" customWidth="1"/>
    <col min="21" max="21" width="15.75" style="11" customWidth="1"/>
    <col min="22" max="22" width="18" style="11" customWidth="1"/>
    <col min="23" max="24" width="15.75" style="11" customWidth="1"/>
    <col min="25" max="25" width="19" style="19" bestFit="1" customWidth="1"/>
    <col min="26" max="26" width="13.125" style="2" customWidth="1"/>
    <col min="27" max="29" width="11.375" style="2"/>
    <col min="30" max="30" width="14.625" style="2" customWidth="1"/>
    <col min="31" max="31" width="13.125" style="2" customWidth="1"/>
    <col min="32" max="32" width="15" style="2" bestFit="1" customWidth="1"/>
    <col min="33" max="33" width="16.875" style="18" customWidth="1"/>
    <col min="34" max="34" width="11.375" style="2"/>
    <col min="35" max="35" width="14.75" style="29" bestFit="1" customWidth="1"/>
    <col min="36" max="36" width="16.375" style="18" customWidth="1"/>
    <col min="37" max="37" width="10.375" style="2" customWidth="1"/>
    <col min="38" max="38" width="10.625" style="2" customWidth="1"/>
    <col min="39" max="39" width="15.75" style="2" bestFit="1" customWidth="1"/>
    <col min="40" max="40" width="10.375" style="2" customWidth="1"/>
    <col min="41" max="41" width="10" style="2" customWidth="1"/>
    <col min="42" max="42" width="13.25" style="2" bestFit="1" customWidth="1"/>
    <col min="43" max="44" width="10.375" style="2" customWidth="1"/>
    <col min="45" max="45" width="12.875" style="2" customWidth="1"/>
    <col min="46" max="47" width="10.375" style="2" customWidth="1"/>
    <col min="48" max="48" width="15" style="22" bestFit="1" customWidth="1"/>
    <col min="49" max="49" width="12.75" style="2" customWidth="1"/>
    <col min="50" max="50" width="11.25" style="29" customWidth="1"/>
    <col min="51" max="51" width="16.25" style="10" customWidth="1"/>
    <col min="52" max="52" width="10.375" style="2" customWidth="1"/>
    <col min="53" max="53" width="11.375" style="2"/>
    <col min="54" max="54" width="14.75" style="2" bestFit="1" customWidth="1"/>
    <col min="55" max="55" width="48.375" style="2" customWidth="1"/>
    <col min="56" max="16384" width="11.375" style="2"/>
  </cols>
  <sheetData>
    <row r="1" spans="1:55" x14ac:dyDescent="0.2">
      <c r="A1" s="538" t="s">
        <v>0</v>
      </c>
      <c r="B1" s="539"/>
      <c r="C1" s="539"/>
      <c r="D1" s="539"/>
      <c r="E1" s="539"/>
      <c r="F1" s="539"/>
      <c r="G1" s="539"/>
      <c r="H1" s="539"/>
      <c r="I1" s="539"/>
      <c r="J1" s="539"/>
      <c r="K1" s="539"/>
      <c r="L1" s="539"/>
      <c r="M1" s="539"/>
      <c r="N1" s="539"/>
      <c r="O1" s="539"/>
      <c r="P1" s="539"/>
      <c r="Q1" s="540"/>
      <c r="R1" s="541" t="s">
        <v>0</v>
      </c>
      <c r="S1" s="542"/>
      <c r="T1" s="542"/>
      <c r="U1" s="542"/>
      <c r="V1" s="542"/>
      <c r="W1" s="542"/>
      <c r="X1" s="542"/>
      <c r="Y1" s="542"/>
      <c r="Z1" s="542"/>
      <c r="AA1" s="542"/>
      <c r="AB1" s="542"/>
      <c r="AC1" s="542"/>
      <c r="AD1" s="542"/>
      <c r="AE1" s="542"/>
      <c r="AF1" s="542"/>
      <c r="AG1" s="542"/>
      <c r="AH1" s="542"/>
      <c r="AI1" s="542"/>
      <c r="AJ1" s="542"/>
      <c r="AK1" s="542"/>
      <c r="AL1" s="542"/>
      <c r="AM1" s="542"/>
      <c r="AN1" s="542"/>
      <c r="AO1" s="542"/>
      <c r="AP1" s="542"/>
      <c r="AQ1" s="542"/>
      <c r="AR1" s="542"/>
      <c r="AS1" s="542"/>
      <c r="AT1" s="542"/>
      <c r="AU1" s="542"/>
      <c r="AV1" s="542"/>
      <c r="AW1" s="542"/>
      <c r="AX1" s="542"/>
      <c r="AY1" s="542"/>
      <c r="AZ1" s="542"/>
    </row>
    <row r="2" spans="1:55" x14ac:dyDescent="0.2">
      <c r="A2" s="543" t="s">
        <v>203</v>
      </c>
      <c r="B2" s="544"/>
      <c r="C2" s="544"/>
      <c r="D2" s="544"/>
      <c r="E2" s="544"/>
      <c r="F2" s="544"/>
      <c r="G2" s="544"/>
      <c r="H2" s="544"/>
      <c r="I2" s="544"/>
      <c r="J2" s="544"/>
      <c r="K2" s="544"/>
      <c r="L2" s="544"/>
      <c r="M2" s="544"/>
      <c r="N2" s="544"/>
      <c r="O2" s="544"/>
      <c r="P2" s="544"/>
      <c r="Q2" s="545"/>
      <c r="R2" s="543" t="s">
        <v>1</v>
      </c>
      <c r="S2" s="544"/>
      <c r="T2" s="544"/>
      <c r="U2" s="544"/>
      <c r="V2" s="544"/>
      <c r="W2" s="544"/>
      <c r="X2" s="544"/>
      <c r="Y2" s="544"/>
      <c r="Z2" s="544"/>
      <c r="AA2" s="544"/>
      <c r="AB2" s="544"/>
      <c r="AC2" s="544"/>
      <c r="AD2" s="544"/>
      <c r="AE2" s="544"/>
      <c r="AF2" s="544"/>
      <c r="AG2" s="544"/>
      <c r="AH2" s="544"/>
      <c r="AI2" s="544"/>
      <c r="AJ2" s="544"/>
      <c r="AK2" s="544"/>
      <c r="AL2" s="544"/>
      <c r="AM2" s="544"/>
      <c r="AN2" s="544"/>
      <c r="AO2" s="544"/>
      <c r="AP2" s="544"/>
      <c r="AQ2" s="544"/>
      <c r="AR2" s="544"/>
      <c r="AS2" s="544"/>
      <c r="AT2" s="544"/>
      <c r="AU2" s="544"/>
      <c r="AV2" s="544"/>
      <c r="AW2" s="544"/>
      <c r="AX2" s="544"/>
      <c r="AY2" s="544"/>
      <c r="AZ2" s="544"/>
    </row>
    <row r="3" spans="1:55" ht="36.75" customHeight="1" x14ac:dyDescent="0.2">
      <c r="A3" s="655" t="s">
        <v>1000</v>
      </c>
      <c r="B3" s="475" t="s">
        <v>1001</v>
      </c>
      <c r="C3" s="476" t="s">
        <v>1002</v>
      </c>
      <c r="D3" s="475" t="s">
        <v>1003</v>
      </c>
      <c r="E3" s="657" t="s">
        <v>1004</v>
      </c>
      <c r="F3" s="654" t="s">
        <v>1005</v>
      </c>
      <c r="G3" s="657" t="s">
        <v>1006</v>
      </c>
      <c r="H3" s="674" t="s">
        <v>1007</v>
      </c>
      <c r="I3" s="674" t="s">
        <v>1008</v>
      </c>
      <c r="J3" s="654" t="s">
        <v>1009</v>
      </c>
      <c r="K3" s="475" t="s">
        <v>1010</v>
      </c>
      <c r="L3" s="657" t="s">
        <v>1011</v>
      </c>
      <c r="M3" s="674" t="s">
        <v>1012</v>
      </c>
      <c r="N3" s="674" t="s">
        <v>1013</v>
      </c>
      <c r="O3" s="674" t="s">
        <v>1014</v>
      </c>
      <c r="P3" s="654" t="s">
        <v>1015</v>
      </c>
      <c r="Q3" s="475" t="s">
        <v>1016</v>
      </c>
      <c r="R3" s="475" t="s">
        <v>1017</v>
      </c>
      <c r="S3" s="475" t="s">
        <v>1018</v>
      </c>
      <c r="T3" s="675" t="s">
        <v>1019</v>
      </c>
      <c r="U3" s="676" t="s">
        <v>1020</v>
      </c>
      <c r="V3" s="676" t="s">
        <v>1021</v>
      </c>
      <c r="W3" s="676" t="s">
        <v>1022</v>
      </c>
      <c r="X3" s="676" t="s">
        <v>1023</v>
      </c>
      <c r="Y3" s="683" t="s">
        <v>1024</v>
      </c>
      <c r="Z3" s="475" t="s">
        <v>1025</v>
      </c>
      <c r="AA3" s="475" t="s">
        <v>1026</v>
      </c>
      <c r="AB3" s="457" t="s">
        <v>1027</v>
      </c>
      <c r="AC3" s="678" t="s">
        <v>1028</v>
      </c>
      <c r="AD3" s="674" t="s">
        <v>1029</v>
      </c>
      <c r="AE3" s="674" t="s">
        <v>1030</v>
      </c>
      <c r="AF3" s="674" t="s">
        <v>1031</v>
      </c>
      <c r="AG3" s="674" t="s">
        <v>1032</v>
      </c>
      <c r="AH3" s="674" t="s">
        <v>1033</v>
      </c>
      <c r="AI3" s="674" t="s">
        <v>1034</v>
      </c>
      <c r="AJ3" s="674" t="s">
        <v>1035</v>
      </c>
      <c r="AK3" s="674" t="s">
        <v>1036</v>
      </c>
      <c r="AL3" s="674" t="s">
        <v>1037</v>
      </c>
      <c r="AM3" s="674" t="s">
        <v>1038</v>
      </c>
      <c r="AN3" s="674" t="s">
        <v>1039</v>
      </c>
      <c r="AO3" s="674" t="s">
        <v>1040</v>
      </c>
      <c r="AP3" s="674" t="s">
        <v>1041</v>
      </c>
      <c r="AQ3" s="674" t="s">
        <v>1042</v>
      </c>
      <c r="AR3" s="674" t="s">
        <v>1043</v>
      </c>
      <c r="AS3" s="674" t="s">
        <v>1044</v>
      </c>
      <c r="AT3" s="674" t="s">
        <v>1045</v>
      </c>
      <c r="AU3" s="674" t="s">
        <v>1046</v>
      </c>
      <c r="AV3" s="674" t="s">
        <v>1047</v>
      </c>
      <c r="AW3" s="674" t="s">
        <v>1048</v>
      </c>
      <c r="AX3" s="654" t="s">
        <v>1049</v>
      </c>
      <c r="AY3" s="657" t="s">
        <v>1050</v>
      </c>
      <c r="AZ3" s="654" t="s">
        <v>1051</v>
      </c>
      <c r="BA3" s="476" t="s">
        <v>1052</v>
      </c>
      <c r="BB3" s="476" t="s">
        <v>1053</v>
      </c>
      <c r="BC3" s="679" t="s">
        <v>1054</v>
      </c>
    </row>
    <row r="4" spans="1:55" s="9" customFormat="1" ht="21" customHeight="1" x14ac:dyDescent="0.25">
      <c r="A4" s="653" t="s">
        <v>2</v>
      </c>
      <c r="B4" s="460" t="s">
        <v>31</v>
      </c>
      <c r="C4" s="456" t="s">
        <v>3</v>
      </c>
      <c r="D4" s="460" t="s">
        <v>36</v>
      </c>
      <c r="E4" s="464" t="s">
        <v>4</v>
      </c>
      <c r="F4" s="463"/>
      <c r="G4" s="464" t="s">
        <v>27</v>
      </c>
      <c r="H4" s="462"/>
      <c r="I4" s="462"/>
      <c r="J4" s="463"/>
      <c r="K4" s="460" t="s">
        <v>5</v>
      </c>
      <c r="L4" s="464" t="s">
        <v>6</v>
      </c>
      <c r="M4" s="462"/>
      <c r="N4" s="462"/>
      <c r="O4" s="462"/>
      <c r="P4" s="463"/>
      <c r="Q4" s="460" t="s">
        <v>7</v>
      </c>
      <c r="R4" s="460" t="s">
        <v>8</v>
      </c>
      <c r="S4" s="460" t="s">
        <v>9</v>
      </c>
      <c r="T4" s="466" t="s">
        <v>10</v>
      </c>
      <c r="U4" s="458" t="s">
        <v>871</v>
      </c>
      <c r="V4" s="458" t="s">
        <v>30</v>
      </c>
      <c r="W4" s="458" t="s">
        <v>872</v>
      </c>
      <c r="X4" s="458" t="s">
        <v>37</v>
      </c>
      <c r="Y4" s="682" t="s">
        <v>873</v>
      </c>
      <c r="Z4" s="460" t="s">
        <v>11</v>
      </c>
      <c r="AA4" s="460" t="s">
        <v>12</v>
      </c>
      <c r="AB4" s="465" t="s">
        <v>13</v>
      </c>
      <c r="AC4" s="3" t="s">
        <v>28</v>
      </c>
      <c r="AD4" s="462" t="s">
        <v>14</v>
      </c>
      <c r="AE4" s="462"/>
      <c r="AF4" s="462"/>
      <c r="AG4" s="462"/>
      <c r="AH4" s="462"/>
      <c r="AI4" s="462"/>
      <c r="AJ4" s="462"/>
      <c r="AK4" s="462"/>
      <c r="AL4" s="462"/>
      <c r="AM4" s="462"/>
      <c r="AN4" s="462"/>
      <c r="AO4" s="462"/>
      <c r="AP4" s="462"/>
      <c r="AQ4" s="462"/>
      <c r="AR4" s="462"/>
      <c r="AS4" s="462"/>
      <c r="AT4" s="462"/>
      <c r="AU4" s="462"/>
      <c r="AV4" s="462"/>
      <c r="AW4" s="462"/>
      <c r="AX4" s="463"/>
      <c r="AY4" s="464" t="s">
        <v>15</v>
      </c>
      <c r="AZ4" s="463"/>
      <c r="BA4" s="456" t="s">
        <v>38</v>
      </c>
      <c r="BB4" s="456" t="s">
        <v>39</v>
      </c>
      <c r="BC4" s="656" t="s">
        <v>40</v>
      </c>
    </row>
    <row r="5" spans="1:55" s="9" customFormat="1" ht="93.75" customHeight="1" x14ac:dyDescent="0.25">
      <c r="A5" s="654"/>
      <c r="B5" s="461"/>
      <c r="C5" s="457"/>
      <c r="D5" s="461"/>
      <c r="E5" s="465" t="s">
        <v>16</v>
      </c>
      <c r="F5" s="465" t="s">
        <v>17</v>
      </c>
      <c r="G5" s="465" t="s">
        <v>30</v>
      </c>
      <c r="H5" s="465" t="s">
        <v>18</v>
      </c>
      <c r="I5" s="465" t="s">
        <v>19</v>
      </c>
      <c r="J5" s="465" t="s">
        <v>20</v>
      </c>
      <c r="K5" s="461"/>
      <c r="L5" s="465" t="s">
        <v>21</v>
      </c>
      <c r="M5" s="465" t="s">
        <v>30</v>
      </c>
      <c r="N5" s="465" t="s">
        <v>32</v>
      </c>
      <c r="O5" s="465" t="s">
        <v>19</v>
      </c>
      <c r="P5" s="465" t="s">
        <v>22</v>
      </c>
      <c r="Q5" s="461"/>
      <c r="R5" s="461"/>
      <c r="S5" s="461"/>
      <c r="T5" s="467"/>
      <c r="U5" s="459"/>
      <c r="V5" s="459"/>
      <c r="W5" s="459"/>
      <c r="X5" s="459"/>
      <c r="Y5" s="677"/>
      <c r="Z5" s="461"/>
      <c r="AA5" s="461"/>
      <c r="AB5" s="465"/>
      <c r="AC5" s="465"/>
      <c r="AD5" s="465" t="s">
        <v>23</v>
      </c>
      <c r="AE5" s="465" t="s">
        <v>19</v>
      </c>
      <c r="AF5" s="469" t="s">
        <v>26</v>
      </c>
      <c r="AG5" s="4" t="s">
        <v>24</v>
      </c>
      <c r="AH5" s="465" t="s">
        <v>19</v>
      </c>
      <c r="AI5" s="30" t="s">
        <v>26</v>
      </c>
      <c r="AJ5" s="4" t="s">
        <v>24</v>
      </c>
      <c r="AK5" s="465" t="s">
        <v>19</v>
      </c>
      <c r="AL5" s="469" t="s">
        <v>26</v>
      </c>
      <c r="AM5" s="465" t="s">
        <v>24</v>
      </c>
      <c r="AN5" s="465" t="s">
        <v>19</v>
      </c>
      <c r="AO5" s="469" t="s">
        <v>26</v>
      </c>
      <c r="AP5" s="465" t="s">
        <v>24</v>
      </c>
      <c r="AQ5" s="465" t="s">
        <v>19</v>
      </c>
      <c r="AR5" s="469" t="s">
        <v>26</v>
      </c>
      <c r="AS5" s="465" t="s">
        <v>24</v>
      </c>
      <c r="AT5" s="465" t="s">
        <v>19</v>
      </c>
      <c r="AU5" s="469" t="s">
        <v>26</v>
      </c>
      <c r="AV5" s="4" t="s">
        <v>25</v>
      </c>
      <c r="AW5" s="465" t="s">
        <v>19</v>
      </c>
      <c r="AX5" s="30" t="s">
        <v>26</v>
      </c>
      <c r="AY5" s="31" t="s">
        <v>29</v>
      </c>
      <c r="AZ5" s="465"/>
      <c r="BA5" s="457"/>
      <c r="BB5" s="457"/>
      <c r="BC5" s="657"/>
    </row>
    <row r="6" spans="1:55" s="22" customFormat="1" ht="86.25" customHeight="1" x14ac:dyDescent="0.25">
      <c r="A6" s="684" t="s">
        <v>48</v>
      </c>
      <c r="B6" s="461" t="s">
        <v>988</v>
      </c>
      <c r="C6" s="34" t="s">
        <v>49</v>
      </c>
      <c r="D6" s="469" t="s">
        <v>50</v>
      </c>
      <c r="E6" s="461" t="s">
        <v>51</v>
      </c>
      <c r="F6" s="465" t="s">
        <v>52</v>
      </c>
      <c r="G6" s="505" t="s">
        <v>53</v>
      </c>
      <c r="H6" s="505">
        <v>2017000004</v>
      </c>
      <c r="I6" s="480">
        <v>42737</v>
      </c>
      <c r="J6" s="21">
        <v>135396628</v>
      </c>
      <c r="K6" s="480">
        <v>42801</v>
      </c>
      <c r="L6" s="506" t="s">
        <v>58</v>
      </c>
      <c r="M6" s="505" t="s">
        <v>53</v>
      </c>
      <c r="N6" s="55" t="s">
        <v>43</v>
      </c>
      <c r="O6" s="480">
        <v>42801</v>
      </c>
      <c r="P6" s="42">
        <v>135367831</v>
      </c>
      <c r="Q6" s="480">
        <v>42802</v>
      </c>
      <c r="R6" s="480">
        <v>42829</v>
      </c>
      <c r="S6" s="457">
        <v>6</v>
      </c>
      <c r="T6" s="484">
        <v>135637831.19999999</v>
      </c>
      <c r="U6" s="24"/>
      <c r="V6" s="24"/>
      <c r="W6" s="24"/>
      <c r="X6" s="24"/>
      <c r="Y6" s="495"/>
      <c r="Z6" s="43">
        <v>43028</v>
      </c>
      <c r="AA6" s="44">
        <v>43098</v>
      </c>
      <c r="AB6" s="469" t="s">
        <v>44</v>
      </c>
      <c r="AC6" s="1" t="s">
        <v>54</v>
      </c>
      <c r="AD6" s="6">
        <v>40610349.359999999</v>
      </c>
      <c r="AE6" s="480">
        <v>42845</v>
      </c>
      <c r="AF6" s="457">
        <v>2017000007</v>
      </c>
      <c r="AG6" s="484">
        <v>74750116.390000001</v>
      </c>
      <c r="AH6" s="289">
        <v>42993</v>
      </c>
      <c r="AI6" s="45">
        <v>2017000032</v>
      </c>
      <c r="AJ6" s="467"/>
      <c r="AK6" s="461"/>
      <c r="AL6" s="461"/>
      <c r="AM6" s="461"/>
      <c r="AN6" s="461"/>
      <c r="AO6" s="461"/>
      <c r="AP6" s="461"/>
      <c r="AQ6" s="461"/>
      <c r="AR6" s="461"/>
      <c r="AS6" s="461"/>
      <c r="AT6" s="461"/>
      <c r="AU6" s="461"/>
      <c r="AV6" s="467">
        <v>20007365.25</v>
      </c>
      <c r="AW6" s="383"/>
      <c r="AX6" s="384"/>
      <c r="AY6" s="6"/>
      <c r="AZ6" s="46"/>
      <c r="BA6" s="1" t="s">
        <v>56</v>
      </c>
      <c r="BB6" s="1"/>
      <c r="BC6" s="658" t="s">
        <v>57</v>
      </c>
    </row>
    <row r="7" spans="1:55" s="22" customFormat="1" ht="96" customHeight="1" x14ac:dyDescent="0.25">
      <c r="A7" s="684" t="s">
        <v>989</v>
      </c>
      <c r="B7" s="483"/>
      <c r="C7" s="26" t="s">
        <v>60</v>
      </c>
      <c r="D7" s="469" t="s">
        <v>894</v>
      </c>
      <c r="E7" s="466" t="s">
        <v>62</v>
      </c>
      <c r="F7" s="483">
        <v>79607176</v>
      </c>
      <c r="G7" s="15" t="s">
        <v>63</v>
      </c>
      <c r="H7" s="179">
        <v>2017000153</v>
      </c>
      <c r="I7" s="380">
        <v>42759</v>
      </c>
      <c r="J7" s="6">
        <v>20214340</v>
      </c>
      <c r="K7" s="380">
        <v>42809</v>
      </c>
      <c r="L7" s="506" t="s">
        <v>64</v>
      </c>
      <c r="M7" s="15" t="s">
        <v>63</v>
      </c>
      <c r="N7" s="48" t="s">
        <v>65</v>
      </c>
      <c r="O7" s="17">
        <v>42809</v>
      </c>
      <c r="P7" s="6">
        <v>20190900</v>
      </c>
      <c r="Q7" s="17">
        <v>42811</v>
      </c>
      <c r="R7" s="473">
        <v>42830</v>
      </c>
      <c r="S7" s="379" t="s">
        <v>66</v>
      </c>
      <c r="T7" s="6">
        <v>20190900</v>
      </c>
      <c r="U7" s="23"/>
      <c r="V7" s="23"/>
      <c r="W7" s="23"/>
      <c r="X7" s="23"/>
      <c r="Y7" s="23"/>
      <c r="Z7" s="473">
        <v>43087</v>
      </c>
      <c r="AA7" s="473">
        <v>43091</v>
      </c>
      <c r="AB7" s="48" t="s">
        <v>65</v>
      </c>
      <c r="AC7" s="1" t="s">
        <v>67</v>
      </c>
      <c r="AD7" s="6">
        <v>10095450</v>
      </c>
      <c r="AE7" s="17">
        <v>42831</v>
      </c>
      <c r="AF7" s="14" t="s">
        <v>546</v>
      </c>
      <c r="AG7" s="6">
        <v>7066815</v>
      </c>
      <c r="AH7" s="17">
        <v>43049</v>
      </c>
      <c r="AI7" s="267">
        <v>2017001452</v>
      </c>
      <c r="AJ7" s="6"/>
      <c r="AK7" s="6"/>
      <c r="AL7" s="6"/>
      <c r="AM7" s="6"/>
      <c r="AN7" s="6"/>
      <c r="AO7" s="6"/>
      <c r="AP7" s="6"/>
      <c r="AQ7" s="6"/>
      <c r="AR7" s="6"/>
      <c r="AS7" s="6"/>
      <c r="AT7" s="6"/>
      <c r="AU7" s="6"/>
      <c r="AV7" s="6">
        <v>3028635</v>
      </c>
      <c r="AW7" s="473">
        <v>43098</v>
      </c>
      <c r="AX7" s="40">
        <v>2017001827</v>
      </c>
      <c r="AY7" s="6"/>
      <c r="AZ7" s="6"/>
      <c r="BA7" s="26" t="s">
        <v>68</v>
      </c>
      <c r="BB7" s="26">
        <v>31150657662</v>
      </c>
      <c r="BC7" s="659" t="s">
        <v>69</v>
      </c>
    </row>
    <row r="8" spans="1:55" s="22" customFormat="1" ht="98.25" customHeight="1" x14ac:dyDescent="0.25">
      <c r="A8" s="684" t="s">
        <v>598</v>
      </c>
      <c r="B8" s="484"/>
      <c r="C8" s="26" t="s">
        <v>599</v>
      </c>
      <c r="D8" s="469"/>
      <c r="E8" s="467"/>
      <c r="F8" s="484"/>
      <c r="G8" s="15" t="s">
        <v>600</v>
      </c>
      <c r="H8" s="14">
        <v>2017001742</v>
      </c>
      <c r="I8" s="380">
        <v>43049</v>
      </c>
      <c r="J8" s="6">
        <v>10095450</v>
      </c>
      <c r="K8" s="380">
        <v>43049</v>
      </c>
      <c r="L8" s="506" t="s">
        <v>601</v>
      </c>
      <c r="M8" s="15" t="s">
        <v>600</v>
      </c>
      <c r="N8" s="48" t="s">
        <v>602</v>
      </c>
      <c r="O8" s="17">
        <v>43049</v>
      </c>
      <c r="P8" s="6">
        <v>10095450</v>
      </c>
      <c r="Q8" s="17"/>
      <c r="R8" s="474"/>
      <c r="S8" s="379"/>
      <c r="T8" s="6">
        <v>10095450</v>
      </c>
      <c r="U8" s="23"/>
      <c r="V8" s="23"/>
      <c r="W8" s="23"/>
      <c r="X8" s="23"/>
      <c r="Y8" s="23"/>
      <c r="Z8" s="474"/>
      <c r="AA8" s="474"/>
      <c r="AB8" s="48" t="s">
        <v>602</v>
      </c>
      <c r="AC8" s="1" t="s">
        <v>603</v>
      </c>
      <c r="AD8" s="6">
        <v>5047725</v>
      </c>
      <c r="AE8" s="17">
        <v>43069</v>
      </c>
      <c r="AF8" s="379">
        <v>2017001535</v>
      </c>
      <c r="AG8" s="6"/>
      <c r="AH8" s="6"/>
      <c r="AI8" s="28"/>
      <c r="AJ8" s="6"/>
      <c r="AK8" s="6"/>
      <c r="AL8" s="6"/>
      <c r="AM8" s="6"/>
      <c r="AN8" s="6"/>
      <c r="AO8" s="6"/>
      <c r="AP8" s="6"/>
      <c r="AQ8" s="6"/>
      <c r="AR8" s="6"/>
      <c r="AS8" s="6"/>
      <c r="AT8" s="6"/>
      <c r="AU8" s="6"/>
      <c r="AV8" s="6">
        <v>5047725</v>
      </c>
      <c r="AW8" s="474"/>
      <c r="AX8" s="40">
        <v>2017001826</v>
      </c>
      <c r="AY8" s="6"/>
      <c r="AZ8" s="6"/>
      <c r="BA8" s="26"/>
      <c r="BB8" s="26"/>
      <c r="BC8" s="659"/>
    </row>
    <row r="9" spans="1:55" s="9" customFormat="1" ht="2.25" customHeight="1" x14ac:dyDescent="0.25">
      <c r="A9" s="685" t="s">
        <v>592</v>
      </c>
      <c r="B9" s="6" t="s">
        <v>92</v>
      </c>
      <c r="C9" s="26" t="s">
        <v>93</v>
      </c>
      <c r="D9" s="54" t="s">
        <v>94</v>
      </c>
      <c r="E9" s="467" t="s">
        <v>95</v>
      </c>
      <c r="F9" s="6" t="s">
        <v>96</v>
      </c>
      <c r="G9" s="6" t="s">
        <v>97</v>
      </c>
      <c r="H9" s="4">
        <v>2017000130</v>
      </c>
      <c r="I9" s="380">
        <v>42738</v>
      </c>
      <c r="J9" s="6">
        <v>19030216</v>
      </c>
      <c r="K9" s="380">
        <v>42816</v>
      </c>
      <c r="L9" s="4">
        <v>2017000424</v>
      </c>
      <c r="M9" s="6" t="s">
        <v>97</v>
      </c>
      <c r="N9" s="54" t="s">
        <v>88</v>
      </c>
      <c r="O9" s="17">
        <v>42816</v>
      </c>
      <c r="P9" s="6">
        <v>18929700</v>
      </c>
      <c r="Q9" s="17">
        <v>42825</v>
      </c>
      <c r="R9" s="380">
        <v>42850</v>
      </c>
      <c r="S9" s="4">
        <v>45</v>
      </c>
      <c r="T9" s="6">
        <v>18929700</v>
      </c>
      <c r="U9" s="23"/>
      <c r="V9" s="23"/>
      <c r="W9" s="23"/>
      <c r="X9" s="23"/>
      <c r="Y9" s="23"/>
      <c r="Z9" s="17">
        <v>42870</v>
      </c>
      <c r="AA9" s="17">
        <v>42915</v>
      </c>
      <c r="AB9" s="26" t="s">
        <v>88</v>
      </c>
      <c r="AC9" s="1" t="s">
        <v>67</v>
      </c>
      <c r="AD9" s="6"/>
      <c r="AE9" s="6"/>
      <c r="AF9" s="6"/>
      <c r="AG9" s="6"/>
      <c r="AH9" s="6"/>
      <c r="AI9" s="28"/>
      <c r="AJ9" s="6"/>
      <c r="AK9" s="6"/>
      <c r="AL9" s="6"/>
      <c r="AM9" s="6"/>
      <c r="AN9" s="6"/>
      <c r="AO9" s="6"/>
      <c r="AP9" s="6"/>
      <c r="AQ9" s="6"/>
      <c r="AR9" s="6"/>
      <c r="AS9" s="6"/>
      <c r="AT9" s="6"/>
      <c r="AU9" s="6"/>
      <c r="AV9" s="6">
        <v>18929700</v>
      </c>
      <c r="AW9" s="17">
        <v>42941</v>
      </c>
      <c r="AX9" s="267">
        <v>2017000868</v>
      </c>
      <c r="AY9" s="6">
        <v>0</v>
      </c>
      <c r="AZ9" s="6"/>
      <c r="BA9" s="26" t="s">
        <v>98</v>
      </c>
      <c r="BB9" s="6">
        <v>3174512993</v>
      </c>
      <c r="BC9" s="660" t="s">
        <v>99</v>
      </c>
    </row>
    <row r="10" spans="1:55" s="8" customFormat="1" ht="84.75" customHeight="1" x14ac:dyDescent="0.25">
      <c r="A10" s="684"/>
      <c r="B10" s="461"/>
      <c r="C10" s="34"/>
      <c r="D10" s="469"/>
      <c r="E10" s="461"/>
      <c r="F10" s="465"/>
      <c r="G10" s="505"/>
      <c r="H10" s="505"/>
      <c r="I10" s="480"/>
      <c r="J10" s="21"/>
      <c r="K10" s="480"/>
      <c r="L10" s="506"/>
      <c r="M10" s="505"/>
      <c r="N10" s="32"/>
      <c r="O10" s="480"/>
      <c r="P10" s="42"/>
      <c r="Q10" s="480"/>
      <c r="R10" s="480"/>
      <c r="S10" s="457"/>
      <c r="T10" s="484"/>
      <c r="U10" s="24"/>
      <c r="V10" s="24"/>
      <c r="W10" s="24"/>
      <c r="X10" s="24"/>
      <c r="Y10" s="495"/>
      <c r="Z10" s="43"/>
      <c r="AA10" s="44"/>
      <c r="AB10" s="469"/>
      <c r="AC10" s="1"/>
      <c r="AD10" s="6"/>
      <c r="AE10" s="457"/>
      <c r="AF10" s="457"/>
      <c r="AG10" s="484"/>
      <c r="AH10" s="461"/>
      <c r="AI10" s="45"/>
      <c r="AJ10" s="467"/>
      <c r="AK10" s="461"/>
      <c r="AL10" s="461"/>
      <c r="AM10" s="461"/>
      <c r="AN10" s="461"/>
      <c r="AO10" s="461"/>
      <c r="AP10" s="461"/>
      <c r="AQ10" s="461"/>
      <c r="AR10" s="461"/>
      <c r="AS10" s="461"/>
      <c r="AT10" s="461"/>
      <c r="AU10" s="461"/>
      <c r="AV10" s="467"/>
      <c r="AW10" s="502"/>
      <c r="AX10" s="52"/>
      <c r="AY10" s="6"/>
      <c r="AZ10" s="46"/>
      <c r="BA10" s="1"/>
      <c r="BB10" s="1"/>
      <c r="BC10" s="658"/>
    </row>
    <row r="11" spans="1:55" ht="3.75" customHeight="1" x14ac:dyDescent="0.2">
      <c r="A11" s="684" t="s">
        <v>593</v>
      </c>
      <c r="B11" s="54" t="s">
        <v>987</v>
      </c>
      <c r="C11" s="34" t="s">
        <v>41</v>
      </c>
      <c r="D11" s="469" t="s">
        <v>42</v>
      </c>
      <c r="E11" s="461" t="s">
        <v>47</v>
      </c>
      <c r="F11" s="4" t="s">
        <v>931</v>
      </c>
      <c r="G11" s="505" t="s">
        <v>53</v>
      </c>
      <c r="H11" s="505">
        <v>2017000003</v>
      </c>
      <c r="I11" s="480">
        <v>42737</v>
      </c>
      <c r="J11" s="21">
        <v>2256610467</v>
      </c>
      <c r="K11" s="480">
        <v>42821</v>
      </c>
      <c r="L11" s="55">
        <v>2017000004</v>
      </c>
      <c r="M11" s="505" t="s">
        <v>53</v>
      </c>
      <c r="N11" s="32" t="s">
        <v>43</v>
      </c>
      <c r="O11" s="480">
        <v>42821</v>
      </c>
      <c r="P11" s="33">
        <v>19150513</v>
      </c>
      <c r="Q11" s="480">
        <v>42829</v>
      </c>
      <c r="R11" s="480">
        <v>42845</v>
      </c>
      <c r="S11" s="457">
        <v>6</v>
      </c>
      <c r="T11" s="484">
        <v>2256600806</v>
      </c>
      <c r="U11" s="24"/>
      <c r="V11" s="24"/>
      <c r="W11" s="24"/>
      <c r="X11" s="24"/>
      <c r="Y11" s="495"/>
      <c r="Z11" s="500">
        <v>43028</v>
      </c>
      <c r="AA11" s="445">
        <v>43089</v>
      </c>
      <c r="AB11" s="469" t="s">
        <v>44</v>
      </c>
      <c r="AC11" s="469" t="s">
        <v>55</v>
      </c>
      <c r="AD11" s="4"/>
      <c r="AE11" s="480"/>
      <c r="AF11" s="457"/>
      <c r="AG11" s="484">
        <v>1130199121</v>
      </c>
      <c r="AH11" s="289">
        <v>42923</v>
      </c>
      <c r="AI11" s="461">
        <v>2017000015</v>
      </c>
      <c r="AJ11" s="467">
        <v>792789033</v>
      </c>
      <c r="AK11" s="289">
        <v>42978</v>
      </c>
      <c r="AL11" s="461">
        <v>2017000026</v>
      </c>
      <c r="AM11" s="461"/>
      <c r="AN11" s="461"/>
      <c r="AO11" s="461"/>
      <c r="AP11" s="461"/>
      <c r="AQ11" s="461"/>
      <c r="AR11" s="461"/>
      <c r="AS11" s="461"/>
      <c r="AT11" s="461"/>
      <c r="AU11" s="461"/>
      <c r="AV11" s="467">
        <v>332822813</v>
      </c>
      <c r="AW11" s="502">
        <v>43151</v>
      </c>
      <c r="AX11" s="53">
        <v>2018000008</v>
      </c>
      <c r="AY11" s="4">
        <v>789839</v>
      </c>
      <c r="AZ11" s="463"/>
      <c r="BA11" s="469" t="s">
        <v>46</v>
      </c>
      <c r="BB11" s="469">
        <v>3118671343</v>
      </c>
      <c r="BC11" s="661" t="s">
        <v>45</v>
      </c>
    </row>
    <row r="12" spans="1:55" s="9" customFormat="1" x14ac:dyDescent="0.2">
      <c r="A12" s="651"/>
      <c r="B12" s="461"/>
      <c r="C12" s="510"/>
      <c r="D12" s="461"/>
      <c r="E12" s="461"/>
      <c r="F12" s="465"/>
      <c r="G12" s="457"/>
      <c r="H12" s="505"/>
      <c r="I12" s="480"/>
      <c r="J12" s="21"/>
      <c r="K12" s="480"/>
      <c r="L12" s="55"/>
      <c r="M12" s="55"/>
      <c r="N12" s="55"/>
      <c r="O12" s="480"/>
      <c r="P12" s="42"/>
      <c r="Q12" s="480"/>
      <c r="R12" s="480"/>
      <c r="S12" s="457"/>
      <c r="T12" s="484"/>
      <c r="U12" s="24"/>
      <c r="V12" s="24"/>
      <c r="W12" s="24"/>
      <c r="X12" s="24"/>
      <c r="Y12" s="495"/>
      <c r="Z12" s="43"/>
      <c r="AA12" s="44"/>
      <c r="AB12" s="38"/>
      <c r="AC12" s="1"/>
      <c r="AD12" s="6"/>
      <c r="AE12" s="457"/>
      <c r="AF12" s="457"/>
      <c r="AG12" s="484"/>
      <c r="AH12" s="461"/>
      <c r="AI12" s="45"/>
      <c r="AJ12" s="467"/>
      <c r="AK12" s="461"/>
      <c r="AL12" s="461"/>
      <c r="AM12" s="461"/>
      <c r="AN12" s="461"/>
      <c r="AO12" s="461"/>
      <c r="AP12" s="461"/>
      <c r="AQ12" s="461"/>
      <c r="AR12" s="461"/>
      <c r="AS12" s="461"/>
      <c r="AT12" s="461"/>
      <c r="AU12" s="461"/>
      <c r="AV12" s="467"/>
      <c r="AW12" s="502"/>
      <c r="AX12" s="52"/>
      <c r="AY12" s="6"/>
      <c r="AZ12" s="46"/>
      <c r="BA12" s="5"/>
      <c r="BB12" s="5"/>
      <c r="BC12" s="662"/>
    </row>
    <row r="13" spans="1:55" ht="3.75" customHeight="1" x14ac:dyDescent="0.2">
      <c r="A13" s="684" t="s">
        <v>384</v>
      </c>
      <c r="B13" s="38" t="s">
        <v>138</v>
      </c>
      <c r="C13" s="26" t="s">
        <v>70</v>
      </c>
      <c r="D13" s="469" t="s">
        <v>134</v>
      </c>
      <c r="E13" s="461" t="s">
        <v>135</v>
      </c>
      <c r="F13" s="38">
        <v>12975714</v>
      </c>
      <c r="G13" s="38" t="s">
        <v>63</v>
      </c>
      <c r="H13" s="465">
        <v>2017000152</v>
      </c>
      <c r="I13" s="59">
        <v>42759</v>
      </c>
      <c r="J13" s="6">
        <v>288776280</v>
      </c>
      <c r="K13" s="502">
        <v>42830</v>
      </c>
      <c r="L13" s="38">
        <v>2017000584</v>
      </c>
      <c r="M13" s="38" t="s">
        <v>63</v>
      </c>
      <c r="N13" s="48" t="s">
        <v>65</v>
      </c>
      <c r="O13" s="44">
        <v>42830</v>
      </c>
      <c r="P13" s="6">
        <v>288383940</v>
      </c>
      <c r="Q13" s="44">
        <v>42842</v>
      </c>
      <c r="R13" s="502">
        <v>42843</v>
      </c>
      <c r="S13" s="465">
        <v>6</v>
      </c>
      <c r="T13" s="6">
        <v>288383940</v>
      </c>
      <c r="U13" s="39"/>
      <c r="V13" s="39"/>
      <c r="W13" s="39"/>
      <c r="X13" s="39"/>
      <c r="Y13" s="23"/>
      <c r="Z13" s="44">
        <v>43080</v>
      </c>
      <c r="AA13" s="44">
        <v>43091</v>
      </c>
      <c r="AB13" s="48" t="s">
        <v>65</v>
      </c>
      <c r="AC13" s="1" t="s">
        <v>208</v>
      </c>
      <c r="AD13" s="38"/>
      <c r="AE13" s="38"/>
      <c r="AF13" s="38"/>
      <c r="AG13" s="6">
        <v>115390080</v>
      </c>
      <c r="AH13" s="44">
        <v>42978</v>
      </c>
      <c r="AI13" s="40">
        <v>2017001087</v>
      </c>
      <c r="AJ13" s="6">
        <v>129182170</v>
      </c>
      <c r="AK13" s="44">
        <v>43035</v>
      </c>
      <c r="AL13" s="38">
        <v>2017001357</v>
      </c>
      <c r="AM13" s="38"/>
      <c r="AN13" s="38"/>
      <c r="AO13" s="38"/>
      <c r="AP13" s="38"/>
      <c r="AQ13" s="38"/>
      <c r="AR13" s="38"/>
      <c r="AS13" s="38"/>
      <c r="AT13" s="38"/>
      <c r="AU13" s="38"/>
      <c r="AV13" s="6">
        <v>43811690</v>
      </c>
      <c r="AW13" s="44">
        <v>43098</v>
      </c>
      <c r="AX13" s="40">
        <v>2017001824</v>
      </c>
      <c r="AY13" s="6"/>
      <c r="AZ13" s="38"/>
      <c r="BA13" s="1" t="s">
        <v>136</v>
      </c>
      <c r="BB13" s="1">
        <v>4290400</v>
      </c>
      <c r="BC13" s="658" t="s">
        <v>137</v>
      </c>
    </row>
    <row r="14" spans="1:55" ht="108" customHeight="1" x14ac:dyDescent="0.2">
      <c r="A14" s="651"/>
      <c r="B14" s="461"/>
      <c r="C14" s="510"/>
      <c r="D14" s="461"/>
      <c r="E14" s="461"/>
      <c r="F14" s="465"/>
      <c r="G14" s="457"/>
      <c r="H14" s="505"/>
      <c r="I14" s="480"/>
      <c r="J14" s="21"/>
      <c r="K14" s="480"/>
      <c r="L14" s="55"/>
      <c r="M14" s="55"/>
      <c r="N14" s="55"/>
      <c r="O14" s="480"/>
      <c r="P14" s="42"/>
      <c r="Q14" s="480"/>
      <c r="R14" s="480"/>
      <c r="S14" s="457"/>
      <c r="T14" s="484"/>
      <c r="U14" s="24"/>
      <c r="V14" s="24"/>
      <c r="W14" s="24"/>
      <c r="X14" s="24"/>
      <c r="Y14" s="495"/>
      <c r="Z14" s="43"/>
      <c r="AA14" s="44"/>
      <c r="AB14" s="38"/>
      <c r="AC14" s="1"/>
      <c r="AD14" s="6"/>
      <c r="AE14" s="457"/>
      <c r="AF14" s="457"/>
      <c r="AG14" s="484"/>
      <c r="AH14" s="461"/>
      <c r="AI14" s="45"/>
      <c r="AJ14" s="467"/>
      <c r="AK14" s="461"/>
      <c r="AL14" s="461"/>
      <c r="AM14" s="461"/>
      <c r="AN14" s="461"/>
      <c r="AO14" s="461"/>
      <c r="AP14" s="461"/>
      <c r="AQ14" s="461"/>
      <c r="AR14" s="461"/>
      <c r="AS14" s="461"/>
      <c r="AT14" s="461"/>
      <c r="AU14" s="461"/>
      <c r="AV14" s="467"/>
      <c r="AW14" s="502"/>
      <c r="AX14" s="52"/>
      <c r="AY14" s="6"/>
      <c r="AZ14" s="46"/>
      <c r="BA14" s="5"/>
      <c r="BB14" s="5"/>
      <c r="BC14" s="662"/>
    </row>
    <row r="15" spans="1:55" ht="3" customHeight="1" x14ac:dyDescent="0.2">
      <c r="A15" s="651" t="s">
        <v>139</v>
      </c>
      <c r="B15" s="461" t="s">
        <v>142</v>
      </c>
      <c r="C15" s="510" t="s">
        <v>140</v>
      </c>
      <c r="D15" s="461" t="s">
        <v>141</v>
      </c>
      <c r="E15" s="461" t="s">
        <v>122</v>
      </c>
      <c r="F15" s="465" t="s">
        <v>123</v>
      </c>
      <c r="G15" s="457" t="s">
        <v>143</v>
      </c>
      <c r="H15" s="505">
        <v>2017000265</v>
      </c>
      <c r="I15" s="480">
        <v>42775</v>
      </c>
      <c r="J15" s="21">
        <v>150000000</v>
      </c>
      <c r="K15" s="480">
        <v>42845</v>
      </c>
      <c r="L15" s="55">
        <v>2017000605</v>
      </c>
      <c r="M15" s="457" t="s">
        <v>143</v>
      </c>
      <c r="N15" s="55" t="s">
        <v>144</v>
      </c>
      <c r="O15" s="480">
        <v>42845</v>
      </c>
      <c r="P15" s="42">
        <v>149988150</v>
      </c>
      <c r="Q15" s="480">
        <v>42849</v>
      </c>
      <c r="R15" s="480">
        <v>42851</v>
      </c>
      <c r="S15" s="457">
        <v>3</v>
      </c>
      <c r="T15" s="484">
        <v>149988150</v>
      </c>
      <c r="U15" s="24"/>
      <c r="V15" s="24"/>
      <c r="W15" s="24"/>
      <c r="X15" s="24"/>
      <c r="Y15" s="495"/>
      <c r="Z15" s="43">
        <v>42942</v>
      </c>
      <c r="AA15" s="44">
        <v>42978</v>
      </c>
      <c r="AB15" s="55" t="s">
        <v>144</v>
      </c>
      <c r="AC15" s="1" t="s">
        <v>207</v>
      </c>
      <c r="AD15" s="6"/>
      <c r="AE15" s="457"/>
      <c r="AF15" s="457"/>
      <c r="AG15" s="484">
        <v>100200386</v>
      </c>
      <c r="AH15" s="289">
        <v>42901</v>
      </c>
      <c r="AI15" s="45">
        <v>2017000685</v>
      </c>
      <c r="AJ15" s="467">
        <v>34676222</v>
      </c>
      <c r="AK15" s="289">
        <v>42947</v>
      </c>
      <c r="AL15" s="55" t="s">
        <v>556</v>
      </c>
      <c r="AM15" s="461"/>
      <c r="AN15" s="461"/>
      <c r="AO15" s="461"/>
      <c r="AP15" s="461"/>
      <c r="AQ15" s="461"/>
      <c r="AR15" s="461"/>
      <c r="AS15" s="461"/>
      <c r="AT15" s="461"/>
      <c r="AU15" s="461"/>
      <c r="AV15" s="467">
        <v>15111542</v>
      </c>
      <c r="AW15" s="502">
        <v>42978</v>
      </c>
      <c r="AX15" s="52">
        <v>2017001100</v>
      </c>
      <c r="AY15" s="6"/>
      <c r="AZ15" s="46"/>
      <c r="BA15" s="1" t="s">
        <v>126</v>
      </c>
      <c r="BB15" s="38">
        <v>3132621221</v>
      </c>
      <c r="BC15" s="663" t="s">
        <v>127</v>
      </c>
    </row>
    <row r="16" spans="1:55" s="9" customFormat="1" ht="107.25" customHeight="1" x14ac:dyDescent="0.2">
      <c r="A16" s="651"/>
      <c r="B16" s="461"/>
      <c r="C16" s="510"/>
      <c r="D16" s="461"/>
      <c r="E16" s="461"/>
      <c r="F16" s="465"/>
      <c r="G16" s="457"/>
      <c r="H16" s="505"/>
      <c r="I16" s="480"/>
      <c r="J16" s="21"/>
      <c r="K16" s="480"/>
      <c r="L16" s="55"/>
      <c r="M16" s="55"/>
      <c r="N16" s="55"/>
      <c r="O16" s="480"/>
      <c r="P16" s="42"/>
      <c r="Q16" s="480"/>
      <c r="R16" s="480"/>
      <c r="S16" s="457"/>
      <c r="T16" s="484"/>
      <c r="U16" s="24"/>
      <c r="V16" s="24"/>
      <c r="W16" s="24"/>
      <c r="X16" s="24"/>
      <c r="Y16" s="495"/>
      <c r="Z16" s="43"/>
      <c r="AA16" s="44"/>
      <c r="AB16" s="38"/>
      <c r="AC16" s="1"/>
      <c r="AD16" s="6"/>
      <c r="AE16" s="457"/>
      <c r="AF16" s="457"/>
      <c r="AG16" s="484"/>
      <c r="AH16" s="461"/>
      <c r="AI16" s="45"/>
      <c r="AJ16" s="467"/>
      <c r="AK16" s="461"/>
      <c r="AL16" s="461"/>
      <c r="AM16" s="461"/>
      <c r="AN16" s="461"/>
      <c r="AO16" s="461"/>
      <c r="AP16" s="461"/>
      <c r="AQ16" s="461"/>
      <c r="AR16" s="461"/>
      <c r="AS16" s="461"/>
      <c r="AT16" s="461"/>
      <c r="AU16" s="461"/>
      <c r="AV16" s="467"/>
      <c r="AW16" s="502"/>
      <c r="AX16" s="52"/>
      <c r="AY16" s="6"/>
      <c r="AZ16" s="46"/>
      <c r="BA16" s="5"/>
      <c r="BB16" s="5"/>
      <c r="BC16" s="662"/>
    </row>
    <row r="17" spans="1:55" ht="3" customHeight="1" x14ac:dyDescent="0.2">
      <c r="A17" s="684" t="s">
        <v>595</v>
      </c>
      <c r="B17" s="38" t="s">
        <v>72</v>
      </c>
      <c r="C17" s="1" t="s">
        <v>73</v>
      </c>
      <c r="D17" s="469" t="s">
        <v>74</v>
      </c>
      <c r="E17" s="1" t="s">
        <v>75</v>
      </c>
      <c r="F17" s="38" t="s">
        <v>76</v>
      </c>
      <c r="G17" s="38" t="s">
        <v>77</v>
      </c>
      <c r="H17" s="49" t="s">
        <v>78</v>
      </c>
      <c r="I17" s="502">
        <v>42737</v>
      </c>
      <c r="J17" s="6">
        <v>238095238</v>
      </c>
      <c r="K17" s="502">
        <v>42858</v>
      </c>
      <c r="L17" s="38">
        <v>2017000713</v>
      </c>
      <c r="M17" s="38" t="s">
        <v>77</v>
      </c>
      <c r="N17" s="48" t="s">
        <v>65</v>
      </c>
      <c r="O17" s="44">
        <v>42858</v>
      </c>
      <c r="P17" s="6">
        <v>238017838.47999999</v>
      </c>
      <c r="Q17" s="44">
        <v>42880</v>
      </c>
      <c r="R17" s="502">
        <v>42879</v>
      </c>
      <c r="S17" s="465">
        <v>6</v>
      </c>
      <c r="T17" s="6">
        <v>238017838.47999999</v>
      </c>
      <c r="U17" s="39"/>
      <c r="V17" s="39"/>
      <c r="W17" s="39"/>
      <c r="X17" s="39"/>
      <c r="Y17" s="23"/>
      <c r="Z17" s="44">
        <v>43034</v>
      </c>
      <c r="AA17" s="44">
        <v>43098</v>
      </c>
      <c r="AB17" s="48" t="s">
        <v>65</v>
      </c>
      <c r="AC17" s="1" t="s">
        <v>206</v>
      </c>
      <c r="AD17" s="38"/>
      <c r="AE17" s="38"/>
      <c r="AF17" s="38"/>
      <c r="AG17" s="6">
        <v>97229029</v>
      </c>
      <c r="AH17" s="44">
        <v>42943</v>
      </c>
      <c r="AI17" s="40">
        <v>2017000871</v>
      </c>
      <c r="AJ17" s="6">
        <v>115971527.81</v>
      </c>
      <c r="AK17" s="44">
        <v>43042</v>
      </c>
      <c r="AL17" s="38">
        <v>2017001461</v>
      </c>
      <c r="AM17" s="38"/>
      <c r="AN17" s="38"/>
      <c r="AO17" s="38"/>
      <c r="AP17" s="38"/>
      <c r="AQ17" s="38"/>
      <c r="AR17" s="38"/>
      <c r="AS17" s="38"/>
      <c r="AT17" s="38"/>
      <c r="AU17" s="38"/>
      <c r="AV17" s="6">
        <v>23363621.670000002</v>
      </c>
      <c r="AW17" s="44">
        <v>43098</v>
      </c>
      <c r="AX17" s="40">
        <v>2017001887</v>
      </c>
      <c r="AY17" s="6"/>
      <c r="AZ17" s="38"/>
      <c r="BA17" s="1" t="s">
        <v>79</v>
      </c>
      <c r="BB17" s="38" t="s">
        <v>80</v>
      </c>
      <c r="BC17" s="663" t="s">
        <v>81</v>
      </c>
    </row>
    <row r="18" spans="1:55" s="9" customFormat="1" ht="78" customHeight="1" x14ac:dyDescent="0.2">
      <c r="A18" s="651"/>
      <c r="B18" s="461"/>
      <c r="C18" s="510"/>
      <c r="D18" s="461"/>
      <c r="E18" s="461"/>
      <c r="F18" s="465"/>
      <c r="G18" s="457"/>
      <c r="H18" s="505"/>
      <c r="I18" s="480"/>
      <c r="J18" s="21"/>
      <c r="K18" s="480"/>
      <c r="L18" s="55"/>
      <c r="M18" s="55"/>
      <c r="N18" s="55"/>
      <c r="O18" s="480"/>
      <c r="P18" s="42"/>
      <c r="Q18" s="480"/>
      <c r="R18" s="480"/>
      <c r="S18" s="457"/>
      <c r="T18" s="484"/>
      <c r="U18" s="24"/>
      <c r="V18" s="24"/>
      <c r="W18" s="24"/>
      <c r="X18" s="24"/>
      <c r="Y18" s="495"/>
      <c r="Z18" s="43"/>
      <c r="AA18" s="44"/>
      <c r="AB18" s="38"/>
      <c r="AC18" s="1"/>
      <c r="AD18" s="6"/>
      <c r="AE18" s="457"/>
      <c r="AF18" s="457"/>
      <c r="AG18" s="484"/>
      <c r="AH18" s="461"/>
      <c r="AI18" s="45"/>
      <c r="AJ18" s="467"/>
      <c r="AK18" s="461"/>
      <c r="AL18" s="461"/>
      <c r="AM18" s="461"/>
      <c r="AN18" s="461"/>
      <c r="AO18" s="461"/>
      <c r="AP18" s="461"/>
      <c r="AQ18" s="461"/>
      <c r="AR18" s="461"/>
      <c r="AS18" s="461"/>
      <c r="AT18" s="461"/>
      <c r="AU18" s="461"/>
      <c r="AV18" s="467"/>
      <c r="AW18" s="502"/>
      <c r="AX18" s="52"/>
      <c r="AY18" s="6"/>
      <c r="AZ18" s="46"/>
      <c r="BA18" s="5"/>
      <c r="BB18" s="5"/>
      <c r="BC18" s="662"/>
    </row>
    <row r="19" spans="1:55" ht="3" customHeight="1" x14ac:dyDescent="0.2">
      <c r="A19" s="684" t="s">
        <v>594</v>
      </c>
      <c r="B19" s="38" t="s">
        <v>82</v>
      </c>
      <c r="C19" s="1" t="s">
        <v>83</v>
      </c>
      <c r="D19" s="469" t="s">
        <v>84</v>
      </c>
      <c r="E19" s="1" t="s">
        <v>85</v>
      </c>
      <c r="F19" s="38" t="s">
        <v>86</v>
      </c>
      <c r="G19" s="38" t="s">
        <v>87</v>
      </c>
      <c r="H19" s="465">
        <v>2017000268</v>
      </c>
      <c r="I19" s="502">
        <v>42776</v>
      </c>
      <c r="J19" s="6">
        <v>60475678</v>
      </c>
      <c r="K19" s="502">
        <v>42858</v>
      </c>
      <c r="L19" s="38">
        <v>2017000714</v>
      </c>
      <c r="M19" s="38" t="s">
        <v>87</v>
      </c>
      <c r="N19" s="469" t="s">
        <v>88</v>
      </c>
      <c r="O19" s="44">
        <v>42852</v>
      </c>
      <c r="P19" s="6">
        <v>60475678</v>
      </c>
      <c r="Q19" s="44">
        <v>42877</v>
      </c>
      <c r="R19" s="502">
        <v>42877</v>
      </c>
      <c r="S19" s="465">
        <v>2</v>
      </c>
      <c r="T19" s="6">
        <v>60475678</v>
      </c>
      <c r="U19" s="39"/>
      <c r="V19" s="39"/>
      <c r="W19" s="39"/>
      <c r="X19" s="39"/>
      <c r="Y19" s="23"/>
      <c r="Z19" s="44">
        <v>42938</v>
      </c>
      <c r="AA19" s="44">
        <v>43025</v>
      </c>
      <c r="AB19" s="469" t="s">
        <v>88</v>
      </c>
      <c r="AC19" s="1" t="s">
        <v>207</v>
      </c>
      <c r="AD19" s="38"/>
      <c r="AE19" s="38"/>
      <c r="AF19" s="38"/>
      <c r="AG19" s="6">
        <v>54428111</v>
      </c>
      <c r="AH19" s="44">
        <v>42957</v>
      </c>
      <c r="AI19" s="40">
        <v>2017000975</v>
      </c>
      <c r="AJ19" s="6"/>
      <c r="AK19" s="38"/>
      <c r="AL19" s="38"/>
      <c r="AM19" s="38"/>
      <c r="AN19" s="38"/>
      <c r="AO19" s="38"/>
      <c r="AP19" s="38"/>
      <c r="AQ19" s="38"/>
      <c r="AR19" s="38"/>
      <c r="AS19" s="38"/>
      <c r="AT19" s="38"/>
      <c r="AU19" s="38"/>
      <c r="AV19" s="6">
        <v>6047567</v>
      </c>
      <c r="AW19" s="44">
        <v>43049</v>
      </c>
      <c r="AX19" s="40">
        <v>2017001445</v>
      </c>
      <c r="AY19" s="6"/>
      <c r="AZ19" s="38"/>
      <c r="BA19" s="1" t="s">
        <v>89</v>
      </c>
      <c r="BB19" s="1" t="s">
        <v>90</v>
      </c>
      <c r="BC19" s="663"/>
    </row>
    <row r="20" spans="1:55" ht="78" customHeight="1" x14ac:dyDescent="0.2">
      <c r="A20" s="651"/>
      <c r="B20" s="461"/>
      <c r="C20" s="510"/>
      <c r="D20" s="461"/>
      <c r="E20" s="461"/>
      <c r="F20" s="465"/>
      <c r="G20" s="457"/>
      <c r="H20" s="505"/>
      <c r="I20" s="480"/>
      <c r="J20" s="21"/>
      <c r="K20" s="480"/>
      <c r="L20" s="55"/>
      <c r="M20" s="55"/>
      <c r="N20" s="55"/>
      <c r="O20" s="480"/>
      <c r="P20" s="42"/>
      <c r="Q20" s="480"/>
      <c r="R20" s="480"/>
      <c r="S20" s="457"/>
      <c r="T20" s="484"/>
      <c r="U20" s="24"/>
      <c r="V20" s="24"/>
      <c r="W20" s="24"/>
      <c r="X20" s="24"/>
      <c r="Y20" s="495"/>
      <c r="Z20" s="43"/>
      <c r="AA20" s="44"/>
      <c r="AB20" s="38"/>
      <c r="AC20" s="1"/>
      <c r="AD20" s="6"/>
      <c r="AE20" s="457"/>
      <c r="AF20" s="457"/>
      <c r="AG20" s="484"/>
      <c r="AH20" s="461"/>
      <c r="AI20" s="45"/>
      <c r="AJ20" s="467"/>
      <c r="AK20" s="461"/>
      <c r="AL20" s="461"/>
      <c r="AM20" s="461"/>
      <c r="AN20" s="461"/>
      <c r="AO20" s="461"/>
      <c r="AP20" s="461"/>
      <c r="AQ20" s="461"/>
      <c r="AR20" s="461"/>
      <c r="AS20" s="461"/>
      <c r="AT20" s="461"/>
      <c r="AU20" s="461"/>
      <c r="AV20" s="467"/>
      <c r="AW20" s="502"/>
      <c r="AX20" s="52"/>
      <c r="AY20" s="6"/>
      <c r="AZ20" s="46"/>
      <c r="BA20" s="5"/>
      <c r="BB20" s="5"/>
      <c r="BC20" s="662"/>
    </row>
    <row r="21" spans="1:55" ht="3" customHeight="1" x14ac:dyDescent="0.2">
      <c r="A21" s="651" t="s">
        <v>118</v>
      </c>
      <c r="B21" s="461" t="s">
        <v>119</v>
      </c>
      <c r="C21" s="510" t="s">
        <v>120</v>
      </c>
      <c r="D21" s="1" t="s">
        <v>121</v>
      </c>
      <c r="E21" s="461" t="s">
        <v>122</v>
      </c>
      <c r="F21" s="465" t="s">
        <v>123</v>
      </c>
      <c r="G21" s="457" t="s">
        <v>124</v>
      </c>
      <c r="H21" s="505">
        <v>2017000306</v>
      </c>
      <c r="I21" s="480">
        <v>42787</v>
      </c>
      <c r="J21" s="21">
        <v>20000000</v>
      </c>
      <c r="K21" s="480">
        <v>42859</v>
      </c>
      <c r="L21" s="55">
        <v>2017000719</v>
      </c>
      <c r="M21" s="457" t="s">
        <v>124</v>
      </c>
      <c r="N21" s="55" t="s">
        <v>125</v>
      </c>
      <c r="O21" s="480">
        <v>42859</v>
      </c>
      <c r="P21" s="42">
        <v>20000000</v>
      </c>
      <c r="Q21" s="480">
        <v>42886</v>
      </c>
      <c r="R21" s="480">
        <v>42886</v>
      </c>
      <c r="S21" s="457">
        <v>45</v>
      </c>
      <c r="T21" s="484">
        <v>20000000</v>
      </c>
      <c r="U21" s="24"/>
      <c r="V21" s="24"/>
      <c r="W21" s="24"/>
      <c r="X21" s="24"/>
      <c r="Y21" s="495"/>
      <c r="Z21" s="43">
        <v>42930</v>
      </c>
      <c r="AA21" s="44">
        <v>42972</v>
      </c>
      <c r="AB21" s="1" t="s">
        <v>88</v>
      </c>
      <c r="AC21" s="1"/>
      <c r="AD21" s="6"/>
      <c r="AE21" s="457"/>
      <c r="AF21" s="457"/>
      <c r="AG21" s="484"/>
      <c r="AH21" s="461"/>
      <c r="AI21" s="45"/>
      <c r="AJ21" s="467"/>
      <c r="AK21" s="461"/>
      <c r="AL21" s="461"/>
      <c r="AM21" s="461"/>
      <c r="AN21" s="461"/>
      <c r="AO21" s="461"/>
      <c r="AP21" s="461"/>
      <c r="AQ21" s="461"/>
      <c r="AR21" s="461"/>
      <c r="AS21" s="461"/>
      <c r="AT21" s="461"/>
      <c r="AU21" s="461"/>
      <c r="AV21" s="467">
        <v>20000000</v>
      </c>
      <c r="AW21" s="502">
        <v>42978</v>
      </c>
      <c r="AX21" s="52">
        <v>2017001103</v>
      </c>
      <c r="AY21" s="6">
        <v>0</v>
      </c>
      <c r="AZ21" s="46"/>
      <c r="BA21" s="1" t="s">
        <v>126</v>
      </c>
      <c r="BB21" s="38">
        <v>3132621221</v>
      </c>
      <c r="BC21" s="663" t="s">
        <v>127</v>
      </c>
    </row>
    <row r="22" spans="1:55" ht="66" customHeight="1" x14ac:dyDescent="0.2">
      <c r="A22" s="651"/>
      <c r="B22" s="461"/>
      <c r="C22" s="510"/>
      <c r="D22" s="461"/>
      <c r="E22" s="461"/>
      <c r="F22" s="465"/>
      <c r="G22" s="457"/>
      <c r="H22" s="505"/>
      <c r="I22" s="480"/>
      <c r="J22" s="21"/>
      <c r="K22" s="480"/>
      <c r="L22" s="55"/>
      <c r="M22" s="55"/>
      <c r="N22" s="55"/>
      <c r="O22" s="480"/>
      <c r="P22" s="42"/>
      <c r="Q22" s="480"/>
      <c r="R22" s="480"/>
      <c r="S22" s="457"/>
      <c r="T22" s="484"/>
      <c r="U22" s="24"/>
      <c r="V22" s="24"/>
      <c r="W22" s="24"/>
      <c r="X22" s="24"/>
      <c r="Y22" s="495"/>
      <c r="Z22" s="43"/>
      <c r="AA22" s="44"/>
      <c r="AB22" s="38"/>
      <c r="AC22" s="1"/>
      <c r="AD22" s="6"/>
      <c r="AE22" s="457"/>
      <c r="AF22" s="457"/>
      <c r="AG22" s="484"/>
      <c r="AH22" s="461"/>
      <c r="AI22" s="45"/>
      <c r="AJ22" s="467"/>
      <c r="AK22" s="461"/>
      <c r="AL22" s="461"/>
      <c r="AM22" s="461"/>
      <c r="AN22" s="461"/>
      <c r="AO22" s="461"/>
      <c r="AP22" s="461"/>
      <c r="AQ22" s="461"/>
      <c r="AR22" s="461"/>
      <c r="AS22" s="461"/>
      <c r="AT22" s="461"/>
      <c r="AU22" s="461"/>
      <c r="AV22" s="467"/>
      <c r="AW22" s="502"/>
      <c r="AX22" s="52"/>
      <c r="AY22" s="6"/>
      <c r="AZ22" s="46"/>
      <c r="BA22" s="5"/>
      <c r="BB22" s="5"/>
      <c r="BC22" s="662"/>
    </row>
    <row r="23" spans="1:55" ht="3" customHeight="1" x14ac:dyDescent="0.2">
      <c r="A23" s="651" t="s">
        <v>109</v>
      </c>
      <c r="B23" s="461" t="s">
        <v>108</v>
      </c>
      <c r="C23" s="510" t="s">
        <v>110</v>
      </c>
      <c r="D23" s="1" t="s">
        <v>111</v>
      </c>
      <c r="E23" s="461" t="s">
        <v>112</v>
      </c>
      <c r="F23" s="465" t="s">
        <v>113</v>
      </c>
      <c r="G23" s="457" t="s">
        <v>114</v>
      </c>
      <c r="H23" s="505">
        <v>2017000437</v>
      </c>
      <c r="I23" s="480">
        <v>42807</v>
      </c>
      <c r="J23" s="21">
        <v>20000000</v>
      </c>
      <c r="K23" s="480">
        <v>42859</v>
      </c>
      <c r="L23" s="55">
        <v>2017000720</v>
      </c>
      <c r="M23" s="457" t="s">
        <v>114</v>
      </c>
      <c r="N23" s="48" t="s">
        <v>65</v>
      </c>
      <c r="O23" s="480">
        <v>42859</v>
      </c>
      <c r="P23" s="42">
        <v>19998730</v>
      </c>
      <c r="Q23" s="480">
        <v>42872</v>
      </c>
      <c r="R23" s="480">
        <v>42872</v>
      </c>
      <c r="S23" s="457">
        <v>45</v>
      </c>
      <c r="T23" s="484">
        <v>19998730</v>
      </c>
      <c r="U23" s="24"/>
      <c r="V23" s="24"/>
      <c r="W23" s="24"/>
      <c r="X23" s="24"/>
      <c r="Y23" s="495"/>
      <c r="Z23" s="43">
        <v>42899</v>
      </c>
      <c r="AA23" s="44">
        <v>42915</v>
      </c>
      <c r="AB23" s="48" t="s">
        <v>65</v>
      </c>
      <c r="AC23" s="1"/>
      <c r="AD23" s="6"/>
      <c r="AE23" s="457"/>
      <c r="AF23" s="457"/>
      <c r="AG23" s="484"/>
      <c r="AH23" s="461"/>
      <c r="AI23" s="45"/>
      <c r="AJ23" s="467"/>
      <c r="AK23" s="461"/>
      <c r="AL23" s="461"/>
      <c r="AM23" s="461"/>
      <c r="AN23" s="461"/>
      <c r="AO23" s="461"/>
      <c r="AP23" s="461"/>
      <c r="AQ23" s="461"/>
      <c r="AR23" s="461"/>
      <c r="AS23" s="461"/>
      <c r="AT23" s="461"/>
      <c r="AU23" s="461"/>
      <c r="AV23" s="467">
        <v>19998730</v>
      </c>
      <c r="AW23" s="502">
        <v>42933</v>
      </c>
      <c r="AX23" s="52">
        <v>2017000850</v>
      </c>
      <c r="AY23" s="6">
        <v>0</v>
      </c>
      <c r="AZ23" s="46"/>
      <c r="BA23" s="1" t="s">
        <v>348</v>
      </c>
      <c r="BB23" s="38" t="s">
        <v>116</v>
      </c>
      <c r="BC23" s="663" t="s">
        <v>117</v>
      </c>
    </row>
    <row r="24" spans="1:55" ht="73.5" customHeight="1" x14ac:dyDescent="0.2">
      <c r="A24" s="651"/>
      <c r="B24" s="461"/>
      <c r="C24" s="510"/>
      <c r="D24" s="461"/>
      <c r="E24" s="461"/>
      <c r="F24" s="465"/>
      <c r="G24" s="457"/>
      <c r="H24" s="505"/>
      <c r="I24" s="480"/>
      <c r="J24" s="21"/>
      <c r="K24" s="480"/>
      <c r="L24" s="55"/>
      <c r="M24" s="55"/>
      <c r="N24" s="55"/>
      <c r="O24" s="480"/>
      <c r="P24" s="42"/>
      <c r="Q24" s="480"/>
      <c r="R24" s="480"/>
      <c r="S24" s="457"/>
      <c r="T24" s="484"/>
      <c r="U24" s="24"/>
      <c r="V24" s="24"/>
      <c r="W24" s="24"/>
      <c r="X24" s="24"/>
      <c r="Y24" s="495"/>
      <c r="Z24" s="43"/>
      <c r="AA24" s="44"/>
      <c r="AB24" s="38"/>
      <c r="AC24" s="1"/>
      <c r="AD24" s="6"/>
      <c r="AE24" s="457"/>
      <c r="AF24" s="457"/>
      <c r="AG24" s="484"/>
      <c r="AH24" s="461"/>
      <c r="AI24" s="45"/>
      <c r="AJ24" s="467"/>
      <c r="AK24" s="461"/>
      <c r="AL24" s="461"/>
      <c r="AM24" s="461"/>
      <c r="AN24" s="461"/>
      <c r="AO24" s="461"/>
      <c r="AP24" s="461"/>
      <c r="AQ24" s="461"/>
      <c r="AR24" s="461"/>
      <c r="AS24" s="461"/>
      <c r="AT24" s="461"/>
      <c r="AU24" s="461"/>
      <c r="AV24" s="467"/>
      <c r="AW24" s="502"/>
      <c r="AX24" s="52"/>
      <c r="AY24" s="6"/>
      <c r="AZ24" s="46"/>
      <c r="BA24" s="5"/>
      <c r="BB24" s="5"/>
      <c r="BC24" s="662"/>
    </row>
    <row r="25" spans="1:55" ht="3" customHeight="1" x14ac:dyDescent="0.2">
      <c r="A25" s="651" t="s">
        <v>128</v>
      </c>
      <c r="B25" s="461" t="s">
        <v>129</v>
      </c>
      <c r="C25" s="510" t="s">
        <v>130</v>
      </c>
      <c r="D25" s="1" t="s">
        <v>131</v>
      </c>
      <c r="E25" s="461" t="s">
        <v>112</v>
      </c>
      <c r="F25" s="465" t="s">
        <v>113</v>
      </c>
      <c r="G25" s="457" t="s">
        <v>132</v>
      </c>
      <c r="H25" s="505">
        <v>2017000471</v>
      </c>
      <c r="I25" s="480">
        <v>42805</v>
      </c>
      <c r="J25" s="21">
        <v>10000000</v>
      </c>
      <c r="K25" s="480">
        <v>42859</v>
      </c>
      <c r="L25" s="55">
        <v>2017000721</v>
      </c>
      <c r="M25" s="457" t="s">
        <v>132</v>
      </c>
      <c r="N25" s="55" t="s">
        <v>133</v>
      </c>
      <c r="O25" s="480">
        <v>42859</v>
      </c>
      <c r="P25" s="42">
        <v>9999961</v>
      </c>
      <c r="Q25" s="480">
        <v>42872</v>
      </c>
      <c r="R25" s="480">
        <v>42872</v>
      </c>
      <c r="S25" s="457">
        <v>45</v>
      </c>
      <c r="T25" s="484">
        <v>9999961</v>
      </c>
      <c r="U25" s="24"/>
      <c r="V25" s="24"/>
      <c r="W25" s="24"/>
      <c r="X25" s="24"/>
      <c r="Y25" s="495"/>
      <c r="Z25" s="43">
        <v>42899</v>
      </c>
      <c r="AA25" s="44">
        <v>42915</v>
      </c>
      <c r="AB25" s="1" t="s">
        <v>133</v>
      </c>
      <c r="AC25" s="1"/>
      <c r="AD25" s="6"/>
      <c r="AE25" s="457"/>
      <c r="AF25" s="457"/>
      <c r="AG25" s="484"/>
      <c r="AH25" s="461"/>
      <c r="AI25" s="45"/>
      <c r="AJ25" s="467"/>
      <c r="AK25" s="461"/>
      <c r="AL25" s="461"/>
      <c r="AM25" s="461"/>
      <c r="AN25" s="461"/>
      <c r="AO25" s="461"/>
      <c r="AP25" s="461"/>
      <c r="AQ25" s="461"/>
      <c r="AR25" s="461"/>
      <c r="AS25" s="461"/>
      <c r="AT25" s="461"/>
      <c r="AU25" s="461"/>
      <c r="AV25" s="467">
        <v>9999961</v>
      </c>
      <c r="AW25" s="502">
        <v>42934</v>
      </c>
      <c r="AX25" s="52">
        <v>2017000851</v>
      </c>
      <c r="AY25" s="6">
        <v>0</v>
      </c>
      <c r="AZ25" s="46"/>
      <c r="BA25" s="1" t="s">
        <v>348</v>
      </c>
      <c r="BB25" s="38" t="s">
        <v>116</v>
      </c>
      <c r="BC25" s="663" t="s">
        <v>117</v>
      </c>
    </row>
    <row r="26" spans="1:55" s="9" customFormat="1" ht="110.25" customHeight="1" x14ac:dyDescent="0.2">
      <c r="A26" s="651"/>
      <c r="B26" s="461"/>
      <c r="C26" s="510"/>
      <c r="D26" s="461"/>
      <c r="E26" s="461"/>
      <c r="F26" s="465"/>
      <c r="G26" s="457"/>
      <c r="H26" s="505"/>
      <c r="I26" s="480"/>
      <c r="J26" s="21"/>
      <c r="K26" s="480"/>
      <c r="L26" s="55"/>
      <c r="M26" s="55"/>
      <c r="N26" s="55"/>
      <c r="O26" s="480"/>
      <c r="P26" s="42"/>
      <c r="Q26" s="480"/>
      <c r="R26" s="480"/>
      <c r="S26" s="457"/>
      <c r="T26" s="484"/>
      <c r="U26" s="24"/>
      <c r="V26" s="24"/>
      <c r="W26" s="24"/>
      <c r="X26" s="24"/>
      <c r="Y26" s="495"/>
      <c r="Z26" s="43"/>
      <c r="AA26" s="44"/>
      <c r="AB26" s="38"/>
      <c r="AC26" s="1"/>
      <c r="AD26" s="6"/>
      <c r="AE26" s="457"/>
      <c r="AF26" s="457"/>
      <c r="AG26" s="484"/>
      <c r="AH26" s="461"/>
      <c r="AI26" s="45"/>
      <c r="AJ26" s="467"/>
      <c r="AK26" s="461"/>
      <c r="AL26" s="461"/>
      <c r="AM26" s="461"/>
      <c r="AN26" s="461"/>
      <c r="AO26" s="461"/>
      <c r="AP26" s="461"/>
      <c r="AQ26" s="461"/>
      <c r="AR26" s="461"/>
      <c r="AS26" s="461"/>
      <c r="AT26" s="461"/>
      <c r="AU26" s="461"/>
      <c r="AV26" s="467"/>
      <c r="AW26" s="502"/>
      <c r="AX26" s="52"/>
      <c r="AY26" s="6"/>
      <c r="AZ26" s="46"/>
      <c r="BA26" s="5"/>
      <c r="BB26" s="5"/>
      <c r="BC26" s="662"/>
    </row>
    <row r="27" spans="1:55" ht="3" customHeight="1" x14ac:dyDescent="0.2">
      <c r="A27" s="315" t="s">
        <v>101</v>
      </c>
      <c r="B27" s="38" t="s">
        <v>72</v>
      </c>
      <c r="C27" s="1" t="s">
        <v>102</v>
      </c>
      <c r="D27" s="1" t="s">
        <v>103</v>
      </c>
      <c r="E27" s="1" t="s">
        <v>104</v>
      </c>
      <c r="F27" s="38" t="s">
        <v>105</v>
      </c>
      <c r="G27" s="38" t="s">
        <v>77</v>
      </c>
      <c r="H27" s="49">
        <v>2017000072</v>
      </c>
      <c r="I27" s="502">
        <v>42737</v>
      </c>
      <c r="J27" s="6">
        <v>11904762</v>
      </c>
      <c r="K27" s="502">
        <v>42859</v>
      </c>
      <c r="L27" s="465">
        <v>2017000722</v>
      </c>
      <c r="M27" s="465" t="s">
        <v>77</v>
      </c>
      <c r="N27" s="48" t="s">
        <v>65</v>
      </c>
      <c r="O27" s="44">
        <v>42859</v>
      </c>
      <c r="P27" s="6">
        <v>11904762</v>
      </c>
      <c r="Q27" s="44">
        <v>42865</v>
      </c>
      <c r="R27" s="502">
        <v>42879</v>
      </c>
      <c r="S27" s="465">
        <v>6</v>
      </c>
      <c r="T27" s="6">
        <v>11904762</v>
      </c>
      <c r="U27" s="39"/>
      <c r="V27" s="39"/>
      <c r="W27" s="39"/>
      <c r="X27" s="39"/>
      <c r="Y27" s="23"/>
      <c r="Z27" s="44">
        <v>43038</v>
      </c>
      <c r="AA27" s="44">
        <v>43098</v>
      </c>
      <c r="AB27" s="48" t="s">
        <v>65</v>
      </c>
      <c r="AC27" s="38"/>
      <c r="AD27" s="218">
        <f>T27/2</f>
        <v>5952381</v>
      </c>
      <c r="AE27" s="44">
        <v>42933</v>
      </c>
      <c r="AF27" s="38">
        <v>2017000848</v>
      </c>
      <c r="AG27" s="6">
        <v>4710714</v>
      </c>
      <c r="AH27" s="144"/>
      <c r="AI27" s="291"/>
      <c r="AJ27" s="6"/>
      <c r="AK27" s="38"/>
      <c r="AL27" s="38"/>
      <c r="AM27" s="38"/>
      <c r="AN27" s="38"/>
      <c r="AO27" s="38"/>
      <c r="AP27" s="38"/>
      <c r="AQ27" s="38"/>
      <c r="AR27" s="38"/>
      <c r="AS27" s="38"/>
      <c r="AT27" s="38"/>
      <c r="AU27" s="38"/>
      <c r="AV27" s="6">
        <v>1241667</v>
      </c>
      <c r="AW27" s="144"/>
      <c r="AX27" s="291"/>
      <c r="AY27" s="6"/>
      <c r="AZ27" s="38"/>
      <c r="BA27" s="1" t="s">
        <v>106</v>
      </c>
      <c r="BB27" s="38">
        <v>3133851900</v>
      </c>
      <c r="BC27" s="663" t="s">
        <v>107</v>
      </c>
    </row>
    <row r="28" spans="1:55" s="9" customFormat="1" ht="113.25" customHeight="1" x14ac:dyDescent="0.2">
      <c r="A28" s="651"/>
      <c r="B28" s="461"/>
      <c r="C28" s="510"/>
      <c r="D28" s="461"/>
      <c r="E28" s="461"/>
      <c r="F28" s="465"/>
      <c r="G28" s="457"/>
      <c r="H28" s="505"/>
      <c r="I28" s="480"/>
      <c r="J28" s="21"/>
      <c r="K28" s="480"/>
      <c r="L28" s="55"/>
      <c r="M28" s="55"/>
      <c r="N28" s="55"/>
      <c r="O28" s="480"/>
      <c r="P28" s="42"/>
      <c r="Q28" s="480"/>
      <c r="R28" s="480"/>
      <c r="S28" s="457"/>
      <c r="T28" s="484"/>
      <c r="U28" s="24"/>
      <c r="V28" s="24"/>
      <c r="W28" s="24"/>
      <c r="X28" s="24"/>
      <c r="Y28" s="495"/>
      <c r="Z28" s="43"/>
      <c r="AA28" s="44"/>
      <c r="AB28" s="38"/>
      <c r="AC28" s="1"/>
      <c r="AD28" s="6"/>
      <c r="AE28" s="457"/>
      <c r="AF28" s="457"/>
      <c r="AG28" s="484"/>
      <c r="AH28" s="461"/>
      <c r="AI28" s="45"/>
      <c r="AJ28" s="467"/>
      <c r="AK28" s="461"/>
      <c r="AL28" s="461"/>
      <c r="AM28" s="461"/>
      <c r="AN28" s="461"/>
      <c r="AO28" s="461"/>
      <c r="AP28" s="461"/>
      <c r="AQ28" s="461"/>
      <c r="AR28" s="461"/>
      <c r="AS28" s="461"/>
      <c r="AT28" s="461"/>
      <c r="AU28" s="461"/>
      <c r="AV28" s="467"/>
      <c r="AW28" s="502"/>
      <c r="AX28" s="52"/>
      <c r="AY28" s="6"/>
      <c r="AZ28" s="46"/>
      <c r="BA28" s="5"/>
      <c r="BB28" s="5"/>
      <c r="BC28" s="662"/>
    </row>
    <row r="29" spans="1:55" ht="6" customHeight="1" x14ac:dyDescent="0.2">
      <c r="A29" s="315" t="s">
        <v>175</v>
      </c>
      <c r="B29" s="51" t="s">
        <v>148</v>
      </c>
      <c r="C29" s="1" t="s">
        <v>149</v>
      </c>
      <c r="D29" s="469" t="s">
        <v>150</v>
      </c>
      <c r="E29" s="1" t="s">
        <v>446</v>
      </c>
      <c r="F29" s="38" t="s">
        <v>145</v>
      </c>
      <c r="G29" s="51" t="s">
        <v>151</v>
      </c>
      <c r="H29" s="49">
        <v>2017000667</v>
      </c>
      <c r="I29" s="502">
        <v>42852</v>
      </c>
      <c r="J29" s="6">
        <v>20500000</v>
      </c>
      <c r="K29" s="502">
        <v>42877</v>
      </c>
      <c r="L29" s="465">
        <v>2017000759</v>
      </c>
      <c r="M29" s="51" t="s">
        <v>151</v>
      </c>
      <c r="N29" s="48" t="s">
        <v>65</v>
      </c>
      <c r="O29" s="314">
        <v>42877</v>
      </c>
      <c r="P29" s="6">
        <v>20500000</v>
      </c>
      <c r="Q29" s="44">
        <v>42885</v>
      </c>
      <c r="R29" s="502">
        <v>42885</v>
      </c>
      <c r="S29" s="465">
        <v>45</v>
      </c>
      <c r="T29" s="6">
        <v>20500000</v>
      </c>
      <c r="U29" s="39"/>
      <c r="V29" s="39"/>
      <c r="W29" s="39"/>
      <c r="X29" s="39"/>
      <c r="Y29" s="23"/>
      <c r="Z29" s="44">
        <v>42922</v>
      </c>
      <c r="AA29" s="44">
        <v>42978</v>
      </c>
      <c r="AB29" s="48" t="s">
        <v>65</v>
      </c>
      <c r="AC29" s="1"/>
      <c r="AD29" s="6">
        <v>10250000</v>
      </c>
      <c r="AE29" s="44">
        <v>42900</v>
      </c>
      <c r="AF29" s="40">
        <v>2017000682</v>
      </c>
      <c r="AG29" s="6"/>
      <c r="AH29" s="44"/>
      <c r="AI29" s="40"/>
      <c r="AJ29" s="6"/>
      <c r="AK29" s="38"/>
      <c r="AL29" s="38"/>
      <c r="AM29" s="38"/>
      <c r="AN29" s="38"/>
      <c r="AO29" s="38"/>
      <c r="AP29" s="38"/>
      <c r="AQ29" s="38"/>
      <c r="AR29" s="38"/>
      <c r="AS29" s="38"/>
      <c r="AT29" s="38"/>
      <c r="AU29" s="38"/>
      <c r="AV29" s="6">
        <v>10250000</v>
      </c>
      <c r="AW29" s="44">
        <v>42997</v>
      </c>
      <c r="AX29" s="40">
        <v>2017001175</v>
      </c>
      <c r="AY29" s="6"/>
      <c r="AZ29" s="38"/>
      <c r="BA29" s="1" t="s">
        <v>152</v>
      </c>
      <c r="BB29" s="38">
        <v>3102181803</v>
      </c>
      <c r="BC29" s="663" t="s">
        <v>153</v>
      </c>
    </row>
    <row r="30" spans="1:55" s="9" customFormat="1" ht="73.5" customHeight="1" x14ac:dyDescent="0.2">
      <c r="A30" s="652"/>
      <c r="B30" s="5"/>
      <c r="C30" s="5"/>
      <c r="D30" s="5"/>
      <c r="E30" s="5"/>
      <c r="F30" s="5"/>
      <c r="G30" s="5"/>
      <c r="H30" s="465"/>
      <c r="I30" s="465"/>
      <c r="J30" s="5"/>
      <c r="K30" s="468"/>
      <c r="L30" s="465"/>
      <c r="M30" s="465"/>
      <c r="N30" s="465"/>
      <c r="O30" s="5"/>
      <c r="P30" s="7"/>
      <c r="Q30" s="5"/>
      <c r="R30" s="465"/>
      <c r="S30" s="468"/>
      <c r="T30" s="7"/>
      <c r="U30" s="35"/>
      <c r="V30" s="35"/>
      <c r="W30" s="35"/>
      <c r="X30" s="35"/>
      <c r="Y30" s="36"/>
      <c r="Z30" s="5"/>
      <c r="AA30" s="5"/>
      <c r="AB30" s="5"/>
      <c r="AC30" s="5"/>
      <c r="AD30" s="5"/>
      <c r="AE30" s="5"/>
      <c r="AF30" s="5"/>
      <c r="AG30" s="7"/>
      <c r="AH30" s="5"/>
      <c r="AI30" s="37"/>
      <c r="AJ30" s="7"/>
      <c r="AK30" s="5"/>
      <c r="AL30" s="5"/>
      <c r="AM30" s="5"/>
      <c r="AN30" s="5"/>
      <c r="AO30" s="5"/>
      <c r="AP30" s="5"/>
      <c r="AQ30" s="5"/>
      <c r="AR30" s="5"/>
      <c r="AS30" s="5"/>
      <c r="AT30" s="5"/>
      <c r="AU30" s="5"/>
      <c r="AV30" s="6"/>
      <c r="AW30" s="5"/>
      <c r="AX30" s="37"/>
      <c r="AY30" s="7"/>
      <c r="AZ30" s="5"/>
      <c r="BA30" s="5"/>
      <c r="BB30" s="5"/>
      <c r="BC30" s="662"/>
    </row>
    <row r="31" spans="1:55" s="9" customFormat="1" ht="120.75" customHeight="1" x14ac:dyDescent="0.25">
      <c r="A31" s="315" t="s">
        <v>205</v>
      </c>
      <c r="B31" s="38" t="s">
        <v>154</v>
      </c>
      <c r="C31" s="1" t="s">
        <v>155</v>
      </c>
      <c r="D31" s="469" t="s">
        <v>156</v>
      </c>
      <c r="E31" s="1" t="s">
        <v>157</v>
      </c>
      <c r="F31" s="38" t="s">
        <v>158</v>
      </c>
      <c r="G31" s="38" t="s">
        <v>97</v>
      </c>
      <c r="H31" s="465">
        <v>2017000746</v>
      </c>
      <c r="I31" s="502">
        <v>42857</v>
      </c>
      <c r="J31" s="6">
        <v>20500000</v>
      </c>
      <c r="K31" s="502">
        <v>42878</v>
      </c>
      <c r="L31" s="465">
        <v>2017000767</v>
      </c>
      <c r="M31" s="38" t="s">
        <v>97</v>
      </c>
      <c r="N31" s="469" t="s">
        <v>125</v>
      </c>
      <c r="O31" s="44">
        <v>42878</v>
      </c>
      <c r="P31" s="6">
        <v>20471480</v>
      </c>
      <c r="Q31" s="44">
        <v>42902</v>
      </c>
      <c r="R31" s="502">
        <v>42902</v>
      </c>
      <c r="S31" s="465">
        <v>45</v>
      </c>
      <c r="T31" s="6">
        <v>20471480</v>
      </c>
      <c r="U31" s="39"/>
      <c r="V31" s="39"/>
      <c r="W31" s="39"/>
      <c r="X31" s="39"/>
      <c r="Y31" s="23"/>
      <c r="Z31" s="44">
        <v>42963</v>
      </c>
      <c r="AA31" s="44">
        <v>42978</v>
      </c>
      <c r="AB31" s="1" t="s">
        <v>125</v>
      </c>
      <c r="AC31" s="1" t="s">
        <v>275</v>
      </c>
      <c r="AD31" s="38">
        <v>10235740</v>
      </c>
      <c r="AE31" s="44">
        <v>42927</v>
      </c>
      <c r="AF31" s="38">
        <v>2017000837</v>
      </c>
      <c r="AG31" s="6"/>
      <c r="AH31" s="38"/>
      <c r="AI31" s="40"/>
      <c r="AJ31" s="6"/>
      <c r="AK31" s="38"/>
      <c r="AL31" s="38"/>
      <c r="AM31" s="38"/>
      <c r="AN31" s="38"/>
      <c r="AO31" s="38"/>
      <c r="AP31" s="38"/>
      <c r="AQ31" s="38"/>
      <c r="AR31" s="38"/>
      <c r="AS31" s="38"/>
      <c r="AT31" s="38"/>
      <c r="AU31" s="38"/>
      <c r="AV31" s="6">
        <v>10235740</v>
      </c>
      <c r="AW31" s="44">
        <v>43007</v>
      </c>
      <c r="AX31" s="40">
        <v>2017001275</v>
      </c>
      <c r="AY31" s="61"/>
      <c r="AZ31" s="38"/>
      <c r="BA31" s="1" t="s">
        <v>159</v>
      </c>
      <c r="BB31" s="1">
        <v>4290721</v>
      </c>
      <c r="BC31" s="663" t="s">
        <v>160</v>
      </c>
    </row>
    <row r="32" spans="1:55" s="9" customFormat="1" ht="81" customHeight="1" x14ac:dyDescent="0.25">
      <c r="A32" s="315" t="s">
        <v>532</v>
      </c>
      <c r="B32" s="38" t="s">
        <v>163</v>
      </c>
      <c r="C32" s="1" t="s">
        <v>285</v>
      </c>
      <c r="D32" s="469" t="s">
        <v>591</v>
      </c>
      <c r="E32" s="1" t="s">
        <v>135</v>
      </c>
      <c r="F32" s="38" t="s">
        <v>286</v>
      </c>
      <c r="G32" s="38" t="s">
        <v>166</v>
      </c>
      <c r="H32" s="49">
        <v>2017000264</v>
      </c>
      <c r="I32" s="502">
        <v>42775</v>
      </c>
      <c r="J32" s="6">
        <v>194045377</v>
      </c>
      <c r="K32" s="502">
        <v>42902</v>
      </c>
      <c r="L32" s="465">
        <v>2017000900</v>
      </c>
      <c r="M32" s="38" t="s">
        <v>166</v>
      </c>
      <c r="N32" s="469" t="s">
        <v>287</v>
      </c>
      <c r="O32" s="44">
        <v>42902</v>
      </c>
      <c r="P32" s="6">
        <v>193978636</v>
      </c>
      <c r="Q32" s="44">
        <v>42908</v>
      </c>
      <c r="R32" s="502">
        <v>42908</v>
      </c>
      <c r="S32" s="465">
        <v>3</v>
      </c>
      <c r="T32" s="6">
        <v>193978636</v>
      </c>
      <c r="U32" s="39"/>
      <c r="V32" s="39"/>
      <c r="W32" s="39"/>
      <c r="X32" s="39"/>
      <c r="Y32" s="23"/>
      <c r="Z32" s="44">
        <v>43028</v>
      </c>
      <c r="AA32" s="44">
        <v>43059</v>
      </c>
      <c r="AB32" s="469" t="s">
        <v>287</v>
      </c>
      <c r="AC32" s="1" t="s">
        <v>288</v>
      </c>
      <c r="AD32" s="38"/>
      <c r="AE32" s="38"/>
      <c r="AF32" s="38"/>
      <c r="AG32" s="6">
        <v>96815069</v>
      </c>
      <c r="AH32" s="44">
        <v>42943</v>
      </c>
      <c r="AI32" s="40">
        <v>2017000872</v>
      </c>
      <c r="AJ32" s="6">
        <v>77748237</v>
      </c>
      <c r="AK32" s="44">
        <v>43035</v>
      </c>
      <c r="AL32" s="38">
        <v>2017001358</v>
      </c>
      <c r="AM32" s="38"/>
      <c r="AN32" s="38"/>
      <c r="AO32" s="38"/>
      <c r="AP32" s="38"/>
      <c r="AQ32" s="38"/>
      <c r="AR32" s="38"/>
      <c r="AS32" s="38"/>
      <c r="AT32" s="38"/>
      <c r="AU32" s="38"/>
      <c r="AV32" s="6">
        <v>19415330</v>
      </c>
      <c r="AW32" s="44">
        <v>43069</v>
      </c>
      <c r="AX32" s="40">
        <v>2017001604</v>
      </c>
      <c r="AY32" s="61"/>
      <c r="AZ32" s="38"/>
      <c r="BA32" s="1" t="s">
        <v>289</v>
      </c>
      <c r="BB32" s="38">
        <v>4290400</v>
      </c>
      <c r="BC32" s="663" t="s">
        <v>137</v>
      </c>
    </row>
    <row r="33" spans="1:58" s="9" customFormat="1" ht="94.5" customHeight="1" x14ac:dyDescent="0.25">
      <c r="A33" s="315" t="s">
        <v>877</v>
      </c>
      <c r="B33" s="38" t="s">
        <v>173</v>
      </c>
      <c r="C33" s="1" t="s">
        <v>343</v>
      </c>
      <c r="D33" s="469" t="s">
        <v>344</v>
      </c>
      <c r="E33" s="1" t="s">
        <v>112</v>
      </c>
      <c r="F33" s="38" t="s">
        <v>345</v>
      </c>
      <c r="G33" s="38" t="s">
        <v>177</v>
      </c>
      <c r="H33" s="465">
        <v>2017000263</v>
      </c>
      <c r="I33" s="502">
        <v>42775</v>
      </c>
      <c r="J33" s="6">
        <v>60300000</v>
      </c>
      <c r="K33" s="502">
        <v>42902</v>
      </c>
      <c r="L33" s="465">
        <v>2017000901</v>
      </c>
      <c r="M33" s="465" t="s">
        <v>177</v>
      </c>
      <c r="N33" s="469" t="s">
        <v>346</v>
      </c>
      <c r="O33" s="44">
        <v>42902</v>
      </c>
      <c r="P33" s="6">
        <v>60300000</v>
      </c>
      <c r="Q33" s="44">
        <v>42913</v>
      </c>
      <c r="R33" s="502">
        <v>42922</v>
      </c>
      <c r="S33" s="465">
        <v>3</v>
      </c>
      <c r="T33" s="6">
        <v>60300000</v>
      </c>
      <c r="U33" s="39"/>
      <c r="V33" s="39"/>
      <c r="W33" s="39"/>
      <c r="X33" s="39"/>
      <c r="Y33" s="23"/>
      <c r="Z33" s="44">
        <v>43014</v>
      </c>
      <c r="AA33" s="44">
        <v>43088</v>
      </c>
      <c r="AB33" s="1" t="s">
        <v>347</v>
      </c>
      <c r="AC33" s="1" t="s">
        <v>288</v>
      </c>
      <c r="AD33" s="38"/>
      <c r="AE33" s="38"/>
      <c r="AF33" s="38"/>
      <c r="AG33" s="6">
        <v>33813748</v>
      </c>
      <c r="AH33" s="144"/>
      <c r="AI33" s="291"/>
      <c r="AJ33" s="6"/>
      <c r="AK33" s="38"/>
      <c r="AL33" s="38"/>
      <c r="AM33" s="38"/>
      <c r="AN33" s="38"/>
      <c r="AO33" s="38"/>
      <c r="AP33" s="38"/>
      <c r="AQ33" s="38"/>
      <c r="AR33" s="38"/>
      <c r="AS33" s="38"/>
      <c r="AT33" s="38"/>
      <c r="AU33" s="38"/>
      <c r="AV33" s="6">
        <v>26486652</v>
      </c>
      <c r="AW33" s="144"/>
      <c r="AX33" s="291"/>
      <c r="AY33" s="61"/>
      <c r="AZ33" s="38"/>
      <c r="BA33" s="1" t="s">
        <v>348</v>
      </c>
      <c r="BB33" s="38" t="s">
        <v>116</v>
      </c>
      <c r="BC33" s="663" t="s">
        <v>117</v>
      </c>
    </row>
    <row r="34" spans="1:58" s="229" customFormat="1" ht="4.5" customHeight="1" x14ac:dyDescent="0.25">
      <c r="A34" s="315" t="s">
        <v>878</v>
      </c>
      <c r="B34" s="38" t="s">
        <v>349</v>
      </c>
      <c r="C34" s="1" t="s">
        <v>351</v>
      </c>
      <c r="D34" s="469" t="s">
        <v>352</v>
      </c>
      <c r="E34" s="1" t="s">
        <v>353</v>
      </c>
      <c r="F34" s="38" t="s">
        <v>354</v>
      </c>
      <c r="G34" s="38" t="s">
        <v>350</v>
      </c>
      <c r="H34" s="465">
        <v>2017000438</v>
      </c>
      <c r="I34" s="502">
        <v>42807</v>
      </c>
      <c r="J34" s="6">
        <v>30000000</v>
      </c>
      <c r="K34" s="502">
        <v>42920</v>
      </c>
      <c r="L34" s="465">
        <v>2017001006</v>
      </c>
      <c r="M34" s="465" t="s">
        <v>350</v>
      </c>
      <c r="N34" s="469" t="s">
        <v>311</v>
      </c>
      <c r="O34" s="44">
        <v>42920</v>
      </c>
      <c r="P34" s="6">
        <v>29958457</v>
      </c>
      <c r="Q34" s="44">
        <v>42930</v>
      </c>
      <c r="R34" s="502">
        <v>42930</v>
      </c>
      <c r="S34" s="465">
        <v>3</v>
      </c>
      <c r="T34" s="6">
        <v>29958457</v>
      </c>
      <c r="U34" s="39"/>
      <c r="V34" s="39"/>
      <c r="W34" s="39"/>
      <c r="X34" s="39"/>
      <c r="Y34" s="23"/>
      <c r="Z34" s="44">
        <v>43021</v>
      </c>
      <c r="AA34" s="44">
        <v>43081</v>
      </c>
      <c r="AB34" s="469" t="s">
        <v>311</v>
      </c>
      <c r="AC34" s="1" t="s">
        <v>288</v>
      </c>
      <c r="AD34" s="38"/>
      <c r="AE34" s="38"/>
      <c r="AF34" s="38"/>
      <c r="AG34" s="6"/>
      <c r="AH34" s="38"/>
      <c r="AI34" s="40"/>
      <c r="AJ34" s="6"/>
      <c r="AK34" s="38"/>
      <c r="AL34" s="38"/>
      <c r="AM34" s="38"/>
      <c r="AN34" s="38"/>
      <c r="AO34" s="38"/>
      <c r="AP34" s="38"/>
      <c r="AQ34" s="38"/>
      <c r="AR34" s="38"/>
      <c r="AS34" s="218">
        <f>AV34-568</f>
        <v>29957321</v>
      </c>
      <c r="AT34" s="38"/>
      <c r="AU34" s="38"/>
      <c r="AV34" s="6">
        <v>29957889</v>
      </c>
      <c r="AW34" s="144"/>
      <c r="AX34" s="291"/>
      <c r="AY34" s="61">
        <v>568</v>
      </c>
      <c r="AZ34" s="38"/>
      <c r="BA34" s="1" t="s">
        <v>356</v>
      </c>
      <c r="BB34" s="38">
        <v>3114969429</v>
      </c>
      <c r="BC34" s="663" t="s">
        <v>355</v>
      </c>
    </row>
    <row r="35" spans="1:58" s="9" customFormat="1" ht="15" x14ac:dyDescent="0.25">
      <c r="A35" s="686"/>
      <c r="B35" s="220"/>
      <c r="C35" s="1"/>
      <c r="D35" s="221"/>
      <c r="E35" s="219"/>
      <c r="F35" s="220"/>
      <c r="G35" s="220"/>
      <c r="H35" s="222"/>
      <c r="I35" s="223"/>
      <c r="J35" s="224"/>
      <c r="K35" s="223"/>
      <c r="L35" s="222"/>
      <c r="M35" s="222"/>
      <c r="N35" s="221"/>
      <c r="O35" s="225"/>
      <c r="P35" s="224"/>
      <c r="Q35" s="225"/>
      <c r="R35" s="223"/>
      <c r="S35" s="222"/>
      <c r="T35" s="224"/>
      <c r="U35" s="226"/>
      <c r="V35" s="226"/>
      <c r="W35" s="226"/>
      <c r="X35" s="226"/>
      <c r="Y35" s="227"/>
      <c r="Z35" s="220"/>
      <c r="AA35" s="220"/>
      <c r="AB35" s="219"/>
      <c r="AC35" s="219"/>
      <c r="AD35" s="220"/>
      <c r="AE35" s="220"/>
      <c r="AF35" s="220"/>
      <c r="AG35" s="224"/>
      <c r="AH35" s="220"/>
      <c r="AI35" s="228"/>
      <c r="AJ35" s="224"/>
      <c r="AK35" s="220"/>
      <c r="AL35" s="220"/>
      <c r="AM35" s="220"/>
      <c r="AN35" s="220"/>
      <c r="AO35" s="220"/>
      <c r="AP35" s="220"/>
      <c r="AQ35" s="220"/>
      <c r="AR35" s="220"/>
      <c r="AS35" s="220"/>
      <c r="AT35" s="220"/>
      <c r="AU35" s="220"/>
      <c r="AV35" s="224"/>
      <c r="AW35" s="220"/>
      <c r="AX35" s="228"/>
      <c r="AY35" s="224"/>
      <c r="AZ35" s="220"/>
      <c r="BA35" s="219"/>
      <c r="BB35" s="220"/>
      <c r="BC35" s="664"/>
    </row>
    <row r="36" spans="1:58" s="9" customFormat="1" ht="56.25" x14ac:dyDescent="0.25">
      <c r="A36" s="315" t="s">
        <v>357</v>
      </c>
      <c r="B36" s="465" t="s">
        <v>407</v>
      </c>
      <c r="C36" s="1" t="s">
        <v>358</v>
      </c>
      <c r="D36" s="469" t="s">
        <v>359</v>
      </c>
      <c r="E36" s="1" t="s">
        <v>291</v>
      </c>
      <c r="F36" s="38" t="s">
        <v>292</v>
      </c>
      <c r="G36" s="38" t="s">
        <v>273</v>
      </c>
      <c r="H36" s="465">
        <v>2017000653</v>
      </c>
      <c r="I36" s="502">
        <v>42845</v>
      </c>
      <c r="J36" s="6">
        <v>20471900</v>
      </c>
      <c r="K36" s="502">
        <v>42930</v>
      </c>
      <c r="L36" s="38">
        <v>2017001072</v>
      </c>
      <c r="M36" s="38" t="s">
        <v>273</v>
      </c>
      <c r="N36" s="469" t="s">
        <v>408</v>
      </c>
      <c r="O36" s="44">
        <v>42930</v>
      </c>
      <c r="P36" s="6">
        <v>19303359.109999999</v>
      </c>
      <c r="Q36" s="44">
        <v>42942</v>
      </c>
      <c r="R36" s="502">
        <v>42942</v>
      </c>
      <c r="S36" s="465">
        <v>45</v>
      </c>
      <c r="T36" s="6">
        <v>19303359.109999999</v>
      </c>
      <c r="U36" s="39"/>
      <c r="V36" s="39"/>
      <c r="W36" s="39"/>
      <c r="X36" s="39"/>
      <c r="Y36" s="23"/>
      <c r="Z36" s="44">
        <v>42986</v>
      </c>
      <c r="AA36" s="44">
        <v>43069</v>
      </c>
      <c r="AB36" s="1" t="s">
        <v>295</v>
      </c>
      <c r="AC36" s="1" t="s">
        <v>360</v>
      </c>
      <c r="AD36" s="38"/>
      <c r="AE36" s="38"/>
      <c r="AF36" s="38"/>
      <c r="AG36" s="6"/>
      <c r="AH36" s="38"/>
      <c r="AI36" s="40"/>
      <c r="AJ36" s="6"/>
      <c r="AK36" s="38"/>
      <c r="AL36" s="38"/>
      <c r="AM36" s="38"/>
      <c r="AN36" s="38"/>
      <c r="AO36" s="38"/>
      <c r="AP36" s="38"/>
      <c r="AQ36" s="38"/>
      <c r="AR36" s="38"/>
      <c r="AS36" s="38"/>
      <c r="AT36" s="38"/>
      <c r="AU36" s="38"/>
      <c r="AV36" s="6">
        <v>19303359.109999999</v>
      </c>
      <c r="AW36" s="44">
        <v>43087</v>
      </c>
      <c r="AX36" s="40">
        <v>2017001654</v>
      </c>
      <c r="AY36" s="61"/>
      <c r="AZ36" s="38"/>
      <c r="BA36" s="1" t="s">
        <v>293</v>
      </c>
      <c r="BB36" s="38">
        <v>3209019689</v>
      </c>
      <c r="BC36" s="663" t="s">
        <v>294</v>
      </c>
    </row>
    <row r="37" spans="1:58" s="9" customFormat="1" ht="56.25" x14ac:dyDescent="0.25">
      <c r="A37" s="315" t="s">
        <v>362</v>
      </c>
      <c r="B37" s="38" t="s">
        <v>304</v>
      </c>
      <c r="C37" s="1" t="s">
        <v>305</v>
      </c>
      <c r="D37" s="469" t="s">
        <v>306</v>
      </c>
      <c r="E37" s="1" t="s">
        <v>291</v>
      </c>
      <c r="F37" s="38" t="s">
        <v>292</v>
      </c>
      <c r="G37" s="38" t="s">
        <v>278</v>
      </c>
      <c r="H37" s="465">
        <v>2017000618</v>
      </c>
      <c r="I37" s="502">
        <v>42830</v>
      </c>
      <c r="J37" s="6">
        <v>20499706</v>
      </c>
      <c r="K37" s="502">
        <v>42930</v>
      </c>
      <c r="L37" s="465">
        <v>2017001073</v>
      </c>
      <c r="M37" s="38" t="s">
        <v>278</v>
      </c>
      <c r="N37" s="469" t="s">
        <v>295</v>
      </c>
      <c r="O37" s="44">
        <v>42930</v>
      </c>
      <c r="P37" s="6">
        <v>20499705.489999998</v>
      </c>
      <c r="Q37" s="44">
        <v>42942</v>
      </c>
      <c r="R37" s="502">
        <v>42942</v>
      </c>
      <c r="S37" s="465">
        <v>45</v>
      </c>
      <c r="T37" s="6">
        <v>20499705.489999998</v>
      </c>
      <c r="U37" s="39"/>
      <c r="V37" s="39"/>
      <c r="W37" s="39"/>
      <c r="X37" s="39"/>
      <c r="Y37" s="23"/>
      <c r="Z37" s="44">
        <v>42986</v>
      </c>
      <c r="AA37" s="44">
        <v>43059</v>
      </c>
      <c r="AB37" s="1" t="s">
        <v>295</v>
      </c>
      <c r="AC37" s="1" t="s">
        <v>302</v>
      </c>
      <c r="AD37" s="38"/>
      <c r="AE37" s="38"/>
      <c r="AF37" s="38"/>
      <c r="AG37" s="6"/>
      <c r="AH37" s="38"/>
      <c r="AI37" s="40"/>
      <c r="AJ37" s="6"/>
      <c r="AK37" s="38"/>
      <c r="AL37" s="38"/>
      <c r="AM37" s="38"/>
      <c r="AN37" s="38"/>
      <c r="AO37" s="38"/>
      <c r="AP37" s="38"/>
      <c r="AQ37" s="38"/>
      <c r="AR37" s="38"/>
      <c r="AS37" s="38"/>
      <c r="AT37" s="38"/>
      <c r="AU37" s="38"/>
      <c r="AV37" s="6">
        <v>20499705.489999998</v>
      </c>
      <c r="AW37" s="44">
        <v>43069</v>
      </c>
      <c r="AX37" s="40">
        <v>2017001601</v>
      </c>
      <c r="AY37" s="61"/>
      <c r="AZ37" s="38"/>
      <c r="BA37" s="1" t="s">
        <v>293</v>
      </c>
      <c r="BB37" s="38">
        <v>3209019689</v>
      </c>
      <c r="BC37" s="663" t="s">
        <v>294</v>
      </c>
    </row>
    <row r="38" spans="1:58" s="9" customFormat="1" ht="45" x14ac:dyDescent="0.25">
      <c r="A38" s="315" t="s">
        <v>363</v>
      </c>
      <c r="B38" s="38" t="s">
        <v>297</v>
      </c>
      <c r="C38" s="1" t="s">
        <v>298</v>
      </c>
      <c r="D38" s="469" t="s">
        <v>299</v>
      </c>
      <c r="E38" s="1" t="s">
        <v>300</v>
      </c>
      <c r="F38" s="38" t="s">
        <v>301</v>
      </c>
      <c r="G38" s="38" t="s">
        <v>273</v>
      </c>
      <c r="H38" s="465">
        <v>2017000648</v>
      </c>
      <c r="I38" s="502">
        <v>42845</v>
      </c>
      <c r="J38" s="6">
        <v>20495764</v>
      </c>
      <c r="K38" s="502">
        <v>42930</v>
      </c>
      <c r="L38" s="465">
        <v>2017001099</v>
      </c>
      <c r="M38" s="38" t="s">
        <v>273</v>
      </c>
      <c r="N38" s="469" t="s">
        <v>295</v>
      </c>
      <c r="O38" s="44">
        <v>42930</v>
      </c>
      <c r="P38" s="6">
        <v>20495762.780000001</v>
      </c>
      <c r="Q38" s="44">
        <v>42951</v>
      </c>
      <c r="R38" s="502">
        <v>42970</v>
      </c>
      <c r="S38" s="465">
        <v>45</v>
      </c>
      <c r="T38" s="6">
        <v>20495762.780000001</v>
      </c>
      <c r="U38" s="39"/>
      <c r="V38" s="39"/>
      <c r="W38" s="39"/>
      <c r="X38" s="39"/>
      <c r="Y38" s="23"/>
      <c r="Z38" s="44">
        <v>42990</v>
      </c>
      <c r="AA38" s="44">
        <v>42999</v>
      </c>
      <c r="AB38" s="1" t="s">
        <v>295</v>
      </c>
      <c r="AC38" s="1" t="s">
        <v>302</v>
      </c>
      <c r="AD38" s="38"/>
      <c r="AE38" s="38"/>
      <c r="AF38" s="38"/>
      <c r="AG38" s="6"/>
      <c r="AH38" s="38"/>
      <c r="AI38" s="40"/>
      <c r="AJ38" s="6"/>
      <c r="AK38" s="38"/>
      <c r="AL38" s="38"/>
      <c r="AM38" s="38"/>
      <c r="AN38" s="38"/>
      <c r="AO38" s="38"/>
      <c r="AP38" s="38"/>
      <c r="AQ38" s="38"/>
      <c r="AR38" s="38"/>
      <c r="AS38" s="38"/>
      <c r="AT38" s="38"/>
      <c r="AU38" s="38"/>
      <c r="AV38" s="6">
        <v>20495762.780000001</v>
      </c>
      <c r="AW38" s="44">
        <v>43014</v>
      </c>
      <c r="AX38" s="40">
        <v>2017001296</v>
      </c>
      <c r="AY38" s="61"/>
      <c r="AZ38" s="38"/>
      <c r="BA38" s="1" t="s">
        <v>303</v>
      </c>
      <c r="BB38" s="38">
        <v>3132621221</v>
      </c>
      <c r="BC38" s="663" t="s">
        <v>127</v>
      </c>
    </row>
    <row r="39" spans="1:58" s="9" customFormat="1" ht="74.25" customHeight="1" x14ac:dyDescent="0.25">
      <c r="A39" s="315" t="s">
        <v>364</v>
      </c>
      <c r="B39" s="38" t="s">
        <v>276</v>
      </c>
      <c r="C39" s="1" t="s">
        <v>277</v>
      </c>
      <c r="D39" s="469" t="s">
        <v>290</v>
      </c>
      <c r="E39" s="1" t="s">
        <v>291</v>
      </c>
      <c r="F39" s="38" t="s">
        <v>292</v>
      </c>
      <c r="G39" s="38" t="s">
        <v>273</v>
      </c>
      <c r="H39" s="465">
        <v>2017000773</v>
      </c>
      <c r="I39" s="502">
        <v>42867</v>
      </c>
      <c r="J39" s="6">
        <v>20415253</v>
      </c>
      <c r="K39" s="502">
        <v>42930</v>
      </c>
      <c r="L39" s="465">
        <v>2017001075</v>
      </c>
      <c r="M39" s="38" t="s">
        <v>273</v>
      </c>
      <c r="N39" s="469" t="s">
        <v>133</v>
      </c>
      <c r="O39" s="44">
        <v>42930</v>
      </c>
      <c r="P39" s="6">
        <v>20415249.370000001</v>
      </c>
      <c r="Q39" s="44">
        <v>42942</v>
      </c>
      <c r="R39" s="502">
        <v>42942</v>
      </c>
      <c r="S39" s="465">
        <v>45</v>
      </c>
      <c r="T39" s="6">
        <v>20415249.370000001</v>
      </c>
      <c r="U39" s="39"/>
      <c r="V39" s="39"/>
      <c r="W39" s="39"/>
      <c r="X39" s="39"/>
      <c r="Y39" s="23"/>
      <c r="Z39" s="44">
        <v>42986</v>
      </c>
      <c r="AA39" s="44">
        <v>43017</v>
      </c>
      <c r="AB39" s="469" t="s">
        <v>295</v>
      </c>
      <c r="AC39" s="1" t="s">
        <v>296</v>
      </c>
      <c r="AD39" s="38"/>
      <c r="AE39" s="38"/>
      <c r="AF39" s="38"/>
      <c r="AG39" s="6"/>
      <c r="AH39" s="38"/>
      <c r="AI39" s="40"/>
      <c r="AJ39" s="6"/>
      <c r="AK39" s="38"/>
      <c r="AL39" s="38"/>
      <c r="AM39" s="38"/>
      <c r="AN39" s="38"/>
      <c r="AO39" s="38"/>
      <c r="AP39" s="38"/>
      <c r="AQ39" s="38"/>
      <c r="AR39" s="38"/>
      <c r="AS39" s="38"/>
      <c r="AT39" s="38"/>
      <c r="AU39" s="38"/>
      <c r="AV39" s="6">
        <v>20415249.370000001</v>
      </c>
      <c r="AW39" s="38"/>
      <c r="AX39" s="40"/>
      <c r="AY39" s="61"/>
      <c r="AZ39" s="38"/>
      <c r="BA39" s="1" t="s">
        <v>293</v>
      </c>
      <c r="BB39" s="38">
        <v>3209019689</v>
      </c>
      <c r="BC39" s="663" t="s">
        <v>294</v>
      </c>
    </row>
    <row r="40" spans="1:58" s="9" customFormat="1" ht="82.5" customHeight="1" x14ac:dyDescent="0.25">
      <c r="A40" s="315" t="s">
        <v>410</v>
      </c>
      <c r="B40" s="38" t="s">
        <v>279</v>
      </c>
      <c r="C40" s="1" t="s">
        <v>280</v>
      </c>
      <c r="D40" s="469" t="s">
        <v>324</v>
      </c>
      <c r="E40" s="1" t="s">
        <v>325</v>
      </c>
      <c r="F40" s="38" t="s">
        <v>326</v>
      </c>
      <c r="G40" s="38" t="s">
        <v>281</v>
      </c>
      <c r="H40" s="465">
        <v>2017000810</v>
      </c>
      <c r="I40" s="502">
        <v>42877</v>
      </c>
      <c r="J40" s="6">
        <v>9990942</v>
      </c>
      <c r="K40" s="502">
        <v>42937</v>
      </c>
      <c r="L40" s="465">
        <v>2017001084</v>
      </c>
      <c r="M40" s="38" t="s">
        <v>281</v>
      </c>
      <c r="N40" s="469" t="s">
        <v>282</v>
      </c>
      <c r="O40" s="44">
        <v>42937</v>
      </c>
      <c r="P40" s="6">
        <v>9990941.6400000006</v>
      </c>
      <c r="Q40" s="44">
        <v>42950</v>
      </c>
      <c r="R40" s="502">
        <v>42950</v>
      </c>
      <c r="S40" s="465">
        <v>45</v>
      </c>
      <c r="T40" s="6">
        <v>9990941.6400000006</v>
      </c>
      <c r="U40" s="39"/>
      <c r="V40" s="39"/>
      <c r="W40" s="39"/>
      <c r="X40" s="39"/>
      <c r="Y40" s="23"/>
      <c r="Z40" s="44">
        <v>42978</v>
      </c>
      <c r="AA40" s="44">
        <v>43000</v>
      </c>
      <c r="AB40" s="469" t="s">
        <v>282</v>
      </c>
      <c r="AC40" s="1" t="s">
        <v>275</v>
      </c>
      <c r="AD40" s="38"/>
      <c r="AE40" s="38"/>
      <c r="AF40" s="38"/>
      <c r="AG40" s="6"/>
      <c r="AH40" s="38"/>
      <c r="AI40" s="40"/>
      <c r="AJ40" s="6"/>
      <c r="AK40" s="38"/>
      <c r="AL40" s="38"/>
      <c r="AM40" s="38"/>
      <c r="AN40" s="38"/>
      <c r="AO40" s="38"/>
      <c r="AP40" s="38"/>
      <c r="AQ40" s="38"/>
      <c r="AR40" s="38"/>
      <c r="AS40" s="38"/>
      <c r="AT40" s="38"/>
      <c r="AU40" s="38"/>
      <c r="AV40" s="6">
        <v>9990937.5399999991</v>
      </c>
      <c r="AW40" s="44">
        <v>43013</v>
      </c>
      <c r="AX40" s="40">
        <v>2017001326</v>
      </c>
      <c r="AY40" s="61">
        <v>4.0999999999999996</v>
      </c>
      <c r="AZ40" s="38"/>
      <c r="BA40" s="1" t="s">
        <v>327</v>
      </c>
      <c r="BB40" s="38">
        <v>3224039201</v>
      </c>
      <c r="BC40" s="663" t="s">
        <v>328</v>
      </c>
    </row>
    <row r="41" spans="1:58" s="9" customFormat="1" ht="93.75" customHeight="1" x14ac:dyDescent="0.25">
      <c r="A41" s="315" t="s">
        <v>365</v>
      </c>
      <c r="B41" s="38" t="s">
        <v>271</v>
      </c>
      <c r="C41" s="1" t="s">
        <v>272</v>
      </c>
      <c r="D41" s="469" t="s">
        <v>329</v>
      </c>
      <c r="E41" s="1" t="s">
        <v>330</v>
      </c>
      <c r="F41" s="38" t="s">
        <v>331</v>
      </c>
      <c r="G41" s="38" t="s">
        <v>273</v>
      </c>
      <c r="H41" s="465">
        <v>2017000770</v>
      </c>
      <c r="I41" s="502">
        <v>42867</v>
      </c>
      <c r="J41" s="6">
        <v>20477996</v>
      </c>
      <c r="K41" s="380">
        <v>42937</v>
      </c>
      <c r="L41" s="465">
        <v>2017001085</v>
      </c>
      <c r="M41" s="38" t="s">
        <v>273</v>
      </c>
      <c r="N41" s="469" t="s">
        <v>133</v>
      </c>
      <c r="O41" s="44">
        <v>42937</v>
      </c>
      <c r="P41" s="6">
        <v>20477996</v>
      </c>
      <c r="Q41" s="44">
        <v>42957</v>
      </c>
      <c r="R41" s="502">
        <v>42957</v>
      </c>
      <c r="S41" s="465">
        <v>45</v>
      </c>
      <c r="T41" s="6">
        <v>20477996</v>
      </c>
      <c r="U41" s="39"/>
      <c r="V41" s="39"/>
      <c r="W41" s="39"/>
      <c r="X41" s="39"/>
      <c r="Y41" s="23"/>
      <c r="Z41" s="44">
        <v>43000</v>
      </c>
      <c r="AA41" s="44">
        <v>43017</v>
      </c>
      <c r="AB41" s="1" t="s">
        <v>274</v>
      </c>
      <c r="AC41" s="1" t="s">
        <v>296</v>
      </c>
      <c r="AD41" s="38"/>
      <c r="AE41" s="38"/>
      <c r="AF41" s="38"/>
      <c r="AG41" s="6"/>
      <c r="AH41" s="38"/>
      <c r="AI41" s="40"/>
      <c r="AJ41" s="6"/>
      <c r="AK41" s="38"/>
      <c r="AL41" s="38"/>
      <c r="AM41" s="38"/>
      <c r="AN41" s="38"/>
      <c r="AO41" s="38"/>
      <c r="AP41" s="38"/>
      <c r="AQ41" s="38"/>
      <c r="AR41" s="38"/>
      <c r="AS41" s="38"/>
      <c r="AT41" s="38"/>
      <c r="AU41" s="38"/>
      <c r="AV41" s="6">
        <v>20477996</v>
      </c>
      <c r="AW41" s="44">
        <v>43035</v>
      </c>
      <c r="AX41" s="40">
        <v>2017001362</v>
      </c>
      <c r="AY41" s="61"/>
      <c r="AZ41" s="38"/>
      <c r="BA41" s="1" t="s">
        <v>332</v>
      </c>
      <c r="BB41" s="1" t="s">
        <v>333</v>
      </c>
      <c r="BC41" s="663" t="s">
        <v>334</v>
      </c>
    </row>
    <row r="42" spans="1:58" s="9" customFormat="1" ht="115.5" customHeight="1" x14ac:dyDescent="0.25">
      <c r="A42" s="315" t="s">
        <v>366</v>
      </c>
      <c r="B42" s="38" t="s">
        <v>335</v>
      </c>
      <c r="C42" s="1" t="s">
        <v>336</v>
      </c>
      <c r="D42" s="469" t="s">
        <v>337</v>
      </c>
      <c r="E42" s="1" t="s">
        <v>75</v>
      </c>
      <c r="F42" s="38" t="s">
        <v>338</v>
      </c>
      <c r="G42" s="38" t="s">
        <v>273</v>
      </c>
      <c r="H42" s="465">
        <v>2017000646</v>
      </c>
      <c r="I42" s="502">
        <v>42845</v>
      </c>
      <c r="J42" s="6">
        <v>20484480</v>
      </c>
      <c r="K42" s="380">
        <v>42937</v>
      </c>
      <c r="L42" s="465">
        <v>2017001086</v>
      </c>
      <c r="M42" s="38" t="s">
        <v>273</v>
      </c>
      <c r="N42" s="469" t="s">
        <v>320</v>
      </c>
      <c r="O42" s="44">
        <v>42937</v>
      </c>
      <c r="P42" s="6">
        <v>20483082.43</v>
      </c>
      <c r="Q42" s="44">
        <v>42963</v>
      </c>
      <c r="R42" s="502">
        <v>42963</v>
      </c>
      <c r="S42" s="465">
        <v>45</v>
      </c>
      <c r="T42" s="6">
        <v>20483082.43</v>
      </c>
      <c r="U42" s="39"/>
      <c r="V42" s="39"/>
      <c r="W42" s="39"/>
      <c r="X42" s="39"/>
      <c r="Y42" s="23"/>
      <c r="Z42" s="44">
        <v>43003</v>
      </c>
      <c r="AA42" s="44">
        <v>43069</v>
      </c>
      <c r="AB42" s="1" t="s">
        <v>339</v>
      </c>
      <c r="AC42" s="1" t="s">
        <v>296</v>
      </c>
      <c r="AD42" s="38"/>
      <c r="AE42" s="38"/>
      <c r="AF42" s="38"/>
      <c r="AG42" s="6"/>
      <c r="AH42" s="38"/>
      <c r="AI42" s="40"/>
      <c r="AJ42" s="6"/>
      <c r="AK42" s="38"/>
      <c r="AL42" s="38"/>
      <c r="AM42" s="38"/>
      <c r="AN42" s="38"/>
      <c r="AO42" s="38"/>
      <c r="AP42" s="38"/>
      <c r="AQ42" s="38"/>
      <c r="AR42" s="38"/>
      <c r="AS42" s="38"/>
      <c r="AT42" s="38"/>
      <c r="AU42" s="38"/>
      <c r="AV42" s="6">
        <v>20483082.43</v>
      </c>
      <c r="AW42" s="44">
        <v>43088</v>
      </c>
      <c r="AX42" s="40">
        <v>2017001664</v>
      </c>
      <c r="AY42" s="61"/>
      <c r="AZ42" s="38"/>
      <c r="BA42" s="1" t="s">
        <v>340</v>
      </c>
      <c r="BB42" s="1" t="s">
        <v>341</v>
      </c>
      <c r="BC42" s="663" t="s">
        <v>342</v>
      </c>
    </row>
    <row r="43" spans="1:58" s="9" customFormat="1" ht="109.5" customHeight="1" x14ac:dyDescent="0.25">
      <c r="A43" s="315" t="s">
        <v>367</v>
      </c>
      <c r="B43" s="38" t="s">
        <v>307</v>
      </c>
      <c r="C43" s="1" t="s">
        <v>308</v>
      </c>
      <c r="D43" s="469" t="s">
        <v>309</v>
      </c>
      <c r="E43" s="1" t="s">
        <v>411</v>
      </c>
      <c r="F43" s="38" t="s">
        <v>310</v>
      </c>
      <c r="G43" s="38" t="s">
        <v>151</v>
      </c>
      <c r="H43" s="465">
        <v>2017000935</v>
      </c>
      <c r="I43" s="502">
        <v>42908</v>
      </c>
      <c r="J43" s="6">
        <v>20487697</v>
      </c>
      <c r="K43" s="502">
        <v>42937</v>
      </c>
      <c r="L43" s="465">
        <v>2017001087</v>
      </c>
      <c r="M43" s="38" t="s">
        <v>151</v>
      </c>
      <c r="N43" s="469" t="s">
        <v>311</v>
      </c>
      <c r="O43" s="44">
        <v>42937</v>
      </c>
      <c r="P43" s="6">
        <v>20466245</v>
      </c>
      <c r="Q43" s="44">
        <v>42944</v>
      </c>
      <c r="R43" s="502">
        <v>42947</v>
      </c>
      <c r="S43" s="465">
        <v>10</v>
      </c>
      <c r="T43" s="6">
        <v>20466245</v>
      </c>
      <c r="U43" s="39"/>
      <c r="V43" s="39"/>
      <c r="W43" s="39"/>
      <c r="X43" s="39"/>
      <c r="Y43" s="23"/>
      <c r="Z43" s="44">
        <v>42971</v>
      </c>
      <c r="AA43" s="44">
        <v>42979</v>
      </c>
      <c r="AB43" s="1" t="s">
        <v>312</v>
      </c>
      <c r="AC43" s="1" t="s">
        <v>296</v>
      </c>
      <c r="AD43" s="38">
        <v>10233122</v>
      </c>
      <c r="AE43" s="44">
        <v>42957</v>
      </c>
      <c r="AF43" s="38">
        <v>2017000974</v>
      </c>
      <c r="AG43" s="6"/>
      <c r="AH43" s="38"/>
      <c r="AI43" s="40"/>
      <c r="AJ43" s="6"/>
      <c r="AK43" s="38"/>
      <c r="AL43" s="38"/>
      <c r="AM43" s="38"/>
      <c r="AN43" s="38"/>
      <c r="AO43" s="38"/>
      <c r="AP43" s="38"/>
      <c r="AQ43" s="38"/>
      <c r="AR43" s="38"/>
      <c r="AS43" s="38"/>
      <c r="AT43" s="38"/>
      <c r="AU43" s="38"/>
      <c r="AV43" s="6">
        <v>10233123</v>
      </c>
      <c r="AW43" s="44">
        <v>42999</v>
      </c>
      <c r="AX43" s="40">
        <v>2017001188</v>
      </c>
      <c r="AY43" s="6">
        <v>0</v>
      </c>
      <c r="AZ43" s="38"/>
      <c r="BA43" s="1" t="s">
        <v>313</v>
      </c>
      <c r="BB43" s="38">
        <v>3207508565</v>
      </c>
      <c r="BC43" s="663" t="s">
        <v>314</v>
      </c>
    </row>
    <row r="44" spans="1:58" s="9" customFormat="1" ht="67.5" x14ac:dyDescent="0.25">
      <c r="A44" s="315" t="s">
        <v>361</v>
      </c>
      <c r="B44" s="38" t="s">
        <v>315</v>
      </c>
      <c r="C44" s="1" t="s">
        <v>969</v>
      </c>
      <c r="D44" s="469" t="s">
        <v>317</v>
      </c>
      <c r="E44" s="1" t="s">
        <v>318</v>
      </c>
      <c r="F44" s="38" t="s">
        <v>319</v>
      </c>
      <c r="G44" s="38" t="s">
        <v>273</v>
      </c>
      <c r="H44" s="465">
        <v>2017000766</v>
      </c>
      <c r="I44" s="502">
        <v>42867</v>
      </c>
      <c r="J44" s="6">
        <v>19304493</v>
      </c>
      <c r="K44" s="502">
        <v>42937</v>
      </c>
      <c r="L44" s="465">
        <v>2017001088</v>
      </c>
      <c r="M44" s="38" t="s">
        <v>273</v>
      </c>
      <c r="N44" s="469" t="s">
        <v>320</v>
      </c>
      <c r="O44" s="44">
        <v>42937</v>
      </c>
      <c r="P44" s="6">
        <v>19304489</v>
      </c>
      <c r="Q44" s="44">
        <v>42955</v>
      </c>
      <c r="R44" s="502">
        <v>42955</v>
      </c>
      <c r="S44" s="465">
        <v>45</v>
      </c>
      <c r="T44" s="6">
        <v>19304489</v>
      </c>
      <c r="U44" s="39"/>
      <c r="V44" s="39"/>
      <c r="W44" s="39"/>
      <c r="X44" s="39"/>
      <c r="Y44" s="23"/>
      <c r="Z44" s="44">
        <v>42979</v>
      </c>
      <c r="AA44" s="44">
        <v>43018</v>
      </c>
      <c r="AB44" s="1" t="s">
        <v>321</v>
      </c>
      <c r="AC44" s="1" t="s">
        <v>296</v>
      </c>
      <c r="AD44" s="38"/>
      <c r="AE44" s="38"/>
      <c r="AF44" s="38"/>
      <c r="AG44" s="6"/>
      <c r="AH44" s="38"/>
      <c r="AI44" s="40"/>
      <c r="AJ44" s="6"/>
      <c r="AK44" s="38"/>
      <c r="AL44" s="38"/>
      <c r="AM44" s="38"/>
      <c r="AN44" s="38"/>
      <c r="AO44" s="38"/>
      <c r="AP44" s="38"/>
      <c r="AQ44" s="38"/>
      <c r="AR44" s="38"/>
      <c r="AS44" s="38"/>
      <c r="AT44" s="38"/>
      <c r="AU44" s="38"/>
      <c r="AV44" s="6">
        <v>19304489</v>
      </c>
      <c r="AW44" s="44">
        <v>43033</v>
      </c>
      <c r="AX44" s="40">
        <v>19304489</v>
      </c>
      <c r="AY44" s="61"/>
      <c r="AZ44" s="38"/>
      <c r="BA44" s="1" t="s">
        <v>322</v>
      </c>
      <c r="BB44" s="38">
        <v>3123900643</v>
      </c>
      <c r="BC44" s="663" t="s">
        <v>323</v>
      </c>
    </row>
    <row r="45" spans="1:58" s="9" customFormat="1" ht="131.25" customHeight="1" x14ac:dyDescent="0.25">
      <c r="A45" s="687" t="s">
        <v>693</v>
      </c>
      <c r="B45" s="38" t="s">
        <v>412</v>
      </c>
      <c r="C45" s="1" t="s">
        <v>990</v>
      </c>
      <c r="D45" s="469" t="s">
        <v>947</v>
      </c>
      <c r="E45" s="1" t="s">
        <v>473</v>
      </c>
      <c r="F45" s="38" t="s">
        <v>354</v>
      </c>
      <c r="G45" s="38" t="s">
        <v>414</v>
      </c>
      <c r="H45" s="465">
        <v>2017000486</v>
      </c>
      <c r="I45" s="502">
        <v>42823</v>
      </c>
      <c r="J45" s="6">
        <v>60000000</v>
      </c>
      <c r="K45" s="502">
        <v>42937</v>
      </c>
      <c r="L45" s="465">
        <v>2017001090</v>
      </c>
      <c r="M45" s="38" t="s">
        <v>414</v>
      </c>
      <c r="N45" s="469" t="s">
        <v>311</v>
      </c>
      <c r="O45" s="44">
        <v>42937</v>
      </c>
      <c r="P45" s="6">
        <v>59974292</v>
      </c>
      <c r="Q45" s="44">
        <v>42958</v>
      </c>
      <c r="R45" s="502">
        <v>42972</v>
      </c>
      <c r="S45" s="465">
        <v>3</v>
      </c>
      <c r="T45" s="6">
        <v>59974292</v>
      </c>
      <c r="U45" s="39"/>
      <c r="V45" s="39"/>
      <c r="W45" s="39"/>
      <c r="X45" s="39"/>
      <c r="Y45" s="23"/>
      <c r="Z45" s="44">
        <v>43063</v>
      </c>
      <c r="AA45" s="44">
        <v>43098</v>
      </c>
      <c r="AB45" s="469" t="s">
        <v>311</v>
      </c>
      <c r="AC45" s="1" t="s">
        <v>387</v>
      </c>
      <c r="AD45" s="38"/>
      <c r="AE45" s="38"/>
      <c r="AF45" s="38"/>
      <c r="AG45" s="6"/>
      <c r="AH45" s="38"/>
      <c r="AI45" s="40"/>
      <c r="AJ45" s="6"/>
      <c r="AK45" s="38"/>
      <c r="AL45" s="38"/>
      <c r="AM45" s="38"/>
      <c r="AN45" s="38"/>
      <c r="AO45" s="38"/>
      <c r="AP45" s="38"/>
      <c r="AQ45" s="38"/>
      <c r="AR45" s="38"/>
      <c r="AS45" s="38"/>
      <c r="AT45" s="38"/>
      <c r="AU45" s="38"/>
      <c r="AV45" s="6">
        <v>59974292</v>
      </c>
      <c r="AW45" s="44">
        <v>43147</v>
      </c>
      <c r="AX45" s="40">
        <v>2018000154</v>
      </c>
      <c r="AY45" s="61"/>
      <c r="AZ45" s="38"/>
      <c r="BA45" s="1" t="s">
        <v>356</v>
      </c>
      <c r="BB45" s="38">
        <v>3114969429</v>
      </c>
      <c r="BC45" s="663" t="s">
        <v>355</v>
      </c>
    </row>
    <row r="46" spans="1:58" s="9" customFormat="1" ht="78" customHeight="1" x14ac:dyDescent="0.25">
      <c r="A46" s="687" t="s">
        <v>694</v>
      </c>
      <c r="B46" s="38" t="s">
        <v>138</v>
      </c>
      <c r="C46" s="26" t="s">
        <v>377</v>
      </c>
      <c r="D46" s="469" t="s">
        <v>400</v>
      </c>
      <c r="E46" s="1" t="s">
        <v>157</v>
      </c>
      <c r="F46" s="266">
        <v>12989141</v>
      </c>
      <c r="G46" s="38" t="s">
        <v>63</v>
      </c>
      <c r="H46" s="465">
        <v>2017000652</v>
      </c>
      <c r="I46" s="502">
        <v>42845</v>
      </c>
      <c r="J46" s="6">
        <v>98784000</v>
      </c>
      <c r="K46" s="502">
        <v>42941</v>
      </c>
      <c r="L46" s="465">
        <v>2017001099</v>
      </c>
      <c r="M46" s="38" t="s">
        <v>63</v>
      </c>
      <c r="N46" s="469" t="s">
        <v>311</v>
      </c>
      <c r="O46" s="44">
        <v>42941</v>
      </c>
      <c r="P46" s="6">
        <v>98784000</v>
      </c>
      <c r="Q46" s="44">
        <v>42951</v>
      </c>
      <c r="R46" s="502">
        <v>42951</v>
      </c>
      <c r="S46" s="469" t="s">
        <v>386</v>
      </c>
      <c r="T46" s="6">
        <v>98784000</v>
      </c>
      <c r="U46" s="39"/>
      <c r="V46" s="39"/>
      <c r="W46" s="39"/>
      <c r="X46" s="39"/>
      <c r="Y46" s="23"/>
      <c r="Z46" s="44">
        <v>43096</v>
      </c>
      <c r="AA46" s="44">
        <v>43096</v>
      </c>
      <c r="AB46" s="469" t="s">
        <v>311</v>
      </c>
      <c r="AC46" s="1" t="s">
        <v>387</v>
      </c>
      <c r="AD46" s="6"/>
      <c r="AE46" s="218"/>
      <c r="AF46" s="38"/>
      <c r="AG46" s="6"/>
      <c r="AH46" s="38"/>
      <c r="AI46" s="40"/>
      <c r="AJ46" s="6"/>
      <c r="AK46" s="38"/>
      <c r="AL46" s="38"/>
      <c r="AM46" s="38"/>
      <c r="AN46" s="38"/>
      <c r="AO46" s="38"/>
      <c r="AP46" s="38"/>
      <c r="AQ46" s="38"/>
      <c r="AR46" s="38"/>
      <c r="AS46" s="38"/>
      <c r="AT46" s="38"/>
      <c r="AU46" s="38"/>
      <c r="AV46" s="218">
        <v>98784000</v>
      </c>
      <c r="AW46" s="44">
        <v>43098</v>
      </c>
      <c r="AX46" s="40">
        <v>2017001828</v>
      </c>
      <c r="AY46" s="61"/>
      <c r="AZ46" s="38"/>
      <c r="BA46" s="1" t="s">
        <v>388</v>
      </c>
      <c r="BB46" s="38">
        <v>3112308931</v>
      </c>
      <c r="BC46" s="663" t="s">
        <v>160</v>
      </c>
      <c r="BF46" s="312"/>
    </row>
    <row r="47" spans="1:58" s="9" customFormat="1" ht="107.25" customHeight="1" x14ac:dyDescent="0.25">
      <c r="A47" s="315" t="s">
        <v>704</v>
      </c>
      <c r="B47" s="38" t="s">
        <v>154</v>
      </c>
      <c r="C47" s="26" t="s">
        <v>424</v>
      </c>
      <c r="D47" s="469" t="s">
        <v>425</v>
      </c>
      <c r="E47" s="1" t="s">
        <v>426</v>
      </c>
      <c r="F47" s="266" t="s">
        <v>427</v>
      </c>
      <c r="G47" s="38" t="s">
        <v>97</v>
      </c>
      <c r="H47" s="465">
        <v>2017001040</v>
      </c>
      <c r="I47" s="502">
        <v>42920</v>
      </c>
      <c r="J47" s="6">
        <v>16000000</v>
      </c>
      <c r="K47" s="502">
        <v>42950</v>
      </c>
      <c r="L47" s="465">
        <v>2017001207</v>
      </c>
      <c r="M47" s="38" t="s">
        <v>97</v>
      </c>
      <c r="N47" s="469" t="s">
        <v>428</v>
      </c>
      <c r="O47" s="44">
        <v>42950</v>
      </c>
      <c r="P47" s="6">
        <v>15999976</v>
      </c>
      <c r="Q47" s="44">
        <v>42965</v>
      </c>
      <c r="R47" s="502">
        <v>42965</v>
      </c>
      <c r="S47" s="469">
        <v>10</v>
      </c>
      <c r="T47" s="6">
        <v>15999976</v>
      </c>
      <c r="U47" s="39"/>
      <c r="V47" s="39"/>
      <c r="W47" s="39"/>
      <c r="X47" s="39"/>
      <c r="Y47" s="23"/>
      <c r="Z47" s="44">
        <v>42979</v>
      </c>
      <c r="AA47" s="44">
        <v>43031</v>
      </c>
      <c r="AB47" s="469" t="s">
        <v>429</v>
      </c>
      <c r="AC47" s="1" t="s">
        <v>302</v>
      </c>
      <c r="AD47" s="38"/>
      <c r="AE47" s="38"/>
      <c r="AF47" s="38"/>
      <c r="AG47" s="6"/>
      <c r="AH47" s="38"/>
      <c r="AI47" s="40"/>
      <c r="AJ47" s="6"/>
      <c r="AK47" s="38"/>
      <c r="AL47" s="38"/>
      <c r="AM47" s="38"/>
      <c r="AN47" s="38"/>
      <c r="AO47" s="38"/>
      <c r="AP47" s="38"/>
      <c r="AQ47" s="38"/>
      <c r="AR47" s="38"/>
      <c r="AS47" s="38"/>
      <c r="AT47" s="38"/>
      <c r="AU47" s="38"/>
      <c r="AV47" s="6">
        <v>15999976</v>
      </c>
      <c r="AW47" s="44">
        <v>43049</v>
      </c>
      <c r="AX47" s="40">
        <v>2017001456</v>
      </c>
      <c r="AY47" s="61"/>
      <c r="AZ47" s="38"/>
      <c r="BA47" s="1" t="s">
        <v>430</v>
      </c>
      <c r="BB47" s="38">
        <v>3124359588</v>
      </c>
      <c r="BC47" s="663" t="s">
        <v>703</v>
      </c>
      <c r="BF47" s="313"/>
    </row>
    <row r="48" spans="1:58" s="9" customFormat="1" ht="67.5" x14ac:dyDescent="0.25">
      <c r="A48" s="688" t="s">
        <v>462</v>
      </c>
      <c r="B48" s="1" t="s">
        <v>943</v>
      </c>
      <c r="C48" s="1" t="s">
        <v>397</v>
      </c>
      <c r="D48" s="469" t="s">
        <v>398</v>
      </c>
      <c r="E48" s="1" t="s">
        <v>403</v>
      </c>
      <c r="F48" s="38" t="s">
        <v>463</v>
      </c>
      <c r="G48" s="51" t="s">
        <v>184</v>
      </c>
      <c r="H48" s="465">
        <v>2017000007</v>
      </c>
      <c r="I48" s="502">
        <v>42807</v>
      </c>
      <c r="J48" s="6">
        <v>482066978</v>
      </c>
      <c r="K48" s="502">
        <v>42969</v>
      </c>
      <c r="L48" s="465">
        <v>2017000014</v>
      </c>
      <c r="M48" s="51" t="s">
        <v>184</v>
      </c>
      <c r="N48" s="469" t="s">
        <v>401</v>
      </c>
      <c r="O48" s="44">
        <v>42969</v>
      </c>
      <c r="P48" s="6">
        <v>482066333.51999998</v>
      </c>
      <c r="Q48" s="44">
        <v>42992</v>
      </c>
      <c r="R48" s="502">
        <v>42992</v>
      </c>
      <c r="S48" s="465">
        <v>5</v>
      </c>
      <c r="T48" s="6">
        <v>482066333.51999998</v>
      </c>
      <c r="U48" s="39"/>
      <c r="V48" s="39"/>
      <c r="W48" s="39"/>
      <c r="X48" s="39"/>
      <c r="Y48" s="23"/>
      <c r="Z48" s="44">
        <v>43231</v>
      </c>
      <c r="AA48" s="44">
        <v>43277</v>
      </c>
      <c r="AB48" s="1" t="s">
        <v>402</v>
      </c>
      <c r="AC48" s="277" t="s">
        <v>454</v>
      </c>
      <c r="AD48" s="38"/>
      <c r="AE48" s="38"/>
      <c r="AF48" s="38"/>
      <c r="AG48" s="6"/>
      <c r="AH48" s="38"/>
      <c r="AI48" s="40"/>
      <c r="AJ48" s="6"/>
      <c r="AK48" s="38"/>
      <c r="AL48" s="38"/>
      <c r="AM48" s="38"/>
      <c r="AN48" s="38"/>
      <c r="AO48" s="38"/>
      <c r="AP48" s="38"/>
      <c r="AQ48" s="38"/>
      <c r="AR48" s="38"/>
      <c r="AS48" s="6">
        <v>385223026</v>
      </c>
      <c r="AT48" s="144"/>
      <c r="AU48" s="144"/>
      <c r="AV48" s="6"/>
      <c r="AW48" s="38"/>
      <c r="AX48" s="40"/>
      <c r="AY48" s="61"/>
      <c r="AZ48" s="38"/>
      <c r="BA48" s="1" t="s">
        <v>404</v>
      </c>
      <c r="BB48" s="1" t="s">
        <v>405</v>
      </c>
      <c r="BC48" s="663" t="s">
        <v>406</v>
      </c>
    </row>
    <row r="49" spans="1:55" s="9" customFormat="1" ht="96.75" customHeight="1" x14ac:dyDescent="0.25">
      <c r="A49" s="688" t="s">
        <v>415</v>
      </c>
      <c r="B49" s="1" t="s">
        <v>944</v>
      </c>
      <c r="C49" s="26" t="s">
        <v>416</v>
      </c>
      <c r="D49" s="469" t="s">
        <v>417</v>
      </c>
      <c r="E49" s="1" t="s">
        <v>418</v>
      </c>
      <c r="F49" s="266" t="s">
        <v>419</v>
      </c>
      <c r="G49" s="51" t="s">
        <v>181</v>
      </c>
      <c r="H49" s="465">
        <v>2017000005</v>
      </c>
      <c r="I49" s="502">
        <v>42807</v>
      </c>
      <c r="J49" s="6">
        <v>504456528</v>
      </c>
      <c r="K49" s="502">
        <v>42971</v>
      </c>
      <c r="L49" s="465">
        <v>2017000015</v>
      </c>
      <c r="M49" s="51" t="s">
        <v>181</v>
      </c>
      <c r="N49" s="469" t="s">
        <v>420</v>
      </c>
      <c r="O49" s="44">
        <v>42971</v>
      </c>
      <c r="P49" s="6">
        <v>504456528</v>
      </c>
      <c r="Q49" s="44">
        <v>42984</v>
      </c>
      <c r="R49" s="502">
        <v>42991</v>
      </c>
      <c r="S49" s="469" t="s">
        <v>421</v>
      </c>
      <c r="T49" s="6">
        <v>504456528</v>
      </c>
      <c r="U49" s="39"/>
      <c r="V49" s="39"/>
      <c r="W49" s="39"/>
      <c r="X49" s="39"/>
      <c r="Y49" s="23"/>
      <c r="Z49" s="144"/>
      <c r="AA49" s="144"/>
      <c r="AB49" s="469" t="s">
        <v>420</v>
      </c>
      <c r="AC49" s="277" t="s">
        <v>454</v>
      </c>
      <c r="AD49" s="38"/>
      <c r="AE49" s="38"/>
      <c r="AF49" s="38"/>
      <c r="AG49" s="6"/>
      <c r="AH49" s="38"/>
      <c r="AI49" s="40"/>
      <c r="AJ49" s="6"/>
      <c r="AK49" s="38"/>
      <c r="AL49" s="38"/>
      <c r="AM49" s="38"/>
      <c r="AN49" s="38"/>
      <c r="AO49" s="38"/>
      <c r="AP49" s="38"/>
      <c r="AQ49" s="38"/>
      <c r="AR49" s="38"/>
      <c r="AS49" s="38"/>
      <c r="AT49" s="38"/>
      <c r="AU49" s="38"/>
      <c r="AV49" s="6"/>
      <c r="AW49" s="38"/>
      <c r="AX49" s="40"/>
      <c r="AY49" s="61"/>
      <c r="AZ49" s="38"/>
      <c r="BA49" s="1" t="s">
        <v>422</v>
      </c>
      <c r="BB49" s="38">
        <v>3204931673</v>
      </c>
      <c r="BC49" s="663" t="s">
        <v>423</v>
      </c>
    </row>
    <row r="50" spans="1:55" s="9" customFormat="1" ht="67.5" customHeight="1" x14ac:dyDescent="0.25">
      <c r="A50" s="315" t="s">
        <v>545</v>
      </c>
      <c r="B50" s="38" t="s">
        <v>464</v>
      </c>
      <c r="C50" s="26" t="s">
        <v>465</v>
      </c>
      <c r="D50" s="469" t="s">
        <v>466</v>
      </c>
      <c r="E50" s="1" t="s">
        <v>467</v>
      </c>
      <c r="F50" s="266" t="s">
        <v>468</v>
      </c>
      <c r="G50" s="51" t="s">
        <v>469</v>
      </c>
      <c r="H50" s="465">
        <v>2017001256</v>
      </c>
      <c r="I50" s="502">
        <v>42958</v>
      </c>
      <c r="J50" s="6">
        <v>18991700</v>
      </c>
      <c r="K50" s="502">
        <v>42982</v>
      </c>
      <c r="L50" s="465">
        <v>2017001375</v>
      </c>
      <c r="M50" s="51" t="s">
        <v>469</v>
      </c>
      <c r="N50" s="469" t="s">
        <v>428</v>
      </c>
      <c r="O50" s="44">
        <v>42982</v>
      </c>
      <c r="P50" s="6">
        <v>18991700</v>
      </c>
      <c r="Q50" s="44">
        <v>42992</v>
      </c>
      <c r="R50" s="502">
        <v>42992</v>
      </c>
      <c r="S50" s="469">
        <v>45</v>
      </c>
      <c r="T50" s="6">
        <v>18991700</v>
      </c>
      <c r="U50" s="39"/>
      <c r="V50" s="39"/>
      <c r="W50" s="39"/>
      <c r="X50" s="39"/>
      <c r="Y50" s="23"/>
      <c r="Z50" s="44">
        <v>43021</v>
      </c>
      <c r="AA50" s="44">
        <v>43049</v>
      </c>
      <c r="AB50" s="469" t="s">
        <v>470</v>
      </c>
      <c r="AC50" s="277" t="s">
        <v>207</v>
      </c>
      <c r="AD50" s="6">
        <v>9495850</v>
      </c>
      <c r="AE50" s="44">
        <v>43010</v>
      </c>
      <c r="AF50" s="38">
        <v>2017001295</v>
      </c>
      <c r="AG50" s="6"/>
      <c r="AH50" s="38"/>
      <c r="AI50" s="40"/>
      <c r="AJ50" s="6"/>
      <c r="AK50" s="38"/>
      <c r="AL50" s="38"/>
      <c r="AM50" s="38"/>
      <c r="AN50" s="38"/>
      <c r="AO50" s="38"/>
      <c r="AP50" s="38"/>
      <c r="AQ50" s="38"/>
      <c r="AR50" s="38"/>
      <c r="AS50" s="38"/>
      <c r="AT50" s="38"/>
      <c r="AU50" s="38"/>
      <c r="AV50" s="6">
        <v>18991700</v>
      </c>
      <c r="AW50" s="44">
        <v>43066</v>
      </c>
      <c r="AX50" s="40">
        <v>2017001507</v>
      </c>
      <c r="AY50" s="61"/>
      <c r="AZ50" s="38"/>
      <c r="BA50" s="1" t="s">
        <v>471</v>
      </c>
      <c r="BB50" s="38">
        <v>3202782346</v>
      </c>
      <c r="BC50" s="663" t="s">
        <v>472</v>
      </c>
    </row>
    <row r="51" spans="1:55" s="9" customFormat="1" ht="67.5" customHeight="1" x14ac:dyDescent="0.25">
      <c r="A51" s="315" t="s">
        <v>444</v>
      </c>
      <c r="B51" s="38" t="s">
        <v>389</v>
      </c>
      <c r="C51" s="1" t="s">
        <v>391</v>
      </c>
      <c r="D51" s="469" t="s">
        <v>442</v>
      </c>
      <c r="E51" s="1" t="s">
        <v>112</v>
      </c>
      <c r="F51" s="38" t="s">
        <v>113</v>
      </c>
      <c r="G51" s="38" t="s">
        <v>390</v>
      </c>
      <c r="H51" s="465">
        <v>2017000485</v>
      </c>
      <c r="I51" s="502">
        <v>42823</v>
      </c>
      <c r="J51" s="6">
        <v>40000000</v>
      </c>
      <c r="K51" s="502">
        <v>42980</v>
      </c>
      <c r="L51" s="465">
        <v>2017001378</v>
      </c>
      <c r="M51" s="38" t="s">
        <v>390</v>
      </c>
      <c r="N51" s="469" t="s">
        <v>311</v>
      </c>
      <c r="O51" s="44">
        <v>42983</v>
      </c>
      <c r="P51" s="6">
        <v>39988471</v>
      </c>
      <c r="Q51" s="44">
        <v>42993</v>
      </c>
      <c r="R51" s="502">
        <v>42993</v>
      </c>
      <c r="S51" s="465" t="s">
        <v>443</v>
      </c>
      <c r="T51" s="6">
        <v>39988471</v>
      </c>
      <c r="U51" s="39"/>
      <c r="V51" s="39"/>
      <c r="W51" s="39"/>
      <c r="X51" s="39"/>
      <c r="Y51" s="23"/>
      <c r="Z51" s="44">
        <v>43054</v>
      </c>
      <c r="AA51" s="44">
        <v>43070</v>
      </c>
      <c r="AB51" s="469" t="s">
        <v>311</v>
      </c>
      <c r="AC51" s="1" t="s">
        <v>207</v>
      </c>
      <c r="AD51" s="38"/>
      <c r="AE51" s="38"/>
      <c r="AF51" s="38"/>
      <c r="AG51" s="6"/>
      <c r="AH51" s="38"/>
      <c r="AI51" s="40"/>
      <c r="AJ51" s="6"/>
      <c r="AK51" s="38"/>
      <c r="AL51" s="38"/>
      <c r="AM51" s="38"/>
      <c r="AN51" s="38"/>
      <c r="AO51" s="38"/>
      <c r="AP51" s="38"/>
      <c r="AQ51" s="38"/>
      <c r="AR51" s="38"/>
      <c r="AS51" s="38"/>
      <c r="AT51" s="38"/>
      <c r="AU51" s="38"/>
      <c r="AV51" s="6">
        <v>39988216</v>
      </c>
      <c r="AW51" s="144"/>
      <c r="AX51" s="291"/>
      <c r="AY51" s="61">
        <v>255</v>
      </c>
      <c r="AZ51" s="38"/>
      <c r="BA51" s="1" t="s">
        <v>348</v>
      </c>
      <c r="BB51" s="38" t="s">
        <v>116</v>
      </c>
      <c r="BC51" s="663" t="s">
        <v>117</v>
      </c>
    </row>
    <row r="52" spans="1:55" s="9" customFormat="1" ht="102" customHeight="1" x14ac:dyDescent="0.25">
      <c r="A52" s="689" t="s">
        <v>997</v>
      </c>
      <c r="B52" s="1" t="s">
        <v>995</v>
      </c>
      <c r="C52" s="477" t="s">
        <v>448</v>
      </c>
      <c r="D52" s="460" t="s">
        <v>409</v>
      </c>
      <c r="E52" s="460" t="s">
        <v>62</v>
      </c>
      <c r="F52" s="456">
        <v>79607176</v>
      </c>
      <c r="G52" s="423" t="s">
        <v>992</v>
      </c>
      <c r="H52" s="465">
        <v>3121</v>
      </c>
      <c r="I52" s="502">
        <v>44242</v>
      </c>
      <c r="J52" s="6">
        <v>9466578</v>
      </c>
      <c r="K52" s="472">
        <v>44243</v>
      </c>
      <c r="L52" s="465">
        <v>3121</v>
      </c>
      <c r="M52" s="423" t="s">
        <v>992</v>
      </c>
      <c r="N52" s="469" t="s">
        <v>996</v>
      </c>
      <c r="O52" s="44">
        <v>44243</v>
      </c>
      <c r="P52" s="6">
        <v>9466578.7200000007</v>
      </c>
      <c r="Q52" s="508"/>
      <c r="R52" s="472">
        <v>42986</v>
      </c>
      <c r="S52" s="456" t="s">
        <v>998</v>
      </c>
      <c r="T52" s="6">
        <v>9466578.7200000007</v>
      </c>
      <c r="U52" s="39"/>
      <c r="V52" s="39"/>
      <c r="W52" s="39"/>
      <c r="X52" s="39"/>
      <c r="Y52" s="23"/>
      <c r="Z52" s="472"/>
      <c r="AA52" s="472"/>
      <c r="AB52" s="469" t="s">
        <v>999</v>
      </c>
      <c r="AC52" s="460" t="s">
        <v>207</v>
      </c>
      <c r="AD52" s="38"/>
      <c r="AE52" s="507"/>
      <c r="AF52" s="38"/>
      <c r="AG52" s="6"/>
      <c r="AH52" s="38"/>
      <c r="AI52" s="40"/>
      <c r="AJ52" s="6"/>
      <c r="AK52" s="38"/>
      <c r="AL52" s="38"/>
      <c r="AM52" s="38"/>
      <c r="AN52" s="38"/>
      <c r="AO52" s="38"/>
      <c r="AP52" s="38"/>
      <c r="AQ52" s="38"/>
      <c r="AR52" s="38"/>
      <c r="AS52" s="38"/>
      <c r="AT52" s="38"/>
      <c r="AU52" s="38"/>
      <c r="AV52" s="6"/>
      <c r="AW52" s="487"/>
      <c r="AX52" s="291"/>
      <c r="AY52" s="61"/>
      <c r="AZ52" s="38"/>
      <c r="BA52" s="460" t="s">
        <v>453</v>
      </c>
      <c r="BB52" s="456">
        <v>3115065762</v>
      </c>
      <c r="BC52" s="665" t="s">
        <v>69</v>
      </c>
    </row>
    <row r="53" spans="1:55" s="9" customFormat="1" ht="170.25" customHeight="1" x14ac:dyDescent="0.25">
      <c r="A53" s="690" t="s">
        <v>447</v>
      </c>
      <c r="B53" s="38" t="s">
        <v>168</v>
      </c>
      <c r="C53" s="478"/>
      <c r="D53" s="475"/>
      <c r="E53" s="475"/>
      <c r="F53" s="476"/>
      <c r="G53" s="51" t="s">
        <v>171</v>
      </c>
      <c r="H53" s="465">
        <v>2017000012</v>
      </c>
      <c r="I53" s="502">
        <v>42857</v>
      </c>
      <c r="J53" s="6">
        <v>71242325</v>
      </c>
      <c r="K53" s="472">
        <v>42985</v>
      </c>
      <c r="L53" s="465">
        <v>2017000017</v>
      </c>
      <c r="M53" s="51" t="s">
        <v>171</v>
      </c>
      <c r="N53" s="469" t="s">
        <v>452</v>
      </c>
      <c r="O53" s="44">
        <v>42985</v>
      </c>
      <c r="P53" s="6">
        <v>70895859</v>
      </c>
      <c r="Q53" s="472">
        <v>42986</v>
      </c>
      <c r="R53" s="479"/>
      <c r="S53" s="456" t="s">
        <v>421</v>
      </c>
      <c r="T53" s="6">
        <v>70895859</v>
      </c>
      <c r="U53" s="276"/>
      <c r="V53" s="39"/>
      <c r="W53" s="39"/>
      <c r="X53" s="39"/>
      <c r="Y53" s="23"/>
      <c r="Z53" s="479"/>
      <c r="AA53" s="479"/>
      <c r="AB53" s="469" t="s">
        <v>452</v>
      </c>
      <c r="AC53" s="475"/>
      <c r="AD53" s="38">
        <v>21268758</v>
      </c>
      <c r="AE53" s="472">
        <v>42998</v>
      </c>
      <c r="AF53" s="38">
        <v>2017000028</v>
      </c>
      <c r="AG53" s="6"/>
      <c r="AH53" s="38"/>
      <c r="AI53" s="40"/>
      <c r="AJ53" s="6"/>
      <c r="AK53" s="38"/>
      <c r="AL53" s="38"/>
      <c r="AM53" s="38"/>
      <c r="AN53" s="38"/>
      <c r="AO53" s="38"/>
      <c r="AP53" s="38"/>
      <c r="AQ53" s="38"/>
      <c r="AR53" s="38"/>
      <c r="AS53" s="38"/>
      <c r="AT53" s="38"/>
      <c r="AU53" s="38"/>
      <c r="AV53" s="6"/>
      <c r="AW53" s="504"/>
      <c r="AX53" s="40"/>
      <c r="AY53" s="61"/>
      <c r="AZ53" s="38"/>
      <c r="BA53" s="475"/>
      <c r="BB53" s="476"/>
      <c r="BC53" s="666"/>
    </row>
    <row r="54" spans="1:55" s="9" customFormat="1" ht="131.25" customHeight="1" x14ac:dyDescent="0.25">
      <c r="A54" s="691"/>
      <c r="B54" s="38" t="s">
        <v>182</v>
      </c>
      <c r="C54" s="1" t="s">
        <v>449</v>
      </c>
      <c r="D54" s="475"/>
      <c r="E54" s="475"/>
      <c r="F54" s="476"/>
      <c r="G54" s="51" t="s">
        <v>184</v>
      </c>
      <c r="H54" s="465">
        <v>2017000008</v>
      </c>
      <c r="I54" s="502">
        <v>42807</v>
      </c>
      <c r="J54" s="6">
        <v>28924019</v>
      </c>
      <c r="K54" s="479"/>
      <c r="L54" s="465">
        <v>2017000019</v>
      </c>
      <c r="M54" s="51" t="s">
        <v>184</v>
      </c>
      <c r="N54" s="469" t="s">
        <v>452</v>
      </c>
      <c r="O54" s="44">
        <v>42985</v>
      </c>
      <c r="P54" s="6">
        <v>28924019</v>
      </c>
      <c r="Q54" s="476"/>
      <c r="R54" s="479"/>
      <c r="S54" s="476"/>
      <c r="T54" s="6">
        <v>28924019</v>
      </c>
      <c r="U54" s="276"/>
      <c r="V54" s="39"/>
      <c r="W54" s="39"/>
      <c r="X54" s="39"/>
      <c r="Y54" s="23"/>
      <c r="Z54" s="479"/>
      <c r="AA54" s="479"/>
      <c r="AB54" s="469" t="s">
        <v>452</v>
      </c>
      <c r="AC54" s="475"/>
      <c r="AD54" s="38">
        <v>8677206</v>
      </c>
      <c r="AE54" s="476"/>
      <c r="AF54" s="38">
        <v>2017000030</v>
      </c>
      <c r="AG54" s="6"/>
      <c r="AH54" s="38"/>
      <c r="AI54" s="40"/>
      <c r="AJ54" s="6"/>
      <c r="AK54" s="38"/>
      <c r="AL54" s="38"/>
      <c r="AM54" s="38"/>
      <c r="AN54" s="38"/>
      <c r="AO54" s="38"/>
      <c r="AP54" s="38"/>
      <c r="AQ54" s="38"/>
      <c r="AR54" s="38"/>
      <c r="AS54" s="38"/>
      <c r="AT54" s="38"/>
      <c r="AU54" s="38"/>
      <c r="AV54" s="6"/>
      <c r="AW54" s="504"/>
      <c r="AX54" s="40"/>
      <c r="AY54" s="61"/>
      <c r="AZ54" s="38"/>
      <c r="BA54" s="475"/>
      <c r="BB54" s="476"/>
      <c r="BC54" s="666"/>
    </row>
    <row r="55" spans="1:55" s="9" customFormat="1" ht="123" customHeight="1" x14ac:dyDescent="0.25">
      <c r="A55" s="691"/>
      <c r="B55" s="38" t="s">
        <v>186</v>
      </c>
      <c r="C55" s="1" t="s">
        <v>450</v>
      </c>
      <c r="D55" s="475"/>
      <c r="E55" s="475"/>
      <c r="F55" s="476"/>
      <c r="G55" s="51" t="s">
        <v>187</v>
      </c>
      <c r="H55" s="465">
        <v>2017000014</v>
      </c>
      <c r="I55" s="502">
        <v>42867</v>
      </c>
      <c r="J55" s="6">
        <v>36721343</v>
      </c>
      <c r="K55" s="479"/>
      <c r="L55" s="465">
        <v>2017000016</v>
      </c>
      <c r="M55" s="51" t="s">
        <v>187</v>
      </c>
      <c r="N55" s="469" t="s">
        <v>452</v>
      </c>
      <c r="O55" s="44">
        <v>42985</v>
      </c>
      <c r="P55" s="6">
        <v>36721343</v>
      </c>
      <c r="Q55" s="476"/>
      <c r="R55" s="479"/>
      <c r="S55" s="476"/>
      <c r="T55" s="6">
        <v>36721343</v>
      </c>
      <c r="U55" s="276"/>
      <c r="V55" s="39"/>
      <c r="W55" s="39"/>
      <c r="X55" s="39"/>
      <c r="Y55" s="23"/>
      <c r="Z55" s="479"/>
      <c r="AA55" s="479"/>
      <c r="AB55" s="469" t="s">
        <v>452</v>
      </c>
      <c r="AC55" s="475"/>
      <c r="AD55" s="38">
        <v>11016403</v>
      </c>
      <c r="AE55" s="476"/>
      <c r="AF55" s="38">
        <v>2017000027</v>
      </c>
      <c r="AG55" s="6"/>
      <c r="AH55" s="38"/>
      <c r="AI55" s="40"/>
      <c r="AJ55" s="6"/>
      <c r="AK55" s="38"/>
      <c r="AL55" s="38"/>
      <c r="AM55" s="38"/>
      <c r="AN55" s="38"/>
      <c r="AO55" s="38"/>
      <c r="AP55" s="38"/>
      <c r="AQ55" s="38"/>
      <c r="AR55" s="38"/>
      <c r="AS55" s="38"/>
      <c r="AT55" s="38"/>
      <c r="AU55" s="38"/>
      <c r="AV55" s="6"/>
      <c r="AW55" s="504"/>
      <c r="AX55" s="40"/>
      <c r="AY55" s="61"/>
      <c r="AZ55" s="38"/>
      <c r="BA55" s="475"/>
      <c r="BB55" s="476"/>
      <c r="BC55" s="666"/>
    </row>
    <row r="56" spans="1:55" s="9" customFormat="1" ht="101.25" customHeight="1" x14ac:dyDescent="0.25">
      <c r="A56" s="692"/>
      <c r="B56" s="38" t="s">
        <v>179</v>
      </c>
      <c r="C56" s="1" t="s">
        <v>451</v>
      </c>
      <c r="D56" s="461"/>
      <c r="E56" s="461"/>
      <c r="F56" s="457"/>
      <c r="G56" s="51" t="s">
        <v>181</v>
      </c>
      <c r="H56" s="465">
        <v>2017000006</v>
      </c>
      <c r="I56" s="502">
        <v>42807</v>
      </c>
      <c r="J56" s="6">
        <v>30267392</v>
      </c>
      <c r="K56" s="480"/>
      <c r="L56" s="465">
        <v>2017000018</v>
      </c>
      <c r="M56" s="51" t="s">
        <v>181</v>
      </c>
      <c r="N56" s="469" t="s">
        <v>452</v>
      </c>
      <c r="O56" s="44">
        <v>42985</v>
      </c>
      <c r="P56" s="6">
        <v>30267392</v>
      </c>
      <c r="Q56" s="457"/>
      <c r="R56" s="480"/>
      <c r="S56" s="457"/>
      <c r="T56" s="6">
        <v>30267392</v>
      </c>
      <c r="U56" s="276"/>
      <c r="V56" s="39"/>
      <c r="W56" s="39"/>
      <c r="X56" s="39"/>
      <c r="Y56" s="23"/>
      <c r="Z56" s="480"/>
      <c r="AA56" s="480"/>
      <c r="AB56" s="469" t="s">
        <v>452</v>
      </c>
      <c r="AC56" s="461"/>
      <c r="AD56" s="6">
        <v>9080218</v>
      </c>
      <c r="AE56" s="457"/>
      <c r="AF56" s="38">
        <v>2017000029</v>
      </c>
      <c r="AG56" s="6"/>
      <c r="AH56" s="38"/>
      <c r="AI56" s="40"/>
      <c r="AJ56" s="6"/>
      <c r="AK56" s="38"/>
      <c r="AL56" s="38"/>
      <c r="AM56" s="38"/>
      <c r="AN56" s="38"/>
      <c r="AO56" s="38"/>
      <c r="AP56" s="38"/>
      <c r="AQ56" s="38"/>
      <c r="AR56" s="38"/>
      <c r="AS56" s="38"/>
      <c r="AT56" s="38"/>
      <c r="AU56" s="38"/>
      <c r="AV56" s="6"/>
      <c r="AW56" s="488"/>
      <c r="AX56" s="40"/>
      <c r="AY56" s="61"/>
      <c r="AZ56" s="38"/>
      <c r="BA56" s="461"/>
      <c r="BB56" s="457"/>
      <c r="BC56" s="667"/>
    </row>
    <row r="57" spans="1:55" s="9" customFormat="1" ht="90" x14ac:dyDescent="0.25">
      <c r="A57" s="315" t="s">
        <v>455</v>
      </c>
      <c r="B57" s="456" t="s">
        <v>461</v>
      </c>
      <c r="C57" s="477" t="s">
        <v>392</v>
      </c>
      <c r="D57" s="460" t="s">
        <v>399</v>
      </c>
      <c r="E57" s="460" t="s">
        <v>935</v>
      </c>
      <c r="F57" s="456" t="s">
        <v>936</v>
      </c>
      <c r="G57" s="38" t="s">
        <v>393</v>
      </c>
      <c r="H57" s="465">
        <v>2017000074</v>
      </c>
      <c r="I57" s="502">
        <v>42737</v>
      </c>
      <c r="J57" s="6">
        <v>198000000</v>
      </c>
      <c r="K57" s="502">
        <v>42985</v>
      </c>
      <c r="L57" s="465">
        <v>2017001384</v>
      </c>
      <c r="M57" s="38" t="s">
        <v>393</v>
      </c>
      <c r="N57" s="469" t="s">
        <v>311</v>
      </c>
      <c r="O57" s="44">
        <v>42985</v>
      </c>
      <c r="P57" s="6">
        <v>188409291</v>
      </c>
      <c r="Q57" s="44">
        <v>42997</v>
      </c>
      <c r="R57" s="502">
        <v>43049</v>
      </c>
      <c r="S57" s="465">
        <v>3</v>
      </c>
      <c r="T57" s="6">
        <v>188409291</v>
      </c>
      <c r="U57" s="39">
        <v>2018000221</v>
      </c>
      <c r="V57" s="39" t="s">
        <v>887</v>
      </c>
      <c r="W57" s="39">
        <v>2018000208</v>
      </c>
      <c r="X57" s="393">
        <v>43132</v>
      </c>
      <c r="Y57" s="23">
        <v>18842806.719999999</v>
      </c>
      <c r="Z57" s="472">
        <v>43217</v>
      </c>
      <c r="AA57" s="472">
        <v>43242</v>
      </c>
      <c r="AB57" s="1" t="s">
        <v>311</v>
      </c>
      <c r="AC57" s="460" t="s">
        <v>590</v>
      </c>
      <c r="AD57" s="38"/>
      <c r="AE57" s="38"/>
      <c r="AF57" s="38"/>
      <c r="AG57" s="6">
        <v>169566484.28999999</v>
      </c>
      <c r="AH57" s="44">
        <v>43098</v>
      </c>
      <c r="AI57" s="40">
        <v>2017001882</v>
      </c>
      <c r="AJ57" s="6"/>
      <c r="AK57" s="38"/>
      <c r="AL57" s="38"/>
      <c r="AM57" s="38"/>
      <c r="AN57" s="38"/>
      <c r="AO57" s="38"/>
      <c r="AP57" s="38"/>
      <c r="AQ57" s="38"/>
      <c r="AR57" s="38"/>
      <c r="AS57" s="38"/>
      <c r="AT57" s="38"/>
      <c r="AU57" s="38"/>
      <c r="AV57" s="6">
        <v>18842738.309999999</v>
      </c>
      <c r="AW57" s="472">
        <v>43245</v>
      </c>
      <c r="AX57" s="40">
        <v>2018000612</v>
      </c>
      <c r="AY57" s="61">
        <v>68.400000000000006</v>
      </c>
      <c r="AZ57" s="38"/>
      <c r="BA57" s="1" t="s">
        <v>458</v>
      </c>
      <c r="BB57" s="38" t="s">
        <v>459</v>
      </c>
      <c r="BC57" s="658" t="s">
        <v>460</v>
      </c>
    </row>
    <row r="58" spans="1:55" s="9" customFormat="1" ht="76.5" customHeight="1" x14ac:dyDescent="0.25">
      <c r="A58" s="315" t="s">
        <v>934</v>
      </c>
      <c r="B58" s="457"/>
      <c r="C58" s="478"/>
      <c r="D58" s="461"/>
      <c r="E58" s="461"/>
      <c r="F58" s="457"/>
      <c r="G58" s="38" t="s">
        <v>937</v>
      </c>
      <c r="H58" s="465">
        <v>2018000401</v>
      </c>
      <c r="I58" s="502">
        <v>43182</v>
      </c>
      <c r="J58" s="6">
        <v>75000000</v>
      </c>
      <c r="K58" s="502">
        <v>43196</v>
      </c>
      <c r="L58" s="465">
        <v>2018000502</v>
      </c>
      <c r="M58" s="38" t="s">
        <v>937</v>
      </c>
      <c r="N58" s="469" t="s">
        <v>428</v>
      </c>
      <c r="O58" s="44">
        <v>43196</v>
      </c>
      <c r="P58" s="6">
        <v>75000000</v>
      </c>
      <c r="Q58" s="421"/>
      <c r="R58" s="422"/>
      <c r="S58" s="456"/>
      <c r="T58" s="6">
        <v>75000000</v>
      </c>
      <c r="U58" s="420"/>
      <c r="V58" s="39"/>
      <c r="W58" s="420"/>
      <c r="X58" s="393"/>
      <c r="Y58" s="23"/>
      <c r="Z58" s="457"/>
      <c r="AA58" s="457"/>
      <c r="AB58" s="509" t="s">
        <v>429</v>
      </c>
      <c r="AC58" s="461"/>
      <c r="AD58" s="38"/>
      <c r="AE58" s="38"/>
      <c r="AF58" s="38"/>
      <c r="AG58" s="6"/>
      <c r="AH58" s="38"/>
      <c r="AI58" s="40"/>
      <c r="AJ58" s="6"/>
      <c r="AK58" s="38"/>
      <c r="AL58" s="38"/>
      <c r="AM58" s="38"/>
      <c r="AN58" s="38"/>
      <c r="AO58" s="38"/>
      <c r="AP58" s="38"/>
      <c r="AQ58" s="38"/>
      <c r="AR58" s="38"/>
      <c r="AS58" s="38"/>
      <c r="AT58" s="38"/>
      <c r="AU58" s="38"/>
      <c r="AV58" s="6">
        <v>75000000</v>
      </c>
      <c r="AW58" s="480"/>
      <c r="AX58" s="40">
        <v>2018000613</v>
      </c>
      <c r="AY58" s="61"/>
      <c r="AZ58" s="38"/>
      <c r="BA58" s="509"/>
      <c r="BB58" s="507"/>
      <c r="BC58" s="668"/>
    </row>
    <row r="59" spans="1:55" s="9" customFormat="1" ht="76.5" customHeight="1" x14ac:dyDescent="0.25">
      <c r="A59" s="315" t="s">
        <v>515</v>
      </c>
      <c r="B59" s="38" t="s">
        <v>154</v>
      </c>
      <c r="C59" s="477" t="s">
        <v>512</v>
      </c>
      <c r="D59" s="469" t="s">
        <v>513</v>
      </c>
      <c r="E59" s="460" t="s">
        <v>514</v>
      </c>
      <c r="F59" s="456" t="s">
        <v>516</v>
      </c>
      <c r="G59" s="38" t="s">
        <v>517</v>
      </c>
      <c r="H59" s="465">
        <v>2017001117</v>
      </c>
      <c r="I59" s="502">
        <v>42941</v>
      </c>
      <c r="J59" s="6">
        <v>23189200</v>
      </c>
      <c r="K59" s="502">
        <v>43000</v>
      </c>
      <c r="L59" s="465">
        <v>2017001419</v>
      </c>
      <c r="M59" s="38" t="s">
        <v>517</v>
      </c>
      <c r="N59" s="469" t="s">
        <v>518</v>
      </c>
      <c r="O59" s="44">
        <v>43000</v>
      </c>
      <c r="P59" s="6">
        <v>20496056</v>
      </c>
      <c r="Q59" s="290">
        <v>43003</v>
      </c>
      <c r="R59" s="498">
        <v>43011</v>
      </c>
      <c r="S59" s="456">
        <v>3</v>
      </c>
      <c r="T59" s="6">
        <v>20496056</v>
      </c>
      <c r="U59" s="489">
        <v>2018000134</v>
      </c>
      <c r="V59" s="39" t="s">
        <v>876</v>
      </c>
      <c r="W59" s="489">
        <v>2018000123</v>
      </c>
      <c r="X59" s="393">
        <v>43130</v>
      </c>
      <c r="Y59" s="23">
        <v>10248028</v>
      </c>
      <c r="Z59" s="472">
        <v>43103</v>
      </c>
      <c r="AA59" s="472">
        <v>43192</v>
      </c>
      <c r="AB59" s="460" t="s">
        <v>518</v>
      </c>
      <c r="AC59" s="460" t="s">
        <v>207</v>
      </c>
      <c r="AD59" s="6">
        <v>10248028</v>
      </c>
      <c r="AE59" s="44">
        <v>43025</v>
      </c>
      <c r="AF59" s="38">
        <v>2017001322</v>
      </c>
      <c r="AG59" s="6"/>
      <c r="AH59" s="38"/>
      <c r="AI59" s="40"/>
      <c r="AJ59" s="6"/>
      <c r="AK59" s="38"/>
      <c r="AL59" s="38"/>
      <c r="AM59" s="38"/>
      <c r="AN59" s="38"/>
      <c r="AO59" s="38"/>
      <c r="AP59" s="38"/>
      <c r="AQ59" s="38"/>
      <c r="AR59" s="38"/>
      <c r="AS59" s="38"/>
      <c r="AT59" s="38"/>
      <c r="AU59" s="38"/>
      <c r="AV59" s="6"/>
      <c r="AW59" s="38"/>
      <c r="AX59" s="40"/>
      <c r="AY59" s="61"/>
      <c r="AZ59" s="38"/>
      <c r="BA59" s="460" t="s">
        <v>519</v>
      </c>
      <c r="BB59" s="456">
        <v>4291111</v>
      </c>
      <c r="BC59" s="669" t="s">
        <v>520</v>
      </c>
    </row>
    <row r="60" spans="1:55" s="9" customFormat="1" ht="90.75" customHeight="1" x14ac:dyDescent="0.25">
      <c r="A60" s="315" t="s">
        <v>970</v>
      </c>
      <c r="B60" s="38" t="s">
        <v>154</v>
      </c>
      <c r="C60" s="478"/>
      <c r="D60" s="469" t="s">
        <v>643</v>
      </c>
      <c r="E60" s="461"/>
      <c r="F60" s="457"/>
      <c r="G60" s="38" t="s">
        <v>644</v>
      </c>
      <c r="H60" s="465">
        <v>2017001689</v>
      </c>
      <c r="I60" s="502">
        <v>43039</v>
      </c>
      <c r="J60" s="6">
        <v>80000000</v>
      </c>
      <c r="K60" s="502">
        <v>43046</v>
      </c>
      <c r="L60" s="465">
        <v>2017001737</v>
      </c>
      <c r="M60" s="38" t="s">
        <v>644</v>
      </c>
      <c r="N60" s="469" t="s">
        <v>536</v>
      </c>
      <c r="O60" s="44">
        <v>43046</v>
      </c>
      <c r="P60" s="6">
        <v>3809524</v>
      </c>
      <c r="Q60" s="290">
        <v>43053</v>
      </c>
      <c r="R60" s="499"/>
      <c r="S60" s="457"/>
      <c r="T60" s="6">
        <v>3809524</v>
      </c>
      <c r="U60" s="491"/>
      <c r="V60" s="39" t="s">
        <v>875</v>
      </c>
      <c r="W60" s="491"/>
      <c r="X60" s="39"/>
      <c r="Y60" s="23">
        <v>1904762</v>
      </c>
      <c r="Z60" s="457"/>
      <c r="AA60" s="457"/>
      <c r="AB60" s="461"/>
      <c r="AC60" s="461"/>
      <c r="AD60" s="6">
        <v>1904762</v>
      </c>
      <c r="AE60" s="44">
        <v>43068</v>
      </c>
      <c r="AF60" s="38">
        <v>2017001515</v>
      </c>
      <c r="AG60" s="6"/>
      <c r="AH60" s="38"/>
      <c r="AI60" s="40"/>
      <c r="AJ60" s="6"/>
      <c r="AK60" s="38"/>
      <c r="AL60" s="38"/>
      <c r="AM60" s="38"/>
      <c r="AN60" s="38"/>
      <c r="AO60" s="38"/>
      <c r="AP60" s="38"/>
      <c r="AQ60" s="38"/>
      <c r="AR60" s="38"/>
      <c r="AS60" s="38"/>
      <c r="AT60" s="38"/>
      <c r="AU60" s="38"/>
      <c r="AV60" s="6"/>
      <c r="AW60" s="38"/>
      <c r="AX60" s="40"/>
      <c r="AY60" s="61"/>
      <c r="AZ60" s="38"/>
      <c r="BA60" s="461"/>
      <c r="BB60" s="457"/>
      <c r="BC60" s="670"/>
    </row>
    <row r="61" spans="1:55" s="9" customFormat="1" ht="67.5" customHeight="1" x14ac:dyDescent="0.25">
      <c r="A61" s="315" t="s">
        <v>474</v>
      </c>
      <c r="B61" s="38" t="s">
        <v>154</v>
      </c>
      <c r="C61" s="1" t="s">
        <v>475</v>
      </c>
      <c r="D61" s="469" t="s">
        <v>476</v>
      </c>
      <c r="E61" s="1" t="s">
        <v>699</v>
      </c>
      <c r="F61" s="38" t="s">
        <v>427</v>
      </c>
      <c r="G61" s="38" t="s">
        <v>241</v>
      </c>
      <c r="H61" s="465">
        <v>2017000933</v>
      </c>
      <c r="I61" s="502">
        <v>42908</v>
      </c>
      <c r="J61" s="6">
        <v>20650000</v>
      </c>
      <c r="K61" s="502">
        <v>43000</v>
      </c>
      <c r="L61" s="465">
        <v>2017001420</v>
      </c>
      <c r="M61" s="38" t="s">
        <v>241</v>
      </c>
      <c r="N61" s="469" t="s">
        <v>428</v>
      </c>
      <c r="O61" s="44">
        <v>43000</v>
      </c>
      <c r="P61" s="6">
        <v>20650000</v>
      </c>
      <c r="Q61" s="44">
        <v>43007</v>
      </c>
      <c r="R61" s="502">
        <v>43007</v>
      </c>
      <c r="S61" s="465">
        <v>10</v>
      </c>
      <c r="T61" s="6">
        <v>20650000</v>
      </c>
      <c r="U61" s="39"/>
      <c r="V61" s="39"/>
      <c r="W61" s="39"/>
      <c r="X61" s="39"/>
      <c r="Y61" s="23"/>
      <c r="Z61" s="44">
        <v>43017</v>
      </c>
      <c r="AA61" s="44">
        <v>43049</v>
      </c>
      <c r="AB61" s="1" t="s">
        <v>429</v>
      </c>
      <c r="AC61" s="1" t="s">
        <v>207</v>
      </c>
      <c r="AD61" s="218">
        <v>10325000</v>
      </c>
      <c r="AE61" s="44">
        <v>43018</v>
      </c>
      <c r="AF61" s="38">
        <v>2017001308</v>
      </c>
      <c r="AG61" s="6"/>
      <c r="AH61" s="38"/>
      <c r="AI61" s="40"/>
      <c r="AJ61" s="6"/>
      <c r="AK61" s="38"/>
      <c r="AL61" s="38"/>
      <c r="AM61" s="38"/>
      <c r="AN61" s="38"/>
      <c r="AO61" s="38"/>
      <c r="AP61" s="38"/>
      <c r="AQ61" s="38"/>
      <c r="AR61" s="38"/>
      <c r="AS61" s="38"/>
      <c r="AT61" s="38"/>
      <c r="AU61" s="38"/>
      <c r="AV61" s="6">
        <v>10325000</v>
      </c>
      <c r="AW61" s="44">
        <v>43059</v>
      </c>
      <c r="AX61" s="40">
        <v>2017001490</v>
      </c>
      <c r="AY61" s="61"/>
      <c r="AZ61" s="38"/>
      <c r="BA61" s="1" t="s">
        <v>430</v>
      </c>
      <c r="BB61" s="38">
        <v>3124359588</v>
      </c>
      <c r="BC61" s="663" t="s">
        <v>431</v>
      </c>
    </row>
    <row r="62" spans="1:55" s="9" customFormat="1" ht="56.25" x14ac:dyDescent="0.25">
      <c r="A62" s="315" t="s">
        <v>490</v>
      </c>
      <c r="B62" s="456" t="s">
        <v>533</v>
      </c>
      <c r="C62" s="477" t="s">
        <v>491</v>
      </c>
      <c r="D62" s="469" t="s">
        <v>534</v>
      </c>
      <c r="E62" s="477" t="s">
        <v>492</v>
      </c>
      <c r="F62" s="496" t="s">
        <v>493</v>
      </c>
      <c r="G62" s="38" t="s">
        <v>535</v>
      </c>
      <c r="H62" s="465">
        <v>2017001117</v>
      </c>
      <c r="I62" s="502">
        <v>42941</v>
      </c>
      <c r="J62" s="6">
        <v>356756926</v>
      </c>
      <c r="K62" s="502">
        <v>43005</v>
      </c>
      <c r="L62" s="465">
        <v>2017001432</v>
      </c>
      <c r="M62" s="38" t="s">
        <v>535</v>
      </c>
      <c r="N62" s="469" t="s">
        <v>536</v>
      </c>
      <c r="O62" s="44">
        <v>43005</v>
      </c>
      <c r="P62" s="6">
        <v>356755580.23000002</v>
      </c>
      <c r="Q62" s="44">
        <v>43006</v>
      </c>
      <c r="R62" s="472">
        <v>43011</v>
      </c>
      <c r="S62" s="456">
        <v>3</v>
      </c>
      <c r="T62" s="6">
        <v>356755580.23000002</v>
      </c>
      <c r="U62" s="489">
        <v>2018000135</v>
      </c>
      <c r="V62" s="39" t="s">
        <v>876</v>
      </c>
      <c r="W62" s="489">
        <v>2018000124</v>
      </c>
      <c r="X62" s="501">
        <v>43130</v>
      </c>
      <c r="Y62" s="23">
        <v>217235512.00999999</v>
      </c>
      <c r="Z62" s="485">
        <v>43103</v>
      </c>
      <c r="AA62" s="485">
        <v>43179</v>
      </c>
      <c r="AB62" s="460" t="s">
        <v>536</v>
      </c>
      <c r="AC62" s="460" t="s">
        <v>537</v>
      </c>
      <c r="AD62" s="38"/>
      <c r="AE62" s="38"/>
      <c r="AF62" s="38"/>
      <c r="AG62" s="6">
        <v>173621818.50999999</v>
      </c>
      <c r="AH62" s="144"/>
      <c r="AI62" s="291"/>
      <c r="AJ62" s="6"/>
      <c r="AK62" s="38"/>
      <c r="AL62" s="38"/>
      <c r="AM62" s="38"/>
      <c r="AN62" s="38"/>
      <c r="AO62" s="38"/>
      <c r="AP62" s="38"/>
      <c r="AQ62" s="38"/>
      <c r="AR62" s="38"/>
      <c r="AS62" s="38"/>
      <c r="AT62" s="38"/>
      <c r="AU62" s="38"/>
      <c r="AV62" s="6">
        <v>183133761.72</v>
      </c>
      <c r="AW62" s="144"/>
      <c r="AX62" s="291"/>
      <c r="AY62" s="61"/>
      <c r="AZ62" s="38"/>
      <c r="BA62" s="460" t="s">
        <v>538</v>
      </c>
      <c r="BB62" s="460" t="s">
        <v>540</v>
      </c>
      <c r="BC62" s="669" t="s">
        <v>539</v>
      </c>
    </row>
    <row r="63" spans="1:55" s="9" customFormat="1" ht="97.5" customHeight="1" x14ac:dyDescent="0.25">
      <c r="A63" s="315" t="s">
        <v>852</v>
      </c>
      <c r="B63" s="457"/>
      <c r="C63" s="478"/>
      <c r="D63" s="469" t="s">
        <v>646</v>
      </c>
      <c r="E63" s="478"/>
      <c r="F63" s="497"/>
      <c r="G63" s="38" t="s">
        <v>644</v>
      </c>
      <c r="H63" s="465">
        <v>2017001689</v>
      </c>
      <c r="I63" s="502">
        <v>43039</v>
      </c>
      <c r="J63" s="6">
        <v>80000000</v>
      </c>
      <c r="K63" s="502">
        <v>43046</v>
      </c>
      <c r="L63" s="465">
        <v>2017001736</v>
      </c>
      <c r="M63" s="38" t="s">
        <v>644</v>
      </c>
      <c r="N63" s="469" t="s">
        <v>536</v>
      </c>
      <c r="O63" s="44">
        <v>43046</v>
      </c>
      <c r="P63" s="6">
        <v>76190474</v>
      </c>
      <c r="Q63" s="44">
        <v>43049</v>
      </c>
      <c r="R63" s="480"/>
      <c r="S63" s="457"/>
      <c r="T63" s="6">
        <v>76190474</v>
      </c>
      <c r="U63" s="491"/>
      <c r="V63" s="39" t="s">
        <v>875</v>
      </c>
      <c r="W63" s="491"/>
      <c r="X63" s="495"/>
      <c r="Y63" s="23">
        <v>3993486.71</v>
      </c>
      <c r="Z63" s="486"/>
      <c r="AA63" s="486"/>
      <c r="AB63" s="461"/>
      <c r="AC63" s="461"/>
      <c r="AD63" s="6">
        <v>38095237</v>
      </c>
      <c r="AE63" s="44">
        <v>43069</v>
      </c>
      <c r="AF63" s="38">
        <v>2017001586</v>
      </c>
      <c r="AG63" s="6"/>
      <c r="AH63" s="38"/>
      <c r="AI63" s="40"/>
      <c r="AJ63" s="6"/>
      <c r="AK63" s="38"/>
      <c r="AL63" s="38"/>
      <c r="AM63" s="38"/>
      <c r="AN63" s="38"/>
      <c r="AO63" s="38"/>
      <c r="AP63" s="38"/>
      <c r="AQ63" s="38"/>
      <c r="AR63" s="38"/>
      <c r="AS63" s="38"/>
      <c r="AT63" s="38"/>
      <c r="AU63" s="38"/>
      <c r="AV63" s="6">
        <v>38095237</v>
      </c>
      <c r="AW63" s="144"/>
      <c r="AX63" s="291"/>
      <c r="AY63" s="61"/>
      <c r="AZ63" s="38"/>
      <c r="BA63" s="461"/>
      <c r="BB63" s="461"/>
      <c r="BC63" s="670"/>
    </row>
    <row r="64" spans="1:55" s="9" customFormat="1" ht="97.5" customHeight="1" x14ac:dyDescent="0.25">
      <c r="A64" s="688" t="s">
        <v>525</v>
      </c>
      <c r="B64" s="460" t="s">
        <v>945</v>
      </c>
      <c r="C64" s="477" t="s">
        <v>526</v>
      </c>
      <c r="D64" s="469" t="s">
        <v>527</v>
      </c>
      <c r="E64" s="477" t="s">
        <v>986</v>
      </c>
      <c r="F64" s="496" t="s">
        <v>529</v>
      </c>
      <c r="G64" s="51" t="s">
        <v>171</v>
      </c>
      <c r="H64" s="465">
        <v>2017000011</v>
      </c>
      <c r="I64" s="502">
        <v>42857</v>
      </c>
      <c r="J64" s="6">
        <v>841192774</v>
      </c>
      <c r="K64" s="502">
        <v>43010</v>
      </c>
      <c r="L64" s="465">
        <v>2017000023</v>
      </c>
      <c r="M64" s="51" t="s">
        <v>171</v>
      </c>
      <c r="N64" s="469" t="s">
        <v>530</v>
      </c>
      <c r="O64" s="44">
        <v>43010</v>
      </c>
      <c r="P64" s="6">
        <v>841192774</v>
      </c>
      <c r="Q64" s="44">
        <v>43018</v>
      </c>
      <c r="R64" s="502">
        <v>43018</v>
      </c>
      <c r="S64" s="465">
        <v>5</v>
      </c>
      <c r="T64" s="6">
        <v>841192774</v>
      </c>
      <c r="U64" s="39"/>
      <c r="V64" s="39"/>
      <c r="W64" s="39"/>
      <c r="X64" s="39"/>
      <c r="Y64" s="23"/>
      <c r="Z64" s="487"/>
      <c r="AA64" s="487"/>
      <c r="AB64" s="469" t="s">
        <v>530</v>
      </c>
      <c r="AC64" s="1" t="s">
        <v>454</v>
      </c>
      <c r="AD64" s="38"/>
      <c r="AE64" s="38"/>
      <c r="AF64" s="38"/>
      <c r="AG64" s="6">
        <v>307256351</v>
      </c>
      <c r="AH64" s="44">
        <v>43060</v>
      </c>
      <c r="AI64" s="40">
        <v>2017000042</v>
      </c>
      <c r="AJ64" s="6"/>
      <c r="AK64" s="38"/>
      <c r="AL64" s="38"/>
      <c r="AM64" s="38"/>
      <c r="AN64" s="38"/>
      <c r="AO64" s="38"/>
      <c r="AP64" s="38"/>
      <c r="AQ64" s="38"/>
      <c r="AR64" s="38"/>
      <c r="AS64" s="38"/>
      <c r="AT64" s="38"/>
      <c r="AU64" s="38"/>
      <c r="AV64" s="6"/>
      <c r="AW64" s="38"/>
      <c r="AX64" s="40"/>
      <c r="AY64" s="61"/>
      <c r="AZ64" s="38"/>
      <c r="BA64" s="460" t="s">
        <v>523</v>
      </c>
      <c r="BB64" s="456">
        <v>313262221</v>
      </c>
      <c r="BC64" s="669" t="s">
        <v>531</v>
      </c>
    </row>
    <row r="65" spans="1:55" s="9" customFormat="1" ht="105.75" customHeight="1" x14ac:dyDescent="0.25">
      <c r="A65" s="315" t="s">
        <v>991</v>
      </c>
      <c r="B65" s="461"/>
      <c r="C65" s="478"/>
      <c r="D65" s="469" t="s">
        <v>643</v>
      </c>
      <c r="E65" s="478"/>
      <c r="F65" s="497"/>
      <c r="G65" s="455">
        <v>3021</v>
      </c>
      <c r="H65" s="469" t="s">
        <v>992</v>
      </c>
      <c r="I65" s="502">
        <v>44242</v>
      </c>
      <c r="J65" s="6">
        <v>167668522.28</v>
      </c>
      <c r="K65" s="502">
        <v>44243</v>
      </c>
      <c r="L65" s="465">
        <v>3021</v>
      </c>
      <c r="M65" s="469" t="s">
        <v>992</v>
      </c>
      <c r="N65" s="469" t="s">
        <v>993</v>
      </c>
      <c r="O65" s="44">
        <v>44243</v>
      </c>
      <c r="P65" s="6">
        <v>167668522.28</v>
      </c>
      <c r="Q65" s="44"/>
      <c r="R65" s="502"/>
      <c r="S65" s="465">
        <v>30</v>
      </c>
      <c r="T65" s="6">
        <v>167668522.28</v>
      </c>
      <c r="U65" s="39"/>
      <c r="V65" s="39"/>
      <c r="W65" s="39"/>
      <c r="X65" s="39"/>
      <c r="Y65" s="23"/>
      <c r="Z65" s="488"/>
      <c r="AA65" s="488"/>
      <c r="AB65" s="469" t="s">
        <v>994</v>
      </c>
      <c r="AC65" s="1" t="s">
        <v>454</v>
      </c>
      <c r="AD65" s="38"/>
      <c r="AE65" s="38"/>
      <c r="AF65" s="38"/>
      <c r="AG65" s="6"/>
      <c r="AH65" s="44"/>
      <c r="AI65" s="40"/>
      <c r="AJ65" s="6"/>
      <c r="AK65" s="38"/>
      <c r="AL65" s="38"/>
      <c r="AM65" s="38"/>
      <c r="AN65" s="38"/>
      <c r="AO65" s="38"/>
      <c r="AP65" s="38"/>
      <c r="AQ65" s="38"/>
      <c r="AR65" s="38"/>
      <c r="AS65" s="38"/>
      <c r="AT65" s="38"/>
      <c r="AU65" s="38"/>
      <c r="AV65" s="6"/>
      <c r="AW65" s="38"/>
      <c r="AX65" s="40"/>
      <c r="AY65" s="61"/>
      <c r="AZ65" s="38"/>
      <c r="BA65" s="461"/>
      <c r="BB65" s="457"/>
      <c r="BC65" s="670"/>
    </row>
    <row r="66" spans="1:55" s="9" customFormat="1" ht="73.5" customHeight="1" x14ac:dyDescent="0.25">
      <c r="A66" s="315" t="s">
        <v>521</v>
      </c>
      <c r="B66" s="423" t="s">
        <v>946</v>
      </c>
      <c r="C66" s="1" t="s">
        <v>395</v>
      </c>
      <c r="D66" s="469" t="s">
        <v>396</v>
      </c>
      <c r="E66" s="1" t="s">
        <v>597</v>
      </c>
      <c r="F66" s="38" t="s">
        <v>522</v>
      </c>
      <c r="G66" s="51" t="s">
        <v>187</v>
      </c>
      <c r="H66" s="465">
        <v>2017000013</v>
      </c>
      <c r="I66" s="502">
        <v>42867</v>
      </c>
      <c r="J66" s="6">
        <v>612022385</v>
      </c>
      <c r="K66" s="502">
        <v>43010</v>
      </c>
      <c r="L66" s="465">
        <v>2017000024</v>
      </c>
      <c r="M66" s="51" t="s">
        <v>187</v>
      </c>
      <c r="N66" s="469" t="s">
        <v>394</v>
      </c>
      <c r="O66" s="44">
        <v>43010</v>
      </c>
      <c r="P66" s="6">
        <v>612022385</v>
      </c>
      <c r="Q66" s="44">
        <v>43018</v>
      </c>
      <c r="R66" s="502">
        <v>43018</v>
      </c>
      <c r="S66" s="465">
        <v>3</v>
      </c>
      <c r="T66" s="6">
        <v>612022385</v>
      </c>
      <c r="U66" s="39"/>
      <c r="V66" s="39"/>
      <c r="W66" s="39"/>
      <c r="X66" s="39"/>
      <c r="Y66" s="23"/>
      <c r="Z66" s="44">
        <v>43665</v>
      </c>
      <c r="AA66" s="44">
        <v>43671</v>
      </c>
      <c r="AB66" s="469" t="s">
        <v>394</v>
      </c>
      <c r="AC66" s="1" t="s">
        <v>454</v>
      </c>
      <c r="AD66" s="38"/>
      <c r="AE66" s="38"/>
      <c r="AF66" s="38"/>
      <c r="AG66" s="6">
        <v>257088942.12</v>
      </c>
      <c r="AH66" s="44">
        <v>43056</v>
      </c>
      <c r="AI66" s="40">
        <v>2017000041</v>
      </c>
      <c r="AJ66" s="6">
        <v>234919117</v>
      </c>
      <c r="AK66" s="144"/>
      <c r="AL66" s="144"/>
      <c r="AM66" s="218"/>
      <c r="AN66" s="38"/>
      <c r="AO66" s="38"/>
      <c r="AP66" s="38"/>
      <c r="AQ66" s="38"/>
      <c r="AR66" s="38"/>
      <c r="AS66" s="38"/>
      <c r="AT66" s="38"/>
      <c r="AU66" s="38"/>
      <c r="AV66" s="6"/>
      <c r="AW66" s="38"/>
      <c r="AX66" s="40"/>
      <c r="AY66" s="61"/>
      <c r="AZ66" s="38"/>
      <c r="BA66" s="1" t="s">
        <v>523</v>
      </c>
      <c r="BB66" s="38">
        <v>3132621221</v>
      </c>
      <c r="BC66" s="663" t="s">
        <v>524</v>
      </c>
    </row>
    <row r="67" spans="1:55" s="9" customFormat="1" ht="66" customHeight="1" x14ac:dyDescent="0.25">
      <c r="A67" s="315" t="s">
        <v>494</v>
      </c>
      <c r="B67" s="38" t="s">
        <v>495</v>
      </c>
      <c r="C67" s="1" t="s">
        <v>496</v>
      </c>
      <c r="D67" s="1" t="s">
        <v>504</v>
      </c>
      <c r="E67" s="1" t="s">
        <v>325</v>
      </c>
      <c r="F67" s="38" t="s">
        <v>497</v>
      </c>
      <c r="G67" s="38" t="s">
        <v>498</v>
      </c>
      <c r="H67" s="465">
        <v>2017001390</v>
      </c>
      <c r="I67" s="502">
        <v>42985</v>
      </c>
      <c r="J67" s="6">
        <v>19790009</v>
      </c>
      <c r="K67" s="502">
        <v>43010</v>
      </c>
      <c r="L67" s="465">
        <v>2017001522</v>
      </c>
      <c r="M67" s="38" t="s">
        <v>498</v>
      </c>
      <c r="N67" s="469" t="s">
        <v>499</v>
      </c>
      <c r="O67" s="44">
        <v>43010</v>
      </c>
      <c r="P67" s="6">
        <v>19789998</v>
      </c>
      <c r="Q67" s="44">
        <v>43014</v>
      </c>
      <c r="R67" s="502">
        <v>43014</v>
      </c>
      <c r="S67" s="465">
        <v>45</v>
      </c>
      <c r="T67" s="6">
        <v>19789998</v>
      </c>
      <c r="U67" s="39"/>
      <c r="V67" s="39"/>
      <c r="W67" s="39"/>
      <c r="X67" s="39"/>
      <c r="Y67" s="23"/>
      <c r="Z67" s="44">
        <v>43042</v>
      </c>
      <c r="AA67" s="44">
        <v>43068</v>
      </c>
      <c r="AB67" s="1" t="s">
        <v>500</v>
      </c>
      <c r="AC67" s="1" t="s">
        <v>302</v>
      </c>
      <c r="AD67" s="38"/>
      <c r="AE67" s="38"/>
      <c r="AF67" s="38"/>
      <c r="AG67" s="6"/>
      <c r="AH67" s="38"/>
      <c r="AI67" s="40"/>
      <c r="AJ67" s="6"/>
      <c r="AK67" s="38"/>
      <c r="AL67" s="38"/>
      <c r="AM67" s="218"/>
      <c r="AN67" s="38"/>
      <c r="AO67" s="38"/>
      <c r="AP67" s="38"/>
      <c r="AQ67" s="38"/>
      <c r="AR67" s="38"/>
      <c r="AS67" s="38"/>
      <c r="AT67" s="38"/>
      <c r="AU67" s="38"/>
      <c r="AV67" s="6">
        <v>19789998</v>
      </c>
      <c r="AW67" s="44">
        <v>43087</v>
      </c>
      <c r="AX67" s="40">
        <v>2017001653</v>
      </c>
      <c r="AY67" s="61"/>
      <c r="AZ67" s="38"/>
      <c r="BA67" s="1" t="s">
        <v>327</v>
      </c>
      <c r="BB67" s="38">
        <v>3224039201</v>
      </c>
      <c r="BC67" s="663" t="s">
        <v>328</v>
      </c>
    </row>
    <row r="68" spans="1:55" s="9" customFormat="1" ht="66" customHeight="1" x14ac:dyDescent="0.25">
      <c r="A68" s="315" t="s">
        <v>501</v>
      </c>
      <c r="B68" s="456" t="s">
        <v>154</v>
      </c>
      <c r="C68" s="477" t="s">
        <v>502</v>
      </c>
      <c r="D68" s="1" t="s">
        <v>503</v>
      </c>
      <c r="E68" s="460" t="s">
        <v>505</v>
      </c>
      <c r="F68" s="456" t="s">
        <v>506</v>
      </c>
      <c r="G68" s="38" t="s">
        <v>225</v>
      </c>
      <c r="H68" s="465">
        <v>2017000936</v>
      </c>
      <c r="I68" s="502">
        <v>42908</v>
      </c>
      <c r="J68" s="6">
        <v>20650000</v>
      </c>
      <c r="K68" s="502">
        <v>43010</v>
      </c>
      <c r="L68" s="465">
        <v>2017001523</v>
      </c>
      <c r="M68" s="38" t="s">
        <v>225</v>
      </c>
      <c r="N68" s="469" t="s">
        <v>507</v>
      </c>
      <c r="O68" s="44">
        <v>43010</v>
      </c>
      <c r="P68" s="6">
        <v>20640000</v>
      </c>
      <c r="Q68" s="44">
        <v>43035</v>
      </c>
      <c r="R68" s="472">
        <v>43035</v>
      </c>
      <c r="S68" s="465" t="s">
        <v>863</v>
      </c>
      <c r="T68" s="6">
        <v>20640000</v>
      </c>
      <c r="U68" s="39"/>
      <c r="V68" s="39"/>
      <c r="W68" s="39"/>
      <c r="X68" s="39"/>
      <c r="Y68" s="23"/>
      <c r="Z68" s="485">
        <v>43098</v>
      </c>
      <c r="AA68" s="485">
        <v>43098</v>
      </c>
      <c r="AB68" s="1" t="s">
        <v>508</v>
      </c>
      <c r="AC68" s="460" t="s">
        <v>509</v>
      </c>
      <c r="AD68" s="38"/>
      <c r="AE68" s="38"/>
      <c r="AF68" s="38"/>
      <c r="AG68" s="6"/>
      <c r="AH68" s="38"/>
      <c r="AI68" s="40"/>
      <c r="AJ68" s="6"/>
      <c r="AK68" s="38"/>
      <c r="AL68" s="38"/>
      <c r="AM68" s="38"/>
      <c r="AN68" s="38"/>
      <c r="AO68" s="38"/>
      <c r="AP68" s="38"/>
      <c r="AQ68" s="38"/>
      <c r="AR68" s="38"/>
      <c r="AS68" s="38"/>
      <c r="AT68" s="38"/>
      <c r="AU68" s="38"/>
      <c r="AV68" s="6">
        <v>10320000</v>
      </c>
      <c r="AW68" s="472">
        <v>43098</v>
      </c>
      <c r="AX68" s="40">
        <v>2017001862</v>
      </c>
      <c r="AY68" s="61"/>
      <c r="AZ68" s="38"/>
      <c r="BA68" s="460" t="s">
        <v>510</v>
      </c>
      <c r="BB68" s="456">
        <v>3118534757</v>
      </c>
      <c r="BC68" s="665" t="s">
        <v>511</v>
      </c>
    </row>
    <row r="69" spans="1:55" s="9" customFormat="1" ht="72" customHeight="1" x14ac:dyDescent="0.25">
      <c r="A69" s="315" t="s">
        <v>868</v>
      </c>
      <c r="B69" s="457"/>
      <c r="C69" s="478"/>
      <c r="D69" s="1"/>
      <c r="E69" s="461"/>
      <c r="F69" s="457"/>
      <c r="G69" s="38" t="s">
        <v>600</v>
      </c>
      <c r="H69" s="465">
        <v>2017001910</v>
      </c>
      <c r="I69" s="502">
        <v>43087</v>
      </c>
      <c r="J69" s="6">
        <v>10320000</v>
      </c>
      <c r="K69" s="502">
        <v>43087</v>
      </c>
      <c r="L69" s="465">
        <v>2017001968</v>
      </c>
      <c r="M69" s="38" t="s">
        <v>600</v>
      </c>
      <c r="N69" s="469" t="s">
        <v>734</v>
      </c>
      <c r="O69" s="44">
        <v>43087</v>
      </c>
      <c r="P69" s="6">
        <v>10230000</v>
      </c>
      <c r="Q69" s="44">
        <v>43091</v>
      </c>
      <c r="R69" s="480"/>
      <c r="S69" s="465" t="s">
        <v>864</v>
      </c>
      <c r="T69" s="6">
        <v>10320000</v>
      </c>
      <c r="U69" s="39"/>
      <c r="V69" s="39"/>
      <c r="W69" s="39"/>
      <c r="X69" s="39"/>
      <c r="Y69" s="23"/>
      <c r="Z69" s="500"/>
      <c r="AA69" s="500"/>
      <c r="AB69" s="469" t="s">
        <v>734</v>
      </c>
      <c r="AC69" s="461"/>
      <c r="AD69" s="6">
        <v>10320000</v>
      </c>
      <c r="AE69" s="44">
        <v>43068</v>
      </c>
      <c r="AF69" s="38">
        <v>2017001526</v>
      </c>
      <c r="AG69" s="6"/>
      <c r="AH69" s="38"/>
      <c r="AI69" s="40"/>
      <c r="AJ69" s="6"/>
      <c r="AK69" s="38"/>
      <c r="AL69" s="38"/>
      <c r="AM69" s="38"/>
      <c r="AN69" s="38"/>
      <c r="AO69" s="38"/>
      <c r="AP69" s="38"/>
      <c r="AQ69" s="38"/>
      <c r="AR69" s="38"/>
      <c r="AS69" s="38"/>
      <c r="AT69" s="38"/>
      <c r="AU69" s="38"/>
      <c r="AV69" s="6">
        <v>10320000</v>
      </c>
      <c r="AW69" s="457"/>
      <c r="AX69" s="40">
        <v>2017001861</v>
      </c>
      <c r="AY69" s="61"/>
      <c r="AZ69" s="38"/>
      <c r="BA69" s="461"/>
      <c r="BB69" s="457"/>
      <c r="BC69" s="667"/>
    </row>
    <row r="70" spans="1:55" s="9" customFormat="1" ht="86.25" customHeight="1" x14ac:dyDescent="0.25">
      <c r="A70" s="315" t="s">
        <v>547</v>
      </c>
      <c r="B70" s="38" t="s">
        <v>548</v>
      </c>
      <c r="C70" s="1" t="s">
        <v>549</v>
      </c>
      <c r="D70" s="1" t="s">
        <v>550</v>
      </c>
      <c r="E70" s="1" t="s">
        <v>551</v>
      </c>
      <c r="F70" s="38" t="s">
        <v>552</v>
      </c>
      <c r="G70" s="38" t="s">
        <v>553</v>
      </c>
      <c r="H70" s="465">
        <v>2017001412</v>
      </c>
      <c r="I70" s="502">
        <v>42991</v>
      </c>
      <c r="J70" s="6">
        <v>20484630</v>
      </c>
      <c r="K70" s="502">
        <v>43019</v>
      </c>
      <c r="L70" s="465">
        <v>2017001592</v>
      </c>
      <c r="M70" s="38" t="s">
        <v>553</v>
      </c>
      <c r="N70" s="469" t="s">
        <v>499</v>
      </c>
      <c r="O70" s="44">
        <v>43019</v>
      </c>
      <c r="P70" s="6">
        <v>20484629.460000001</v>
      </c>
      <c r="Q70" s="44">
        <v>43020</v>
      </c>
      <c r="R70" s="502">
        <v>43020</v>
      </c>
      <c r="S70" s="465">
        <v>45</v>
      </c>
      <c r="T70" s="6">
        <v>20484629.460000001</v>
      </c>
      <c r="U70" s="39"/>
      <c r="V70" s="39"/>
      <c r="W70" s="39"/>
      <c r="X70" s="39"/>
      <c r="Y70" s="23"/>
      <c r="Z70" s="44">
        <v>43063</v>
      </c>
      <c r="AA70" s="44">
        <v>43091</v>
      </c>
      <c r="AB70" s="469" t="s">
        <v>499</v>
      </c>
      <c r="AC70" s="1" t="s">
        <v>296</v>
      </c>
      <c r="AD70" s="38"/>
      <c r="AE70" s="38"/>
      <c r="AF70" s="38"/>
      <c r="AG70" s="6"/>
      <c r="AH70" s="38"/>
      <c r="AI70" s="40"/>
      <c r="AJ70" s="6"/>
      <c r="AK70" s="38"/>
      <c r="AL70" s="38"/>
      <c r="AM70" s="38"/>
      <c r="AN70" s="38"/>
      <c r="AO70" s="38"/>
      <c r="AP70" s="38"/>
      <c r="AQ70" s="38"/>
      <c r="AR70" s="38"/>
      <c r="AS70" s="38"/>
      <c r="AT70" s="38"/>
      <c r="AU70" s="38"/>
      <c r="AV70" s="6">
        <v>20484629.460000001</v>
      </c>
      <c r="AW70" s="44">
        <v>43098</v>
      </c>
      <c r="AX70" s="40">
        <v>2017001823</v>
      </c>
      <c r="AY70" s="61"/>
      <c r="AZ70" s="38"/>
      <c r="BA70" s="1" t="s">
        <v>554</v>
      </c>
      <c r="BB70" s="38">
        <v>3163308297</v>
      </c>
      <c r="BC70" s="663" t="s">
        <v>555</v>
      </c>
    </row>
    <row r="71" spans="1:55" s="9" customFormat="1" ht="78" customHeight="1" x14ac:dyDescent="0.25">
      <c r="A71" s="315" t="s">
        <v>559</v>
      </c>
      <c r="B71" s="38" t="s">
        <v>558</v>
      </c>
      <c r="C71" s="1" t="s">
        <v>560</v>
      </c>
      <c r="D71" s="1" t="s">
        <v>596</v>
      </c>
      <c r="E71" s="1" t="s">
        <v>561</v>
      </c>
      <c r="F71" s="38" t="s">
        <v>562</v>
      </c>
      <c r="G71" s="38" t="s">
        <v>557</v>
      </c>
      <c r="H71" s="465">
        <v>2017001259</v>
      </c>
      <c r="I71" s="502">
        <v>42958</v>
      </c>
      <c r="J71" s="6">
        <v>150000000</v>
      </c>
      <c r="K71" s="502">
        <v>43027</v>
      </c>
      <c r="L71" s="465">
        <v>2017001605</v>
      </c>
      <c r="M71" s="38" t="s">
        <v>557</v>
      </c>
      <c r="N71" s="469" t="s">
        <v>536</v>
      </c>
      <c r="O71" s="44">
        <v>43027</v>
      </c>
      <c r="P71" s="6">
        <v>149998377</v>
      </c>
      <c r="Q71" s="44">
        <v>43032</v>
      </c>
      <c r="R71" s="502">
        <v>43032</v>
      </c>
      <c r="S71" s="465">
        <v>60</v>
      </c>
      <c r="T71" s="6">
        <v>149998377</v>
      </c>
      <c r="U71" s="39">
        <v>2018000223</v>
      </c>
      <c r="V71" s="39" t="s">
        <v>885</v>
      </c>
      <c r="W71" s="39">
        <v>2018000210</v>
      </c>
      <c r="X71" s="393">
        <v>43132</v>
      </c>
      <c r="Y71" s="23">
        <v>65177806.049999997</v>
      </c>
      <c r="Z71" s="44">
        <v>43250</v>
      </c>
      <c r="AA71" s="44">
        <v>43286</v>
      </c>
      <c r="AB71" s="469" t="s">
        <v>536</v>
      </c>
      <c r="AC71" s="1" t="s">
        <v>563</v>
      </c>
      <c r="AD71" s="38"/>
      <c r="AE71" s="38"/>
      <c r="AF71" s="38"/>
      <c r="AG71" s="6"/>
      <c r="AH71" s="38"/>
      <c r="AI71" s="40"/>
      <c r="AJ71" s="6"/>
      <c r="AK71" s="38"/>
      <c r="AL71" s="38"/>
      <c r="AM71" s="38"/>
      <c r="AN71" s="38"/>
      <c r="AO71" s="38"/>
      <c r="AP71" s="38"/>
      <c r="AQ71" s="38"/>
      <c r="AR71" s="38"/>
      <c r="AS71" s="38"/>
      <c r="AT71" s="38"/>
      <c r="AU71" s="38"/>
      <c r="AV71" s="6"/>
      <c r="AW71" s="38"/>
      <c r="AX71" s="40"/>
      <c r="AY71" s="61"/>
      <c r="AZ71" s="38"/>
      <c r="BA71" s="1" t="s">
        <v>564</v>
      </c>
      <c r="BB71" s="38">
        <v>3162232530</v>
      </c>
      <c r="BC71" s="663" t="s">
        <v>565</v>
      </c>
    </row>
    <row r="72" spans="1:55" s="9" customFormat="1" ht="116.25" customHeight="1" x14ac:dyDescent="0.25">
      <c r="A72" s="315" t="s">
        <v>566</v>
      </c>
      <c r="B72" s="38" t="s">
        <v>567</v>
      </c>
      <c r="C72" s="1" t="s">
        <v>568</v>
      </c>
      <c r="D72" s="1" t="s">
        <v>569</v>
      </c>
      <c r="E72" s="1" t="s">
        <v>570</v>
      </c>
      <c r="F72" s="38" t="s">
        <v>571</v>
      </c>
      <c r="G72" s="38" t="s">
        <v>278</v>
      </c>
      <c r="H72" s="465">
        <v>2017000775</v>
      </c>
      <c r="I72" s="502">
        <v>42867</v>
      </c>
      <c r="J72" s="6">
        <v>17325695</v>
      </c>
      <c r="K72" s="502">
        <v>43031</v>
      </c>
      <c r="L72" s="465">
        <v>2017001615</v>
      </c>
      <c r="M72" s="38" t="s">
        <v>278</v>
      </c>
      <c r="N72" s="469" t="s">
        <v>572</v>
      </c>
      <c r="O72" s="44">
        <v>43031</v>
      </c>
      <c r="P72" s="6">
        <v>17323505.41</v>
      </c>
      <c r="Q72" s="44">
        <v>43034</v>
      </c>
      <c r="R72" s="502">
        <v>43034</v>
      </c>
      <c r="S72" s="465">
        <v>45</v>
      </c>
      <c r="T72" s="6">
        <v>17323505.41</v>
      </c>
      <c r="U72" s="39"/>
      <c r="V72" s="39"/>
      <c r="W72" s="39"/>
      <c r="X72" s="39"/>
      <c r="Y72" s="23"/>
      <c r="Z72" s="44">
        <v>43073</v>
      </c>
      <c r="AA72" s="44">
        <v>43091</v>
      </c>
      <c r="AB72" s="1" t="s">
        <v>408</v>
      </c>
      <c r="AC72" s="1" t="s">
        <v>296</v>
      </c>
      <c r="AD72" s="38"/>
      <c r="AE72" s="38"/>
      <c r="AF72" s="38"/>
      <c r="AG72" s="6"/>
      <c r="AH72" s="38"/>
      <c r="AI72" s="40"/>
      <c r="AJ72" s="6"/>
      <c r="AK72" s="38"/>
      <c r="AL72" s="38"/>
      <c r="AM72" s="38"/>
      <c r="AN72" s="38"/>
      <c r="AO72" s="38"/>
      <c r="AP72" s="38"/>
      <c r="AQ72" s="38"/>
      <c r="AR72" s="38"/>
      <c r="AS72" s="38"/>
      <c r="AT72" s="38"/>
      <c r="AU72" s="38"/>
      <c r="AV72" s="6">
        <v>17323505.41</v>
      </c>
      <c r="AW72" s="44">
        <v>43096</v>
      </c>
      <c r="AX72" s="40">
        <v>2017001774</v>
      </c>
      <c r="AY72" s="61"/>
      <c r="AZ72" s="38"/>
      <c r="BA72" s="1" t="s">
        <v>573</v>
      </c>
      <c r="BB72" s="38">
        <v>3116039692</v>
      </c>
      <c r="BC72" s="663" t="s">
        <v>574</v>
      </c>
    </row>
    <row r="73" spans="1:55" s="9" customFormat="1" ht="95.25" customHeight="1" x14ac:dyDescent="0.25">
      <c r="A73" s="315" t="s">
        <v>575</v>
      </c>
      <c r="B73" s="38" t="s">
        <v>154</v>
      </c>
      <c r="C73" s="1" t="s">
        <v>576</v>
      </c>
      <c r="D73" s="1" t="s">
        <v>577</v>
      </c>
      <c r="E73" s="1" t="s">
        <v>578</v>
      </c>
      <c r="F73" s="38" t="s">
        <v>579</v>
      </c>
      <c r="G73" s="38" t="s">
        <v>241</v>
      </c>
      <c r="H73" s="465">
        <v>2017000934</v>
      </c>
      <c r="I73" s="502">
        <v>42908</v>
      </c>
      <c r="J73" s="6">
        <v>20650000</v>
      </c>
      <c r="K73" s="502">
        <v>43031</v>
      </c>
      <c r="L73" s="465">
        <v>2017001616</v>
      </c>
      <c r="M73" s="38" t="s">
        <v>241</v>
      </c>
      <c r="N73" s="469" t="s">
        <v>428</v>
      </c>
      <c r="O73" s="44">
        <v>43031</v>
      </c>
      <c r="P73" s="6">
        <v>20644000</v>
      </c>
      <c r="Q73" s="44">
        <v>43035</v>
      </c>
      <c r="R73" s="502" t="s">
        <v>580</v>
      </c>
      <c r="S73" s="465">
        <v>30</v>
      </c>
      <c r="T73" s="6">
        <v>20644000</v>
      </c>
      <c r="U73" s="39"/>
      <c r="V73" s="39"/>
      <c r="W73" s="39"/>
      <c r="X73" s="39"/>
      <c r="Y73" s="23"/>
      <c r="Z73" s="44">
        <v>43066</v>
      </c>
      <c r="AA73" s="44">
        <v>43088</v>
      </c>
      <c r="AB73" s="1" t="s">
        <v>429</v>
      </c>
      <c r="AC73" s="1" t="s">
        <v>296</v>
      </c>
      <c r="AD73" s="38">
        <v>10322000</v>
      </c>
      <c r="AE73" s="44">
        <v>43059</v>
      </c>
      <c r="AF73" s="38">
        <v>207001491</v>
      </c>
      <c r="AG73" s="6"/>
      <c r="AH73" s="38"/>
      <c r="AI73" s="40"/>
      <c r="AJ73" s="6"/>
      <c r="AK73" s="38"/>
      <c r="AL73" s="38"/>
      <c r="AM73" s="38"/>
      <c r="AN73" s="38"/>
      <c r="AO73" s="38"/>
      <c r="AP73" s="38"/>
      <c r="AQ73" s="38"/>
      <c r="AR73" s="38"/>
      <c r="AS73" s="38"/>
      <c r="AT73" s="38"/>
      <c r="AU73" s="38"/>
      <c r="AV73" s="6">
        <v>10332000</v>
      </c>
      <c r="AW73" s="44">
        <v>43095</v>
      </c>
      <c r="AX73" s="40">
        <v>2017001693</v>
      </c>
      <c r="AY73" s="61"/>
      <c r="AZ73" s="38"/>
      <c r="BA73" s="1" t="s">
        <v>581</v>
      </c>
      <c r="BB73" s="38">
        <v>3213918338</v>
      </c>
      <c r="BC73" s="663" t="s">
        <v>582</v>
      </c>
    </row>
    <row r="74" spans="1:55" s="9" customFormat="1" ht="113.25" customHeight="1" x14ac:dyDescent="0.25">
      <c r="A74" s="315" t="s">
        <v>583</v>
      </c>
      <c r="B74" s="38" t="s">
        <v>584</v>
      </c>
      <c r="C74" s="1" t="s">
        <v>585</v>
      </c>
      <c r="D74" s="1" t="s">
        <v>586</v>
      </c>
      <c r="E74" s="1" t="s">
        <v>587</v>
      </c>
      <c r="F74" s="38" t="s">
        <v>497</v>
      </c>
      <c r="G74" s="38" t="s">
        <v>588</v>
      </c>
      <c r="H74" s="465">
        <v>2017001437</v>
      </c>
      <c r="I74" s="502">
        <v>43005</v>
      </c>
      <c r="J74" s="6">
        <v>20496974</v>
      </c>
      <c r="K74" s="502">
        <v>43034</v>
      </c>
      <c r="L74" s="465">
        <v>2017001631</v>
      </c>
      <c r="M74" s="38" t="s">
        <v>588</v>
      </c>
      <c r="N74" s="469" t="s">
        <v>311</v>
      </c>
      <c r="O74" s="44">
        <v>43034</v>
      </c>
      <c r="P74" s="6">
        <v>20496117.75</v>
      </c>
      <c r="Q74" s="44">
        <v>43035</v>
      </c>
      <c r="R74" s="502">
        <v>43035</v>
      </c>
      <c r="S74" s="465">
        <v>45</v>
      </c>
      <c r="T74" s="6">
        <v>20496117.75</v>
      </c>
      <c r="U74" s="39"/>
      <c r="V74" s="39"/>
      <c r="W74" s="39"/>
      <c r="X74" s="39"/>
      <c r="Y74" s="23"/>
      <c r="Z74" s="44">
        <v>43073</v>
      </c>
      <c r="AA74" s="44">
        <v>43088</v>
      </c>
      <c r="AB74" s="1" t="s">
        <v>311</v>
      </c>
      <c r="AC74" s="1" t="s">
        <v>296</v>
      </c>
      <c r="AD74" s="38"/>
      <c r="AE74" s="38"/>
      <c r="AF74" s="38"/>
      <c r="AG74" s="6"/>
      <c r="AH74" s="38"/>
      <c r="AI74" s="40"/>
      <c r="AJ74" s="6"/>
      <c r="AK74" s="38"/>
      <c r="AL74" s="38"/>
      <c r="AM74" s="38"/>
      <c r="AN74" s="38"/>
      <c r="AO74" s="38"/>
      <c r="AP74" s="38"/>
      <c r="AQ74" s="38"/>
      <c r="AR74" s="38"/>
      <c r="AS74" s="38"/>
      <c r="AT74" s="38"/>
      <c r="AU74" s="38"/>
      <c r="AV74" s="6">
        <v>20496117.75</v>
      </c>
      <c r="AW74" s="44">
        <v>43090</v>
      </c>
      <c r="AX74" s="40">
        <v>2017001677</v>
      </c>
      <c r="AY74" s="61"/>
      <c r="AZ74" s="38"/>
      <c r="BA74" s="1" t="s">
        <v>589</v>
      </c>
      <c r="BB74" s="38">
        <v>3224039201</v>
      </c>
      <c r="BC74" s="663" t="s">
        <v>328</v>
      </c>
    </row>
    <row r="75" spans="1:55" s="9" customFormat="1" ht="120.75" customHeight="1" x14ac:dyDescent="0.25">
      <c r="A75" s="315" t="s">
        <v>882</v>
      </c>
      <c r="B75" s="38"/>
      <c r="C75" s="1" t="s">
        <v>648</v>
      </c>
      <c r="D75" s="1" t="s">
        <v>211</v>
      </c>
      <c r="E75" s="1" t="s">
        <v>649</v>
      </c>
      <c r="F75" s="38" t="s">
        <v>650</v>
      </c>
      <c r="G75" s="38" t="s">
        <v>542</v>
      </c>
      <c r="H75" s="465">
        <v>2017001246</v>
      </c>
      <c r="I75" s="502">
        <v>42958</v>
      </c>
      <c r="J75" s="6">
        <v>9000000</v>
      </c>
      <c r="K75" s="502">
        <v>43040</v>
      </c>
      <c r="L75" s="465">
        <v>2017001709</v>
      </c>
      <c r="M75" s="38" t="s">
        <v>542</v>
      </c>
      <c r="N75" s="469" t="s">
        <v>651</v>
      </c>
      <c r="O75" s="44">
        <v>43040</v>
      </c>
      <c r="P75" s="6">
        <v>9000000</v>
      </c>
      <c r="Q75" s="44"/>
      <c r="R75" s="502">
        <v>43040</v>
      </c>
      <c r="S75" s="465">
        <v>45</v>
      </c>
      <c r="T75" s="6">
        <v>9000000</v>
      </c>
      <c r="U75" s="39"/>
      <c r="V75" s="39"/>
      <c r="W75" s="39"/>
      <c r="X75" s="39"/>
      <c r="Y75" s="23"/>
      <c r="Z75" s="44">
        <v>43084</v>
      </c>
      <c r="AA75" s="44">
        <v>43095</v>
      </c>
      <c r="AB75" s="469" t="s">
        <v>651</v>
      </c>
      <c r="AC75" s="1" t="s">
        <v>590</v>
      </c>
      <c r="AD75" s="38"/>
      <c r="AE75" s="38"/>
      <c r="AF75" s="38"/>
      <c r="AG75" s="6"/>
      <c r="AH75" s="38"/>
      <c r="AI75" s="40"/>
      <c r="AJ75" s="6"/>
      <c r="AK75" s="38"/>
      <c r="AL75" s="38"/>
      <c r="AM75" s="38"/>
      <c r="AN75" s="38"/>
      <c r="AO75" s="38"/>
      <c r="AP75" s="38"/>
      <c r="AQ75" s="38"/>
      <c r="AR75" s="38"/>
      <c r="AS75" s="38"/>
      <c r="AT75" s="38"/>
      <c r="AU75" s="38"/>
      <c r="AV75" s="6">
        <v>9000000</v>
      </c>
      <c r="AW75" s="44">
        <v>43096</v>
      </c>
      <c r="AX75" s="40">
        <v>2017001764</v>
      </c>
      <c r="AY75" s="61"/>
      <c r="AZ75" s="38"/>
      <c r="BA75" s="1" t="s">
        <v>652</v>
      </c>
      <c r="BB75" s="38">
        <v>3104835042</v>
      </c>
      <c r="BC75" s="663" t="s">
        <v>865</v>
      </c>
    </row>
    <row r="76" spans="1:55" s="9" customFormat="1" ht="109.5" customHeight="1" x14ac:dyDescent="0.25">
      <c r="A76" s="315" t="s">
        <v>653</v>
      </c>
      <c r="B76" s="38"/>
      <c r="C76" s="1" t="s">
        <v>654</v>
      </c>
      <c r="D76" s="1" t="s">
        <v>211</v>
      </c>
      <c r="E76" s="1" t="s">
        <v>467</v>
      </c>
      <c r="F76" s="38" t="s">
        <v>655</v>
      </c>
      <c r="G76" s="38" t="s">
        <v>542</v>
      </c>
      <c r="H76" s="465">
        <v>2017001244</v>
      </c>
      <c r="I76" s="502">
        <v>43050</v>
      </c>
      <c r="J76" s="6">
        <v>9000000</v>
      </c>
      <c r="K76" s="502">
        <v>43040</v>
      </c>
      <c r="L76" s="465">
        <v>2017001710</v>
      </c>
      <c r="M76" s="38" t="s">
        <v>542</v>
      </c>
      <c r="N76" s="469" t="s">
        <v>651</v>
      </c>
      <c r="O76" s="44">
        <v>43040</v>
      </c>
      <c r="P76" s="6">
        <v>9000000</v>
      </c>
      <c r="Q76" s="44"/>
      <c r="R76" s="502">
        <v>43040</v>
      </c>
      <c r="S76" s="465">
        <v>45</v>
      </c>
      <c r="T76" s="6">
        <v>9000000</v>
      </c>
      <c r="U76" s="39"/>
      <c r="V76" s="39"/>
      <c r="W76" s="39"/>
      <c r="X76" s="39"/>
      <c r="Y76" s="23"/>
      <c r="Z76" s="44">
        <v>43084</v>
      </c>
      <c r="AA76" s="44">
        <v>43095</v>
      </c>
      <c r="AB76" s="469" t="s">
        <v>651</v>
      </c>
      <c r="AC76" s="1" t="s">
        <v>590</v>
      </c>
      <c r="AD76" s="38"/>
      <c r="AE76" s="38"/>
      <c r="AF76" s="38"/>
      <c r="AG76" s="6"/>
      <c r="AH76" s="38"/>
      <c r="AI76" s="40"/>
      <c r="AJ76" s="6"/>
      <c r="AK76" s="38"/>
      <c r="AL76" s="38"/>
      <c r="AM76" s="38"/>
      <c r="AN76" s="38"/>
      <c r="AO76" s="38"/>
      <c r="AP76" s="38"/>
      <c r="AQ76" s="38"/>
      <c r="AR76" s="38"/>
      <c r="AS76" s="38"/>
      <c r="AT76" s="38"/>
      <c r="AU76" s="38"/>
      <c r="AV76" s="6">
        <v>9000000</v>
      </c>
      <c r="AW76" s="44">
        <v>43096</v>
      </c>
      <c r="AX76" s="40">
        <v>2017001717</v>
      </c>
      <c r="AY76" s="61"/>
      <c r="AZ76" s="38"/>
      <c r="BA76" s="1" t="s">
        <v>332</v>
      </c>
      <c r="BB76" s="38">
        <v>3202782346</v>
      </c>
      <c r="BC76" s="663" t="s">
        <v>656</v>
      </c>
    </row>
    <row r="77" spans="1:55" s="9" customFormat="1" ht="131.25" customHeight="1" x14ac:dyDescent="0.25">
      <c r="A77" s="315" t="s">
        <v>657</v>
      </c>
      <c r="B77" s="38"/>
      <c r="C77" s="1" t="s">
        <v>658</v>
      </c>
      <c r="D77" s="1" t="s">
        <v>211</v>
      </c>
      <c r="E77" s="1" t="s">
        <v>659</v>
      </c>
      <c r="F77" s="38" t="s">
        <v>660</v>
      </c>
      <c r="G77" s="38" t="s">
        <v>542</v>
      </c>
      <c r="H77" s="465">
        <v>2017001242</v>
      </c>
      <c r="I77" s="502">
        <v>42958</v>
      </c>
      <c r="J77" s="6">
        <v>9000000</v>
      </c>
      <c r="K77" s="502">
        <v>43040</v>
      </c>
      <c r="L77" s="465">
        <v>2017001711</v>
      </c>
      <c r="M77" s="38" t="s">
        <v>542</v>
      </c>
      <c r="N77" s="469" t="s">
        <v>651</v>
      </c>
      <c r="O77" s="44">
        <v>43040</v>
      </c>
      <c r="P77" s="6">
        <v>9000000</v>
      </c>
      <c r="Q77" s="44"/>
      <c r="R77" s="502">
        <v>43040</v>
      </c>
      <c r="S77" s="465">
        <v>45</v>
      </c>
      <c r="T77" s="6">
        <v>9000000</v>
      </c>
      <c r="U77" s="39"/>
      <c r="V77" s="39"/>
      <c r="W77" s="39"/>
      <c r="X77" s="39"/>
      <c r="Y77" s="23"/>
      <c r="Z77" s="44">
        <v>43084</v>
      </c>
      <c r="AA77" s="44">
        <v>43095</v>
      </c>
      <c r="AB77" s="469" t="s">
        <v>651</v>
      </c>
      <c r="AC77" s="1" t="s">
        <v>590</v>
      </c>
      <c r="AD77" s="38"/>
      <c r="AE77" s="38"/>
      <c r="AF77" s="38"/>
      <c r="AG77" s="6"/>
      <c r="AH77" s="38"/>
      <c r="AI77" s="40"/>
      <c r="AJ77" s="6"/>
      <c r="AK77" s="38"/>
      <c r="AL77" s="38"/>
      <c r="AM77" s="38"/>
      <c r="AN77" s="38"/>
      <c r="AO77" s="38"/>
      <c r="AP77" s="38"/>
      <c r="AQ77" s="38"/>
      <c r="AR77" s="38"/>
      <c r="AS77" s="38"/>
      <c r="AT77" s="38"/>
      <c r="AU77" s="38"/>
      <c r="AV77" s="6">
        <v>9000000</v>
      </c>
      <c r="AW77" s="44">
        <v>43096</v>
      </c>
      <c r="AX77" s="40">
        <v>2017001762</v>
      </c>
      <c r="AY77" s="61"/>
      <c r="AZ77" s="38"/>
      <c r="BA77" s="1" t="s">
        <v>661</v>
      </c>
      <c r="BB77" s="295">
        <v>3118165296</v>
      </c>
      <c r="BC77" s="663" t="s">
        <v>662</v>
      </c>
    </row>
    <row r="78" spans="1:55" s="9" customFormat="1" ht="102.75" customHeight="1" x14ac:dyDescent="0.25">
      <c r="A78" s="315" t="s">
        <v>663</v>
      </c>
      <c r="B78" s="38"/>
      <c r="C78" s="1" t="s">
        <v>664</v>
      </c>
      <c r="D78" s="1" t="s">
        <v>211</v>
      </c>
      <c r="E78" s="1" t="s">
        <v>659</v>
      </c>
      <c r="F78" s="38" t="s">
        <v>660</v>
      </c>
      <c r="G78" s="38" t="s">
        <v>542</v>
      </c>
      <c r="H78" s="465">
        <v>2017001245</v>
      </c>
      <c r="I78" s="502">
        <v>42958</v>
      </c>
      <c r="J78" s="6">
        <v>9000000</v>
      </c>
      <c r="K78" s="502">
        <v>43040</v>
      </c>
      <c r="L78" s="465">
        <v>2017001712</v>
      </c>
      <c r="M78" s="38" t="s">
        <v>542</v>
      </c>
      <c r="N78" s="469" t="s">
        <v>651</v>
      </c>
      <c r="O78" s="44">
        <v>43040</v>
      </c>
      <c r="P78" s="6">
        <v>9000000</v>
      </c>
      <c r="Q78" s="44"/>
      <c r="R78" s="502">
        <v>43040</v>
      </c>
      <c r="S78" s="465">
        <v>45</v>
      </c>
      <c r="T78" s="6">
        <v>9000000</v>
      </c>
      <c r="U78" s="39"/>
      <c r="V78" s="39"/>
      <c r="W78" s="39"/>
      <c r="X78" s="39"/>
      <c r="Y78" s="23"/>
      <c r="Z78" s="44">
        <v>43084</v>
      </c>
      <c r="AA78" s="44">
        <v>43095</v>
      </c>
      <c r="AB78" s="469" t="s">
        <v>651</v>
      </c>
      <c r="AC78" s="1" t="s">
        <v>590</v>
      </c>
      <c r="AD78" s="38"/>
      <c r="AE78" s="38"/>
      <c r="AF78" s="38"/>
      <c r="AG78" s="6"/>
      <c r="AH78" s="38"/>
      <c r="AI78" s="40"/>
      <c r="AJ78" s="6"/>
      <c r="AK78" s="38"/>
      <c r="AL78" s="38"/>
      <c r="AM78" s="38"/>
      <c r="AN78" s="38"/>
      <c r="AO78" s="38"/>
      <c r="AP78" s="38"/>
      <c r="AQ78" s="38"/>
      <c r="AR78" s="38"/>
      <c r="AS78" s="38"/>
      <c r="AT78" s="38"/>
      <c r="AU78" s="38"/>
      <c r="AV78" s="6">
        <v>9000000</v>
      </c>
      <c r="AW78" s="44">
        <v>43096</v>
      </c>
      <c r="AX78" s="40">
        <v>2017001761</v>
      </c>
      <c r="AY78" s="61"/>
      <c r="AZ78" s="38"/>
      <c r="BA78" s="1" t="s">
        <v>661</v>
      </c>
      <c r="BB78" s="295">
        <v>3118165296</v>
      </c>
      <c r="BC78" s="663" t="s">
        <v>662</v>
      </c>
    </row>
    <row r="79" spans="1:55" s="9" customFormat="1" ht="114" customHeight="1" x14ac:dyDescent="0.25">
      <c r="A79" s="315" t="s">
        <v>665</v>
      </c>
      <c r="B79" s="38"/>
      <c r="C79" s="1" t="s">
        <v>666</v>
      </c>
      <c r="D79" s="1" t="s">
        <v>211</v>
      </c>
      <c r="E79" s="1" t="s">
        <v>667</v>
      </c>
      <c r="F79" s="38" t="s">
        <v>668</v>
      </c>
      <c r="G79" s="38" t="s">
        <v>542</v>
      </c>
      <c r="H79" s="465">
        <v>2017001248</v>
      </c>
      <c r="I79" s="502">
        <v>42958</v>
      </c>
      <c r="J79" s="6">
        <v>9000000</v>
      </c>
      <c r="K79" s="502">
        <v>39387</v>
      </c>
      <c r="L79" s="465">
        <v>2017001713</v>
      </c>
      <c r="M79" s="38" t="s">
        <v>542</v>
      </c>
      <c r="N79" s="469" t="s">
        <v>651</v>
      </c>
      <c r="O79" s="44">
        <v>43040</v>
      </c>
      <c r="P79" s="6">
        <v>9000000</v>
      </c>
      <c r="Q79" s="44"/>
      <c r="R79" s="502">
        <v>43040</v>
      </c>
      <c r="S79" s="465">
        <v>45</v>
      </c>
      <c r="T79" s="6">
        <v>9000000</v>
      </c>
      <c r="U79" s="39"/>
      <c r="V79" s="39"/>
      <c r="W79" s="39"/>
      <c r="X79" s="39"/>
      <c r="Y79" s="23"/>
      <c r="Z79" s="44">
        <v>43084</v>
      </c>
      <c r="AA79" s="44">
        <v>43095</v>
      </c>
      <c r="AB79" s="469" t="s">
        <v>651</v>
      </c>
      <c r="AC79" s="1" t="s">
        <v>590</v>
      </c>
      <c r="AD79" s="38"/>
      <c r="AE79" s="38"/>
      <c r="AF79" s="38"/>
      <c r="AG79" s="6"/>
      <c r="AH79" s="38"/>
      <c r="AI79" s="40"/>
      <c r="AJ79" s="6"/>
      <c r="AK79" s="38"/>
      <c r="AL79" s="38"/>
      <c r="AM79" s="38"/>
      <c r="AN79" s="38"/>
      <c r="AO79" s="38"/>
      <c r="AP79" s="38"/>
      <c r="AQ79" s="38"/>
      <c r="AR79" s="38"/>
      <c r="AS79" s="38"/>
      <c r="AT79" s="38"/>
      <c r="AU79" s="38"/>
      <c r="AV79" s="6">
        <v>9000000</v>
      </c>
      <c r="AW79" s="44">
        <v>43096</v>
      </c>
      <c r="AX79" s="40">
        <v>2017001769</v>
      </c>
      <c r="AY79" s="61"/>
      <c r="AZ79" s="38"/>
      <c r="BA79" s="1" t="s">
        <v>669</v>
      </c>
      <c r="BB79" s="38">
        <v>3204529084</v>
      </c>
      <c r="BC79" s="663" t="s">
        <v>670</v>
      </c>
    </row>
    <row r="80" spans="1:55" s="9" customFormat="1" ht="114" customHeight="1" x14ac:dyDescent="0.25">
      <c r="A80" s="315" t="s">
        <v>671</v>
      </c>
      <c r="B80" s="38"/>
      <c r="C80" s="1" t="s">
        <v>672</v>
      </c>
      <c r="D80" s="1" t="s">
        <v>211</v>
      </c>
      <c r="E80" s="1" t="s">
        <v>667</v>
      </c>
      <c r="F80" s="38" t="s">
        <v>668</v>
      </c>
      <c r="G80" s="38" t="s">
        <v>542</v>
      </c>
      <c r="H80" s="465">
        <v>2017001249</v>
      </c>
      <c r="I80" s="502">
        <v>42958</v>
      </c>
      <c r="J80" s="6">
        <v>13500000</v>
      </c>
      <c r="K80" s="502">
        <v>43040</v>
      </c>
      <c r="L80" s="465">
        <v>2017001714</v>
      </c>
      <c r="M80" s="38" t="s">
        <v>542</v>
      </c>
      <c r="N80" s="469" t="s">
        <v>651</v>
      </c>
      <c r="O80" s="44">
        <v>43040</v>
      </c>
      <c r="P80" s="6">
        <v>13500000</v>
      </c>
      <c r="Q80" s="44"/>
      <c r="R80" s="502">
        <v>43040</v>
      </c>
      <c r="S80" s="465">
        <v>45</v>
      </c>
      <c r="T80" s="6">
        <v>13500000</v>
      </c>
      <c r="U80" s="39"/>
      <c r="V80" s="39"/>
      <c r="W80" s="39"/>
      <c r="X80" s="39"/>
      <c r="Y80" s="23"/>
      <c r="Z80" s="44">
        <v>43084</v>
      </c>
      <c r="AA80" s="44">
        <v>43095</v>
      </c>
      <c r="AB80" s="469" t="s">
        <v>651</v>
      </c>
      <c r="AC80" s="1" t="s">
        <v>590</v>
      </c>
      <c r="AD80" s="38"/>
      <c r="AE80" s="38"/>
      <c r="AF80" s="38"/>
      <c r="AG80" s="6"/>
      <c r="AH80" s="38"/>
      <c r="AI80" s="40"/>
      <c r="AJ80" s="6"/>
      <c r="AK80" s="38"/>
      <c r="AL80" s="38"/>
      <c r="AM80" s="38"/>
      <c r="AN80" s="38"/>
      <c r="AO80" s="38"/>
      <c r="AP80" s="38"/>
      <c r="AQ80" s="38"/>
      <c r="AR80" s="38"/>
      <c r="AS80" s="38"/>
      <c r="AT80" s="38"/>
      <c r="AU80" s="38"/>
      <c r="AV80" s="6">
        <v>13500000</v>
      </c>
      <c r="AW80" s="44">
        <v>43096</v>
      </c>
      <c r="AX80" s="40">
        <v>2017001770</v>
      </c>
      <c r="AY80" s="61"/>
      <c r="AZ80" s="38"/>
      <c r="BA80" s="1" t="s">
        <v>669</v>
      </c>
      <c r="BB80" s="38">
        <v>3204529084</v>
      </c>
      <c r="BC80" s="663" t="s">
        <v>670</v>
      </c>
    </row>
    <row r="81" spans="1:55" s="9" customFormat="1" ht="124.5" customHeight="1" x14ac:dyDescent="0.25">
      <c r="A81" s="315" t="s">
        <v>673</v>
      </c>
      <c r="B81" s="38"/>
      <c r="C81" s="1" t="s">
        <v>674</v>
      </c>
      <c r="D81" s="1" t="s">
        <v>211</v>
      </c>
      <c r="E81" s="1" t="s">
        <v>667</v>
      </c>
      <c r="F81" s="38" t="s">
        <v>668</v>
      </c>
      <c r="G81" s="38" t="s">
        <v>542</v>
      </c>
      <c r="H81" s="465">
        <v>2017001243</v>
      </c>
      <c r="I81" s="502">
        <v>42958</v>
      </c>
      <c r="J81" s="6">
        <v>9000000</v>
      </c>
      <c r="K81" s="502">
        <v>43040</v>
      </c>
      <c r="L81" s="465">
        <v>2017001715</v>
      </c>
      <c r="M81" s="38" t="s">
        <v>542</v>
      </c>
      <c r="N81" s="469" t="s">
        <v>651</v>
      </c>
      <c r="O81" s="44">
        <v>43040</v>
      </c>
      <c r="P81" s="6">
        <v>9000000</v>
      </c>
      <c r="Q81" s="44"/>
      <c r="R81" s="502">
        <v>43040</v>
      </c>
      <c r="S81" s="465">
        <v>45</v>
      </c>
      <c r="T81" s="6">
        <v>9000000</v>
      </c>
      <c r="U81" s="39"/>
      <c r="V81" s="39"/>
      <c r="W81" s="39"/>
      <c r="X81" s="39"/>
      <c r="Y81" s="23"/>
      <c r="Z81" s="44">
        <v>42750</v>
      </c>
      <c r="AA81" s="44">
        <v>43095</v>
      </c>
      <c r="AB81" s="469" t="s">
        <v>651</v>
      </c>
      <c r="AC81" s="1" t="s">
        <v>590</v>
      </c>
      <c r="AD81" s="38"/>
      <c r="AE81" s="38"/>
      <c r="AF81" s="38"/>
      <c r="AG81" s="6"/>
      <c r="AH81" s="38"/>
      <c r="AI81" s="40"/>
      <c r="AJ81" s="6"/>
      <c r="AK81" s="38"/>
      <c r="AL81" s="38"/>
      <c r="AM81" s="38"/>
      <c r="AN81" s="38"/>
      <c r="AO81" s="38"/>
      <c r="AP81" s="38"/>
      <c r="AQ81" s="38"/>
      <c r="AR81" s="38"/>
      <c r="AS81" s="38"/>
      <c r="AT81" s="38"/>
      <c r="AU81" s="38"/>
      <c r="AV81" s="6">
        <v>9000000</v>
      </c>
      <c r="AW81" s="44">
        <v>43096</v>
      </c>
      <c r="AX81" s="382">
        <v>2017001771</v>
      </c>
      <c r="AY81" s="61"/>
      <c r="AZ81" s="38"/>
      <c r="BA81" s="1" t="s">
        <v>669</v>
      </c>
      <c r="BB81" s="38">
        <v>3204529084</v>
      </c>
      <c r="BC81" s="663" t="s">
        <v>670</v>
      </c>
    </row>
    <row r="82" spans="1:55" s="9" customFormat="1" ht="114" customHeight="1" x14ac:dyDescent="0.25">
      <c r="A82" s="315" t="s">
        <v>675</v>
      </c>
      <c r="B82" s="38"/>
      <c r="C82" s="1" t="s">
        <v>676</v>
      </c>
      <c r="D82" s="1" t="s">
        <v>211</v>
      </c>
      <c r="E82" s="1" t="s">
        <v>677</v>
      </c>
      <c r="F82" s="38" t="s">
        <v>678</v>
      </c>
      <c r="G82" s="38" t="s">
        <v>542</v>
      </c>
      <c r="H82" s="465">
        <v>2017001250</v>
      </c>
      <c r="I82" s="502">
        <v>42958</v>
      </c>
      <c r="J82" s="6">
        <v>13500000</v>
      </c>
      <c r="K82" s="502">
        <v>43040</v>
      </c>
      <c r="L82" s="465">
        <v>2017001716</v>
      </c>
      <c r="M82" s="38" t="s">
        <v>542</v>
      </c>
      <c r="N82" s="469" t="s">
        <v>651</v>
      </c>
      <c r="O82" s="44">
        <v>43040</v>
      </c>
      <c r="P82" s="6">
        <v>13500000</v>
      </c>
      <c r="Q82" s="44"/>
      <c r="R82" s="502">
        <v>43040</v>
      </c>
      <c r="S82" s="465">
        <v>45</v>
      </c>
      <c r="T82" s="6">
        <v>13500000</v>
      </c>
      <c r="U82" s="39"/>
      <c r="V82" s="39"/>
      <c r="W82" s="39"/>
      <c r="X82" s="39"/>
      <c r="Y82" s="23"/>
      <c r="Z82" s="44">
        <v>43084</v>
      </c>
      <c r="AA82" s="44">
        <v>43095</v>
      </c>
      <c r="AB82" s="469" t="s">
        <v>651</v>
      </c>
      <c r="AC82" s="1" t="s">
        <v>590</v>
      </c>
      <c r="AD82" s="38"/>
      <c r="AE82" s="38"/>
      <c r="AF82" s="38"/>
      <c r="AG82" s="6"/>
      <c r="AH82" s="38"/>
      <c r="AI82" s="40"/>
      <c r="AJ82" s="6"/>
      <c r="AK82" s="38"/>
      <c r="AL82" s="38"/>
      <c r="AM82" s="38"/>
      <c r="AN82" s="38"/>
      <c r="AO82" s="38"/>
      <c r="AP82" s="38"/>
      <c r="AQ82" s="38"/>
      <c r="AR82" s="38"/>
      <c r="AS82" s="38"/>
      <c r="AT82" s="38"/>
      <c r="AU82" s="38"/>
      <c r="AV82" s="6">
        <v>13500000</v>
      </c>
      <c r="AW82" s="44">
        <v>43096</v>
      </c>
      <c r="AX82" s="382" t="s">
        <v>866</v>
      </c>
      <c r="AY82" s="61"/>
      <c r="AZ82" s="38"/>
      <c r="BA82" s="1" t="s">
        <v>679</v>
      </c>
      <c r="BB82" s="38">
        <v>3196311244</v>
      </c>
      <c r="BC82" s="663" t="s">
        <v>680</v>
      </c>
    </row>
    <row r="83" spans="1:55" s="9" customFormat="1" ht="114" customHeight="1" x14ac:dyDescent="0.25">
      <c r="A83" s="315" t="s">
        <v>681</v>
      </c>
      <c r="B83" s="38"/>
      <c r="C83" s="1" t="s">
        <v>682</v>
      </c>
      <c r="D83" s="1" t="s">
        <v>211</v>
      </c>
      <c r="E83" s="1" t="s">
        <v>683</v>
      </c>
      <c r="F83" s="38" t="s">
        <v>678</v>
      </c>
      <c r="G83" s="38" t="s">
        <v>542</v>
      </c>
      <c r="H83" s="465">
        <v>2017001247</v>
      </c>
      <c r="I83" s="502">
        <v>42958</v>
      </c>
      <c r="J83" s="6">
        <v>9000000</v>
      </c>
      <c r="K83" s="502">
        <v>43040</v>
      </c>
      <c r="L83" s="465">
        <v>2017001717</v>
      </c>
      <c r="M83" s="38" t="s">
        <v>542</v>
      </c>
      <c r="N83" s="469" t="s">
        <v>651</v>
      </c>
      <c r="O83" s="44">
        <v>43040</v>
      </c>
      <c r="P83" s="6">
        <v>9000000</v>
      </c>
      <c r="Q83" s="44"/>
      <c r="R83" s="502">
        <v>43040</v>
      </c>
      <c r="S83" s="465">
        <v>45</v>
      </c>
      <c r="T83" s="6">
        <v>9000000</v>
      </c>
      <c r="U83" s="39"/>
      <c r="V83" s="39"/>
      <c r="W83" s="39"/>
      <c r="X83" s="39"/>
      <c r="Y83" s="23"/>
      <c r="Z83" s="44">
        <v>43084</v>
      </c>
      <c r="AA83" s="44">
        <v>43095</v>
      </c>
      <c r="AB83" s="469" t="s">
        <v>651</v>
      </c>
      <c r="AC83" s="1" t="s">
        <v>590</v>
      </c>
      <c r="AD83" s="38"/>
      <c r="AE83" s="38"/>
      <c r="AF83" s="38"/>
      <c r="AG83" s="6"/>
      <c r="AH83" s="38"/>
      <c r="AI83" s="40"/>
      <c r="AJ83" s="6"/>
      <c r="AK83" s="38"/>
      <c r="AL83" s="38"/>
      <c r="AM83" s="38"/>
      <c r="AN83" s="38"/>
      <c r="AO83" s="38"/>
      <c r="AP83" s="38"/>
      <c r="AQ83" s="38"/>
      <c r="AR83" s="38"/>
      <c r="AS83" s="38"/>
      <c r="AT83" s="38"/>
      <c r="AU83" s="38"/>
      <c r="AV83" s="6">
        <v>9000000</v>
      </c>
      <c r="AW83" s="44">
        <v>43096</v>
      </c>
      <c r="AX83" s="40">
        <v>2017001767</v>
      </c>
      <c r="AY83" s="61"/>
      <c r="AZ83" s="38"/>
      <c r="BA83" s="1" t="s">
        <v>679</v>
      </c>
      <c r="BB83" s="38">
        <v>3196311244</v>
      </c>
      <c r="BC83" s="663" t="s">
        <v>680</v>
      </c>
    </row>
    <row r="84" spans="1:55" s="9" customFormat="1" ht="56.25" customHeight="1" x14ac:dyDescent="0.25">
      <c r="A84" s="315" t="s">
        <v>684</v>
      </c>
      <c r="B84" s="38"/>
      <c r="C84" s="1" t="s">
        <v>685</v>
      </c>
      <c r="D84" s="1" t="s">
        <v>211</v>
      </c>
      <c r="E84" s="1" t="s">
        <v>686</v>
      </c>
      <c r="F84" s="38" t="s">
        <v>687</v>
      </c>
      <c r="G84" s="38" t="s">
        <v>542</v>
      </c>
      <c r="H84" s="465">
        <v>2017001241</v>
      </c>
      <c r="I84" s="502">
        <v>42958</v>
      </c>
      <c r="J84" s="6">
        <v>18000000</v>
      </c>
      <c r="K84" s="502">
        <v>43040</v>
      </c>
      <c r="L84" s="465">
        <v>2017001720</v>
      </c>
      <c r="M84" s="38" t="s">
        <v>542</v>
      </c>
      <c r="N84" s="469" t="s">
        <v>651</v>
      </c>
      <c r="O84" s="44">
        <v>43040</v>
      </c>
      <c r="P84" s="6">
        <v>18000000</v>
      </c>
      <c r="Q84" s="44"/>
      <c r="R84" s="502">
        <v>43040</v>
      </c>
      <c r="S84" s="465">
        <v>45</v>
      </c>
      <c r="T84" s="6">
        <v>18000000</v>
      </c>
      <c r="U84" s="39"/>
      <c r="V84" s="39"/>
      <c r="W84" s="39"/>
      <c r="X84" s="39"/>
      <c r="Y84" s="23"/>
      <c r="Z84" s="44">
        <v>43084</v>
      </c>
      <c r="AA84" s="44">
        <v>42761</v>
      </c>
      <c r="AB84" s="469" t="s">
        <v>651</v>
      </c>
      <c r="AC84" s="1" t="s">
        <v>590</v>
      </c>
      <c r="AD84" s="38"/>
      <c r="AE84" s="38"/>
      <c r="AF84" s="38"/>
      <c r="AG84" s="6"/>
      <c r="AH84" s="38"/>
      <c r="AI84" s="40"/>
      <c r="AJ84" s="6"/>
      <c r="AK84" s="38"/>
      <c r="AL84" s="38"/>
      <c r="AM84" s="38"/>
      <c r="AN84" s="38"/>
      <c r="AO84" s="38"/>
      <c r="AP84" s="38"/>
      <c r="AQ84" s="38"/>
      <c r="AR84" s="38"/>
      <c r="AS84" s="38"/>
      <c r="AT84" s="38"/>
      <c r="AU84" s="38"/>
      <c r="AV84" s="6">
        <v>18000000</v>
      </c>
      <c r="AW84" s="44">
        <v>43096</v>
      </c>
      <c r="AX84" s="40">
        <v>2017001773</v>
      </c>
      <c r="AY84" s="61"/>
      <c r="AZ84" s="38"/>
      <c r="BA84" s="1" t="s">
        <v>332</v>
      </c>
      <c r="BB84" s="38">
        <v>3202782346</v>
      </c>
      <c r="BC84" s="663" t="s">
        <v>656</v>
      </c>
    </row>
    <row r="85" spans="1:55" s="9" customFormat="1" ht="63" customHeight="1" x14ac:dyDescent="0.25">
      <c r="A85" s="650" t="s">
        <v>973</v>
      </c>
      <c r="B85" s="456" t="s">
        <v>974</v>
      </c>
      <c r="C85" s="460" t="s">
        <v>978</v>
      </c>
      <c r="D85" s="460" t="s">
        <v>979</v>
      </c>
      <c r="E85" s="460" t="s">
        <v>980</v>
      </c>
      <c r="F85" s="456" t="s">
        <v>981</v>
      </c>
      <c r="G85" s="38" t="s">
        <v>483</v>
      </c>
      <c r="H85" s="465">
        <v>2017000422</v>
      </c>
      <c r="I85" s="502">
        <v>42801</v>
      </c>
      <c r="J85" s="6">
        <v>116960659</v>
      </c>
      <c r="K85" s="472">
        <v>43047</v>
      </c>
      <c r="L85" s="465">
        <v>2017001743</v>
      </c>
      <c r="M85" s="38" t="s">
        <v>483</v>
      </c>
      <c r="N85" s="469" t="s">
        <v>976</v>
      </c>
      <c r="O85" s="472">
        <v>43047</v>
      </c>
      <c r="P85" s="6">
        <v>116960659</v>
      </c>
      <c r="Q85" s="472">
        <v>43068</v>
      </c>
      <c r="R85" s="472">
        <v>43081</v>
      </c>
      <c r="S85" s="456" t="s">
        <v>639</v>
      </c>
      <c r="T85" s="6">
        <v>116960659</v>
      </c>
      <c r="U85" s="489">
        <v>2018000373</v>
      </c>
      <c r="V85" s="39" t="s">
        <v>890</v>
      </c>
      <c r="W85" s="489">
        <v>2018000374</v>
      </c>
      <c r="X85" s="501">
        <v>43172</v>
      </c>
      <c r="Y85" s="23">
        <v>116960659</v>
      </c>
      <c r="Z85" s="472">
        <v>43257</v>
      </c>
      <c r="AA85" s="472">
        <v>43412</v>
      </c>
      <c r="AB85" s="461" t="s">
        <v>983</v>
      </c>
      <c r="AC85" s="460" t="s">
        <v>985</v>
      </c>
      <c r="AD85" s="6"/>
      <c r="AE85" s="44"/>
      <c r="AF85" s="38"/>
      <c r="AG85" s="6"/>
      <c r="AH85" s="38"/>
      <c r="AI85" s="40"/>
      <c r="AJ85" s="6"/>
      <c r="AK85" s="38"/>
      <c r="AL85" s="38"/>
      <c r="AM85" s="38"/>
      <c r="AN85" s="38"/>
      <c r="AO85" s="38"/>
      <c r="AP85" s="38"/>
      <c r="AQ85" s="38"/>
      <c r="AR85" s="38"/>
      <c r="AS85" s="38"/>
      <c r="AT85" s="38"/>
      <c r="AU85" s="38"/>
      <c r="AV85" s="6"/>
      <c r="AW85" s="487"/>
      <c r="AX85" s="291"/>
      <c r="AY85" s="61"/>
      <c r="AZ85" s="38"/>
      <c r="BA85" s="461"/>
      <c r="BB85" s="461"/>
      <c r="BC85" s="670"/>
    </row>
    <row r="86" spans="1:55" s="9" customFormat="1" ht="213.75" customHeight="1" x14ac:dyDescent="0.25">
      <c r="A86" s="651"/>
      <c r="B86" s="457"/>
      <c r="C86" s="461"/>
      <c r="D86" s="461"/>
      <c r="E86" s="461"/>
      <c r="F86" s="457"/>
      <c r="G86" s="38" t="s">
        <v>975</v>
      </c>
      <c r="H86" s="465">
        <v>2017001115</v>
      </c>
      <c r="I86" s="502">
        <v>42940</v>
      </c>
      <c r="J86" s="6">
        <v>1076766298</v>
      </c>
      <c r="K86" s="480"/>
      <c r="L86" s="465">
        <v>2017001744</v>
      </c>
      <c r="M86" s="38" t="s">
        <v>975</v>
      </c>
      <c r="N86" s="469" t="s">
        <v>977</v>
      </c>
      <c r="O86" s="480"/>
      <c r="P86" s="6">
        <v>1076558436</v>
      </c>
      <c r="Q86" s="480"/>
      <c r="R86" s="480"/>
      <c r="S86" s="457"/>
      <c r="T86" s="6">
        <v>1076558436</v>
      </c>
      <c r="U86" s="491"/>
      <c r="V86" s="39" t="s">
        <v>982</v>
      </c>
      <c r="W86" s="491"/>
      <c r="X86" s="495"/>
      <c r="Y86" s="23">
        <v>1076558436</v>
      </c>
      <c r="Z86" s="457"/>
      <c r="AA86" s="457"/>
      <c r="AB86" s="461" t="s">
        <v>984</v>
      </c>
      <c r="AC86" s="461"/>
      <c r="AD86" s="6"/>
      <c r="AE86" s="44"/>
      <c r="AF86" s="38"/>
      <c r="AG86" s="6">
        <v>613132535</v>
      </c>
      <c r="AH86" s="44">
        <v>43179</v>
      </c>
      <c r="AI86" s="40">
        <v>2018000272</v>
      </c>
      <c r="AJ86" s="6"/>
      <c r="AK86" s="38"/>
      <c r="AL86" s="38"/>
      <c r="AM86" s="38"/>
      <c r="AN86" s="38"/>
      <c r="AO86" s="38"/>
      <c r="AP86" s="38"/>
      <c r="AQ86" s="38"/>
      <c r="AR86" s="38"/>
      <c r="AS86" s="38"/>
      <c r="AT86" s="38"/>
      <c r="AU86" s="38"/>
      <c r="AV86" s="6"/>
      <c r="AW86" s="488"/>
      <c r="AX86" s="291"/>
      <c r="AY86" s="61"/>
      <c r="AZ86" s="38"/>
      <c r="BA86" s="461"/>
      <c r="BB86" s="461"/>
      <c r="BC86" s="670"/>
    </row>
    <row r="87" spans="1:55" s="9" customFormat="1" ht="76.5" customHeight="1" x14ac:dyDescent="0.25">
      <c r="A87" s="315" t="s">
        <v>735</v>
      </c>
      <c r="B87" s="1" t="s">
        <v>853</v>
      </c>
      <c r="C87" s="1" t="s">
        <v>860</v>
      </c>
      <c r="D87" s="1" t="s">
        <v>541</v>
      </c>
      <c r="E87" s="1" t="s">
        <v>854</v>
      </c>
      <c r="F87" s="38" t="s">
        <v>855</v>
      </c>
      <c r="G87" s="38" t="s">
        <v>542</v>
      </c>
      <c r="H87" s="379">
        <v>2017001240</v>
      </c>
      <c r="I87" s="380">
        <v>42958</v>
      </c>
      <c r="J87" s="6">
        <v>771875598</v>
      </c>
      <c r="K87" s="502">
        <v>43048</v>
      </c>
      <c r="L87" s="465">
        <v>2017001748</v>
      </c>
      <c r="M87" s="38" t="s">
        <v>542</v>
      </c>
      <c r="N87" s="469" t="s">
        <v>543</v>
      </c>
      <c r="O87" s="44">
        <v>43048</v>
      </c>
      <c r="P87" s="6">
        <v>771063857</v>
      </c>
      <c r="Q87" s="44">
        <v>43056</v>
      </c>
      <c r="R87" s="502">
        <v>43111</v>
      </c>
      <c r="S87" s="469" t="s">
        <v>701</v>
      </c>
      <c r="T87" s="6">
        <v>771063857</v>
      </c>
      <c r="U87" s="39">
        <v>2018000222</v>
      </c>
      <c r="V87" s="39" t="s">
        <v>886</v>
      </c>
      <c r="W87" s="39">
        <v>2018000209</v>
      </c>
      <c r="X87" s="393">
        <v>43132</v>
      </c>
      <c r="Y87" s="23">
        <v>771063857</v>
      </c>
      <c r="Z87" s="44">
        <v>43458</v>
      </c>
      <c r="AA87" s="44">
        <v>43311</v>
      </c>
      <c r="AB87" s="1" t="s">
        <v>544</v>
      </c>
      <c r="AC87" s="1" t="s">
        <v>856</v>
      </c>
      <c r="AD87" s="38"/>
      <c r="AE87" s="38"/>
      <c r="AF87" s="38"/>
      <c r="AG87" s="6">
        <v>358059089.5</v>
      </c>
      <c r="AH87" s="44">
        <v>43615</v>
      </c>
      <c r="AI87" s="40">
        <v>2018000672</v>
      </c>
      <c r="AJ87" s="6">
        <v>335913139.19999999</v>
      </c>
      <c r="AK87" s="44">
        <v>43705</v>
      </c>
      <c r="AL87" s="38">
        <v>2018001081</v>
      </c>
      <c r="AM87" s="218"/>
      <c r="AN87" s="38"/>
      <c r="AO87" s="38"/>
      <c r="AP87" s="38"/>
      <c r="AQ87" s="38"/>
      <c r="AR87" s="38"/>
      <c r="AS87" s="38"/>
      <c r="AT87" s="38"/>
      <c r="AU87" s="38"/>
      <c r="AV87" s="6">
        <v>76991305.200000003</v>
      </c>
      <c r="AW87" s="44">
        <v>43465</v>
      </c>
      <c r="AX87" s="40">
        <v>2018001896</v>
      </c>
      <c r="AY87" s="6">
        <v>100323.1</v>
      </c>
      <c r="AZ87" s="38"/>
      <c r="BA87" s="1" t="s">
        <v>858</v>
      </c>
      <c r="BB87" s="38" t="s">
        <v>859</v>
      </c>
      <c r="BC87" s="663" t="s">
        <v>857</v>
      </c>
    </row>
    <row r="88" spans="1:55" s="9" customFormat="1" ht="46.5" customHeight="1" x14ac:dyDescent="0.25">
      <c r="A88" s="315" t="s">
        <v>695</v>
      </c>
      <c r="B88" s="38" t="s">
        <v>688</v>
      </c>
      <c r="C88" s="1" t="s">
        <v>689</v>
      </c>
      <c r="D88" s="1" t="s">
        <v>690</v>
      </c>
      <c r="E88" s="1" t="s">
        <v>330</v>
      </c>
      <c r="F88" s="38" t="s">
        <v>691</v>
      </c>
      <c r="G88" s="38" t="s">
        <v>692</v>
      </c>
      <c r="H88" s="465">
        <v>2017001620</v>
      </c>
      <c r="I88" s="502">
        <v>43039</v>
      </c>
      <c r="J88" s="6">
        <v>14800291</v>
      </c>
      <c r="K88" s="502">
        <v>43068</v>
      </c>
      <c r="L88" s="465">
        <v>2017001820</v>
      </c>
      <c r="M88" s="38" t="s">
        <v>692</v>
      </c>
      <c r="N88" s="469" t="s">
        <v>428</v>
      </c>
      <c r="O88" s="44">
        <v>43068</v>
      </c>
      <c r="P88" s="6">
        <v>14800291</v>
      </c>
      <c r="Q88" s="44">
        <v>43069</v>
      </c>
      <c r="R88" s="502">
        <v>43069</v>
      </c>
      <c r="S88" s="465">
        <v>15</v>
      </c>
      <c r="T88" s="6">
        <v>14800291</v>
      </c>
      <c r="U88" s="39"/>
      <c r="V88" s="39"/>
      <c r="W88" s="39"/>
      <c r="X88" s="39"/>
      <c r="Y88" s="23"/>
      <c r="Z88" s="44">
        <v>43081</v>
      </c>
      <c r="AA88" s="44">
        <v>43095</v>
      </c>
      <c r="AB88" s="469" t="s">
        <v>429</v>
      </c>
      <c r="AC88" s="1" t="s">
        <v>296</v>
      </c>
      <c r="AD88" s="38"/>
      <c r="AE88" s="38"/>
      <c r="AF88" s="38"/>
      <c r="AG88" s="6"/>
      <c r="AH88" s="38"/>
      <c r="AI88" s="40"/>
      <c r="AJ88" s="6"/>
      <c r="AK88" s="38"/>
      <c r="AL88" s="38"/>
      <c r="AM88" s="38"/>
      <c r="AN88" s="38"/>
      <c r="AO88" s="38"/>
      <c r="AP88" s="38"/>
      <c r="AQ88" s="38"/>
      <c r="AR88" s="38"/>
      <c r="AS88" s="38"/>
      <c r="AT88" s="38"/>
      <c r="AU88" s="38"/>
      <c r="AV88" s="6">
        <v>14800291</v>
      </c>
      <c r="AW88" s="44">
        <v>43096</v>
      </c>
      <c r="AX88" s="40">
        <v>2017001759</v>
      </c>
      <c r="AY88" s="61"/>
      <c r="AZ88" s="38"/>
      <c r="BA88" s="1" t="s">
        <v>332</v>
      </c>
      <c r="BB88" s="1" t="s">
        <v>333</v>
      </c>
      <c r="BC88" s="663" t="s">
        <v>334</v>
      </c>
    </row>
    <row r="89" spans="1:55" s="9" customFormat="1" ht="51" customHeight="1" x14ac:dyDescent="0.25">
      <c r="A89" s="650" t="s">
        <v>696</v>
      </c>
      <c r="B89" s="456" t="s">
        <v>154</v>
      </c>
      <c r="C89" s="477" t="s">
        <v>697</v>
      </c>
      <c r="D89" s="460" t="s">
        <v>698</v>
      </c>
      <c r="E89" s="460" t="s">
        <v>699</v>
      </c>
      <c r="F89" s="456" t="s">
        <v>427</v>
      </c>
      <c r="G89" s="38" t="s">
        <v>225</v>
      </c>
      <c r="H89" s="456">
        <v>2017001039</v>
      </c>
      <c r="I89" s="472">
        <v>42920</v>
      </c>
      <c r="J89" s="6">
        <v>10000000</v>
      </c>
      <c r="K89" s="472">
        <v>43068</v>
      </c>
      <c r="L89" s="456">
        <v>2017001822</v>
      </c>
      <c r="M89" s="38" t="s">
        <v>225</v>
      </c>
      <c r="N89" s="469" t="s">
        <v>700</v>
      </c>
      <c r="O89" s="472">
        <v>43068</v>
      </c>
      <c r="P89" s="6">
        <v>10000000</v>
      </c>
      <c r="Q89" s="472">
        <v>43070</v>
      </c>
      <c r="R89" s="472">
        <v>43074</v>
      </c>
      <c r="S89" s="460" t="s">
        <v>701</v>
      </c>
      <c r="T89" s="6">
        <v>10000000</v>
      </c>
      <c r="U89" s="39"/>
      <c r="V89" s="39"/>
      <c r="W89" s="39"/>
      <c r="X89" s="39"/>
      <c r="Y89" s="23"/>
      <c r="Z89" s="485">
        <v>43087</v>
      </c>
      <c r="AA89" s="485">
        <v>43091</v>
      </c>
      <c r="AB89" s="469" t="s">
        <v>700</v>
      </c>
      <c r="AC89" s="460" t="s">
        <v>509</v>
      </c>
      <c r="AD89" s="38"/>
      <c r="AE89" s="38"/>
      <c r="AF89" s="38"/>
      <c r="AG89" s="6"/>
      <c r="AH89" s="38"/>
      <c r="AI89" s="40"/>
      <c r="AJ89" s="6"/>
      <c r="AK89" s="38"/>
      <c r="AL89" s="38"/>
      <c r="AM89" s="38"/>
      <c r="AN89" s="38"/>
      <c r="AO89" s="38"/>
      <c r="AP89" s="38"/>
      <c r="AQ89" s="38"/>
      <c r="AR89" s="38"/>
      <c r="AS89" s="38"/>
      <c r="AT89" s="38"/>
      <c r="AU89" s="38"/>
      <c r="AV89" s="483">
        <v>20000000</v>
      </c>
      <c r="AW89" s="472">
        <v>43096</v>
      </c>
      <c r="AX89" s="456">
        <v>2017001776</v>
      </c>
      <c r="AY89" s="61"/>
      <c r="AZ89" s="38"/>
      <c r="BA89" s="460" t="s">
        <v>702</v>
      </c>
      <c r="BB89" s="460">
        <v>3124359588</v>
      </c>
      <c r="BC89" s="671" t="s">
        <v>703</v>
      </c>
    </row>
    <row r="90" spans="1:55" s="9" customFormat="1" ht="84" customHeight="1" x14ac:dyDescent="0.25">
      <c r="A90" s="651"/>
      <c r="B90" s="457"/>
      <c r="C90" s="478"/>
      <c r="D90" s="461"/>
      <c r="E90" s="461"/>
      <c r="F90" s="457"/>
      <c r="G90" s="38" t="s">
        <v>97</v>
      </c>
      <c r="H90" s="457"/>
      <c r="I90" s="480"/>
      <c r="J90" s="6">
        <v>10000000</v>
      </c>
      <c r="K90" s="480"/>
      <c r="L90" s="457"/>
      <c r="M90" s="38" t="s">
        <v>97</v>
      </c>
      <c r="N90" s="469" t="s">
        <v>88</v>
      </c>
      <c r="O90" s="480"/>
      <c r="P90" s="6">
        <v>10000000</v>
      </c>
      <c r="Q90" s="480"/>
      <c r="R90" s="480"/>
      <c r="S90" s="461"/>
      <c r="T90" s="6">
        <v>10000000</v>
      </c>
      <c r="U90" s="39"/>
      <c r="V90" s="39"/>
      <c r="W90" s="39"/>
      <c r="X90" s="39"/>
      <c r="Y90" s="23"/>
      <c r="Z90" s="486"/>
      <c r="AA90" s="486"/>
      <c r="AB90" s="469" t="s">
        <v>88</v>
      </c>
      <c r="AC90" s="461"/>
      <c r="AD90" s="38"/>
      <c r="AE90" s="38"/>
      <c r="AF90" s="38"/>
      <c r="AG90" s="6"/>
      <c r="AH90" s="38"/>
      <c r="AI90" s="40"/>
      <c r="AJ90" s="6"/>
      <c r="AK90" s="38"/>
      <c r="AL90" s="38"/>
      <c r="AM90" s="38"/>
      <c r="AN90" s="38"/>
      <c r="AO90" s="38"/>
      <c r="AP90" s="38"/>
      <c r="AQ90" s="38"/>
      <c r="AR90" s="38"/>
      <c r="AS90" s="38"/>
      <c r="AT90" s="38"/>
      <c r="AU90" s="38"/>
      <c r="AV90" s="484"/>
      <c r="AW90" s="457"/>
      <c r="AX90" s="457"/>
      <c r="AY90" s="61"/>
      <c r="AZ90" s="38"/>
      <c r="BA90" s="461"/>
      <c r="BB90" s="461"/>
      <c r="BC90" s="672"/>
    </row>
    <row r="91" spans="1:55" s="9" customFormat="1" ht="89.25" customHeight="1" x14ac:dyDescent="0.25">
      <c r="A91" s="315" t="s">
        <v>705</v>
      </c>
      <c r="B91" s="457" t="s">
        <v>869</v>
      </c>
      <c r="C91" s="478" t="s">
        <v>721</v>
      </c>
      <c r="D91" s="461" t="s">
        <v>722</v>
      </c>
      <c r="E91" s="461" t="s">
        <v>291</v>
      </c>
      <c r="F91" s="457" t="s">
        <v>723</v>
      </c>
      <c r="G91" s="38" t="s">
        <v>553</v>
      </c>
      <c r="H91" s="457">
        <v>2017001746</v>
      </c>
      <c r="I91" s="480">
        <v>43049</v>
      </c>
      <c r="J91" s="6">
        <v>20409056</v>
      </c>
      <c r="K91" s="480">
        <v>43075</v>
      </c>
      <c r="L91" s="457">
        <v>2017001913</v>
      </c>
      <c r="M91" s="38" t="s">
        <v>553</v>
      </c>
      <c r="N91" s="469" t="s">
        <v>724</v>
      </c>
      <c r="O91" s="480">
        <v>43075</v>
      </c>
      <c r="P91" s="6">
        <v>20408988.93</v>
      </c>
      <c r="Q91" s="480">
        <v>43087</v>
      </c>
      <c r="R91" s="480">
        <v>43087</v>
      </c>
      <c r="S91" s="461" t="s">
        <v>701</v>
      </c>
      <c r="T91" s="6">
        <v>20408988.93</v>
      </c>
      <c r="U91" s="39"/>
      <c r="V91" s="39"/>
      <c r="W91" s="39"/>
      <c r="X91" s="39"/>
      <c r="Y91" s="23"/>
      <c r="Z91" s="44">
        <v>43091</v>
      </c>
      <c r="AA91" s="44">
        <v>43098</v>
      </c>
      <c r="AB91" s="469" t="s">
        <v>724</v>
      </c>
      <c r="AC91" s="461" t="s">
        <v>302</v>
      </c>
      <c r="AD91" s="38"/>
      <c r="AE91" s="38"/>
      <c r="AF91" s="38"/>
      <c r="AG91" s="6"/>
      <c r="AH91" s="38"/>
      <c r="AI91" s="40"/>
      <c r="AJ91" s="6"/>
      <c r="AK91" s="38"/>
      <c r="AL91" s="38"/>
      <c r="AM91" s="38"/>
      <c r="AN91" s="38"/>
      <c r="AO91" s="38"/>
      <c r="AP91" s="38"/>
      <c r="AQ91" s="38"/>
      <c r="AR91" s="38"/>
      <c r="AS91" s="38"/>
      <c r="AT91" s="38"/>
      <c r="AU91" s="38"/>
      <c r="AV91" s="6">
        <v>20408988.93</v>
      </c>
      <c r="AW91" s="44">
        <v>43098</v>
      </c>
      <c r="AX91" s="30" t="s">
        <v>870</v>
      </c>
      <c r="AY91" s="61"/>
      <c r="AZ91" s="38"/>
      <c r="BA91" s="1" t="s">
        <v>293</v>
      </c>
      <c r="BB91" s="38">
        <v>3209019689</v>
      </c>
      <c r="BC91" s="663" t="s">
        <v>294</v>
      </c>
    </row>
    <row r="92" spans="1:55" s="9" customFormat="1" ht="165" customHeight="1" x14ac:dyDescent="0.25">
      <c r="A92" s="315" t="s">
        <v>706</v>
      </c>
      <c r="B92" s="457" t="s">
        <v>708</v>
      </c>
      <c r="C92" s="478" t="s">
        <v>709</v>
      </c>
      <c r="D92" s="461" t="s">
        <v>707</v>
      </c>
      <c r="E92" s="461" t="s">
        <v>710</v>
      </c>
      <c r="F92" s="457">
        <v>18154850</v>
      </c>
      <c r="G92" s="38" t="s">
        <v>711</v>
      </c>
      <c r="H92" s="457">
        <v>2017001749</v>
      </c>
      <c r="I92" s="480">
        <v>43049</v>
      </c>
      <c r="J92" s="6">
        <v>20399900</v>
      </c>
      <c r="K92" s="480">
        <v>43080</v>
      </c>
      <c r="L92" s="457">
        <v>2017001915</v>
      </c>
      <c r="M92" s="38" t="s">
        <v>711</v>
      </c>
      <c r="N92" s="469" t="s">
        <v>712</v>
      </c>
      <c r="O92" s="480">
        <v>43080</v>
      </c>
      <c r="P92" s="6">
        <v>20399900</v>
      </c>
      <c r="Q92" s="480">
        <v>43081</v>
      </c>
      <c r="R92" s="480">
        <v>43081</v>
      </c>
      <c r="S92" s="461">
        <v>10</v>
      </c>
      <c r="T92" s="6">
        <v>20399900</v>
      </c>
      <c r="U92" s="39"/>
      <c r="V92" s="39"/>
      <c r="W92" s="39"/>
      <c r="X92" s="39"/>
      <c r="Y92" s="23"/>
      <c r="Z92" s="44">
        <v>43089</v>
      </c>
      <c r="AA92" s="44">
        <v>43095</v>
      </c>
      <c r="AB92" s="469" t="s">
        <v>712</v>
      </c>
      <c r="AC92" s="461" t="s">
        <v>713</v>
      </c>
      <c r="AD92" s="38"/>
      <c r="AE92" s="38"/>
      <c r="AF92" s="38"/>
      <c r="AG92" s="6"/>
      <c r="AH92" s="38"/>
      <c r="AI92" s="40"/>
      <c r="AJ92" s="6"/>
      <c r="AK92" s="38"/>
      <c r="AL92" s="38"/>
      <c r="AM92" s="38"/>
      <c r="AN92" s="38"/>
      <c r="AO92" s="38"/>
      <c r="AP92" s="38"/>
      <c r="AQ92" s="38"/>
      <c r="AR92" s="38"/>
      <c r="AS92" s="38"/>
      <c r="AT92" s="38"/>
      <c r="AU92" s="38"/>
      <c r="AV92" s="6">
        <v>20399900</v>
      </c>
      <c r="AW92" s="44">
        <v>43098</v>
      </c>
      <c r="AX92" s="40">
        <v>2017001822</v>
      </c>
      <c r="AY92" s="61"/>
      <c r="AZ92" s="38"/>
      <c r="BA92" s="461" t="s">
        <v>714</v>
      </c>
      <c r="BB92" s="461">
        <v>3108105396</v>
      </c>
      <c r="BC92" s="672" t="s">
        <v>715</v>
      </c>
    </row>
    <row r="93" spans="1:55" s="9" customFormat="1" ht="99.75" customHeight="1" x14ac:dyDescent="0.25">
      <c r="A93" s="315" t="s">
        <v>744</v>
      </c>
      <c r="B93" s="465" t="s">
        <v>745</v>
      </c>
      <c r="C93" s="378" t="s">
        <v>893</v>
      </c>
      <c r="D93" s="461" t="s">
        <v>747</v>
      </c>
      <c r="E93" s="469" t="s">
        <v>748</v>
      </c>
      <c r="F93" s="465" t="s">
        <v>749</v>
      </c>
      <c r="G93" s="38" t="s">
        <v>151</v>
      </c>
      <c r="H93" s="465">
        <v>2017001777</v>
      </c>
      <c r="I93" s="502">
        <v>43061</v>
      </c>
      <c r="J93" s="6">
        <v>20523820</v>
      </c>
      <c r="K93" s="502">
        <v>43090</v>
      </c>
      <c r="L93" s="465">
        <v>2017001974</v>
      </c>
      <c r="M93" s="38" t="s">
        <v>151</v>
      </c>
      <c r="N93" s="469" t="s">
        <v>311</v>
      </c>
      <c r="O93" s="480">
        <v>43090</v>
      </c>
      <c r="P93" s="6">
        <v>20523820</v>
      </c>
      <c r="Q93" s="480">
        <v>43095</v>
      </c>
      <c r="R93" s="480">
        <v>43109</v>
      </c>
      <c r="S93" s="461">
        <v>10</v>
      </c>
      <c r="T93" s="6">
        <v>20523820</v>
      </c>
      <c r="U93" s="39">
        <v>2018000224</v>
      </c>
      <c r="V93" s="39" t="s">
        <v>884</v>
      </c>
      <c r="W93" s="39">
        <v>2018000211</v>
      </c>
      <c r="X93" s="393">
        <v>43132</v>
      </c>
      <c r="Y93" s="23">
        <v>20523820</v>
      </c>
      <c r="Z93" s="44">
        <v>43367</v>
      </c>
      <c r="AA93" s="44">
        <v>43377</v>
      </c>
      <c r="AB93" s="469" t="s">
        <v>507</v>
      </c>
      <c r="AC93" s="461" t="s">
        <v>755</v>
      </c>
      <c r="AD93" s="38"/>
      <c r="AE93" s="38"/>
      <c r="AF93" s="38"/>
      <c r="AG93" s="6"/>
      <c r="AH93" s="38"/>
      <c r="AI93" s="40"/>
      <c r="AJ93" s="6"/>
      <c r="AK93" s="38"/>
      <c r="AL93" s="38"/>
      <c r="AM93" s="38"/>
      <c r="AN93" s="38"/>
      <c r="AO93" s="38"/>
      <c r="AP93" s="38"/>
      <c r="AQ93" s="38"/>
      <c r="AR93" s="38"/>
      <c r="AS93" s="38"/>
      <c r="AT93" s="38"/>
      <c r="AU93" s="38"/>
      <c r="AV93" s="6"/>
      <c r="AW93" s="38"/>
      <c r="AX93" s="40"/>
      <c r="AY93" s="61"/>
      <c r="AZ93" s="38"/>
      <c r="BA93" s="469" t="s">
        <v>756</v>
      </c>
      <c r="BB93" s="469">
        <v>3114969429</v>
      </c>
      <c r="BC93" s="661" t="s">
        <v>355</v>
      </c>
    </row>
    <row r="94" spans="1:55" s="9" customFormat="1" ht="99.75" customHeight="1" x14ac:dyDescent="0.25">
      <c r="A94" s="315" t="s">
        <v>736</v>
      </c>
      <c r="B94" s="465" t="s">
        <v>737</v>
      </c>
      <c r="C94" s="378" t="s">
        <v>738</v>
      </c>
      <c r="D94" s="469" t="s">
        <v>739</v>
      </c>
      <c r="E94" s="469" t="s">
        <v>740</v>
      </c>
      <c r="F94" s="465" t="s">
        <v>741</v>
      </c>
      <c r="G94" s="38" t="s">
        <v>553</v>
      </c>
      <c r="H94" s="465">
        <v>2017001799</v>
      </c>
      <c r="I94" s="502">
        <v>43069</v>
      </c>
      <c r="J94" s="6">
        <v>11834245</v>
      </c>
      <c r="K94" s="502">
        <v>43090</v>
      </c>
      <c r="L94" s="465">
        <v>2017001976</v>
      </c>
      <c r="M94" s="38" t="s">
        <v>553</v>
      </c>
      <c r="N94" s="469" t="s">
        <v>726</v>
      </c>
      <c r="O94" s="480">
        <v>43090</v>
      </c>
      <c r="P94" s="6">
        <v>11834244.4</v>
      </c>
      <c r="Q94" s="480">
        <v>43091</v>
      </c>
      <c r="R94" s="480">
        <v>43091</v>
      </c>
      <c r="S94" s="461" t="s">
        <v>742</v>
      </c>
      <c r="T94" s="6">
        <v>11834244.4</v>
      </c>
      <c r="U94" s="39">
        <v>2018000225</v>
      </c>
      <c r="V94" s="39" t="s">
        <v>883</v>
      </c>
      <c r="W94" s="39">
        <v>2018000212</v>
      </c>
      <c r="X94" s="393">
        <v>43132</v>
      </c>
      <c r="Y94" s="23">
        <v>11834244.4</v>
      </c>
      <c r="Z94" s="44">
        <v>43098</v>
      </c>
      <c r="AA94" s="44">
        <v>43140</v>
      </c>
      <c r="AB94" s="469" t="s">
        <v>726</v>
      </c>
      <c r="AC94" s="461" t="s">
        <v>296</v>
      </c>
      <c r="AD94" s="38"/>
      <c r="AE94" s="38"/>
      <c r="AF94" s="38"/>
      <c r="AG94" s="6"/>
      <c r="AH94" s="38"/>
      <c r="AI94" s="40"/>
      <c r="AJ94" s="6"/>
      <c r="AK94" s="38"/>
      <c r="AL94" s="38"/>
      <c r="AM94" s="38"/>
      <c r="AN94" s="38"/>
      <c r="AO94" s="38"/>
      <c r="AP94" s="38"/>
      <c r="AQ94" s="38"/>
      <c r="AR94" s="38"/>
      <c r="AS94" s="38"/>
      <c r="AT94" s="38"/>
      <c r="AU94" s="38"/>
      <c r="AV94" s="6">
        <v>11834244.4</v>
      </c>
      <c r="AW94" s="144"/>
      <c r="AX94" s="291"/>
      <c r="AY94" s="61"/>
      <c r="AZ94" s="38"/>
      <c r="BA94" s="475" t="s">
        <v>743</v>
      </c>
      <c r="BB94" s="475">
        <v>3113209964</v>
      </c>
      <c r="BC94" s="673" t="s">
        <v>99</v>
      </c>
    </row>
    <row r="95" spans="1:55" s="9" customFormat="1" ht="99.75" customHeight="1" x14ac:dyDescent="0.25">
      <c r="A95" s="315" t="s">
        <v>757</v>
      </c>
      <c r="B95" s="465" t="s">
        <v>758</v>
      </c>
      <c r="C95" s="378" t="s">
        <v>759</v>
      </c>
      <c r="D95" s="469" t="s">
        <v>760</v>
      </c>
      <c r="E95" s="469" t="s">
        <v>748</v>
      </c>
      <c r="F95" s="465" t="s">
        <v>749</v>
      </c>
      <c r="G95" s="38" t="s">
        <v>553</v>
      </c>
      <c r="H95" s="465">
        <v>2017001800</v>
      </c>
      <c r="I95" s="502">
        <v>43069</v>
      </c>
      <c r="J95" s="6">
        <v>20376166</v>
      </c>
      <c r="K95" s="502">
        <v>43090</v>
      </c>
      <c r="L95" s="465">
        <v>2017001977</v>
      </c>
      <c r="M95" s="38" t="s">
        <v>553</v>
      </c>
      <c r="N95" s="469" t="s">
        <v>761</v>
      </c>
      <c r="O95" s="480">
        <v>43090</v>
      </c>
      <c r="P95" s="6">
        <v>20365908</v>
      </c>
      <c r="Q95" s="480">
        <v>43098</v>
      </c>
      <c r="R95" s="480">
        <v>42764</v>
      </c>
      <c r="S95" s="461" t="s">
        <v>742</v>
      </c>
      <c r="T95" s="6">
        <v>20365908</v>
      </c>
      <c r="U95" s="39">
        <v>2018000228</v>
      </c>
      <c r="V95" s="39" t="s">
        <v>883</v>
      </c>
      <c r="W95" s="39">
        <v>2018000215</v>
      </c>
      <c r="X95" s="393">
        <v>42767</v>
      </c>
      <c r="Y95" s="23">
        <v>20365908</v>
      </c>
      <c r="Z95" s="44">
        <v>43129</v>
      </c>
      <c r="AA95" s="44">
        <v>43157</v>
      </c>
      <c r="AB95" s="469" t="s">
        <v>726</v>
      </c>
      <c r="AC95" s="461" t="s">
        <v>296</v>
      </c>
      <c r="AD95" s="38"/>
      <c r="AE95" s="38"/>
      <c r="AF95" s="38"/>
      <c r="AG95" s="6"/>
      <c r="AH95" s="38"/>
      <c r="AI95" s="40"/>
      <c r="AJ95" s="6"/>
      <c r="AK95" s="38"/>
      <c r="AL95" s="38"/>
      <c r="AM95" s="38"/>
      <c r="AN95" s="38"/>
      <c r="AO95" s="38"/>
      <c r="AP95" s="38"/>
      <c r="AQ95" s="38"/>
      <c r="AR95" s="38"/>
      <c r="AS95" s="38"/>
      <c r="AT95" s="38"/>
      <c r="AU95" s="38"/>
      <c r="AV95" s="6">
        <v>20365328.370000001</v>
      </c>
      <c r="AW95" s="144"/>
      <c r="AX95" s="291"/>
      <c r="AY95" s="61">
        <v>579.63</v>
      </c>
      <c r="AZ95" s="38"/>
      <c r="BA95" s="469" t="s">
        <v>756</v>
      </c>
      <c r="BB95" s="469">
        <v>3114969429</v>
      </c>
      <c r="BC95" s="661" t="s">
        <v>355</v>
      </c>
    </row>
    <row r="96" spans="1:55" s="9" customFormat="1" ht="46.5" customHeight="1" x14ac:dyDescent="0.25">
      <c r="A96" s="315" t="s">
        <v>762</v>
      </c>
      <c r="B96" s="465" t="s">
        <v>763</v>
      </c>
      <c r="C96" s="378" t="s">
        <v>764</v>
      </c>
      <c r="D96" s="469" t="s">
        <v>765</v>
      </c>
      <c r="E96" s="469" t="s">
        <v>766</v>
      </c>
      <c r="F96" s="465" t="s">
        <v>767</v>
      </c>
      <c r="G96" s="38" t="s">
        <v>151</v>
      </c>
      <c r="H96" s="465">
        <v>2017001804</v>
      </c>
      <c r="I96" s="502">
        <v>43069</v>
      </c>
      <c r="J96" s="6">
        <v>20542000</v>
      </c>
      <c r="K96" s="502">
        <v>43090</v>
      </c>
      <c r="L96" s="465">
        <v>2017001978</v>
      </c>
      <c r="M96" s="38" t="s">
        <v>151</v>
      </c>
      <c r="N96" s="469" t="s">
        <v>311</v>
      </c>
      <c r="O96" s="480">
        <v>43090</v>
      </c>
      <c r="P96" s="6">
        <v>20542000</v>
      </c>
      <c r="Q96" s="480"/>
      <c r="R96" s="480"/>
      <c r="S96" s="461">
        <v>10</v>
      </c>
      <c r="T96" s="6">
        <v>20542000</v>
      </c>
      <c r="U96" s="39">
        <v>2018000229</v>
      </c>
      <c r="V96" s="39" t="s">
        <v>884</v>
      </c>
      <c r="W96" s="39">
        <v>2018000216</v>
      </c>
      <c r="X96" s="393">
        <v>43132</v>
      </c>
      <c r="Y96" s="23">
        <v>20542000</v>
      </c>
      <c r="Z96" s="44">
        <v>43103</v>
      </c>
      <c r="AA96" s="44">
        <v>43172</v>
      </c>
      <c r="AB96" s="469" t="s">
        <v>311</v>
      </c>
      <c r="AC96" s="461" t="s">
        <v>713</v>
      </c>
      <c r="AD96" s="38"/>
      <c r="AE96" s="38"/>
      <c r="AF96" s="38"/>
      <c r="AG96" s="6"/>
      <c r="AH96" s="38"/>
      <c r="AI96" s="40"/>
      <c r="AJ96" s="6"/>
      <c r="AK96" s="38"/>
      <c r="AL96" s="38"/>
      <c r="AM96" s="38"/>
      <c r="AN96" s="38"/>
      <c r="AO96" s="38"/>
      <c r="AP96" s="38"/>
      <c r="AQ96" s="38"/>
      <c r="AR96" s="38"/>
      <c r="AS96" s="38"/>
      <c r="AT96" s="38"/>
      <c r="AU96" s="38"/>
      <c r="AV96" s="6"/>
      <c r="AW96" s="38"/>
      <c r="AX96" s="40"/>
      <c r="AY96" s="61"/>
      <c r="AZ96" s="38"/>
      <c r="BA96" s="469" t="s">
        <v>743</v>
      </c>
      <c r="BB96" s="469">
        <v>3113209964</v>
      </c>
      <c r="BC96" s="661" t="s">
        <v>99</v>
      </c>
    </row>
    <row r="97" spans="1:55" s="9" customFormat="1" ht="51.75" customHeight="1" x14ac:dyDescent="0.25">
      <c r="A97" s="650" t="s">
        <v>768</v>
      </c>
      <c r="B97" s="456" t="s">
        <v>769</v>
      </c>
      <c r="C97" s="477" t="s">
        <v>770</v>
      </c>
      <c r="D97" s="460" t="s">
        <v>771</v>
      </c>
      <c r="E97" s="460" t="s">
        <v>587</v>
      </c>
      <c r="F97" s="456" t="s">
        <v>497</v>
      </c>
      <c r="G97" s="38" t="s">
        <v>273</v>
      </c>
      <c r="H97" s="456">
        <v>2017001797</v>
      </c>
      <c r="I97" s="472">
        <v>43069</v>
      </c>
      <c r="J97" s="6">
        <v>17000000</v>
      </c>
      <c r="K97" s="472">
        <v>43090</v>
      </c>
      <c r="L97" s="456">
        <v>2017001983</v>
      </c>
      <c r="M97" s="38" t="s">
        <v>273</v>
      </c>
      <c r="N97" s="469" t="s">
        <v>774</v>
      </c>
      <c r="O97" s="472">
        <v>43090</v>
      </c>
      <c r="P97" s="6">
        <v>17000000</v>
      </c>
      <c r="Q97" s="472">
        <v>43091</v>
      </c>
      <c r="R97" s="472">
        <v>43091</v>
      </c>
      <c r="S97" s="460" t="s">
        <v>742</v>
      </c>
      <c r="T97" s="483">
        <v>20500000</v>
      </c>
      <c r="U97" s="39"/>
      <c r="V97" s="39"/>
      <c r="W97" s="39"/>
      <c r="X97" s="39"/>
      <c r="Y97" s="23"/>
      <c r="Z97" s="472">
        <v>43098</v>
      </c>
      <c r="AA97" s="472">
        <v>43098</v>
      </c>
      <c r="AB97" s="469" t="s">
        <v>929</v>
      </c>
      <c r="AC97" s="460" t="s">
        <v>296</v>
      </c>
      <c r="AD97" s="38"/>
      <c r="AE97" s="38"/>
      <c r="AF97" s="38"/>
      <c r="AG97" s="6"/>
      <c r="AH97" s="38"/>
      <c r="AI97" s="40"/>
      <c r="AJ97" s="6"/>
      <c r="AK97" s="38"/>
      <c r="AL97" s="38"/>
      <c r="AM97" s="38"/>
      <c r="AN97" s="38"/>
      <c r="AO97" s="38"/>
      <c r="AP97" s="38"/>
      <c r="AQ97" s="38"/>
      <c r="AR97" s="38"/>
      <c r="AS97" s="38"/>
      <c r="AT97" s="38"/>
      <c r="AU97" s="38"/>
      <c r="AV97" s="6"/>
      <c r="AW97" s="38"/>
      <c r="AX97" s="40"/>
      <c r="AY97" s="61"/>
      <c r="AZ97" s="38"/>
      <c r="BA97" s="460" t="s">
        <v>775</v>
      </c>
      <c r="BB97" s="460">
        <v>3224039201</v>
      </c>
      <c r="BC97" s="671" t="s">
        <v>328</v>
      </c>
    </row>
    <row r="98" spans="1:55" s="9" customFormat="1" ht="77.25" customHeight="1" x14ac:dyDescent="0.25">
      <c r="A98" s="651"/>
      <c r="B98" s="457"/>
      <c r="C98" s="478"/>
      <c r="D98" s="461"/>
      <c r="E98" s="461"/>
      <c r="F98" s="457"/>
      <c r="G98" s="38" t="s">
        <v>772</v>
      </c>
      <c r="H98" s="457"/>
      <c r="I98" s="480"/>
      <c r="J98" s="6">
        <v>3500000</v>
      </c>
      <c r="K98" s="480"/>
      <c r="L98" s="457"/>
      <c r="M98" s="38" t="s">
        <v>772</v>
      </c>
      <c r="N98" s="469" t="s">
        <v>773</v>
      </c>
      <c r="O98" s="480"/>
      <c r="P98" s="6">
        <v>3500000</v>
      </c>
      <c r="Q98" s="480"/>
      <c r="R98" s="480"/>
      <c r="S98" s="461"/>
      <c r="T98" s="484"/>
      <c r="U98" s="39"/>
      <c r="V98" s="39"/>
      <c r="W98" s="39"/>
      <c r="X98" s="39"/>
      <c r="Y98" s="23"/>
      <c r="Z98" s="457"/>
      <c r="AA98" s="457"/>
      <c r="AB98" s="469" t="s">
        <v>930</v>
      </c>
      <c r="AC98" s="461"/>
      <c r="AD98" s="38"/>
      <c r="AE98" s="38"/>
      <c r="AF98" s="38"/>
      <c r="AG98" s="6"/>
      <c r="AH98" s="38"/>
      <c r="AI98" s="40"/>
      <c r="AJ98" s="6"/>
      <c r="AK98" s="38"/>
      <c r="AL98" s="38"/>
      <c r="AM98" s="38"/>
      <c r="AN98" s="38"/>
      <c r="AO98" s="38"/>
      <c r="AP98" s="38"/>
      <c r="AQ98" s="38"/>
      <c r="AR98" s="38"/>
      <c r="AS98" s="38"/>
      <c r="AT98" s="38"/>
      <c r="AU98" s="38"/>
      <c r="AV98" s="6"/>
      <c r="AW98" s="38"/>
      <c r="AX98" s="40"/>
      <c r="AY98" s="61"/>
      <c r="AZ98" s="38"/>
      <c r="BA98" s="461"/>
      <c r="BB98" s="461"/>
      <c r="BC98" s="672"/>
    </row>
    <row r="99" spans="1:55" s="9" customFormat="1" ht="120" customHeight="1" x14ac:dyDescent="0.25">
      <c r="A99" s="651" t="s">
        <v>832</v>
      </c>
      <c r="B99" s="457" t="s">
        <v>828</v>
      </c>
      <c r="C99" s="478" t="s">
        <v>789</v>
      </c>
      <c r="D99" s="469" t="s">
        <v>829</v>
      </c>
      <c r="E99" s="461" t="s">
        <v>330</v>
      </c>
      <c r="F99" s="457" t="s">
        <v>691</v>
      </c>
      <c r="G99" s="38" t="s">
        <v>830</v>
      </c>
      <c r="H99" s="457">
        <v>2017001560</v>
      </c>
      <c r="I99" s="480">
        <v>43012</v>
      </c>
      <c r="J99" s="6">
        <v>54999967</v>
      </c>
      <c r="K99" s="480">
        <v>43091</v>
      </c>
      <c r="L99" s="457">
        <v>2017001996</v>
      </c>
      <c r="M99" s="38" t="s">
        <v>830</v>
      </c>
      <c r="N99" s="469" t="s">
        <v>833</v>
      </c>
      <c r="O99" s="480">
        <v>43091</v>
      </c>
      <c r="P99" s="6">
        <v>54999961.549999997</v>
      </c>
      <c r="Q99" s="480">
        <v>43096</v>
      </c>
      <c r="R99" s="480">
        <v>43096</v>
      </c>
      <c r="S99" s="461">
        <v>2</v>
      </c>
      <c r="T99" s="484">
        <v>54994961.549999997</v>
      </c>
      <c r="U99" s="39">
        <v>2018000218</v>
      </c>
      <c r="V99" s="39" t="s">
        <v>881</v>
      </c>
      <c r="W99" s="39">
        <v>2018000205</v>
      </c>
      <c r="X99" s="393">
        <v>43130</v>
      </c>
      <c r="Y99" s="23">
        <v>54999961.549999997</v>
      </c>
      <c r="Z99" s="44">
        <v>43158</v>
      </c>
      <c r="AA99" s="44">
        <v>43243</v>
      </c>
      <c r="AB99" s="469" t="s">
        <v>833</v>
      </c>
      <c r="AC99" s="461" t="s">
        <v>782</v>
      </c>
      <c r="AD99" s="38"/>
      <c r="AE99" s="38"/>
      <c r="AF99" s="38"/>
      <c r="AG99" s="6"/>
      <c r="AH99" s="38"/>
      <c r="AI99" s="40"/>
      <c r="AJ99" s="6"/>
      <c r="AK99" s="38"/>
      <c r="AL99" s="38"/>
      <c r="AM99" s="38"/>
      <c r="AN99" s="38"/>
      <c r="AO99" s="38"/>
      <c r="AP99" s="38"/>
      <c r="AQ99" s="38"/>
      <c r="AR99" s="38"/>
      <c r="AS99" s="38"/>
      <c r="AT99" s="38"/>
      <c r="AU99" s="38"/>
      <c r="AV99" s="6"/>
      <c r="AW99" s="38"/>
      <c r="AX99" s="40"/>
      <c r="AY99" s="61"/>
      <c r="AZ99" s="38"/>
      <c r="BA99" s="469" t="s">
        <v>834</v>
      </c>
      <c r="BB99" s="469">
        <v>320274006</v>
      </c>
      <c r="BC99" s="661" t="s">
        <v>334</v>
      </c>
    </row>
    <row r="100" spans="1:55" s="9" customFormat="1" ht="120" customHeight="1" x14ac:dyDescent="0.25">
      <c r="A100" s="651" t="s">
        <v>785</v>
      </c>
      <c r="B100" s="456" t="s">
        <v>907</v>
      </c>
      <c r="C100" s="477" t="s">
        <v>776</v>
      </c>
      <c r="D100" s="469" t="s">
        <v>777</v>
      </c>
      <c r="E100" s="460" t="s">
        <v>778</v>
      </c>
      <c r="F100" s="456" t="s">
        <v>779</v>
      </c>
      <c r="G100" s="38" t="s">
        <v>278</v>
      </c>
      <c r="H100" s="471">
        <v>2017000777</v>
      </c>
      <c r="I100" s="480">
        <v>42867</v>
      </c>
      <c r="J100" s="6">
        <v>45226189</v>
      </c>
      <c r="K100" s="480">
        <v>43095</v>
      </c>
      <c r="L100" s="457">
        <v>2017001999</v>
      </c>
      <c r="M100" s="38" t="s">
        <v>278</v>
      </c>
      <c r="N100" s="469" t="s">
        <v>780</v>
      </c>
      <c r="O100" s="480">
        <v>43095</v>
      </c>
      <c r="P100" s="6">
        <v>45125418</v>
      </c>
      <c r="Q100" s="480">
        <v>43095</v>
      </c>
      <c r="R100" s="472">
        <v>43096</v>
      </c>
      <c r="S100" s="461">
        <v>2</v>
      </c>
      <c r="T100" s="484">
        <v>45125418</v>
      </c>
      <c r="U100" s="39">
        <v>2018000137</v>
      </c>
      <c r="V100" s="39" t="s">
        <v>874</v>
      </c>
      <c r="W100" s="39">
        <v>2018000126</v>
      </c>
      <c r="X100" s="393">
        <v>43130</v>
      </c>
      <c r="Y100" s="23">
        <v>45125418</v>
      </c>
      <c r="Z100" s="472">
        <v>43207</v>
      </c>
      <c r="AA100" s="472">
        <v>43224</v>
      </c>
      <c r="AB100" s="460" t="s">
        <v>781</v>
      </c>
      <c r="AC100" s="460" t="s">
        <v>782</v>
      </c>
      <c r="AD100" s="38"/>
      <c r="AE100" s="38"/>
      <c r="AF100" s="38"/>
      <c r="AG100" s="6">
        <v>19179520</v>
      </c>
      <c r="AH100" s="44">
        <v>42789</v>
      </c>
      <c r="AI100" s="40">
        <v>2018000139</v>
      </c>
      <c r="AJ100" s="6"/>
      <c r="AK100" s="38"/>
      <c r="AL100" s="38"/>
      <c r="AM100" s="38"/>
      <c r="AN100" s="38"/>
      <c r="AO100" s="38"/>
      <c r="AP100" s="38"/>
      <c r="AQ100" s="38"/>
      <c r="AR100" s="38"/>
      <c r="AS100" s="38"/>
      <c r="AT100" s="38"/>
      <c r="AU100" s="38"/>
      <c r="AV100" s="6">
        <v>7447005.8700000001</v>
      </c>
      <c r="AW100" s="44">
        <v>43245</v>
      </c>
      <c r="AX100" s="40">
        <v>2018000609</v>
      </c>
      <c r="AY100" s="61"/>
      <c r="AZ100" s="38"/>
      <c r="BA100" s="469" t="s">
        <v>783</v>
      </c>
      <c r="BB100" s="469">
        <v>3122587253</v>
      </c>
      <c r="BC100" s="661" t="s">
        <v>784</v>
      </c>
    </row>
    <row r="101" spans="1:55" s="9" customFormat="1" ht="66" customHeight="1" x14ac:dyDescent="0.25">
      <c r="A101" s="651" t="s">
        <v>905</v>
      </c>
      <c r="B101" s="457"/>
      <c r="C101" s="478"/>
      <c r="D101" s="469"/>
      <c r="E101" s="461"/>
      <c r="F101" s="457"/>
      <c r="G101" s="38" t="s">
        <v>278</v>
      </c>
      <c r="H101" s="471" t="s">
        <v>906</v>
      </c>
      <c r="I101" s="480">
        <v>42794</v>
      </c>
      <c r="J101" s="6">
        <v>22562585.239999998</v>
      </c>
      <c r="K101" s="480">
        <v>42794</v>
      </c>
      <c r="L101" s="457">
        <v>2018000271</v>
      </c>
      <c r="M101" s="38" t="s">
        <v>278</v>
      </c>
      <c r="N101" s="469" t="s">
        <v>133</v>
      </c>
      <c r="O101" s="480">
        <v>43159</v>
      </c>
      <c r="P101" s="6">
        <v>22562585.239999998</v>
      </c>
      <c r="Q101" s="480"/>
      <c r="R101" s="480"/>
      <c r="S101" s="461">
        <v>45</v>
      </c>
      <c r="T101" s="484">
        <v>22562858.239999998</v>
      </c>
      <c r="U101" s="39"/>
      <c r="V101" s="39"/>
      <c r="W101" s="39"/>
      <c r="X101" s="393"/>
      <c r="Y101" s="23"/>
      <c r="Z101" s="457"/>
      <c r="AA101" s="457"/>
      <c r="AB101" s="461"/>
      <c r="AC101" s="461"/>
      <c r="AD101" s="38"/>
      <c r="AE101" s="38"/>
      <c r="AF101" s="38"/>
      <c r="AG101" s="6"/>
      <c r="AH101" s="144"/>
      <c r="AI101" s="291"/>
      <c r="AJ101" s="6"/>
      <c r="AK101" s="38"/>
      <c r="AL101" s="38"/>
      <c r="AM101" s="38"/>
      <c r="AN101" s="38"/>
      <c r="AO101" s="38"/>
      <c r="AP101" s="38"/>
      <c r="AQ101" s="38"/>
      <c r="AR101" s="38"/>
      <c r="AS101" s="38"/>
      <c r="AT101" s="38"/>
      <c r="AU101" s="38"/>
      <c r="AV101" s="6"/>
      <c r="AW101" s="38"/>
      <c r="AX101" s="40"/>
      <c r="AY101" s="61"/>
      <c r="AZ101" s="38"/>
      <c r="BA101" s="469"/>
      <c r="BB101" s="469"/>
      <c r="BC101" s="661"/>
    </row>
    <row r="102" spans="1:55" s="9" customFormat="1" ht="54" customHeight="1" x14ac:dyDescent="0.25">
      <c r="A102" s="651" t="s">
        <v>838</v>
      </c>
      <c r="B102" s="456" t="s">
        <v>839</v>
      </c>
      <c r="C102" s="477" t="s">
        <v>841</v>
      </c>
      <c r="D102" s="460" t="s">
        <v>842</v>
      </c>
      <c r="E102" s="460" t="s">
        <v>843</v>
      </c>
      <c r="F102" s="456" t="s">
        <v>844</v>
      </c>
      <c r="G102" s="38" t="s">
        <v>87</v>
      </c>
      <c r="H102" s="471" t="s">
        <v>840</v>
      </c>
      <c r="I102" s="480">
        <v>42958</v>
      </c>
      <c r="J102" s="6">
        <v>103181571</v>
      </c>
      <c r="K102" s="480">
        <v>43095</v>
      </c>
      <c r="L102" s="457">
        <v>2017002002</v>
      </c>
      <c r="M102" s="38" t="s">
        <v>87</v>
      </c>
      <c r="N102" s="469" t="s">
        <v>428</v>
      </c>
      <c r="O102" s="480">
        <v>43095</v>
      </c>
      <c r="P102" s="6">
        <v>103179010.56</v>
      </c>
      <c r="Q102" s="480">
        <v>42771</v>
      </c>
      <c r="R102" s="472">
        <v>42771</v>
      </c>
      <c r="S102" s="461">
        <v>2</v>
      </c>
      <c r="T102" s="484">
        <v>103179010.56</v>
      </c>
      <c r="U102" s="39">
        <v>2018000231</v>
      </c>
      <c r="V102" s="39" t="s">
        <v>888</v>
      </c>
      <c r="W102" s="39">
        <v>2018000219</v>
      </c>
      <c r="X102" s="393">
        <v>43132</v>
      </c>
      <c r="Y102" s="23">
        <v>103179010.56</v>
      </c>
      <c r="Z102" s="472">
        <v>43238</v>
      </c>
      <c r="AA102" s="472">
        <v>43278</v>
      </c>
      <c r="AB102" s="469" t="s">
        <v>428</v>
      </c>
      <c r="AC102" s="460" t="s">
        <v>782</v>
      </c>
      <c r="AD102" s="38"/>
      <c r="AE102" s="38"/>
      <c r="AF102" s="38"/>
      <c r="AG102" s="6"/>
      <c r="AH102" s="38"/>
      <c r="AI102" s="40"/>
      <c r="AJ102" s="6"/>
      <c r="AK102" s="38"/>
      <c r="AL102" s="38"/>
      <c r="AM102" s="38"/>
      <c r="AN102" s="38"/>
      <c r="AO102" s="38"/>
      <c r="AP102" s="38"/>
      <c r="AQ102" s="38"/>
      <c r="AR102" s="38"/>
      <c r="AS102" s="38"/>
      <c r="AT102" s="38"/>
      <c r="AU102" s="38"/>
      <c r="AV102" s="6"/>
      <c r="AW102" s="38"/>
      <c r="AX102" s="40"/>
      <c r="AY102" s="61"/>
      <c r="AZ102" s="38"/>
      <c r="BA102" s="469" t="s">
        <v>845</v>
      </c>
      <c r="BB102" s="469">
        <v>3105600732</v>
      </c>
      <c r="BC102" s="661" t="s">
        <v>846</v>
      </c>
    </row>
    <row r="103" spans="1:55" s="9" customFormat="1" ht="45" customHeight="1" x14ac:dyDescent="0.25">
      <c r="A103" s="650" t="s">
        <v>968</v>
      </c>
      <c r="B103" s="476"/>
      <c r="C103" s="503"/>
      <c r="D103" s="475"/>
      <c r="E103" s="475"/>
      <c r="F103" s="476"/>
      <c r="G103" s="38" t="s">
        <v>964</v>
      </c>
      <c r="H103" s="470" t="s">
        <v>967</v>
      </c>
      <c r="I103" s="472">
        <v>43213</v>
      </c>
      <c r="J103" s="6">
        <v>50000000</v>
      </c>
      <c r="K103" s="472">
        <v>43216</v>
      </c>
      <c r="L103" s="456">
        <v>2018000557</v>
      </c>
      <c r="M103" s="38" t="s">
        <v>964</v>
      </c>
      <c r="N103" s="469" t="s">
        <v>734</v>
      </c>
      <c r="O103" s="472">
        <v>43216</v>
      </c>
      <c r="P103" s="6">
        <v>50000000</v>
      </c>
      <c r="Q103" s="472"/>
      <c r="R103" s="479"/>
      <c r="S103" s="475"/>
      <c r="T103" s="484">
        <v>50000000</v>
      </c>
      <c r="U103" s="420"/>
      <c r="V103" s="420"/>
      <c r="W103" s="420"/>
      <c r="X103" s="438"/>
      <c r="Y103" s="439"/>
      <c r="Z103" s="476"/>
      <c r="AA103" s="476"/>
      <c r="AB103" s="469" t="s">
        <v>734</v>
      </c>
      <c r="AC103" s="475"/>
      <c r="AD103" s="38"/>
      <c r="AE103" s="38"/>
      <c r="AF103" s="38"/>
      <c r="AG103" s="6"/>
      <c r="AH103" s="38"/>
      <c r="AI103" s="40"/>
      <c r="AJ103" s="6"/>
      <c r="AK103" s="38"/>
      <c r="AL103" s="38"/>
      <c r="AM103" s="38"/>
      <c r="AN103" s="38"/>
      <c r="AO103" s="38"/>
      <c r="AP103" s="38"/>
      <c r="AQ103" s="38"/>
      <c r="AR103" s="38"/>
      <c r="AS103" s="38"/>
      <c r="AT103" s="38"/>
      <c r="AU103" s="38"/>
      <c r="AV103" s="6"/>
      <c r="AW103" s="38"/>
      <c r="AX103" s="40"/>
      <c r="AY103" s="61"/>
      <c r="AZ103" s="38"/>
      <c r="BA103" s="460"/>
      <c r="BB103" s="460"/>
      <c r="BC103" s="671"/>
    </row>
    <row r="104" spans="1:55" s="9" customFormat="1" ht="42.75" customHeight="1" x14ac:dyDescent="0.25">
      <c r="A104" s="651"/>
      <c r="B104" s="457"/>
      <c r="C104" s="478"/>
      <c r="D104" s="461"/>
      <c r="E104" s="461"/>
      <c r="F104" s="457"/>
      <c r="G104" s="38" t="s">
        <v>965</v>
      </c>
      <c r="H104" s="471"/>
      <c r="I104" s="480"/>
      <c r="J104" s="6">
        <v>1584017.75</v>
      </c>
      <c r="K104" s="480"/>
      <c r="L104" s="457"/>
      <c r="M104" s="38" t="s">
        <v>965</v>
      </c>
      <c r="N104" s="469" t="s">
        <v>966</v>
      </c>
      <c r="O104" s="480"/>
      <c r="P104" s="6">
        <v>1584017.75</v>
      </c>
      <c r="Q104" s="480"/>
      <c r="R104" s="480"/>
      <c r="S104" s="475"/>
      <c r="T104" s="484">
        <v>1584017.75</v>
      </c>
      <c r="U104" s="420"/>
      <c r="V104" s="440"/>
      <c r="W104" s="420"/>
      <c r="X104" s="438"/>
      <c r="Y104" s="439"/>
      <c r="Z104" s="457"/>
      <c r="AA104" s="457"/>
      <c r="AB104" s="469" t="s">
        <v>966</v>
      </c>
      <c r="AC104" s="461"/>
      <c r="AD104" s="38"/>
      <c r="AE104" s="38"/>
      <c r="AF104" s="38"/>
      <c r="AG104" s="6"/>
      <c r="AH104" s="38"/>
      <c r="AI104" s="40"/>
      <c r="AJ104" s="6"/>
      <c r="AK104" s="38"/>
      <c r="AL104" s="38"/>
      <c r="AM104" s="38"/>
      <c r="AN104" s="38"/>
      <c r="AO104" s="38"/>
      <c r="AP104" s="38"/>
      <c r="AQ104" s="38"/>
      <c r="AR104" s="38"/>
      <c r="AS104" s="38"/>
      <c r="AT104" s="38"/>
      <c r="AU104" s="38"/>
      <c r="AV104" s="6"/>
      <c r="AW104" s="38"/>
      <c r="AX104" s="40"/>
      <c r="AY104" s="61"/>
      <c r="AZ104" s="38"/>
      <c r="BA104" s="460"/>
      <c r="BB104" s="460"/>
      <c r="BC104" s="671"/>
    </row>
    <row r="105" spans="1:55" s="9" customFormat="1" ht="44.25" customHeight="1" x14ac:dyDescent="0.25">
      <c r="A105" s="684" t="s">
        <v>851</v>
      </c>
      <c r="B105" s="1" t="s">
        <v>861</v>
      </c>
      <c r="C105" s="477" t="s">
        <v>848</v>
      </c>
      <c r="D105" s="460" t="s">
        <v>819</v>
      </c>
      <c r="E105" s="460" t="s">
        <v>291</v>
      </c>
      <c r="F105" s="456" t="s">
        <v>723</v>
      </c>
      <c r="G105" s="38" t="s">
        <v>716</v>
      </c>
      <c r="H105" s="470" t="s">
        <v>718</v>
      </c>
      <c r="I105" s="472">
        <v>42830</v>
      </c>
      <c r="J105" s="6">
        <v>31561123</v>
      </c>
      <c r="K105" s="472">
        <v>43095</v>
      </c>
      <c r="L105" s="456">
        <v>2017002003</v>
      </c>
      <c r="M105" s="38" t="s">
        <v>716</v>
      </c>
      <c r="N105" s="469" t="s">
        <v>849</v>
      </c>
      <c r="O105" s="472">
        <v>43095</v>
      </c>
      <c r="P105" s="6">
        <v>31561123</v>
      </c>
      <c r="Q105" s="472">
        <v>43112</v>
      </c>
      <c r="R105" s="472">
        <v>43112</v>
      </c>
      <c r="S105" s="460">
        <v>2</v>
      </c>
      <c r="T105" s="6">
        <v>31561123</v>
      </c>
      <c r="U105" s="489">
        <v>2018000233</v>
      </c>
      <c r="V105" s="489" t="s">
        <v>891</v>
      </c>
      <c r="W105" s="489">
        <v>2018000221</v>
      </c>
      <c r="X105" s="492">
        <v>43132</v>
      </c>
      <c r="Y105" s="493">
        <v>143085973.43000001</v>
      </c>
      <c r="Z105" s="472">
        <v>43245</v>
      </c>
      <c r="AA105" s="472">
        <v>43307</v>
      </c>
      <c r="AB105" s="469" t="s">
        <v>849</v>
      </c>
      <c r="AC105" s="460" t="s">
        <v>713</v>
      </c>
      <c r="AD105" s="38"/>
      <c r="AE105" s="38"/>
      <c r="AF105" s="38"/>
      <c r="AG105" s="6">
        <v>31561123</v>
      </c>
      <c r="AH105" s="472">
        <v>43220</v>
      </c>
      <c r="AI105" s="40">
        <v>2018000523</v>
      </c>
      <c r="AJ105" s="6"/>
      <c r="AK105" s="38"/>
      <c r="AL105" s="38"/>
      <c r="AM105" s="38"/>
      <c r="AN105" s="38"/>
      <c r="AO105" s="38"/>
      <c r="AP105" s="38"/>
      <c r="AQ105" s="38"/>
      <c r="AR105" s="38"/>
      <c r="AS105" s="38"/>
      <c r="AT105" s="38"/>
      <c r="AU105" s="38"/>
      <c r="AV105" s="6"/>
      <c r="AW105" s="38"/>
      <c r="AX105" s="40"/>
      <c r="AY105" s="61"/>
      <c r="AZ105" s="38"/>
      <c r="BA105" s="460" t="s">
        <v>720</v>
      </c>
      <c r="BB105" s="456">
        <v>3209019689</v>
      </c>
      <c r="BC105" s="671" t="s">
        <v>294</v>
      </c>
    </row>
    <row r="106" spans="1:55" s="9" customFormat="1" ht="44.25" customHeight="1" x14ac:dyDescent="0.25">
      <c r="A106" s="684"/>
      <c r="B106" s="1"/>
      <c r="C106" s="478"/>
      <c r="D106" s="475"/>
      <c r="E106" s="475"/>
      <c r="F106" s="476"/>
      <c r="G106" s="38" t="s">
        <v>717</v>
      </c>
      <c r="H106" s="471"/>
      <c r="I106" s="480"/>
      <c r="J106" s="6">
        <v>45000000</v>
      </c>
      <c r="K106" s="479"/>
      <c r="L106" s="457"/>
      <c r="M106" s="38" t="s">
        <v>717</v>
      </c>
      <c r="N106" s="469" t="s">
        <v>428</v>
      </c>
      <c r="O106" s="479"/>
      <c r="P106" s="6">
        <v>44997226.259999998</v>
      </c>
      <c r="Q106" s="479"/>
      <c r="R106" s="479"/>
      <c r="S106" s="475"/>
      <c r="T106" s="6">
        <v>44997226.259999998</v>
      </c>
      <c r="U106" s="490"/>
      <c r="V106" s="490"/>
      <c r="W106" s="490"/>
      <c r="X106" s="490"/>
      <c r="Y106" s="494"/>
      <c r="Z106" s="479"/>
      <c r="AA106" s="479"/>
      <c r="AB106" s="469" t="s">
        <v>428</v>
      </c>
      <c r="AC106" s="475"/>
      <c r="AD106" s="38"/>
      <c r="AE106" s="38"/>
      <c r="AF106" s="38"/>
      <c r="AG106" s="6">
        <v>44997226.259999998</v>
      </c>
      <c r="AH106" s="479"/>
      <c r="AI106" s="40">
        <v>2018000524</v>
      </c>
      <c r="AJ106" s="6"/>
      <c r="AK106" s="38"/>
      <c r="AL106" s="38"/>
      <c r="AM106" s="38"/>
      <c r="AN106" s="38"/>
      <c r="AO106" s="38"/>
      <c r="AP106" s="38"/>
      <c r="AQ106" s="38"/>
      <c r="AR106" s="38"/>
      <c r="AS106" s="38"/>
      <c r="AT106" s="38"/>
      <c r="AU106" s="38"/>
      <c r="AV106" s="6"/>
      <c r="AW106" s="38"/>
      <c r="AX106" s="40"/>
      <c r="AY106" s="61"/>
      <c r="AZ106" s="38"/>
      <c r="BA106" s="475"/>
      <c r="BB106" s="476"/>
      <c r="BC106" s="673"/>
    </row>
    <row r="107" spans="1:55" s="9" customFormat="1" ht="44.25" customHeight="1" x14ac:dyDescent="0.25">
      <c r="A107" s="684"/>
      <c r="B107" s="1"/>
      <c r="C107" s="1" t="s">
        <v>847</v>
      </c>
      <c r="D107" s="475"/>
      <c r="E107" s="475"/>
      <c r="F107" s="476"/>
      <c r="G107" s="38" t="s">
        <v>278</v>
      </c>
      <c r="H107" s="379" t="s">
        <v>719</v>
      </c>
      <c r="I107" s="380">
        <v>42867</v>
      </c>
      <c r="J107" s="6">
        <v>66529152</v>
      </c>
      <c r="K107" s="480"/>
      <c r="L107" s="465">
        <v>2017002004</v>
      </c>
      <c r="M107" s="38" t="s">
        <v>278</v>
      </c>
      <c r="N107" s="469" t="s">
        <v>850</v>
      </c>
      <c r="O107" s="480"/>
      <c r="P107" s="6">
        <v>66527624.149999999</v>
      </c>
      <c r="Q107" s="480"/>
      <c r="R107" s="480"/>
      <c r="S107" s="461"/>
      <c r="T107" s="6">
        <v>66527624.149999999</v>
      </c>
      <c r="U107" s="491"/>
      <c r="V107" s="491"/>
      <c r="W107" s="491"/>
      <c r="X107" s="491"/>
      <c r="Y107" s="495"/>
      <c r="Z107" s="479"/>
      <c r="AA107" s="479"/>
      <c r="AB107" s="469" t="s">
        <v>850</v>
      </c>
      <c r="AC107" s="461"/>
      <c r="AD107" s="38"/>
      <c r="AE107" s="38"/>
      <c r="AF107" s="38"/>
      <c r="AG107" s="6">
        <v>66527624.149999999</v>
      </c>
      <c r="AH107" s="479"/>
      <c r="AI107" s="40">
        <v>2018000523</v>
      </c>
      <c r="AJ107" s="6"/>
      <c r="AK107" s="38"/>
      <c r="AL107" s="38"/>
      <c r="AM107" s="38"/>
      <c r="AN107" s="38"/>
      <c r="AO107" s="38"/>
      <c r="AP107" s="38"/>
      <c r="AQ107" s="38"/>
      <c r="AR107" s="38"/>
      <c r="AS107" s="38"/>
      <c r="AT107" s="38"/>
      <c r="AU107" s="38"/>
      <c r="AV107" s="6"/>
      <c r="AW107" s="38"/>
      <c r="AX107" s="40"/>
      <c r="AY107" s="61"/>
      <c r="AZ107" s="38"/>
      <c r="BA107" s="461"/>
      <c r="BB107" s="457"/>
      <c r="BC107" s="672"/>
    </row>
    <row r="108" spans="1:55" s="9" customFormat="1" ht="99.75" customHeight="1" x14ac:dyDescent="0.25">
      <c r="A108" s="651" t="s">
        <v>939</v>
      </c>
      <c r="B108" s="475"/>
      <c r="C108" s="509"/>
      <c r="D108" s="461"/>
      <c r="E108" s="461"/>
      <c r="F108" s="457"/>
      <c r="G108" s="38" t="s">
        <v>278</v>
      </c>
      <c r="H108" s="482" t="s">
        <v>940</v>
      </c>
      <c r="I108" s="474">
        <v>43187</v>
      </c>
      <c r="J108" s="6">
        <v>27510126.18</v>
      </c>
      <c r="K108" s="480">
        <v>43192</v>
      </c>
      <c r="L108" s="457">
        <v>2018000496</v>
      </c>
      <c r="M108" s="38" t="s">
        <v>278</v>
      </c>
      <c r="N108" s="469" t="s">
        <v>941</v>
      </c>
      <c r="O108" s="480">
        <v>43192</v>
      </c>
      <c r="P108" s="6">
        <v>27510126.18</v>
      </c>
      <c r="Q108" s="480"/>
      <c r="R108" s="480"/>
      <c r="S108" s="461"/>
      <c r="T108" s="169">
        <v>27510126.18</v>
      </c>
      <c r="U108" s="491"/>
      <c r="V108" s="491"/>
      <c r="W108" s="491"/>
      <c r="X108" s="491"/>
      <c r="Y108" s="495"/>
      <c r="Z108" s="480"/>
      <c r="AA108" s="480"/>
      <c r="AB108" s="469" t="s">
        <v>942</v>
      </c>
      <c r="AC108" s="461"/>
      <c r="AD108" s="38"/>
      <c r="AE108" s="38"/>
      <c r="AF108" s="38"/>
      <c r="AG108" s="6">
        <v>9251632.4900000002</v>
      </c>
      <c r="AH108" s="480"/>
      <c r="AI108" s="40">
        <v>2018000525</v>
      </c>
      <c r="AJ108" s="6"/>
      <c r="AK108" s="38"/>
      <c r="AL108" s="38"/>
      <c r="AM108" s="38"/>
      <c r="AN108" s="38"/>
      <c r="AO108" s="38"/>
      <c r="AP108" s="38"/>
      <c r="AQ108" s="38"/>
      <c r="AR108" s="38"/>
      <c r="AS108" s="38"/>
      <c r="AT108" s="38"/>
      <c r="AU108" s="38"/>
      <c r="AV108" s="6"/>
      <c r="AW108" s="38"/>
      <c r="AX108" s="40"/>
      <c r="AY108" s="61"/>
      <c r="AZ108" s="38"/>
      <c r="BA108" s="461"/>
      <c r="BB108" s="457"/>
      <c r="BC108" s="672"/>
    </row>
    <row r="109" spans="1:55" s="9" customFormat="1" ht="99.75" customHeight="1" x14ac:dyDescent="0.25">
      <c r="A109" s="651" t="s">
        <v>835</v>
      </c>
      <c r="B109" s="456" t="s">
        <v>823</v>
      </c>
      <c r="C109" s="477" t="s">
        <v>820</v>
      </c>
      <c r="D109" s="460" t="s">
        <v>824</v>
      </c>
      <c r="E109" s="460" t="s">
        <v>300</v>
      </c>
      <c r="F109" s="456" t="s">
        <v>123</v>
      </c>
      <c r="G109" s="38" t="s">
        <v>716</v>
      </c>
      <c r="H109" s="471" t="s">
        <v>825</v>
      </c>
      <c r="I109" s="480">
        <v>43039</v>
      </c>
      <c r="J109" s="6">
        <v>48208189</v>
      </c>
      <c r="K109" s="480">
        <v>43095</v>
      </c>
      <c r="L109" s="457">
        <v>2017002005</v>
      </c>
      <c r="M109" s="38" t="s">
        <v>716</v>
      </c>
      <c r="N109" s="469" t="s">
        <v>826</v>
      </c>
      <c r="O109" s="480">
        <v>43095</v>
      </c>
      <c r="P109" s="6">
        <v>48208189</v>
      </c>
      <c r="Q109" s="480">
        <v>43096</v>
      </c>
      <c r="R109" s="480">
        <v>43096</v>
      </c>
      <c r="S109" s="461">
        <v>2</v>
      </c>
      <c r="T109" s="484">
        <v>48208189</v>
      </c>
      <c r="U109" s="39">
        <v>2018000230</v>
      </c>
      <c r="V109" s="39" t="s">
        <v>874</v>
      </c>
      <c r="W109" s="39">
        <v>2018000218</v>
      </c>
      <c r="X109" s="393">
        <v>43132</v>
      </c>
      <c r="Y109" s="23">
        <v>48208189</v>
      </c>
      <c r="Z109" s="472">
        <v>43230</v>
      </c>
      <c r="AA109" s="472">
        <v>43276</v>
      </c>
      <c r="AB109" s="469" t="s">
        <v>826</v>
      </c>
      <c r="AC109" s="461"/>
      <c r="AD109" s="38"/>
      <c r="AE109" s="38"/>
      <c r="AF109" s="38"/>
      <c r="AG109" s="6">
        <v>43509197</v>
      </c>
      <c r="AH109" s="44">
        <v>43154</v>
      </c>
      <c r="AI109" s="40">
        <v>2018000138</v>
      </c>
      <c r="AJ109" s="6"/>
      <c r="AK109" s="38"/>
      <c r="AL109" s="38"/>
      <c r="AM109" s="38"/>
      <c r="AN109" s="38"/>
      <c r="AO109" s="38"/>
      <c r="AP109" s="38"/>
      <c r="AQ109" s="38"/>
      <c r="AR109" s="38"/>
      <c r="AS109" s="38"/>
      <c r="AT109" s="38"/>
      <c r="AU109" s="38"/>
      <c r="AV109" s="6">
        <v>4698992</v>
      </c>
      <c r="AW109" s="487"/>
      <c r="AX109" s="291"/>
      <c r="AY109" s="61"/>
      <c r="AZ109" s="38"/>
      <c r="BA109" s="469" t="s">
        <v>827</v>
      </c>
      <c r="BB109" s="469">
        <v>3132621221</v>
      </c>
      <c r="BC109" s="661" t="s">
        <v>127</v>
      </c>
    </row>
    <row r="110" spans="1:55" s="9" customFormat="1" ht="117.75" customHeight="1" x14ac:dyDescent="0.25">
      <c r="A110" s="651" t="s">
        <v>938</v>
      </c>
      <c r="B110" s="457"/>
      <c r="C110" s="478"/>
      <c r="D110" s="461"/>
      <c r="E110" s="461"/>
      <c r="F110" s="457"/>
      <c r="G110" s="38" t="s">
        <v>278</v>
      </c>
      <c r="H110" s="471" t="s">
        <v>932</v>
      </c>
      <c r="I110" s="480">
        <v>43182</v>
      </c>
      <c r="J110" s="6">
        <v>20000000</v>
      </c>
      <c r="K110" s="480">
        <v>43192</v>
      </c>
      <c r="L110" s="457">
        <v>2018000495</v>
      </c>
      <c r="M110" s="38" t="s">
        <v>278</v>
      </c>
      <c r="N110" s="469" t="s">
        <v>933</v>
      </c>
      <c r="O110" s="480">
        <v>43192</v>
      </c>
      <c r="P110" s="6">
        <v>20000000</v>
      </c>
      <c r="Q110" s="480"/>
      <c r="R110" s="480"/>
      <c r="S110" s="461">
        <v>30</v>
      </c>
      <c r="T110" s="484">
        <v>20000000</v>
      </c>
      <c r="U110" s="39"/>
      <c r="V110" s="39"/>
      <c r="W110" s="39"/>
      <c r="X110" s="393"/>
      <c r="Y110" s="23"/>
      <c r="Z110" s="457"/>
      <c r="AA110" s="457"/>
      <c r="AB110" s="469" t="s">
        <v>933</v>
      </c>
      <c r="AC110" s="461"/>
      <c r="AD110" s="38"/>
      <c r="AE110" s="38"/>
      <c r="AF110" s="38"/>
      <c r="AG110" s="6"/>
      <c r="AH110" s="38"/>
      <c r="AI110" s="40"/>
      <c r="AJ110" s="6"/>
      <c r="AK110" s="38"/>
      <c r="AL110" s="38"/>
      <c r="AM110" s="38"/>
      <c r="AN110" s="38"/>
      <c r="AO110" s="38"/>
      <c r="AP110" s="38"/>
      <c r="AQ110" s="38"/>
      <c r="AR110" s="38"/>
      <c r="AS110" s="38"/>
      <c r="AT110" s="38"/>
      <c r="AU110" s="38"/>
      <c r="AV110" s="6">
        <v>20000000</v>
      </c>
      <c r="AW110" s="488"/>
      <c r="AX110" s="291"/>
      <c r="AY110" s="61"/>
      <c r="AZ110" s="38"/>
      <c r="BA110" s="475"/>
      <c r="BB110" s="475"/>
      <c r="BC110" s="673"/>
    </row>
    <row r="111" spans="1:55" s="9" customFormat="1" ht="103.5" customHeight="1" x14ac:dyDescent="0.25">
      <c r="A111" s="315" t="s">
        <v>786</v>
      </c>
      <c r="B111" s="381" t="s">
        <v>862</v>
      </c>
      <c r="C111" s="378" t="s">
        <v>750</v>
      </c>
      <c r="D111" s="469" t="s">
        <v>751</v>
      </c>
      <c r="E111" s="469" t="s">
        <v>752</v>
      </c>
      <c r="F111" s="465" t="s">
        <v>749</v>
      </c>
      <c r="G111" s="38" t="s">
        <v>166</v>
      </c>
      <c r="H111" s="465">
        <v>2017001761</v>
      </c>
      <c r="I111" s="502">
        <v>43053</v>
      </c>
      <c r="J111" s="6">
        <v>153750000</v>
      </c>
      <c r="K111" s="502">
        <v>43097</v>
      </c>
      <c r="L111" s="465">
        <v>2017002010</v>
      </c>
      <c r="M111" s="38" t="s">
        <v>166</v>
      </c>
      <c r="N111" s="469" t="s">
        <v>753</v>
      </c>
      <c r="O111" s="480">
        <v>43097</v>
      </c>
      <c r="P111" s="6">
        <v>153749924</v>
      </c>
      <c r="Q111" s="480">
        <v>42737</v>
      </c>
      <c r="R111" s="480">
        <v>43117</v>
      </c>
      <c r="S111" s="461">
        <v>3</v>
      </c>
      <c r="T111" s="6">
        <v>153749924</v>
      </c>
      <c r="U111" s="39">
        <v>2018000234</v>
      </c>
      <c r="V111" s="39" t="s">
        <v>889</v>
      </c>
      <c r="W111" s="39">
        <v>2018000222</v>
      </c>
      <c r="X111" s="393">
        <v>43132</v>
      </c>
      <c r="Y111" s="23">
        <v>153749924</v>
      </c>
      <c r="Z111" s="502">
        <v>43252</v>
      </c>
      <c r="AA111" s="465" t="s">
        <v>972</v>
      </c>
      <c r="AB111" s="469" t="s">
        <v>837</v>
      </c>
      <c r="AC111" s="461" t="s">
        <v>713</v>
      </c>
      <c r="AD111" s="38"/>
      <c r="AE111" s="38"/>
      <c r="AF111" s="38"/>
      <c r="AG111" s="6"/>
      <c r="AH111" s="38"/>
      <c r="AI111" s="40"/>
      <c r="AJ111" s="6"/>
      <c r="AK111" s="38"/>
      <c r="AL111" s="38"/>
      <c r="AM111" s="38"/>
      <c r="AN111" s="38"/>
      <c r="AO111" s="38"/>
      <c r="AP111" s="38"/>
      <c r="AQ111" s="38"/>
      <c r="AR111" s="38"/>
      <c r="AS111" s="38"/>
      <c r="AT111" s="38"/>
      <c r="AU111" s="38"/>
      <c r="AV111" s="6"/>
      <c r="AW111" s="38"/>
      <c r="AX111" s="40"/>
      <c r="AY111" s="61"/>
      <c r="AZ111" s="38"/>
      <c r="BA111" s="475" t="s">
        <v>754</v>
      </c>
      <c r="BB111" s="475"/>
      <c r="BC111" s="673" t="s">
        <v>355</v>
      </c>
    </row>
    <row r="112" spans="1:55" ht="56.25" x14ac:dyDescent="0.2">
      <c r="A112" s="680" t="s">
        <v>836</v>
      </c>
      <c r="B112" s="693" t="s">
        <v>867</v>
      </c>
      <c r="C112" s="509" t="s">
        <v>727</v>
      </c>
      <c r="D112" s="680" t="s">
        <v>728</v>
      </c>
      <c r="E112" s="509" t="s">
        <v>730</v>
      </c>
      <c r="F112" s="507" t="s">
        <v>731</v>
      </c>
      <c r="G112" s="507" t="s">
        <v>725</v>
      </c>
      <c r="H112" s="481" t="s">
        <v>729</v>
      </c>
      <c r="I112" s="473">
        <v>43040</v>
      </c>
      <c r="J112" s="167">
        <v>28571421</v>
      </c>
      <c r="K112" s="508">
        <v>43097</v>
      </c>
      <c r="L112" s="507">
        <v>2017002011</v>
      </c>
      <c r="M112" s="507" t="s">
        <v>725</v>
      </c>
      <c r="N112" s="509" t="s">
        <v>726</v>
      </c>
      <c r="O112" s="508">
        <v>43097</v>
      </c>
      <c r="P112" s="167">
        <v>28571421</v>
      </c>
      <c r="Q112" s="508">
        <v>43103</v>
      </c>
      <c r="R112" s="508">
        <v>43122</v>
      </c>
      <c r="S112" s="507">
        <v>4</v>
      </c>
      <c r="T112" s="167">
        <v>28563522</v>
      </c>
      <c r="U112" s="420">
        <v>2018000235</v>
      </c>
      <c r="V112" s="420" t="s">
        <v>892</v>
      </c>
      <c r="W112" s="420">
        <v>2018000223</v>
      </c>
      <c r="X112" s="438">
        <v>43132</v>
      </c>
      <c r="Y112" s="420">
        <v>28563522</v>
      </c>
      <c r="Z112" s="508">
        <v>43230</v>
      </c>
      <c r="AA112" s="508">
        <v>43271</v>
      </c>
      <c r="AB112" s="509" t="s">
        <v>726</v>
      </c>
      <c r="AC112" s="507"/>
      <c r="AD112" s="507"/>
      <c r="AE112" s="507"/>
      <c r="AF112" s="507"/>
      <c r="AG112" s="507"/>
      <c r="AH112" s="507"/>
      <c r="AI112" s="507"/>
      <c r="AJ112" s="507"/>
      <c r="AK112" s="507"/>
      <c r="AL112" s="507"/>
      <c r="AM112" s="507"/>
      <c r="AN112" s="507"/>
      <c r="AO112" s="507"/>
      <c r="AP112" s="507"/>
      <c r="AQ112" s="507"/>
      <c r="AR112" s="507"/>
      <c r="AS112" s="507"/>
      <c r="AT112" s="507"/>
      <c r="AU112" s="507"/>
      <c r="AV112" s="507"/>
      <c r="AW112" s="507"/>
      <c r="AX112" s="507"/>
      <c r="AY112" s="507"/>
      <c r="AZ112" s="507"/>
      <c r="BA112" s="509" t="s">
        <v>732</v>
      </c>
      <c r="BB112" s="507">
        <v>3204732897</v>
      </c>
      <c r="BC112" s="681" t="s">
        <v>733</v>
      </c>
    </row>
    <row r="141" spans="13:51" x14ac:dyDescent="0.2">
      <c r="M141" s="145"/>
      <c r="N141" s="2"/>
      <c r="R141" s="2"/>
      <c r="S141" s="2"/>
      <c r="T141" s="2"/>
      <c r="U141" s="2"/>
      <c r="V141" s="2"/>
      <c r="W141" s="2"/>
      <c r="X141" s="2"/>
      <c r="Y141" s="2"/>
      <c r="AG141" s="2"/>
      <c r="AI141" s="2"/>
      <c r="AJ141" s="2"/>
      <c r="AV141" s="2"/>
      <c r="AX141" s="2"/>
      <c r="AY141" s="2"/>
    </row>
    <row r="142" spans="13:51" x14ac:dyDescent="0.2">
      <c r="M142" s="145"/>
      <c r="N142" s="2"/>
      <c r="R142" s="2"/>
      <c r="S142" s="2"/>
      <c r="T142" s="2"/>
      <c r="U142" s="2"/>
      <c r="V142" s="2"/>
      <c r="W142" s="2"/>
      <c r="X142" s="2"/>
      <c r="Y142" s="2"/>
      <c r="AG142" s="2"/>
      <c r="AI142" s="2"/>
      <c r="AJ142" s="2"/>
      <c r="AV142" s="2"/>
      <c r="AX142" s="2"/>
      <c r="AY142" s="2"/>
    </row>
    <row r="143" spans="13:51" x14ac:dyDescent="0.2">
      <c r="M143" s="145"/>
      <c r="N143" s="2"/>
      <c r="R143" s="2"/>
      <c r="S143" s="2"/>
      <c r="T143" s="2"/>
      <c r="U143" s="2"/>
      <c r="V143" s="2"/>
      <c r="W143" s="2"/>
      <c r="X143" s="2"/>
      <c r="Y143" s="2"/>
      <c r="AG143" s="2"/>
      <c r="AI143" s="2"/>
      <c r="AJ143" s="2"/>
      <c r="AV143" s="2"/>
      <c r="AX143" s="2"/>
      <c r="AY143" s="2"/>
    </row>
    <row r="144" spans="13:51" x14ac:dyDescent="0.2">
      <c r="M144" s="145"/>
      <c r="N144" s="2"/>
      <c r="R144" s="2"/>
      <c r="S144" s="2"/>
      <c r="T144" s="2"/>
      <c r="U144" s="2"/>
      <c r="V144" s="2"/>
      <c r="W144" s="2"/>
      <c r="X144" s="2"/>
      <c r="Y144" s="2"/>
      <c r="AG144" s="2"/>
      <c r="AI144" s="2"/>
      <c r="AJ144" s="2"/>
      <c r="AV144" s="2"/>
      <c r="AX144" s="2"/>
      <c r="AY144" s="2"/>
    </row>
    <row r="147" spans="7:51" x14ac:dyDescent="0.2">
      <c r="G147" s="18"/>
      <c r="H147" s="145"/>
      <c r="I147" s="145"/>
      <c r="J147" s="18"/>
      <c r="K147" s="419"/>
      <c r="L147" s="145"/>
      <c r="M147" s="145"/>
      <c r="N147" s="2"/>
      <c r="R147" s="2"/>
      <c r="S147" s="2"/>
      <c r="T147" s="2"/>
      <c r="U147" s="2"/>
      <c r="V147" s="2"/>
      <c r="W147" s="2"/>
      <c r="X147" s="2"/>
      <c r="Y147" s="2"/>
      <c r="AG147" s="2"/>
      <c r="AI147" s="2"/>
      <c r="AJ147" s="2"/>
      <c r="AV147" s="2"/>
      <c r="AX147" s="2"/>
      <c r="AY147" s="2"/>
    </row>
    <row r="148" spans="7:51" x14ac:dyDescent="0.2">
      <c r="G148" s="18"/>
      <c r="H148" s="145"/>
      <c r="I148" s="145"/>
      <c r="J148" s="18"/>
      <c r="K148" s="419"/>
      <c r="L148" s="145"/>
      <c r="M148" s="145"/>
      <c r="N148" s="2"/>
      <c r="R148" s="2"/>
      <c r="S148" s="2"/>
      <c r="T148" s="2"/>
      <c r="U148" s="2"/>
      <c r="V148" s="2"/>
      <c r="W148" s="2"/>
      <c r="X148" s="2"/>
      <c r="Y148" s="2"/>
      <c r="AG148" s="2"/>
      <c r="AI148" s="2"/>
      <c r="AJ148" s="2"/>
      <c r="AV148" s="2"/>
      <c r="AX148" s="2"/>
      <c r="AY148" s="2"/>
    </row>
    <row r="149" spans="7:51" x14ac:dyDescent="0.2">
      <c r="G149" s="18"/>
      <c r="H149" s="145"/>
      <c r="I149" s="145"/>
      <c r="J149" s="18"/>
      <c r="K149" s="419"/>
      <c r="L149" s="145"/>
      <c r="M149" s="145"/>
      <c r="N149" s="2"/>
      <c r="R149" s="2"/>
      <c r="S149" s="2"/>
      <c r="T149" s="2"/>
      <c r="U149" s="2"/>
      <c r="V149" s="2"/>
      <c r="W149" s="2"/>
      <c r="X149" s="2"/>
      <c r="Y149" s="2"/>
      <c r="AG149" s="2"/>
      <c r="AI149" s="2"/>
      <c r="AJ149" s="2"/>
      <c r="AV149" s="2"/>
      <c r="AX149" s="2"/>
      <c r="AY149" s="2"/>
    </row>
    <row r="150" spans="7:51" x14ac:dyDescent="0.2">
      <c r="G150" s="18"/>
      <c r="H150" s="145"/>
      <c r="I150" s="145"/>
      <c r="J150" s="18"/>
      <c r="K150" s="419"/>
      <c r="L150" s="145"/>
      <c r="M150" s="145"/>
      <c r="N150" s="2"/>
      <c r="R150" s="2"/>
      <c r="S150" s="2"/>
      <c r="T150" s="2"/>
      <c r="U150" s="2"/>
      <c r="V150" s="2"/>
      <c r="W150" s="2"/>
      <c r="X150" s="2"/>
      <c r="Y150" s="2"/>
      <c r="AG150" s="2"/>
      <c r="AI150" s="2"/>
      <c r="AJ150" s="2"/>
      <c r="AV150" s="2"/>
      <c r="AX150" s="2"/>
      <c r="AY150" s="2"/>
    </row>
    <row r="151" spans="7:51" x14ac:dyDescent="0.2">
      <c r="G151" s="18"/>
      <c r="H151" s="145"/>
      <c r="I151" s="145"/>
      <c r="J151" s="18"/>
      <c r="K151" s="419"/>
      <c r="L151" s="145"/>
      <c r="M151" s="145"/>
      <c r="N151" s="2"/>
      <c r="R151" s="2"/>
      <c r="S151" s="2"/>
      <c r="T151" s="2"/>
      <c r="U151" s="2"/>
      <c r="V151" s="2"/>
      <c r="W151" s="2"/>
      <c r="X151" s="2"/>
      <c r="Y151" s="2"/>
      <c r="AG151" s="2"/>
      <c r="AI151" s="2"/>
      <c r="AJ151" s="2"/>
      <c r="AV151" s="2"/>
      <c r="AX151" s="2"/>
      <c r="AY151" s="2"/>
    </row>
    <row r="152" spans="7:51" x14ac:dyDescent="0.2">
      <c r="G152" s="18"/>
      <c r="H152" s="145"/>
      <c r="I152" s="145"/>
      <c r="J152" s="18"/>
      <c r="K152" s="419"/>
      <c r="L152" s="145"/>
      <c r="M152" s="145"/>
      <c r="N152" s="2"/>
      <c r="R152" s="2"/>
      <c r="S152" s="2"/>
      <c r="T152" s="2"/>
      <c r="U152" s="2"/>
      <c r="V152" s="2"/>
      <c r="W152" s="2"/>
      <c r="X152" s="2"/>
      <c r="Y152" s="2"/>
      <c r="AG152" s="2"/>
      <c r="AI152" s="2"/>
      <c r="AJ152" s="2"/>
      <c r="AV152" s="2"/>
      <c r="AX152" s="2"/>
      <c r="AY152" s="2"/>
    </row>
    <row r="153" spans="7:51" x14ac:dyDescent="0.2">
      <c r="G153" s="18"/>
      <c r="H153" s="145"/>
      <c r="I153" s="145"/>
      <c r="J153" s="18"/>
      <c r="K153" s="419"/>
      <c r="L153" s="145"/>
      <c r="M153" s="145"/>
      <c r="N153" s="2"/>
      <c r="R153" s="2"/>
      <c r="S153" s="2"/>
      <c r="T153" s="2"/>
      <c r="U153" s="2"/>
      <c r="V153" s="2"/>
      <c r="W153" s="2"/>
      <c r="X153" s="2"/>
      <c r="Y153" s="2"/>
      <c r="AG153" s="2"/>
      <c r="AI153" s="2"/>
      <c r="AJ153" s="2"/>
      <c r="AV153" s="2"/>
      <c r="AX153" s="2"/>
      <c r="AY153" s="2"/>
    </row>
    <row r="154" spans="7:51" x14ac:dyDescent="0.2">
      <c r="G154" s="18"/>
      <c r="H154" s="145"/>
      <c r="I154" s="145"/>
      <c r="J154" s="18"/>
      <c r="K154" s="419"/>
      <c r="L154" s="145"/>
      <c r="M154" s="145"/>
      <c r="N154" s="2"/>
      <c r="R154" s="2"/>
      <c r="S154" s="2"/>
      <c r="T154" s="2"/>
      <c r="U154" s="2"/>
      <c r="V154" s="2"/>
      <c r="W154" s="2"/>
      <c r="X154" s="2"/>
      <c r="Y154" s="2"/>
      <c r="AG154" s="2"/>
      <c r="AI154" s="2"/>
      <c r="AJ154" s="2"/>
      <c r="AV154" s="2"/>
      <c r="AX154" s="2"/>
      <c r="AY154" s="2"/>
    </row>
    <row r="155" spans="7:51" x14ac:dyDescent="0.2">
      <c r="G155" s="18"/>
      <c r="H155" s="145"/>
      <c r="I155" s="145"/>
      <c r="J155" s="18"/>
      <c r="K155" s="419"/>
      <c r="L155" s="145"/>
      <c r="M155" s="145"/>
      <c r="N155" s="2"/>
      <c r="R155" s="2"/>
      <c r="S155" s="2"/>
      <c r="T155" s="2"/>
      <c r="U155" s="2"/>
      <c r="V155" s="2"/>
      <c r="W155" s="2"/>
      <c r="X155" s="2"/>
      <c r="Y155" s="2"/>
      <c r="AG155" s="2"/>
      <c r="AI155" s="2"/>
      <c r="AJ155" s="2"/>
      <c r="AV155" s="2"/>
      <c r="AX155" s="2"/>
      <c r="AY155" s="2"/>
    </row>
    <row r="156" spans="7:51" x14ac:dyDescent="0.2">
      <c r="G156" s="18"/>
      <c r="H156" s="145"/>
      <c r="I156" s="145"/>
      <c r="J156" s="18"/>
      <c r="K156" s="419"/>
      <c r="L156" s="145"/>
      <c r="M156" s="145"/>
      <c r="N156" s="2"/>
      <c r="R156" s="2"/>
      <c r="S156" s="2"/>
      <c r="T156" s="2"/>
      <c r="U156" s="2"/>
      <c r="V156" s="2"/>
      <c r="W156" s="2"/>
      <c r="X156" s="2"/>
      <c r="Y156" s="2"/>
      <c r="AG156" s="2"/>
      <c r="AI156" s="2"/>
      <c r="AJ156" s="2"/>
      <c r="AV156" s="2"/>
      <c r="AX156" s="2"/>
      <c r="AY156" s="2"/>
    </row>
    <row r="157" spans="7:51" x14ac:dyDescent="0.2">
      <c r="G157" s="18"/>
      <c r="H157" s="145"/>
      <c r="I157" s="145"/>
      <c r="J157" s="18"/>
      <c r="K157" s="419"/>
      <c r="L157" s="145"/>
      <c r="M157" s="145"/>
      <c r="N157" s="2"/>
      <c r="R157" s="2"/>
      <c r="S157" s="2"/>
      <c r="T157" s="2"/>
      <c r="U157" s="2"/>
      <c r="V157" s="2"/>
      <c r="W157" s="2"/>
      <c r="X157" s="2"/>
      <c r="Y157" s="2"/>
      <c r="AG157" s="2"/>
      <c r="AI157" s="2"/>
      <c r="AJ157" s="2"/>
      <c r="AV157" s="2"/>
      <c r="AX157" s="2"/>
      <c r="AY157" s="2"/>
    </row>
    <row r="158" spans="7:51" x14ac:dyDescent="0.2">
      <c r="G158" s="18"/>
      <c r="H158" s="145"/>
      <c r="I158" s="145"/>
      <c r="J158" s="18"/>
      <c r="K158" s="419"/>
      <c r="L158" s="145"/>
      <c r="M158" s="145"/>
      <c r="N158" s="2"/>
      <c r="R158" s="2"/>
      <c r="S158" s="2"/>
      <c r="T158" s="2"/>
      <c r="U158" s="2"/>
      <c r="V158" s="2"/>
      <c r="W158" s="2"/>
      <c r="X158" s="2"/>
      <c r="Y158" s="2"/>
      <c r="AG158" s="2"/>
      <c r="AI158" s="2"/>
      <c r="AJ158" s="2"/>
      <c r="AV158" s="2"/>
      <c r="AX158" s="2"/>
      <c r="AY158" s="2"/>
    </row>
    <row r="159" spans="7:51" x14ac:dyDescent="0.2">
      <c r="G159" s="18"/>
      <c r="H159" s="145"/>
      <c r="I159" s="145"/>
      <c r="J159" s="18"/>
      <c r="K159" s="419"/>
      <c r="L159" s="145"/>
      <c r="M159" s="145"/>
      <c r="N159" s="2"/>
      <c r="R159" s="2"/>
      <c r="S159" s="2"/>
      <c r="T159" s="2"/>
      <c r="U159" s="2"/>
      <c r="V159" s="2"/>
      <c r="W159" s="2"/>
      <c r="X159" s="2"/>
      <c r="Y159" s="2"/>
      <c r="AG159" s="2"/>
      <c r="AI159" s="2"/>
      <c r="AJ159" s="2"/>
      <c r="AV159" s="2"/>
      <c r="AX159" s="2"/>
      <c r="AY159" s="2"/>
    </row>
    <row r="160" spans="7:51" x14ac:dyDescent="0.2">
      <c r="G160" s="18"/>
      <c r="H160" s="145"/>
      <c r="I160" s="145"/>
      <c r="J160" s="18"/>
      <c r="K160" s="419"/>
      <c r="L160" s="145"/>
      <c r="M160" s="145"/>
      <c r="N160" s="2"/>
      <c r="R160" s="2"/>
      <c r="S160" s="2"/>
      <c r="T160" s="2"/>
      <c r="U160" s="2"/>
      <c r="V160" s="2"/>
      <c r="W160" s="2"/>
      <c r="X160" s="2"/>
      <c r="Y160" s="2"/>
      <c r="AG160" s="2"/>
      <c r="AI160" s="2"/>
      <c r="AJ160" s="2"/>
      <c r="AV160" s="2"/>
      <c r="AX160" s="2"/>
      <c r="AY160" s="2"/>
    </row>
    <row r="161" spans="7:51" x14ac:dyDescent="0.2">
      <c r="G161" s="18"/>
      <c r="H161" s="145"/>
      <c r="I161" s="145"/>
      <c r="J161" s="18"/>
      <c r="K161" s="419"/>
      <c r="L161" s="145"/>
      <c r="M161" s="145"/>
      <c r="N161" s="2"/>
      <c r="R161" s="2"/>
      <c r="S161" s="2"/>
      <c r="T161" s="2"/>
      <c r="U161" s="2"/>
      <c r="V161" s="2"/>
      <c r="W161" s="2"/>
      <c r="X161" s="2"/>
      <c r="Y161" s="2"/>
      <c r="AG161" s="2"/>
      <c r="AI161" s="2"/>
      <c r="AJ161" s="2"/>
      <c r="AV161" s="2"/>
      <c r="AX161" s="2"/>
      <c r="AY161" s="2"/>
    </row>
    <row r="162" spans="7:51" x14ac:dyDescent="0.2">
      <c r="G162" s="18"/>
      <c r="H162" s="145"/>
      <c r="I162" s="145"/>
      <c r="J162" s="18"/>
      <c r="K162" s="419"/>
      <c r="L162" s="145"/>
      <c r="M162" s="145"/>
      <c r="N162" s="2"/>
      <c r="R162" s="2"/>
      <c r="S162" s="2"/>
      <c r="T162" s="2"/>
      <c r="U162" s="2"/>
      <c r="V162" s="2"/>
      <c r="W162" s="2"/>
      <c r="X162" s="2"/>
      <c r="Y162" s="2"/>
      <c r="AG162" s="2"/>
      <c r="AI162" s="2"/>
      <c r="AJ162" s="2"/>
      <c r="AV162" s="2"/>
      <c r="AX162" s="2"/>
      <c r="AY162" s="2"/>
    </row>
    <row r="163" spans="7:51" x14ac:dyDescent="0.2">
      <c r="G163" s="18"/>
      <c r="H163" s="145"/>
      <c r="I163" s="145"/>
      <c r="J163" s="18"/>
      <c r="K163" s="419"/>
      <c r="L163" s="145"/>
      <c r="M163" s="145"/>
      <c r="N163" s="2"/>
      <c r="R163" s="2"/>
      <c r="S163" s="2"/>
      <c r="T163" s="2"/>
      <c r="U163" s="2"/>
      <c r="V163" s="2"/>
      <c r="W163" s="2"/>
      <c r="X163" s="2"/>
      <c r="Y163" s="2"/>
      <c r="AG163" s="2"/>
      <c r="AI163" s="2"/>
      <c r="AJ163" s="2"/>
      <c r="AV163" s="2"/>
      <c r="AX163" s="2"/>
      <c r="AY163" s="2"/>
    </row>
    <row r="182" spans="8:51" x14ac:dyDescent="0.2">
      <c r="H182" s="145"/>
      <c r="I182" s="145"/>
      <c r="J182" s="18"/>
      <c r="K182" s="419"/>
      <c r="L182" s="145"/>
      <c r="M182" s="145"/>
      <c r="N182" s="145"/>
      <c r="O182" s="18"/>
      <c r="P182" s="18"/>
      <c r="R182" s="2"/>
      <c r="S182" s="2"/>
      <c r="T182" s="2"/>
      <c r="U182" s="2"/>
      <c r="V182" s="2"/>
      <c r="W182" s="2"/>
      <c r="X182" s="2"/>
      <c r="Y182" s="2"/>
      <c r="AG182" s="2"/>
      <c r="AI182" s="2"/>
      <c r="AJ182" s="2"/>
      <c r="AV182" s="2"/>
      <c r="AX182" s="2"/>
      <c r="AY182" s="2"/>
    </row>
    <row r="183" spans="8:51" x14ac:dyDescent="0.2">
      <c r="H183" s="145"/>
      <c r="I183" s="145"/>
      <c r="J183" s="18"/>
      <c r="K183" s="419"/>
      <c r="L183" s="145"/>
      <c r="M183" s="145"/>
      <c r="N183" s="145"/>
      <c r="O183" s="18"/>
      <c r="P183" s="18"/>
      <c r="R183" s="2"/>
      <c r="S183" s="2"/>
      <c r="T183" s="2"/>
      <c r="U183" s="2"/>
      <c r="V183" s="2"/>
      <c r="W183" s="2"/>
      <c r="X183" s="2"/>
      <c r="Y183" s="2"/>
      <c r="AG183" s="2"/>
      <c r="AI183" s="2"/>
      <c r="AJ183" s="2"/>
      <c r="AV183" s="2"/>
      <c r="AX183" s="2"/>
      <c r="AY183" s="2"/>
    </row>
    <row r="184" spans="8:51" x14ac:dyDescent="0.2">
      <c r="H184" s="145"/>
      <c r="I184" s="145"/>
      <c r="J184" s="18"/>
      <c r="K184" s="419"/>
      <c r="L184" s="145"/>
      <c r="M184" s="145"/>
      <c r="N184" s="145"/>
      <c r="O184" s="18"/>
      <c r="P184" s="18"/>
      <c r="R184" s="2"/>
      <c r="S184" s="2"/>
      <c r="T184" s="2"/>
      <c r="U184" s="2"/>
      <c r="V184" s="2"/>
      <c r="W184" s="2"/>
      <c r="X184" s="2"/>
      <c r="Y184" s="2"/>
      <c r="AG184" s="2"/>
      <c r="AI184" s="2"/>
      <c r="AJ184" s="2"/>
      <c r="AV184" s="2"/>
      <c r="AX184" s="2"/>
      <c r="AY184" s="2"/>
    </row>
    <row r="185" spans="8:51" x14ac:dyDescent="0.2">
      <c r="H185" s="145"/>
      <c r="I185" s="145"/>
      <c r="J185" s="18"/>
      <c r="K185" s="419"/>
      <c r="L185" s="145"/>
      <c r="M185" s="145"/>
      <c r="N185" s="145"/>
      <c r="O185" s="18"/>
      <c r="P185" s="18"/>
      <c r="R185" s="2"/>
      <c r="S185" s="2"/>
      <c r="T185" s="2"/>
      <c r="U185" s="2"/>
      <c r="V185" s="2"/>
      <c r="W185" s="2"/>
      <c r="X185" s="2"/>
      <c r="Y185" s="2"/>
      <c r="AG185" s="2"/>
      <c r="AI185" s="2"/>
      <c r="AJ185" s="2"/>
      <c r="AV185" s="2"/>
      <c r="AX185" s="2"/>
      <c r="AY185" s="2"/>
    </row>
    <row r="186" spans="8:51" x14ac:dyDescent="0.2">
      <c r="H186" s="145"/>
      <c r="I186" s="145"/>
      <c r="J186" s="18"/>
      <c r="K186" s="419"/>
      <c r="L186" s="145"/>
      <c r="M186" s="145"/>
      <c r="N186" s="145"/>
      <c r="O186" s="18"/>
      <c r="P186" s="18"/>
      <c r="R186" s="2"/>
      <c r="S186" s="2"/>
      <c r="T186" s="2"/>
      <c r="U186" s="2"/>
      <c r="V186" s="2"/>
      <c r="W186" s="2"/>
      <c r="X186" s="2"/>
      <c r="Y186" s="2"/>
      <c r="AG186" s="2"/>
      <c r="AI186" s="2"/>
      <c r="AJ186" s="2"/>
      <c r="AV186" s="2"/>
      <c r="AX186" s="2"/>
      <c r="AY186" s="2"/>
    </row>
    <row r="187" spans="8:51" x14ac:dyDescent="0.2">
      <c r="H187" s="145"/>
      <c r="I187" s="145"/>
      <c r="J187" s="18"/>
      <c r="K187" s="419"/>
      <c r="L187" s="145"/>
      <c r="M187" s="145"/>
      <c r="N187" s="145"/>
      <c r="O187" s="18"/>
      <c r="P187" s="18"/>
      <c r="R187" s="2"/>
      <c r="S187" s="2"/>
      <c r="T187" s="2"/>
      <c r="U187" s="2"/>
      <c r="V187" s="2"/>
      <c r="W187" s="2"/>
      <c r="X187" s="2"/>
      <c r="Y187" s="2"/>
      <c r="AG187" s="2"/>
      <c r="AI187" s="2"/>
      <c r="AJ187" s="2"/>
      <c r="AV187" s="2"/>
      <c r="AX187" s="2"/>
      <c r="AY187" s="2"/>
    </row>
    <row r="188" spans="8:51" x14ac:dyDescent="0.2">
      <c r="H188" s="145"/>
      <c r="I188" s="145"/>
      <c r="J188" s="18"/>
      <c r="K188" s="419"/>
      <c r="L188" s="145"/>
      <c r="M188" s="145"/>
      <c r="N188" s="145"/>
      <c r="O188" s="18"/>
      <c r="P188" s="18"/>
      <c r="R188" s="2"/>
      <c r="S188" s="2"/>
      <c r="T188" s="2"/>
      <c r="U188" s="2"/>
      <c r="V188" s="2"/>
      <c r="W188" s="2"/>
      <c r="X188" s="2"/>
      <c r="Y188" s="2"/>
      <c r="AG188" s="2"/>
      <c r="AI188" s="2"/>
      <c r="AJ188" s="2"/>
      <c r="AV188" s="2"/>
      <c r="AX188" s="2"/>
      <c r="AY188" s="2"/>
    </row>
    <row r="189" spans="8:51" x14ac:dyDescent="0.2">
      <c r="H189" s="145"/>
      <c r="I189" s="145"/>
      <c r="J189" s="18"/>
      <c r="K189" s="419"/>
      <c r="L189" s="145"/>
      <c r="M189" s="145"/>
      <c r="N189" s="145"/>
      <c r="O189" s="18"/>
      <c r="P189" s="18"/>
      <c r="R189" s="2"/>
      <c r="S189" s="2"/>
      <c r="T189" s="2"/>
      <c r="U189" s="2"/>
      <c r="V189" s="2"/>
      <c r="W189" s="2"/>
      <c r="X189" s="2"/>
      <c r="Y189" s="2"/>
      <c r="AG189" s="2"/>
      <c r="AI189" s="2"/>
      <c r="AJ189" s="2"/>
      <c r="AV189" s="2"/>
      <c r="AX189" s="2"/>
      <c r="AY189" s="2"/>
    </row>
    <row r="190" spans="8:51" x14ac:dyDescent="0.2">
      <c r="H190" s="145"/>
      <c r="I190" s="145"/>
      <c r="J190" s="18"/>
      <c r="R190" s="2"/>
      <c r="S190" s="2"/>
      <c r="T190" s="2"/>
      <c r="U190" s="2"/>
      <c r="V190" s="2"/>
      <c r="W190" s="2"/>
      <c r="X190" s="2"/>
      <c r="Y190" s="2"/>
      <c r="AG190" s="2"/>
      <c r="AI190" s="2"/>
      <c r="AJ190" s="2"/>
      <c r="AV190" s="2"/>
      <c r="AX190" s="2"/>
      <c r="AY190" s="2"/>
    </row>
  </sheetData>
  <mergeCells count="4">
    <mergeCell ref="R1:AZ1"/>
    <mergeCell ref="A2:Q2"/>
    <mergeCell ref="R2:AZ2"/>
    <mergeCell ref="A1:Q1"/>
  </mergeCells>
  <conditionalFormatting sqref="A3:BC112">
    <cfRule type="duplicateValues" dxfId="0" priority="1"/>
  </conditionalFormatting>
  <hyperlinks>
    <hyperlink ref="BC11" r:id="rId1" xr:uid="{00000000-0004-0000-0200-000000000000}"/>
    <hyperlink ref="BC6" r:id="rId2" xr:uid="{00000000-0004-0000-0200-000001000000}"/>
    <hyperlink ref="BC7" r:id="rId3" xr:uid="{00000000-0004-0000-0200-000002000000}"/>
    <hyperlink ref="BC17" r:id="rId4" xr:uid="{00000000-0004-0000-0200-000003000000}"/>
    <hyperlink ref="BC9" r:id="rId5" xr:uid="{00000000-0004-0000-0200-000004000000}"/>
    <hyperlink ref="BC27" r:id="rId6" xr:uid="{00000000-0004-0000-0200-000005000000}"/>
    <hyperlink ref="BC23" r:id="rId7" xr:uid="{00000000-0004-0000-0200-000006000000}"/>
    <hyperlink ref="BC21" r:id="rId8" xr:uid="{00000000-0004-0000-0200-000007000000}"/>
    <hyperlink ref="BC25" r:id="rId9" xr:uid="{00000000-0004-0000-0200-000008000000}"/>
    <hyperlink ref="BC13" r:id="rId10" xr:uid="{00000000-0004-0000-0200-000009000000}"/>
    <hyperlink ref="BC15" r:id="rId11" xr:uid="{00000000-0004-0000-0200-00000A000000}"/>
    <hyperlink ref="BC29" r:id="rId12" xr:uid="{00000000-0004-0000-0200-00000B000000}"/>
    <hyperlink ref="BC31" r:id="rId13" xr:uid="{00000000-0004-0000-0200-00000C000000}"/>
    <hyperlink ref="BC32" r:id="rId14" xr:uid="{00000000-0004-0000-0200-00000D000000}"/>
    <hyperlink ref="BC39" r:id="rId15" xr:uid="{00000000-0004-0000-0200-00000E000000}"/>
    <hyperlink ref="BC38" r:id="rId16" xr:uid="{00000000-0004-0000-0200-00000F000000}"/>
    <hyperlink ref="BC37" r:id="rId17" xr:uid="{00000000-0004-0000-0200-000010000000}"/>
    <hyperlink ref="BC43" r:id="rId18" xr:uid="{00000000-0004-0000-0200-000011000000}"/>
    <hyperlink ref="BC44" r:id="rId19" xr:uid="{00000000-0004-0000-0200-000012000000}"/>
    <hyperlink ref="BC40" r:id="rId20" xr:uid="{00000000-0004-0000-0200-000013000000}"/>
    <hyperlink ref="BC41" r:id="rId21" xr:uid="{00000000-0004-0000-0200-000014000000}"/>
    <hyperlink ref="BC42" r:id="rId22" xr:uid="{00000000-0004-0000-0200-000015000000}"/>
    <hyperlink ref="BC33" r:id="rId23" xr:uid="{00000000-0004-0000-0200-000016000000}"/>
    <hyperlink ref="BC34" r:id="rId24" xr:uid="{00000000-0004-0000-0200-000017000000}"/>
    <hyperlink ref="BC46" r:id="rId25" xr:uid="{00000000-0004-0000-0200-000018000000}"/>
    <hyperlink ref="BC45" r:id="rId26" xr:uid="{00000000-0004-0000-0200-000019000000}"/>
    <hyperlink ref="BC49" r:id="rId27" xr:uid="{00000000-0004-0000-0200-00001A000000}"/>
    <hyperlink ref="BC51" r:id="rId28" xr:uid="{00000000-0004-0000-0200-00001B000000}"/>
    <hyperlink ref="BC52" r:id="rId29" xr:uid="{00000000-0004-0000-0200-00001C000000}"/>
    <hyperlink ref="BC50" r:id="rId30" xr:uid="{00000000-0004-0000-0200-00001D000000}"/>
    <hyperlink ref="BC61" r:id="rId31" xr:uid="{00000000-0004-0000-0200-00001E000000}"/>
    <hyperlink ref="BC67" r:id="rId32" xr:uid="{00000000-0004-0000-0200-00001F000000}"/>
    <hyperlink ref="BC68" r:id="rId33" xr:uid="{00000000-0004-0000-0200-000020000000}"/>
    <hyperlink ref="BC59" r:id="rId34" xr:uid="{00000000-0004-0000-0200-000021000000}"/>
    <hyperlink ref="BC66" r:id="rId35" xr:uid="{00000000-0004-0000-0200-000022000000}"/>
    <hyperlink ref="BC64" r:id="rId36" xr:uid="{00000000-0004-0000-0200-000023000000}"/>
    <hyperlink ref="BC62" r:id="rId37" xr:uid="{00000000-0004-0000-0200-000024000000}"/>
    <hyperlink ref="BC70" r:id="rId38" xr:uid="{00000000-0004-0000-0200-000025000000}"/>
    <hyperlink ref="BC71" r:id="rId39" display="engycol@gmail.com" xr:uid="{00000000-0004-0000-0200-000026000000}"/>
    <hyperlink ref="BC72" r:id="rId40" xr:uid="{00000000-0004-0000-0200-000027000000}"/>
    <hyperlink ref="BC73" r:id="rId41" xr:uid="{00000000-0004-0000-0200-000028000000}"/>
    <hyperlink ref="BC74" r:id="rId42" xr:uid="{00000000-0004-0000-0200-000029000000}"/>
    <hyperlink ref="BC76" r:id="rId43" xr:uid="{00000000-0004-0000-0200-00002A000000}"/>
    <hyperlink ref="BC77" r:id="rId44" xr:uid="{00000000-0004-0000-0200-00002B000000}"/>
    <hyperlink ref="BC78" r:id="rId45" xr:uid="{00000000-0004-0000-0200-00002C000000}"/>
    <hyperlink ref="BC79" r:id="rId46" xr:uid="{00000000-0004-0000-0200-00002D000000}"/>
    <hyperlink ref="BC80" r:id="rId47" xr:uid="{00000000-0004-0000-0200-00002E000000}"/>
    <hyperlink ref="BC81" r:id="rId48" xr:uid="{00000000-0004-0000-0200-00002F000000}"/>
    <hyperlink ref="BC82" r:id="rId49" xr:uid="{00000000-0004-0000-0200-000030000000}"/>
    <hyperlink ref="BC83" r:id="rId50" xr:uid="{00000000-0004-0000-0200-000031000000}"/>
    <hyperlink ref="BC84" r:id="rId51" xr:uid="{00000000-0004-0000-0200-000032000000}"/>
    <hyperlink ref="BC88" r:id="rId52" xr:uid="{00000000-0004-0000-0200-000033000000}"/>
    <hyperlink ref="BC89" r:id="rId53" xr:uid="{00000000-0004-0000-0200-000034000000}"/>
    <hyperlink ref="BC47" r:id="rId54" xr:uid="{00000000-0004-0000-0200-000035000000}"/>
    <hyperlink ref="BC48" r:id="rId55" xr:uid="{00000000-0004-0000-0200-000036000000}"/>
    <hyperlink ref="BC92" r:id="rId56" xr:uid="{00000000-0004-0000-0200-000037000000}"/>
    <hyperlink ref="BC36" r:id="rId57" xr:uid="{00000000-0004-0000-0200-000038000000}"/>
    <hyperlink ref="BC91" r:id="rId58" xr:uid="{00000000-0004-0000-0200-000039000000}"/>
    <hyperlink ref="BC112" r:id="rId59" xr:uid="{00000000-0004-0000-0200-00003A000000}"/>
    <hyperlink ref="BC94" r:id="rId60" xr:uid="{00000000-0004-0000-0200-00003B000000}"/>
    <hyperlink ref="BC111" r:id="rId61" xr:uid="{00000000-0004-0000-0200-00003C000000}"/>
    <hyperlink ref="BC93" r:id="rId62" xr:uid="{00000000-0004-0000-0200-00003D000000}"/>
    <hyperlink ref="BC95" r:id="rId63" xr:uid="{00000000-0004-0000-0200-00003E000000}"/>
    <hyperlink ref="BC96" r:id="rId64" xr:uid="{00000000-0004-0000-0200-00003F000000}"/>
    <hyperlink ref="BC97" r:id="rId65" xr:uid="{00000000-0004-0000-0200-000040000000}"/>
    <hyperlink ref="BC100" r:id="rId66" xr:uid="{00000000-0004-0000-0200-000041000000}"/>
    <hyperlink ref="BC105" r:id="rId67" xr:uid="{00000000-0004-0000-0200-000042000000}"/>
    <hyperlink ref="BC109" r:id="rId68" xr:uid="{00000000-0004-0000-0200-000043000000}"/>
    <hyperlink ref="BC99" r:id="rId69" xr:uid="{00000000-0004-0000-0200-000044000000}"/>
    <hyperlink ref="BC102" r:id="rId70" xr:uid="{00000000-0004-0000-0200-000045000000}"/>
    <hyperlink ref="BC87" r:id="rId71" xr:uid="{00000000-0004-0000-0200-000046000000}"/>
    <hyperlink ref="BC75" r:id="rId72" xr:uid="{00000000-0004-0000-0200-000047000000}"/>
  </hyperlinks>
  <pageMargins left="0.70866141732283472" right="0.70866141732283472" top="0.74803149606299213" bottom="0.74803149606299213" header="0.31496062992125984" footer="0.31496062992125984"/>
  <pageSetup scale="75" orientation="landscape" r:id="rId73"/>
  <tableParts count="1">
    <tablePart r:id="rId7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2:BA6"/>
  <sheetViews>
    <sheetView workbookViewId="0">
      <selection activeCell="B4" sqref="B4"/>
    </sheetView>
  </sheetViews>
  <sheetFormatPr baseColWidth="10" defaultRowHeight="15" x14ac:dyDescent="0.25"/>
  <cols>
    <col min="2" max="2" width="35.375" customWidth="1"/>
    <col min="5" max="7" width="0" hidden="1" customWidth="1"/>
    <col min="8" max="8" width="12" hidden="1" customWidth="1"/>
    <col min="10" max="13" width="0" hidden="1" customWidth="1"/>
    <col min="14" max="14" width="12" hidden="1" customWidth="1"/>
    <col min="15" max="15" width="0" hidden="1" customWidth="1"/>
    <col min="18" max="18" width="12" bestFit="1" customWidth="1"/>
    <col min="19" max="23" width="0" hidden="1" customWidth="1"/>
    <col min="26" max="58" width="0" hidden="1" customWidth="1"/>
  </cols>
  <sheetData>
    <row r="2" spans="1:53" s="2" customFormat="1" ht="36.75" customHeight="1" x14ac:dyDescent="0.2">
      <c r="A2" s="514" t="s">
        <v>2</v>
      </c>
      <c r="B2" s="514" t="s">
        <v>3</v>
      </c>
      <c r="C2" s="547" t="s">
        <v>4</v>
      </c>
      <c r="D2" s="549"/>
      <c r="E2" s="547" t="s">
        <v>27</v>
      </c>
      <c r="F2" s="548"/>
      <c r="G2" s="548"/>
      <c r="H2" s="549"/>
      <c r="I2" s="550" t="s">
        <v>5</v>
      </c>
      <c r="J2" s="547" t="s">
        <v>6</v>
      </c>
      <c r="K2" s="548"/>
      <c r="L2" s="548"/>
      <c r="M2" s="548"/>
      <c r="N2" s="549"/>
      <c r="O2" s="550" t="s">
        <v>7</v>
      </c>
      <c r="P2" s="550" t="s">
        <v>8</v>
      </c>
      <c r="Q2" s="550" t="s">
        <v>9</v>
      </c>
      <c r="R2" s="536" t="s">
        <v>10</v>
      </c>
      <c r="S2" s="551" t="s">
        <v>871</v>
      </c>
      <c r="T2" s="551" t="s">
        <v>30</v>
      </c>
      <c r="U2" s="551" t="s">
        <v>872</v>
      </c>
      <c r="V2" s="551" t="s">
        <v>37</v>
      </c>
      <c r="W2" s="553" t="s">
        <v>873</v>
      </c>
      <c r="X2" s="511" t="s">
        <v>11</v>
      </c>
      <c r="Y2" s="511" t="s">
        <v>12</v>
      </c>
      <c r="Z2" s="453" t="s">
        <v>13</v>
      </c>
      <c r="AA2" s="3" t="s">
        <v>28</v>
      </c>
      <c r="AB2" s="548" t="s">
        <v>14</v>
      </c>
      <c r="AC2" s="548"/>
      <c r="AD2" s="548"/>
      <c r="AE2" s="548"/>
      <c r="AF2" s="548"/>
      <c r="AG2" s="548"/>
      <c r="AH2" s="548"/>
      <c r="AI2" s="548"/>
      <c r="AJ2" s="548"/>
      <c r="AK2" s="548"/>
      <c r="AL2" s="548"/>
      <c r="AM2" s="548"/>
      <c r="AN2" s="548"/>
      <c r="AO2" s="548"/>
      <c r="AP2" s="548"/>
      <c r="AQ2" s="548"/>
      <c r="AR2" s="548"/>
      <c r="AS2" s="548"/>
      <c r="AT2" s="548"/>
      <c r="AU2" s="548"/>
      <c r="AV2" s="549"/>
      <c r="AW2" s="547" t="s">
        <v>15</v>
      </c>
      <c r="AX2" s="549"/>
      <c r="AY2" s="554" t="s">
        <v>38</v>
      </c>
      <c r="AZ2" s="554" t="s">
        <v>39</v>
      </c>
      <c r="BA2" s="514" t="s">
        <v>40</v>
      </c>
    </row>
    <row r="3" spans="1:53" s="9" customFormat="1" ht="21" customHeight="1" x14ac:dyDescent="0.25">
      <c r="A3" s="516"/>
      <c r="B3" s="516"/>
      <c r="C3" s="453" t="s">
        <v>16</v>
      </c>
      <c r="D3" s="453" t="s">
        <v>17</v>
      </c>
      <c r="E3" s="453" t="s">
        <v>30</v>
      </c>
      <c r="F3" s="453" t="s">
        <v>18</v>
      </c>
      <c r="G3" s="453" t="s">
        <v>19</v>
      </c>
      <c r="H3" s="453" t="s">
        <v>20</v>
      </c>
      <c r="I3" s="550"/>
      <c r="J3" s="453" t="s">
        <v>21</v>
      </c>
      <c r="K3" s="453" t="s">
        <v>30</v>
      </c>
      <c r="L3" s="453" t="s">
        <v>32</v>
      </c>
      <c r="M3" s="453" t="s">
        <v>19</v>
      </c>
      <c r="N3" s="453" t="s">
        <v>22</v>
      </c>
      <c r="O3" s="550"/>
      <c r="P3" s="550"/>
      <c r="Q3" s="550"/>
      <c r="R3" s="537"/>
      <c r="S3" s="552"/>
      <c r="T3" s="552"/>
      <c r="U3" s="552"/>
      <c r="V3" s="552"/>
      <c r="W3" s="553"/>
      <c r="X3" s="513"/>
      <c r="Y3" s="513"/>
      <c r="Z3" s="453"/>
      <c r="AA3" s="453"/>
      <c r="AB3" s="453" t="s">
        <v>23</v>
      </c>
      <c r="AC3" s="453" t="s">
        <v>19</v>
      </c>
      <c r="AD3" s="452" t="s">
        <v>26</v>
      </c>
      <c r="AE3" s="4" t="s">
        <v>24</v>
      </c>
      <c r="AF3" s="453" t="s">
        <v>19</v>
      </c>
      <c r="AG3" s="30" t="s">
        <v>26</v>
      </c>
      <c r="AH3" s="4" t="s">
        <v>24</v>
      </c>
      <c r="AI3" s="453" t="s">
        <v>19</v>
      </c>
      <c r="AJ3" s="452" t="s">
        <v>26</v>
      </c>
      <c r="AK3" s="453" t="s">
        <v>24</v>
      </c>
      <c r="AL3" s="453" t="s">
        <v>19</v>
      </c>
      <c r="AM3" s="452" t="s">
        <v>26</v>
      </c>
      <c r="AN3" s="453" t="s">
        <v>24</v>
      </c>
      <c r="AO3" s="453" t="s">
        <v>19</v>
      </c>
      <c r="AP3" s="452" t="s">
        <v>26</v>
      </c>
      <c r="AQ3" s="453" t="s">
        <v>24</v>
      </c>
      <c r="AR3" s="453" t="s">
        <v>19</v>
      </c>
      <c r="AS3" s="452" t="s">
        <v>26</v>
      </c>
      <c r="AT3" s="4" t="s">
        <v>25</v>
      </c>
      <c r="AU3" s="453" t="s">
        <v>19</v>
      </c>
      <c r="AV3" s="30" t="s">
        <v>26</v>
      </c>
      <c r="AW3" s="31" t="s">
        <v>29</v>
      </c>
      <c r="AX3" s="453"/>
      <c r="AY3" s="554"/>
      <c r="AZ3" s="554"/>
      <c r="BA3" s="516"/>
    </row>
    <row r="4" spans="1:53" s="9" customFormat="1" ht="102.75" customHeight="1" x14ac:dyDescent="0.25">
      <c r="A4" s="1" t="s">
        <v>665</v>
      </c>
      <c r="B4" s="1" t="s">
        <v>666</v>
      </c>
      <c r="C4" s="1" t="s">
        <v>667</v>
      </c>
      <c r="D4" s="38" t="s">
        <v>668</v>
      </c>
      <c r="E4" s="38" t="s">
        <v>542</v>
      </c>
      <c r="F4" s="453">
        <v>2017001248</v>
      </c>
      <c r="G4" s="454">
        <v>42958</v>
      </c>
      <c r="H4" s="6">
        <v>9000000</v>
      </c>
      <c r="I4" s="454">
        <v>39387</v>
      </c>
      <c r="J4" s="453">
        <v>2017001713</v>
      </c>
      <c r="K4" s="38" t="s">
        <v>542</v>
      </c>
      <c r="L4" s="452" t="s">
        <v>651</v>
      </c>
      <c r="M4" s="44">
        <v>43040</v>
      </c>
      <c r="N4" s="6">
        <v>9000000</v>
      </c>
      <c r="O4" s="44"/>
      <c r="P4" s="454">
        <v>43040</v>
      </c>
      <c r="Q4" s="453">
        <v>45</v>
      </c>
      <c r="R4" s="6">
        <v>9000000</v>
      </c>
      <c r="S4" s="39"/>
      <c r="T4" s="39"/>
      <c r="U4" s="39"/>
      <c r="V4" s="39"/>
      <c r="W4" s="23"/>
      <c r="X4" s="44">
        <v>43084</v>
      </c>
      <c r="Y4" s="44">
        <v>43095</v>
      </c>
      <c r="Z4" s="452" t="s">
        <v>651</v>
      </c>
      <c r="AA4" s="1" t="s">
        <v>590</v>
      </c>
      <c r="AB4" s="38"/>
      <c r="AC4" s="38"/>
      <c r="AD4" s="38"/>
      <c r="AE4" s="6"/>
      <c r="AF4" s="38"/>
      <c r="AG4" s="40"/>
      <c r="AH4" s="6"/>
      <c r="AI4" s="38"/>
      <c r="AJ4" s="38"/>
      <c r="AK4" s="38"/>
      <c r="AL4" s="38"/>
      <c r="AM4" s="38"/>
      <c r="AN4" s="38"/>
      <c r="AO4" s="38"/>
      <c r="AP4" s="38"/>
      <c r="AQ4" s="38"/>
      <c r="AR4" s="38"/>
      <c r="AS4" s="38"/>
      <c r="AT4" s="6">
        <v>9000000</v>
      </c>
      <c r="AU4" s="44">
        <v>43096</v>
      </c>
      <c r="AV4" s="40">
        <v>2017001769</v>
      </c>
      <c r="AW4" s="61"/>
      <c r="AX4" s="38"/>
      <c r="AY4" s="1" t="s">
        <v>669</v>
      </c>
      <c r="AZ4" s="38">
        <v>3204529084</v>
      </c>
      <c r="BA4" s="50" t="s">
        <v>670</v>
      </c>
    </row>
    <row r="5" spans="1:53" s="9" customFormat="1" ht="114" customHeight="1" x14ac:dyDescent="0.25">
      <c r="A5" s="1" t="s">
        <v>671</v>
      </c>
      <c r="B5" s="1" t="s">
        <v>672</v>
      </c>
      <c r="C5" s="1" t="s">
        <v>667</v>
      </c>
      <c r="D5" s="38" t="s">
        <v>668</v>
      </c>
      <c r="E5" s="38" t="s">
        <v>542</v>
      </c>
      <c r="F5" s="453">
        <v>2017001249</v>
      </c>
      <c r="G5" s="454">
        <v>42958</v>
      </c>
      <c r="H5" s="6">
        <v>13500000</v>
      </c>
      <c r="I5" s="454">
        <v>43040</v>
      </c>
      <c r="J5" s="453">
        <v>2017001714</v>
      </c>
      <c r="K5" s="38" t="s">
        <v>542</v>
      </c>
      <c r="L5" s="452" t="s">
        <v>651</v>
      </c>
      <c r="M5" s="44">
        <v>43040</v>
      </c>
      <c r="N5" s="6">
        <v>13500000</v>
      </c>
      <c r="O5" s="44"/>
      <c r="P5" s="454">
        <v>43040</v>
      </c>
      <c r="Q5" s="453">
        <v>45</v>
      </c>
      <c r="R5" s="6">
        <v>13500000</v>
      </c>
      <c r="S5" s="39"/>
      <c r="T5" s="39"/>
      <c r="U5" s="39"/>
      <c r="V5" s="39"/>
      <c r="W5" s="23"/>
      <c r="X5" s="44">
        <v>43084</v>
      </c>
      <c r="Y5" s="44">
        <v>43095</v>
      </c>
      <c r="Z5" s="452" t="s">
        <v>651</v>
      </c>
      <c r="AA5" s="1" t="s">
        <v>590</v>
      </c>
      <c r="AB5" s="38"/>
      <c r="AC5" s="38"/>
      <c r="AD5" s="38"/>
      <c r="AE5" s="6"/>
      <c r="AF5" s="38"/>
      <c r="AG5" s="40"/>
      <c r="AH5" s="6"/>
      <c r="AI5" s="38"/>
      <c r="AJ5" s="38"/>
      <c r="AK5" s="38"/>
      <c r="AL5" s="38"/>
      <c r="AM5" s="38"/>
      <c r="AN5" s="38"/>
      <c r="AO5" s="38"/>
      <c r="AP5" s="38"/>
      <c r="AQ5" s="38"/>
      <c r="AR5" s="38"/>
      <c r="AS5" s="38"/>
      <c r="AT5" s="6">
        <v>13500000</v>
      </c>
      <c r="AU5" s="44">
        <v>43096</v>
      </c>
      <c r="AV5" s="40">
        <v>2017001770</v>
      </c>
      <c r="AW5" s="61"/>
      <c r="AX5" s="38"/>
      <c r="AY5" s="1" t="s">
        <v>669</v>
      </c>
      <c r="AZ5" s="38">
        <v>3204529084</v>
      </c>
      <c r="BA5" s="50" t="s">
        <v>670</v>
      </c>
    </row>
    <row r="6" spans="1:53" s="9" customFormat="1" ht="114" customHeight="1" x14ac:dyDescent="0.25">
      <c r="A6" s="1" t="s">
        <v>673</v>
      </c>
      <c r="B6" s="1" t="s">
        <v>674</v>
      </c>
      <c r="C6" s="1" t="s">
        <v>667</v>
      </c>
      <c r="D6" s="38" t="s">
        <v>668</v>
      </c>
      <c r="E6" s="38" t="s">
        <v>542</v>
      </c>
      <c r="F6" s="453">
        <v>2017001243</v>
      </c>
      <c r="G6" s="454">
        <v>42958</v>
      </c>
      <c r="H6" s="6">
        <v>9000000</v>
      </c>
      <c r="I6" s="454">
        <v>43040</v>
      </c>
      <c r="J6" s="453">
        <v>2017001715</v>
      </c>
      <c r="K6" s="38" t="s">
        <v>542</v>
      </c>
      <c r="L6" s="452" t="s">
        <v>651</v>
      </c>
      <c r="M6" s="44">
        <v>43040</v>
      </c>
      <c r="N6" s="6">
        <v>9000000</v>
      </c>
      <c r="O6" s="44"/>
      <c r="P6" s="454">
        <v>43040</v>
      </c>
      <c r="Q6" s="453">
        <v>45</v>
      </c>
      <c r="R6" s="6">
        <v>9000000</v>
      </c>
      <c r="S6" s="39"/>
      <c r="T6" s="39"/>
      <c r="U6" s="39"/>
      <c r="V6" s="39"/>
      <c r="W6" s="23"/>
      <c r="X6" s="44">
        <v>42750</v>
      </c>
      <c r="Y6" s="44">
        <v>43095</v>
      </c>
      <c r="Z6" s="452" t="s">
        <v>651</v>
      </c>
      <c r="AA6" s="1" t="s">
        <v>590</v>
      </c>
      <c r="AB6" s="38"/>
      <c r="AC6" s="38"/>
      <c r="AD6" s="38"/>
      <c r="AE6" s="6"/>
      <c r="AF6" s="38"/>
      <c r="AG6" s="40"/>
      <c r="AH6" s="6"/>
      <c r="AI6" s="38"/>
      <c r="AJ6" s="38"/>
      <c r="AK6" s="38"/>
      <c r="AL6" s="38"/>
      <c r="AM6" s="38"/>
      <c r="AN6" s="38"/>
      <c r="AO6" s="38"/>
      <c r="AP6" s="38"/>
      <c r="AQ6" s="38"/>
      <c r="AR6" s="38"/>
      <c r="AS6" s="38"/>
      <c r="AT6" s="6">
        <v>9000000</v>
      </c>
      <c r="AU6" s="44">
        <v>43096</v>
      </c>
      <c r="AV6" s="382">
        <v>2017001771</v>
      </c>
      <c r="AW6" s="61"/>
      <c r="AX6" s="38"/>
      <c r="AY6" s="1" t="s">
        <v>669</v>
      </c>
      <c r="AZ6" s="38">
        <v>3204529084</v>
      </c>
      <c r="BA6" s="50" t="s">
        <v>670</v>
      </c>
    </row>
  </sheetData>
  <mergeCells count="22">
    <mergeCell ref="R2:R3"/>
    <mergeCell ref="A2:A3"/>
    <mergeCell ref="B2:B3"/>
    <mergeCell ref="C2:D2"/>
    <mergeCell ref="E2:H2"/>
    <mergeCell ref="I2:I3"/>
    <mergeCell ref="J2:N2"/>
    <mergeCell ref="O2:O3"/>
    <mergeCell ref="P2:P3"/>
    <mergeCell ref="Q2:Q3"/>
    <mergeCell ref="BA2:BA3"/>
    <mergeCell ref="S2:S3"/>
    <mergeCell ref="T2:T3"/>
    <mergeCell ref="U2:U3"/>
    <mergeCell ref="V2:V3"/>
    <mergeCell ref="W2:W3"/>
    <mergeCell ref="X2:X3"/>
    <mergeCell ref="Y2:Y3"/>
    <mergeCell ref="AB2:AV2"/>
    <mergeCell ref="AW2:AX2"/>
    <mergeCell ref="AY2:AY3"/>
    <mergeCell ref="AZ2:AZ3"/>
  </mergeCells>
  <hyperlinks>
    <hyperlink ref="BA4" r:id="rId1" xr:uid="{00000000-0004-0000-0300-000000000000}"/>
    <hyperlink ref="BA5" r:id="rId2" xr:uid="{00000000-0004-0000-0300-000001000000}"/>
    <hyperlink ref="BA6" r:id="rId3" xr:uid="{00000000-0004-0000-0300-000002000000}"/>
  </hyperlinks>
  <pageMargins left="0.7" right="0.7" top="0.75" bottom="0.75" header="0.3" footer="0.3"/>
  <pageSetup orientation="portrait" horizontalDpi="0" verticalDpi="0"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BC46"/>
  <sheetViews>
    <sheetView zoomScaleNormal="100" workbookViewId="0">
      <pane xSplit="2" ySplit="4" topLeftCell="C29" activePane="bottomRight" state="frozen"/>
      <selection pane="topRight" activeCell="C1" sqref="C1"/>
      <selection pane="bottomLeft" activeCell="A6" sqref="A6"/>
      <selection pane="bottomRight" activeCell="E26" sqref="E26"/>
    </sheetView>
  </sheetViews>
  <sheetFormatPr baseColWidth="10" defaultColWidth="11.375" defaultRowHeight="9.75" x14ac:dyDescent="0.15"/>
  <cols>
    <col min="1" max="1" width="11.375" style="62"/>
    <col min="2" max="2" width="16.25" style="62" customWidth="1"/>
    <col min="3" max="3" width="36.875" style="62" customWidth="1"/>
    <col min="4" max="5" width="11.375" style="62"/>
    <col min="6" max="6" width="12.875" style="62" customWidth="1"/>
    <col min="7" max="7" width="19" style="62" hidden="1" customWidth="1"/>
    <col min="8" max="8" width="15" style="113" hidden="1" customWidth="1"/>
    <col min="9" max="9" width="15.25" style="113" hidden="1" customWidth="1"/>
    <col min="10" max="10" width="17.875" style="62" hidden="1" customWidth="1"/>
    <col min="11" max="11" width="18.875" style="136" bestFit="1" customWidth="1"/>
    <col min="12" max="12" width="15" style="113" hidden="1" customWidth="1"/>
    <col min="13" max="13" width="18.875" style="113" hidden="1" customWidth="1"/>
    <col min="14" max="14" width="15" style="113" hidden="1" customWidth="1"/>
    <col min="15" max="15" width="12.875" style="62" hidden="1" customWidth="1"/>
    <col min="16" max="16" width="15.875" style="62" hidden="1" customWidth="1"/>
    <col min="17" max="17" width="12" style="62" hidden="1" customWidth="1"/>
    <col min="18" max="18" width="15.75" style="113" hidden="1" customWidth="1"/>
    <col min="19" max="19" width="11.375" style="136"/>
    <col min="20" max="20" width="16.75" style="137" bestFit="1" customWidth="1"/>
    <col min="21" max="21" width="15.75" style="138" customWidth="1"/>
    <col min="22" max="22" width="16.875" style="138" customWidth="1"/>
    <col min="23" max="24" width="15.75" style="138" customWidth="1"/>
    <col min="25" max="25" width="19" style="139" bestFit="1" customWidth="1"/>
    <col min="26" max="26" width="13.125" style="62" customWidth="1"/>
    <col min="27" max="29" width="11.375" style="62"/>
    <col min="30" max="30" width="14.625" style="62" customWidth="1"/>
    <col min="31" max="31" width="13.125" style="62" customWidth="1"/>
    <col min="32" max="32" width="11.375" style="62"/>
    <col min="33" max="33" width="16.875" style="137" customWidth="1"/>
    <col min="34" max="34" width="11.375" style="62"/>
    <col min="35" max="35" width="13.25" style="140" bestFit="1" customWidth="1"/>
    <col min="36" max="36" width="16.375" style="137" customWidth="1"/>
    <col min="37" max="37" width="9.625" style="62" customWidth="1"/>
    <col min="38" max="38" width="8.875" style="62" customWidth="1"/>
    <col min="39" max="39" width="15.75" style="62" bestFit="1" customWidth="1"/>
    <col min="40" max="41" width="8.875" style="62" customWidth="1"/>
    <col min="42" max="42" width="13.25" style="62" bestFit="1" customWidth="1"/>
    <col min="43" max="44" width="8.875" style="62" customWidth="1"/>
    <col min="45" max="45" width="12.875" style="62" customWidth="1"/>
    <col min="46" max="47" width="8.875" style="62" customWidth="1"/>
    <col min="48" max="48" width="15" style="104" bestFit="1" customWidth="1"/>
    <col min="49" max="49" width="12.75" style="62" customWidth="1"/>
    <col min="50" max="50" width="11.25" style="140" customWidth="1"/>
    <col min="51" max="51" width="16.25" style="141" customWidth="1"/>
    <col min="52" max="52" width="5.875" style="62" customWidth="1"/>
    <col min="53" max="53" width="11.375" style="62"/>
    <col min="54" max="54" width="14.75" style="62" bestFit="1" customWidth="1"/>
    <col min="55" max="55" width="32.75" style="62" customWidth="1"/>
    <col min="56" max="16384" width="11.375" style="62"/>
  </cols>
  <sheetData>
    <row r="1" spans="1:55" x14ac:dyDescent="0.15">
      <c r="A1" s="571" t="s">
        <v>0</v>
      </c>
      <c r="B1" s="572"/>
      <c r="C1" s="572"/>
      <c r="D1" s="572"/>
      <c r="E1" s="572"/>
      <c r="F1" s="572"/>
      <c r="G1" s="572"/>
      <c r="H1" s="572"/>
      <c r="I1" s="572"/>
      <c r="J1" s="572"/>
      <c r="K1" s="572"/>
      <c r="L1" s="572"/>
      <c r="M1" s="572"/>
      <c r="N1" s="572"/>
      <c r="O1" s="572"/>
      <c r="P1" s="572"/>
      <c r="Q1" s="572"/>
      <c r="R1" s="572"/>
      <c r="S1" s="572"/>
      <c r="T1" s="572"/>
      <c r="U1" s="142"/>
      <c r="V1" s="142"/>
      <c r="W1" s="142"/>
      <c r="X1" s="142"/>
      <c r="Y1" s="142"/>
      <c r="Z1" s="142"/>
      <c r="AA1" s="142"/>
      <c r="AB1" s="142"/>
      <c r="AC1" s="142"/>
      <c r="AD1" s="142"/>
      <c r="AE1" s="142"/>
      <c r="AF1" s="142"/>
      <c r="AG1" s="142"/>
      <c r="AH1" s="142"/>
      <c r="AI1" s="142"/>
      <c r="AJ1" s="142"/>
      <c r="AK1" s="142"/>
      <c r="AL1" s="142"/>
      <c r="AM1" s="142"/>
      <c r="AN1" s="142"/>
      <c r="AO1" s="142"/>
      <c r="AP1" s="142"/>
      <c r="AQ1" s="142"/>
      <c r="AR1" s="142"/>
      <c r="AS1" s="142"/>
      <c r="AT1" s="142"/>
      <c r="AU1" s="142"/>
      <c r="AV1" s="142"/>
      <c r="AW1" s="142"/>
      <c r="AX1" s="142"/>
      <c r="AY1" s="142"/>
      <c r="AZ1" s="142"/>
    </row>
    <row r="2" spans="1:55" x14ac:dyDescent="0.15">
      <c r="A2" s="573" t="s">
        <v>203</v>
      </c>
      <c r="B2" s="574"/>
      <c r="C2" s="574"/>
      <c r="D2" s="574"/>
      <c r="E2" s="574"/>
      <c r="F2" s="574"/>
      <c r="G2" s="574"/>
      <c r="H2" s="574"/>
      <c r="I2" s="574"/>
      <c r="J2" s="574"/>
      <c r="K2" s="574"/>
      <c r="L2" s="574"/>
      <c r="M2" s="574"/>
      <c r="N2" s="574"/>
      <c r="O2" s="574"/>
      <c r="P2" s="574"/>
      <c r="Q2" s="574"/>
      <c r="R2" s="574"/>
      <c r="S2" s="574"/>
      <c r="T2" s="574"/>
      <c r="U2" s="143"/>
      <c r="V2" s="143"/>
      <c r="W2" s="143"/>
      <c r="X2" s="143"/>
      <c r="Y2" s="143"/>
      <c r="Z2" s="143"/>
      <c r="AA2" s="143"/>
      <c r="AB2" s="143"/>
      <c r="AC2" s="143"/>
      <c r="AD2" s="143"/>
      <c r="AE2" s="143"/>
      <c r="AF2" s="143"/>
      <c r="AG2" s="143"/>
      <c r="AH2" s="143"/>
      <c r="AI2" s="143"/>
      <c r="AJ2" s="143"/>
      <c r="AK2" s="143"/>
      <c r="AL2" s="143"/>
      <c r="AM2" s="143"/>
      <c r="AN2" s="143"/>
      <c r="AO2" s="143"/>
      <c r="AP2" s="143"/>
      <c r="AQ2" s="143"/>
      <c r="AR2" s="143"/>
      <c r="AS2" s="143"/>
      <c r="AT2" s="143"/>
      <c r="AU2" s="143"/>
      <c r="AV2" s="143"/>
      <c r="AW2" s="143"/>
      <c r="AX2" s="143"/>
      <c r="AY2" s="143"/>
      <c r="AZ2" s="143"/>
    </row>
    <row r="3" spans="1:55" ht="16.5" customHeight="1" x14ac:dyDescent="0.15">
      <c r="A3" s="561" t="s">
        <v>2</v>
      </c>
      <c r="B3" s="566" t="s">
        <v>31</v>
      </c>
      <c r="C3" s="561" t="s">
        <v>3</v>
      </c>
      <c r="D3" s="566" t="s">
        <v>36</v>
      </c>
      <c r="E3" s="578" t="s">
        <v>4</v>
      </c>
      <c r="F3" s="578"/>
      <c r="G3" s="557" t="s">
        <v>27</v>
      </c>
      <c r="H3" s="558"/>
      <c r="I3" s="558"/>
      <c r="J3" s="559"/>
      <c r="K3" s="575" t="s">
        <v>5</v>
      </c>
      <c r="L3" s="557" t="s">
        <v>6</v>
      </c>
      <c r="M3" s="558"/>
      <c r="N3" s="558"/>
      <c r="O3" s="558"/>
      <c r="P3" s="559"/>
      <c r="Q3" s="575" t="s">
        <v>7</v>
      </c>
      <c r="R3" s="575" t="s">
        <v>8</v>
      </c>
      <c r="S3" s="575" t="s">
        <v>9</v>
      </c>
      <c r="T3" s="576" t="s">
        <v>10</v>
      </c>
      <c r="U3" s="563" t="s">
        <v>33</v>
      </c>
      <c r="V3" s="563" t="s">
        <v>30</v>
      </c>
      <c r="W3" s="563" t="s">
        <v>34</v>
      </c>
      <c r="X3" s="563" t="s">
        <v>37</v>
      </c>
      <c r="Y3" s="565" t="s">
        <v>35</v>
      </c>
      <c r="Z3" s="566" t="s">
        <v>11</v>
      </c>
      <c r="AA3" s="566" t="s">
        <v>12</v>
      </c>
      <c r="AB3" s="63" t="s">
        <v>13</v>
      </c>
      <c r="AC3" s="64" t="s">
        <v>28</v>
      </c>
      <c r="AD3" s="558" t="s">
        <v>14</v>
      </c>
      <c r="AE3" s="558"/>
      <c r="AF3" s="558"/>
      <c r="AG3" s="558"/>
      <c r="AH3" s="558"/>
      <c r="AI3" s="558"/>
      <c r="AJ3" s="558"/>
      <c r="AK3" s="558"/>
      <c r="AL3" s="558"/>
      <c r="AM3" s="558"/>
      <c r="AN3" s="558"/>
      <c r="AO3" s="558"/>
      <c r="AP3" s="558"/>
      <c r="AQ3" s="558"/>
      <c r="AR3" s="558"/>
      <c r="AS3" s="558"/>
      <c r="AT3" s="558"/>
      <c r="AU3" s="558"/>
      <c r="AV3" s="558"/>
      <c r="AW3" s="558"/>
      <c r="AX3" s="559"/>
      <c r="AY3" s="557" t="s">
        <v>15</v>
      </c>
      <c r="AZ3" s="559"/>
      <c r="BA3" s="560" t="s">
        <v>38</v>
      </c>
      <c r="BB3" s="560" t="s">
        <v>39</v>
      </c>
      <c r="BC3" s="561" t="s">
        <v>40</v>
      </c>
    </row>
    <row r="4" spans="1:55" s="69" customFormat="1" ht="21" customHeight="1" x14ac:dyDescent="0.25">
      <c r="A4" s="562"/>
      <c r="B4" s="567"/>
      <c r="C4" s="562"/>
      <c r="D4" s="567"/>
      <c r="E4" s="63" t="s">
        <v>16</v>
      </c>
      <c r="F4" s="63" t="s">
        <v>17</v>
      </c>
      <c r="G4" s="63" t="s">
        <v>30</v>
      </c>
      <c r="H4" s="63" t="s">
        <v>18</v>
      </c>
      <c r="I4" s="63" t="s">
        <v>19</v>
      </c>
      <c r="J4" s="63" t="s">
        <v>20</v>
      </c>
      <c r="K4" s="575"/>
      <c r="L4" s="63" t="s">
        <v>21</v>
      </c>
      <c r="M4" s="63" t="s">
        <v>30</v>
      </c>
      <c r="N4" s="63" t="s">
        <v>32</v>
      </c>
      <c r="O4" s="63" t="s">
        <v>19</v>
      </c>
      <c r="P4" s="63" t="s">
        <v>22</v>
      </c>
      <c r="Q4" s="575"/>
      <c r="R4" s="575"/>
      <c r="S4" s="575"/>
      <c r="T4" s="577"/>
      <c r="U4" s="564"/>
      <c r="V4" s="564"/>
      <c r="W4" s="564"/>
      <c r="X4" s="564"/>
      <c r="Y4" s="565"/>
      <c r="Z4" s="567"/>
      <c r="AA4" s="567"/>
      <c r="AB4" s="63"/>
      <c r="AC4" s="63"/>
      <c r="AD4" s="63" t="s">
        <v>23</v>
      </c>
      <c r="AE4" s="63" t="s">
        <v>19</v>
      </c>
      <c r="AF4" s="65" t="s">
        <v>26</v>
      </c>
      <c r="AG4" s="66" t="s">
        <v>24</v>
      </c>
      <c r="AH4" s="63" t="s">
        <v>19</v>
      </c>
      <c r="AI4" s="67" t="s">
        <v>26</v>
      </c>
      <c r="AJ4" s="66" t="s">
        <v>24</v>
      </c>
      <c r="AK4" s="63" t="s">
        <v>19</v>
      </c>
      <c r="AL4" s="65" t="s">
        <v>26</v>
      </c>
      <c r="AM4" s="63" t="s">
        <v>24</v>
      </c>
      <c r="AN4" s="63" t="s">
        <v>19</v>
      </c>
      <c r="AO4" s="65" t="s">
        <v>26</v>
      </c>
      <c r="AP4" s="63" t="s">
        <v>24</v>
      </c>
      <c r="AQ4" s="63" t="s">
        <v>19</v>
      </c>
      <c r="AR4" s="65" t="s">
        <v>26</v>
      </c>
      <c r="AS4" s="63" t="s">
        <v>24</v>
      </c>
      <c r="AT4" s="63" t="s">
        <v>19</v>
      </c>
      <c r="AU4" s="65" t="s">
        <v>26</v>
      </c>
      <c r="AV4" s="66" t="s">
        <v>25</v>
      </c>
      <c r="AW4" s="63" t="s">
        <v>19</v>
      </c>
      <c r="AX4" s="67" t="s">
        <v>26</v>
      </c>
      <c r="AY4" s="68" t="s">
        <v>29</v>
      </c>
      <c r="AZ4" s="63"/>
      <c r="BA4" s="560"/>
      <c r="BB4" s="560"/>
      <c r="BC4" s="562"/>
    </row>
    <row r="5" spans="1:55" s="69" customFormat="1" ht="59.25" customHeight="1" x14ac:dyDescent="0.25">
      <c r="A5" s="65" t="s">
        <v>48</v>
      </c>
      <c r="B5" s="70" t="s">
        <v>100</v>
      </c>
      <c r="C5" s="71" t="s">
        <v>49</v>
      </c>
      <c r="D5" s="65" t="s">
        <v>50</v>
      </c>
      <c r="E5" s="70" t="s">
        <v>51</v>
      </c>
      <c r="F5" s="63" t="s">
        <v>52</v>
      </c>
      <c r="G5" s="72" t="s">
        <v>53</v>
      </c>
      <c r="H5" s="72">
        <v>2017000004</v>
      </c>
      <c r="I5" s="73">
        <v>42737</v>
      </c>
      <c r="J5" s="74">
        <v>135396628</v>
      </c>
      <c r="K5" s="73">
        <v>42801</v>
      </c>
      <c r="L5" s="75" t="s">
        <v>58</v>
      </c>
      <c r="M5" s="72" t="s">
        <v>53</v>
      </c>
      <c r="N5" s="76" t="s">
        <v>43</v>
      </c>
      <c r="O5" s="73">
        <v>42801</v>
      </c>
      <c r="P5" s="77">
        <v>135367831</v>
      </c>
      <c r="Q5" s="73">
        <v>42802</v>
      </c>
      <c r="R5" s="73">
        <v>42829</v>
      </c>
      <c r="S5" s="78">
        <v>6</v>
      </c>
      <c r="T5" s="79">
        <v>135637831.19999999</v>
      </c>
      <c r="U5" s="80"/>
      <c r="V5" s="80"/>
      <c r="W5" s="80"/>
      <c r="X5" s="80"/>
      <c r="Y5" s="81"/>
      <c r="Z5" s="82"/>
      <c r="AA5" s="83"/>
      <c r="AB5" s="65" t="s">
        <v>44</v>
      </c>
      <c r="AC5" s="84" t="s">
        <v>54</v>
      </c>
      <c r="AD5" s="85"/>
      <c r="AE5" s="78"/>
      <c r="AF5" s="78"/>
      <c r="AG5" s="79"/>
      <c r="AH5" s="70"/>
      <c r="AI5" s="86"/>
      <c r="AJ5" s="87"/>
      <c r="AK5" s="70"/>
      <c r="AL5" s="70"/>
      <c r="AM5" s="70"/>
      <c r="AN5" s="70"/>
      <c r="AO5" s="70"/>
      <c r="AP5" s="70"/>
      <c r="AQ5" s="70"/>
      <c r="AR5" s="70"/>
      <c r="AS5" s="70"/>
      <c r="AT5" s="70"/>
      <c r="AU5" s="70"/>
      <c r="AV5" s="87"/>
      <c r="AW5" s="88"/>
      <c r="AX5" s="89"/>
      <c r="AY5" s="85"/>
      <c r="AZ5" s="90"/>
      <c r="BA5" s="84" t="s">
        <v>56</v>
      </c>
      <c r="BB5" s="84"/>
      <c r="BC5" s="91" t="s">
        <v>57</v>
      </c>
    </row>
    <row r="6" spans="1:55" s="104" customFormat="1" ht="44.25" customHeight="1" x14ac:dyDescent="0.25">
      <c r="A6" s="65" t="s">
        <v>59</v>
      </c>
      <c r="B6" s="92" t="s">
        <v>138</v>
      </c>
      <c r="C6" s="93" t="s">
        <v>60</v>
      </c>
      <c r="D6" s="65" t="s">
        <v>61</v>
      </c>
      <c r="E6" s="93" t="s">
        <v>62</v>
      </c>
      <c r="F6" s="85">
        <v>79607176</v>
      </c>
      <c r="G6" s="94" t="s">
        <v>63</v>
      </c>
      <c r="H6" s="95">
        <v>2017000153</v>
      </c>
      <c r="I6" s="96">
        <v>42759</v>
      </c>
      <c r="J6" s="85">
        <v>20214340</v>
      </c>
      <c r="K6" s="96">
        <v>42809</v>
      </c>
      <c r="L6" s="75" t="s">
        <v>64</v>
      </c>
      <c r="M6" s="94" t="s">
        <v>63</v>
      </c>
      <c r="N6" s="97" t="s">
        <v>65</v>
      </c>
      <c r="O6" s="98">
        <v>42809</v>
      </c>
      <c r="P6" s="85">
        <v>20190900</v>
      </c>
      <c r="Q6" s="98">
        <v>42811</v>
      </c>
      <c r="R6" s="96"/>
      <c r="S6" s="99" t="s">
        <v>66</v>
      </c>
      <c r="T6" s="85">
        <v>20190900</v>
      </c>
      <c r="U6" s="100"/>
      <c r="V6" s="100"/>
      <c r="W6" s="100"/>
      <c r="X6" s="100"/>
      <c r="Y6" s="100"/>
      <c r="Z6" s="98"/>
      <c r="AA6" s="98"/>
      <c r="AB6" s="97" t="s">
        <v>65</v>
      </c>
      <c r="AC6" s="84" t="s">
        <v>67</v>
      </c>
      <c r="AD6" s="85"/>
      <c r="AE6" s="85"/>
      <c r="AF6" s="85"/>
      <c r="AG6" s="85"/>
      <c r="AH6" s="85"/>
      <c r="AI6" s="101"/>
      <c r="AJ6" s="85"/>
      <c r="AK6" s="85"/>
      <c r="AL6" s="85"/>
      <c r="AM6" s="85"/>
      <c r="AN6" s="85"/>
      <c r="AO6" s="85"/>
      <c r="AP6" s="85"/>
      <c r="AQ6" s="85"/>
      <c r="AR6" s="85"/>
      <c r="AS6" s="85"/>
      <c r="AT6" s="85"/>
      <c r="AU6" s="85"/>
      <c r="AV6" s="85"/>
      <c r="AW6" s="98"/>
      <c r="AX6" s="102"/>
      <c r="AY6" s="85"/>
      <c r="AZ6" s="85"/>
      <c r="BA6" s="93" t="s">
        <v>68</v>
      </c>
      <c r="BB6" s="93">
        <v>31150657662</v>
      </c>
      <c r="BC6" s="103" t="s">
        <v>69</v>
      </c>
    </row>
    <row r="7" spans="1:55" s="104" customFormat="1" ht="3" customHeight="1" x14ac:dyDescent="0.25">
      <c r="A7" s="65"/>
      <c r="B7" s="85"/>
      <c r="C7" s="93"/>
      <c r="D7" s="65"/>
      <c r="E7" s="105"/>
      <c r="F7" s="85"/>
      <c r="G7" s="94"/>
      <c r="H7" s="95"/>
      <c r="I7" s="96"/>
      <c r="J7" s="85"/>
      <c r="K7" s="96"/>
      <c r="L7" s="75"/>
      <c r="M7" s="94"/>
      <c r="N7" s="97"/>
      <c r="O7" s="98"/>
      <c r="P7" s="85"/>
      <c r="Q7" s="98"/>
      <c r="R7" s="96"/>
      <c r="S7" s="99"/>
      <c r="T7" s="85"/>
      <c r="U7" s="100"/>
      <c r="V7" s="100"/>
      <c r="W7" s="100"/>
      <c r="X7" s="100"/>
      <c r="Y7" s="100"/>
      <c r="Z7" s="98"/>
      <c r="AA7" s="98"/>
      <c r="AB7" s="97"/>
      <c r="AC7" s="84"/>
      <c r="AD7" s="85"/>
      <c r="AE7" s="85"/>
      <c r="AF7" s="85"/>
      <c r="AG7" s="85"/>
      <c r="AH7" s="85"/>
      <c r="AI7" s="101"/>
      <c r="AJ7" s="85"/>
      <c r="AK7" s="85"/>
      <c r="AL7" s="85"/>
      <c r="AM7" s="85"/>
      <c r="AN7" s="85"/>
      <c r="AO7" s="85"/>
      <c r="AP7" s="85"/>
      <c r="AQ7" s="85"/>
      <c r="AR7" s="85"/>
      <c r="AS7" s="85"/>
      <c r="AT7" s="85"/>
      <c r="AU7" s="85"/>
      <c r="AV7" s="85"/>
      <c r="AW7" s="98"/>
      <c r="AX7" s="102"/>
      <c r="AY7" s="85"/>
      <c r="AZ7" s="85"/>
      <c r="BA7" s="93"/>
      <c r="BB7" s="93"/>
      <c r="BC7" s="103"/>
    </row>
    <row r="8" spans="1:55" s="104" customFormat="1" ht="69.75" customHeight="1" x14ac:dyDescent="0.25">
      <c r="A8" s="93" t="s">
        <v>191</v>
      </c>
      <c r="B8" s="85" t="s">
        <v>92</v>
      </c>
      <c r="C8" s="93" t="s">
        <v>93</v>
      </c>
      <c r="D8" s="106" t="s">
        <v>94</v>
      </c>
      <c r="E8" s="105" t="s">
        <v>95</v>
      </c>
      <c r="F8" s="85" t="s">
        <v>96</v>
      </c>
      <c r="G8" s="85" t="s">
        <v>97</v>
      </c>
      <c r="H8" s="66">
        <v>2017000130</v>
      </c>
      <c r="I8" s="96">
        <v>42738</v>
      </c>
      <c r="J8" s="85">
        <v>19030216</v>
      </c>
      <c r="K8" s="96">
        <v>42816</v>
      </c>
      <c r="L8" s="66">
        <v>2017000424</v>
      </c>
      <c r="M8" s="85" t="s">
        <v>97</v>
      </c>
      <c r="N8" s="106" t="s">
        <v>88</v>
      </c>
      <c r="O8" s="98">
        <v>42816</v>
      </c>
      <c r="P8" s="85">
        <v>18929700</v>
      </c>
      <c r="Q8" s="98">
        <v>42825</v>
      </c>
      <c r="R8" s="96">
        <v>42850</v>
      </c>
      <c r="S8" s="66">
        <v>45</v>
      </c>
      <c r="T8" s="85">
        <v>18929700</v>
      </c>
      <c r="U8" s="100"/>
      <c r="V8" s="100"/>
      <c r="W8" s="100"/>
      <c r="X8" s="100"/>
      <c r="Y8" s="100"/>
      <c r="Z8" s="85"/>
      <c r="AA8" s="85"/>
      <c r="AB8" s="85" t="s">
        <v>88</v>
      </c>
      <c r="AC8" s="84" t="s">
        <v>67</v>
      </c>
      <c r="AD8" s="85"/>
      <c r="AE8" s="85"/>
      <c r="AF8" s="85"/>
      <c r="AG8" s="85"/>
      <c r="AH8" s="85"/>
      <c r="AI8" s="101"/>
      <c r="AJ8" s="85"/>
      <c r="AK8" s="85"/>
      <c r="AL8" s="85"/>
      <c r="AM8" s="85"/>
      <c r="AN8" s="85"/>
      <c r="AO8" s="85"/>
      <c r="AP8" s="85"/>
      <c r="AQ8" s="85"/>
      <c r="AR8" s="85"/>
      <c r="AS8" s="85"/>
      <c r="AT8" s="85"/>
      <c r="AU8" s="85"/>
      <c r="AV8" s="85"/>
      <c r="AW8" s="85"/>
      <c r="AX8" s="101"/>
      <c r="AY8" s="85"/>
      <c r="AZ8" s="85"/>
      <c r="BA8" s="93" t="s">
        <v>98</v>
      </c>
      <c r="BB8" s="85">
        <v>3174512993</v>
      </c>
      <c r="BC8" s="107" t="s">
        <v>99</v>
      </c>
    </row>
    <row r="9" spans="1:55" s="69" customFormat="1" ht="2.25" customHeight="1" x14ac:dyDescent="0.25">
      <c r="A9" s="65"/>
      <c r="B9" s="70"/>
      <c r="C9" s="71"/>
      <c r="D9" s="65"/>
      <c r="E9" s="70"/>
      <c r="F9" s="63"/>
      <c r="G9" s="72"/>
      <c r="H9" s="72"/>
      <c r="I9" s="73"/>
      <c r="J9" s="74"/>
      <c r="K9" s="73"/>
      <c r="L9" s="75"/>
      <c r="M9" s="72"/>
      <c r="N9" s="76"/>
      <c r="O9" s="73"/>
      <c r="P9" s="77"/>
      <c r="Q9" s="73"/>
      <c r="R9" s="73"/>
      <c r="S9" s="78"/>
      <c r="T9" s="79"/>
      <c r="U9" s="80"/>
      <c r="V9" s="80"/>
      <c r="W9" s="80"/>
      <c r="X9" s="80"/>
      <c r="Y9" s="81"/>
      <c r="Z9" s="82"/>
      <c r="AA9" s="83"/>
      <c r="AB9" s="65"/>
      <c r="AC9" s="84"/>
      <c r="AD9" s="85"/>
      <c r="AE9" s="78"/>
      <c r="AF9" s="78"/>
      <c r="AG9" s="79"/>
      <c r="AH9" s="70"/>
      <c r="AI9" s="86"/>
      <c r="AJ9" s="87"/>
      <c r="AK9" s="70"/>
      <c r="AL9" s="70"/>
      <c r="AM9" s="70"/>
      <c r="AN9" s="70"/>
      <c r="AO9" s="70"/>
      <c r="AP9" s="70"/>
      <c r="AQ9" s="70"/>
      <c r="AR9" s="70"/>
      <c r="AS9" s="70"/>
      <c r="AT9" s="70"/>
      <c r="AU9" s="70"/>
      <c r="AV9" s="87"/>
      <c r="AW9" s="88"/>
      <c r="AX9" s="89"/>
      <c r="AY9" s="85"/>
      <c r="AZ9" s="90"/>
      <c r="BA9" s="84"/>
      <c r="BB9" s="84"/>
      <c r="BC9" s="91"/>
    </row>
    <row r="10" spans="1:55" s="113" customFormat="1" ht="44.25" customHeight="1" x14ac:dyDescent="0.25">
      <c r="A10" s="65" t="s">
        <v>192</v>
      </c>
      <c r="B10" s="66" t="s">
        <v>100</v>
      </c>
      <c r="C10" s="71" t="s">
        <v>41</v>
      </c>
      <c r="D10" s="65" t="s">
        <v>42</v>
      </c>
      <c r="E10" s="70" t="s">
        <v>47</v>
      </c>
      <c r="F10" s="63" t="s">
        <v>71</v>
      </c>
      <c r="G10" s="72" t="s">
        <v>53</v>
      </c>
      <c r="H10" s="72">
        <v>2017000003</v>
      </c>
      <c r="I10" s="73">
        <v>42737</v>
      </c>
      <c r="J10" s="74">
        <v>2256610467</v>
      </c>
      <c r="K10" s="73">
        <v>42821</v>
      </c>
      <c r="L10" s="108">
        <v>2017000004</v>
      </c>
      <c r="M10" s="72" t="s">
        <v>53</v>
      </c>
      <c r="N10" s="76" t="s">
        <v>43</v>
      </c>
      <c r="O10" s="73">
        <v>42821</v>
      </c>
      <c r="P10" s="109">
        <v>19150513</v>
      </c>
      <c r="Q10" s="73">
        <v>42829</v>
      </c>
      <c r="R10" s="73">
        <v>42844</v>
      </c>
      <c r="S10" s="78">
        <v>6</v>
      </c>
      <c r="T10" s="79">
        <v>2256600806</v>
      </c>
      <c r="U10" s="80"/>
      <c r="V10" s="80"/>
      <c r="W10" s="80"/>
      <c r="X10" s="80"/>
      <c r="Y10" s="81"/>
      <c r="Z10" s="73"/>
      <c r="AA10" s="88"/>
      <c r="AB10" s="65" t="s">
        <v>44</v>
      </c>
      <c r="AC10" s="65" t="s">
        <v>193</v>
      </c>
      <c r="AD10" s="66"/>
      <c r="AE10" s="73"/>
      <c r="AF10" s="78"/>
      <c r="AG10" s="79"/>
      <c r="AH10" s="70"/>
      <c r="AI10" s="70"/>
      <c r="AJ10" s="87"/>
      <c r="AK10" s="70"/>
      <c r="AL10" s="70"/>
      <c r="AM10" s="70"/>
      <c r="AN10" s="70"/>
      <c r="AO10" s="70"/>
      <c r="AP10" s="70"/>
      <c r="AQ10" s="70"/>
      <c r="AR10" s="70"/>
      <c r="AS10" s="70"/>
      <c r="AT10" s="70"/>
      <c r="AU10" s="70"/>
      <c r="AV10" s="87"/>
      <c r="AW10" s="88"/>
      <c r="AX10" s="110"/>
      <c r="AY10" s="66">
        <v>0</v>
      </c>
      <c r="AZ10" s="111"/>
      <c r="BA10" s="65" t="s">
        <v>46</v>
      </c>
      <c r="BB10" s="65">
        <v>3118671343</v>
      </c>
      <c r="BC10" s="112" t="s">
        <v>45</v>
      </c>
    </row>
    <row r="11" spans="1:55" ht="3.75" customHeight="1" x14ac:dyDescent="0.15">
      <c r="A11" s="70"/>
      <c r="B11" s="70"/>
      <c r="C11" s="114"/>
      <c r="D11" s="70"/>
      <c r="E11" s="70"/>
      <c r="F11" s="63"/>
      <c r="G11" s="78"/>
      <c r="H11" s="72"/>
      <c r="I11" s="73"/>
      <c r="J11" s="74"/>
      <c r="K11" s="73"/>
      <c r="L11" s="108"/>
      <c r="M11" s="108"/>
      <c r="N11" s="108"/>
      <c r="O11" s="73"/>
      <c r="P11" s="77"/>
      <c r="Q11" s="73"/>
      <c r="R11" s="73"/>
      <c r="S11" s="78"/>
      <c r="T11" s="79"/>
      <c r="U11" s="80"/>
      <c r="V11" s="80"/>
      <c r="W11" s="80"/>
      <c r="X11" s="80"/>
      <c r="Y11" s="81"/>
      <c r="Z11" s="82"/>
      <c r="AA11" s="83"/>
      <c r="AB11" s="92"/>
      <c r="AC11" s="84"/>
      <c r="AD11" s="85"/>
      <c r="AE11" s="78"/>
      <c r="AF11" s="78"/>
      <c r="AG11" s="79"/>
      <c r="AH11" s="70"/>
      <c r="AI11" s="86"/>
      <c r="AJ11" s="87"/>
      <c r="AK11" s="70"/>
      <c r="AL11" s="70"/>
      <c r="AM11" s="70"/>
      <c r="AN11" s="70"/>
      <c r="AO11" s="70"/>
      <c r="AP11" s="70"/>
      <c r="AQ11" s="70"/>
      <c r="AR11" s="70"/>
      <c r="AS11" s="70"/>
      <c r="AT11" s="70"/>
      <c r="AU11" s="70"/>
      <c r="AV11" s="87"/>
      <c r="AW11" s="88"/>
      <c r="AX11" s="89"/>
      <c r="AY11" s="85"/>
      <c r="AZ11" s="90"/>
      <c r="BA11" s="115"/>
      <c r="BB11" s="115"/>
      <c r="BC11" s="115"/>
    </row>
    <row r="12" spans="1:55" s="69" customFormat="1" ht="29.25" x14ac:dyDescent="0.25">
      <c r="A12" s="65" t="s">
        <v>194</v>
      </c>
      <c r="B12" s="92" t="s">
        <v>138</v>
      </c>
      <c r="C12" s="93" t="s">
        <v>70</v>
      </c>
      <c r="D12" s="65" t="s">
        <v>134</v>
      </c>
      <c r="E12" s="70" t="s">
        <v>135</v>
      </c>
      <c r="F12" s="92">
        <v>12975714</v>
      </c>
      <c r="G12" s="92" t="s">
        <v>63</v>
      </c>
      <c r="H12" s="63">
        <v>2017000152</v>
      </c>
      <c r="I12" s="116">
        <v>42759</v>
      </c>
      <c r="J12" s="85">
        <v>288776280</v>
      </c>
      <c r="K12" s="88">
        <v>42830</v>
      </c>
      <c r="L12" s="92">
        <v>2017000584</v>
      </c>
      <c r="M12" s="92" t="s">
        <v>63</v>
      </c>
      <c r="N12" s="97" t="s">
        <v>65</v>
      </c>
      <c r="O12" s="83">
        <v>42830</v>
      </c>
      <c r="P12" s="85">
        <v>288383940</v>
      </c>
      <c r="Q12" s="83">
        <v>42842</v>
      </c>
      <c r="R12" s="88">
        <v>42843</v>
      </c>
      <c r="S12" s="63">
        <v>6</v>
      </c>
      <c r="T12" s="85">
        <v>288383940</v>
      </c>
      <c r="U12" s="117"/>
      <c r="V12" s="117"/>
      <c r="W12" s="117"/>
      <c r="X12" s="117"/>
      <c r="Y12" s="100"/>
      <c r="Z12" s="83"/>
      <c r="AA12" s="83"/>
      <c r="AB12" s="97" t="s">
        <v>65</v>
      </c>
      <c r="AC12" s="84"/>
      <c r="AD12" s="92"/>
      <c r="AE12" s="92"/>
      <c r="AF12" s="92"/>
      <c r="AG12" s="85"/>
      <c r="AH12" s="92"/>
      <c r="AI12" s="102"/>
      <c r="AJ12" s="85"/>
      <c r="AK12" s="92"/>
      <c r="AL12" s="92"/>
      <c r="AM12" s="92"/>
      <c r="AN12" s="92"/>
      <c r="AO12" s="92"/>
      <c r="AP12" s="92"/>
      <c r="AQ12" s="92"/>
      <c r="AR12" s="92"/>
      <c r="AS12" s="92"/>
      <c r="AT12" s="92"/>
      <c r="AU12" s="92"/>
      <c r="AV12" s="85"/>
      <c r="AW12" s="83"/>
      <c r="AX12" s="102"/>
      <c r="AY12" s="85"/>
      <c r="AZ12" s="92"/>
      <c r="BA12" s="84" t="s">
        <v>136</v>
      </c>
      <c r="BB12" s="84">
        <v>4290400</v>
      </c>
      <c r="BC12" s="91" t="s">
        <v>137</v>
      </c>
    </row>
    <row r="13" spans="1:55" ht="3.75" customHeight="1" x14ac:dyDescent="0.15">
      <c r="A13" s="70"/>
      <c r="B13" s="70"/>
      <c r="C13" s="114"/>
      <c r="D13" s="70"/>
      <c r="E13" s="70"/>
      <c r="F13" s="63"/>
      <c r="G13" s="78"/>
      <c r="H13" s="72"/>
      <c r="I13" s="73"/>
      <c r="J13" s="74"/>
      <c r="K13" s="73"/>
      <c r="L13" s="108"/>
      <c r="M13" s="108"/>
      <c r="N13" s="108"/>
      <c r="O13" s="73"/>
      <c r="P13" s="77"/>
      <c r="Q13" s="73"/>
      <c r="R13" s="73"/>
      <c r="S13" s="78"/>
      <c r="T13" s="79"/>
      <c r="U13" s="80"/>
      <c r="V13" s="80"/>
      <c r="W13" s="80"/>
      <c r="X13" s="80"/>
      <c r="Y13" s="81"/>
      <c r="Z13" s="82"/>
      <c r="AA13" s="83"/>
      <c r="AB13" s="92"/>
      <c r="AC13" s="84"/>
      <c r="AD13" s="85"/>
      <c r="AE13" s="78"/>
      <c r="AF13" s="78"/>
      <c r="AG13" s="79"/>
      <c r="AH13" s="70"/>
      <c r="AI13" s="86"/>
      <c r="AJ13" s="87"/>
      <c r="AK13" s="70"/>
      <c r="AL13" s="70"/>
      <c r="AM13" s="70"/>
      <c r="AN13" s="70"/>
      <c r="AO13" s="70"/>
      <c r="AP13" s="70"/>
      <c r="AQ13" s="70"/>
      <c r="AR13" s="70"/>
      <c r="AS13" s="70"/>
      <c r="AT13" s="70"/>
      <c r="AU13" s="70"/>
      <c r="AV13" s="87"/>
      <c r="AW13" s="88"/>
      <c r="AX13" s="89"/>
      <c r="AY13" s="85"/>
      <c r="AZ13" s="90"/>
      <c r="BA13" s="115"/>
      <c r="BB13" s="115"/>
      <c r="BC13" s="115"/>
    </row>
    <row r="14" spans="1:55" ht="95.25" customHeight="1" x14ac:dyDescent="0.15">
      <c r="A14" s="70" t="s">
        <v>139</v>
      </c>
      <c r="B14" s="70" t="s">
        <v>142</v>
      </c>
      <c r="C14" s="114" t="s">
        <v>140</v>
      </c>
      <c r="D14" s="70" t="s">
        <v>141</v>
      </c>
      <c r="E14" s="70" t="s">
        <v>122</v>
      </c>
      <c r="F14" s="63" t="s">
        <v>123</v>
      </c>
      <c r="G14" s="78" t="s">
        <v>143</v>
      </c>
      <c r="H14" s="72">
        <v>2017000265</v>
      </c>
      <c r="I14" s="73">
        <v>42775</v>
      </c>
      <c r="J14" s="74">
        <v>150000000</v>
      </c>
      <c r="K14" s="73">
        <v>42845</v>
      </c>
      <c r="L14" s="108">
        <v>2017000605</v>
      </c>
      <c r="M14" s="78" t="s">
        <v>143</v>
      </c>
      <c r="N14" s="108" t="s">
        <v>144</v>
      </c>
      <c r="O14" s="73">
        <v>42845</v>
      </c>
      <c r="P14" s="77">
        <v>149988150</v>
      </c>
      <c r="Q14" s="73">
        <v>42849</v>
      </c>
      <c r="R14" s="73">
        <v>42851</v>
      </c>
      <c r="S14" s="78">
        <v>3</v>
      </c>
      <c r="T14" s="79">
        <v>149988150</v>
      </c>
      <c r="U14" s="80"/>
      <c r="V14" s="80"/>
      <c r="W14" s="80"/>
      <c r="X14" s="80"/>
      <c r="Y14" s="81"/>
      <c r="Z14" s="82"/>
      <c r="AA14" s="83"/>
      <c r="AB14" s="108" t="s">
        <v>144</v>
      </c>
      <c r="AC14" s="84"/>
      <c r="AD14" s="85"/>
      <c r="AE14" s="78"/>
      <c r="AF14" s="78"/>
      <c r="AG14" s="79"/>
      <c r="AH14" s="70"/>
      <c r="AI14" s="86"/>
      <c r="AJ14" s="87"/>
      <c r="AK14" s="70"/>
      <c r="AL14" s="70"/>
      <c r="AM14" s="70"/>
      <c r="AN14" s="70"/>
      <c r="AO14" s="70"/>
      <c r="AP14" s="70"/>
      <c r="AQ14" s="70"/>
      <c r="AR14" s="70"/>
      <c r="AS14" s="70"/>
      <c r="AT14" s="70"/>
      <c r="AU14" s="70"/>
      <c r="AV14" s="87"/>
      <c r="AW14" s="88"/>
      <c r="AX14" s="89"/>
      <c r="AY14" s="85"/>
      <c r="AZ14" s="90"/>
      <c r="BA14" s="84" t="s">
        <v>126</v>
      </c>
      <c r="BB14" s="92">
        <v>3132621221</v>
      </c>
      <c r="BC14" s="118" t="s">
        <v>127</v>
      </c>
    </row>
    <row r="15" spans="1:55" ht="3" customHeight="1" x14ac:dyDescent="0.15">
      <c r="A15" s="70"/>
      <c r="B15" s="70"/>
      <c r="C15" s="114"/>
      <c r="D15" s="70"/>
      <c r="E15" s="70"/>
      <c r="F15" s="63"/>
      <c r="G15" s="78"/>
      <c r="H15" s="72"/>
      <c r="I15" s="73"/>
      <c r="J15" s="74"/>
      <c r="K15" s="73"/>
      <c r="L15" s="108"/>
      <c r="M15" s="108"/>
      <c r="N15" s="108"/>
      <c r="O15" s="73"/>
      <c r="P15" s="77"/>
      <c r="Q15" s="73"/>
      <c r="R15" s="73"/>
      <c r="S15" s="78"/>
      <c r="T15" s="79"/>
      <c r="U15" s="80"/>
      <c r="V15" s="80"/>
      <c r="W15" s="80"/>
      <c r="X15" s="80"/>
      <c r="Y15" s="81"/>
      <c r="Z15" s="82"/>
      <c r="AA15" s="83"/>
      <c r="AB15" s="92"/>
      <c r="AC15" s="84"/>
      <c r="AD15" s="85"/>
      <c r="AE15" s="78"/>
      <c r="AF15" s="78"/>
      <c r="AG15" s="79"/>
      <c r="AH15" s="70"/>
      <c r="AI15" s="86"/>
      <c r="AJ15" s="87"/>
      <c r="AK15" s="70"/>
      <c r="AL15" s="70"/>
      <c r="AM15" s="70"/>
      <c r="AN15" s="70"/>
      <c r="AO15" s="70"/>
      <c r="AP15" s="70"/>
      <c r="AQ15" s="70"/>
      <c r="AR15" s="70"/>
      <c r="AS15" s="70"/>
      <c r="AT15" s="70"/>
      <c r="AU15" s="70"/>
      <c r="AV15" s="87"/>
      <c r="AW15" s="88"/>
      <c r="AX15" s="89"/>
      <c r="AY15" s="85"/>
      <c r="AZ15" s="90"/>
      <c r="BA15" s="115"/>
      <c r="BB15" s="115"/>
      <c r="BC15" s="115"/>
    </row>
    <row r="16" spans="1:55" s="69" customFormat="1" ht="51.75" customHeight="1" x14ac:dyDescent="0.25">
      <c r="A16" s="65" t="s">
        <v>195</v>
      </c>
      <c r="B16" s="92" t="s">
        <v>72</v>
      </c>
      <c r="C16" s="84" t="s">
        <v>73</v>
      </c>
      <c r="D16" s="65" t="s">
        <v>74</v>
      </c>
      <c r="E16" s="84" t="s">
        <v>75</v>
      </c>
      <c r="F16" s="92" t="s">
        <v>76</v>
      </c>
      <c r="G16" s="92" t="s">
        <v>77</v>
      </c>
      <c r="H16" s="119" t="s">
        <v>78</v>
      </c>
      <c r="I16" s="88">
        <v>42737</v>
      </c>
      <c r="J16" s="85">
        <v>238095238</v>
      </c>
      <c r="K16" s="88">
        <v>42858</v>
      </c>
      <c r="L16" s="92">
        <v>2017000713</v>
      </c>
      <c r="M16" s="92" t="s">
        <v>77</v>
      </c>
      <c r="N16" s="97" t="s">
        <v>65</v>
      </c>
      <c r="O16" s="83">
        <v>42858</v>
      </c>
      <c r="P16" s="85">
        <v>238017838.47999999</v>
      </c>
      <c r="Q16" s="120"/>
      <c r="R16" s="121"/>
      <c r="S16" s="63">
        <v>6</v>
      </c>
      <c r="T16" s="85">
        <v>238017838.47999999</v>
      </c>
      <c r="U16" s="117"/>
      <c r="V16" s="117"/>
      <c r="W16" s="117"/>
      <c r="X16" s="117"/>
      <c r="Y16" s="100"/>
      <c r="Z16" s="83"/>
      <c r="AA16" s="83"/>
      <c r="AB16" s="97" t="s">
        <v>65</v>
      </c>
      <c r="AC16" s="84"/>
      <c r="AD16" s="92"/>
      <c r="AE16" s="92"/>
      <c r="AF16" s="92"/>
      <c r="AG16" s="85"/>
      <c r="AH16" s="92"/>
      <c r="AI16" s="102"/>
      <c r="AJ16" s="85"/>
      <c r="AK16" s="92"/>
      <c r="AL16" s="92"/>
      <c r="AM16" s="92"/>
      <c r="AN16" s="92"/>
      <c r="AO16" s="92"/>
      <c r="AP16" s="92"/>
      <c r="AQ16" s="92"/>
      <c r="AR16" s="92"/>
      <c r="AS16" s="92"/>
      <c r="AT16" s="92"/>
      <c r="AU16" s="92"/>
      <c r="AV16" s="85"/>
      <c r="AW16" s="83"/>
      <c r="AX16" s="102"/>
      <c r="AY16" s="85"/>
      <c r="AZ16" s="92"/>
      <c r="BA16" s="84" t="s">
        <v>79</v>
      </c>
      <c r="BB16" s="92" t="s">
        <v>80</v>
      </c>
      <c r="BC16" s="118" t="s">
        <v>81</v>
      </c>
    </row>
    <row r="17" spans="1:55" ht="3" customHeight="1" x14ac:dyDescent="0.15">
      <c r="A17" s="70"/>
      <c r="B17" s="70"/>
      <c r="C17" s="114"/>
      <c r="D17" s="70"/>
      <c r="E17" s="70"/>
      <c r="F17" s="63"/>
      <c r="G17" s="78"/>
      <c r="H17" s="72"/>
      <c r="I17" s="73"/>
      <c r="J17" s="74"/>
      <c r="K17" s="73"/>
      <c r="L17" s="108"/>
      <c r="M17" s="108"/>
      <c r="N17" s="108"/>
      <c r="O17" s="73"/>
      <c r="P17" s="77"/>
      <c r="Q17" s="73"/>
      <c r="R17" s="73"/>
      <c r="S17" s="78"/>
      <c r="T17" s="79"/>
      <c r="U17" s="80"/>
      <c r="V17" s="80"/>
      <c r="W17" s="80"/>
      <c r="X17" s="80"/>
      <c r="Y17" s="81"/>
      <c r="Z17" s="82"/>
      <c r="AA17" s="83"/>
      <c r="AB17" s="92"/>
      <c r="AC17" s="84"/>
      <c r="AD17" s="85"/>
      <c r="AE17" s="78"/>
      <c r="AF17" s="78"/>
      <c r="AG17" s="79"/>
      <c r="AH17" s="70"/>
      <c r="AI17" s="86"/>
      <c r="AJ17" s="87"/>
      <c r="AK17" s="70"/>
      <c r="AL17" s="70"/>
      <c r="AM17" s="70"/>
      <c r="AN17" s="70"/>
      <c r="AO17" s="70"/>
      <c r="AP17" s="70"/>
      <c r="AQ17" s="70"/>
      <c r="AR17" s="70"/>
      <c r="AS17" s="70"/>
      <c r="AT17" s="70"/>
      <c r="AU17" s="70"/>
      <c r="AV17" s="87"/>
      <c r="AW17" s="88"/>
      <c r="AX17" s="89"/>
      <c r="AY17" s="85"/>
      <c r="AZ17" s="90"/>
      <c r="BA17" s="115"/>
      <c r="BB17" s="115"/>
      <c r="BC17" s="115"/>
    </row>
    <row r="18" spans="1:55" s="69" customFormat="1" ht="51.75" customHeight="1" x14ac:dyDescent="0.25">
      <c r="A18" s="65" t="s">
        <v>196</v>
      </c>
      <c r="B18" s="92" t="s">
        <v>82</v>
      </c>
      <c r="C18" s="84" t="s">
        <v>83</v>
      </c>
      <c r="D18" s="65" t="s">
        <v>84</v>
      </c>
      <c r="E18" s="84" t="s">
        <v>85</v>
      </c>
      <c r="F18" s="92" t="s">
        <v>86</v>
      </c>
      <c r="G18" s="92" t="s">
        <v>87</v>
      </c>
      <c r="H18" s="63">
        <v>2017000268</v>
      </c>
      <c r="I18" s="88">
        <v>42776</v>
      </c>
      <c r="J18" s="85">
        <v>60475678</v>
      </c>
      <c r="K18" s="88">
        <v>42858</v>
      </c>
      <c r="L18" s="92">
        <v>2017000714</v>
      </c>
      <c r="M18" s="92" t="s">
        <v>87</v>
      </c>
      <c r="N18" s="65" t="s">
        <v>88</v>
      </c>
      <c r="O18" s="83">
        <v>42852</v>
      </c>
      <c r="P18" s="85">
        <v>60475678</v>
      </c>
      <c r="Q18" s="120"/>
      <c r="R18" s="121"/>
      <c r="S18" s="63">
        <v>2</v>
      </c>
      <c r="T18" s="85">
        <v>60475678</v>
      </c>
      <c r="U18" s="117"/>
      <c r="V18" s="117"/>
      <c r="W18" s="117"/>
      <c r="X18" s="117"/>
      <c r="Y18" s="100"/>
      <c r="Z18" s="83"/>
      <c r="AA18" s="83"/>
      <c r="AB18" s="65" t="s">
        <v>88</v>
      </c>
      <c r="AC18" s="84"/>
      <c r="AD18" s="92"/>
      <c r="AE18" s="92"/>
      <c r="AF18" s="92"/>
      <c r="AG18" s="85"/>
      <c r="AH18" s="92"/>
      <c r="AI18" s="102"/>
      <c r="AJ18" s="85"/>
      <c r="AK18" s="92"/>
      <c r="AL18" s="92"/>
      <c r="AM18" s="92"/>
      <c r="AN18" s="92"/>
      <c r="AO18" s="92"/>
      <c r="AP18" s="92"/>
      <c r="AQ18" s="92"/>
      <c r="AR18" s="92"/>
      <c r="AS18" s="92"/>
      <c r="AT18" s="92"/>
      <c r="AU18" s="92"/>
      <c r="AV18" s="85"/>
      <c r="AW18" s="83"/>
      <c r="AX18" s="102"/>
      <c r="AY18" s="85"/>
      <c r="AZ18" s="92"/>
      <c r="BA18" s="84" t="s">
        <v>89</v>
      </c>
      <c r="BB18" s="92" t="s">
        <v>90</v>
      </c>
      <c r="BC18" s="118" t="s">
        <v>91</v>
      </c>
    </row>
    <row r="19" spans="1:55" ht="3" customHeight="1" x14ac:dyDescent="0.15">
      <c r="A19" s="70"/>
      <c r="B19" s="70"/>
      <c r="C19" s="114"/>
      <c r="D19" s="70"/>
      <c r="E19" s="70"/>
      <c r="F19" s="63"/>
      <c r="G19" s="78"/>
      <c r="H19" s="72"/>
      <c r="I19" s="73"/>
      <c r="J19" s="74"/>
      <c r="K19" s="73"/>
      <c r="L19" s="108"/>
      <c r="M19" s="108"/>
      <c r="N19" s="108"/>
      <c r="O19" s="73"/>
      <c r="P19" s="77"/>
      <c r="Q19" s="73"/>
      <c r="R19" s="73"/>
      <c r="S19" s="78"/>
      <c r="T19" s="79"/>
      <c r="U19" s="80"/>
      <c r="V19" s="80"/>
      <c r="W19" s="80"/>
      <c r="X19" s="80"/>
      <c r="Y19" s="81"/>
      <c r="Z19" s="82"/>
      <c r="AA19" s="83"/>
      <c r="AB19" s="92"/>
      <c r="AC19" s="84"/>
      <c r="AD19" s="85"/>
      <c r="AE19" s="78"/>
      <c r="AF19" s="78"/>
      <c r="AG19" s="79"/>
      <c r="AH19" s="70"/>
      <c r="AI19" s="86"/>
      <c r="AJ19" s="87"/>
      <c r="AK19" s="70"/>
      <c r="AL19" s="70"/>
      <c r="AM19" s="70"/>
      <c r="AN19" s="70"/>
      <c r="AO19" s="70"/>
      <c r="AP19" s="70"/>
      <c r="AQ19" s="70"/>
      <c r="AR19" s="70"/>
      <c r="AS19" s="70"/>
      <c r="AT19" s="70"/>
      <c r="AU19" s="70"/>
      <c r="AV19" s="87"/>
      <c r="AW19" s="88"/>
      <c r="AX19" s="89"/>
      <c r="AY19" s="85"/>
      <c r="AZ19" s="90"/>
      <c r="BA19" s="115"/>
      <c r="BB19" s="115"/>
      <c r="BC19" s="115"/>
    </row>
    <row r="20" spans="1:55" ht="64.5" customHeight="1" x14ac:dyDescent="0.15">
      <c r="A20" s="70" t="s">
        <v>197</v>
      </c>
      <c r="B20" s="70" t="s">
        <v>119</v>
      </c>
      <c r="C20" s="114" t="s">
        <v>120</v>
      </c>
      <c r="D20" s="84" t="s">
        <v>121</v>
      </c>
      <c r="E20" s="70" t="s">
        <v>122</v>
      </c>
      <c r="F20" s="63" t="s">
        <v>123</v>
      </c>
      <c r="G20" s="78" t="s">
        <v>124</v>
      </c>
      <c r="H20" s="72">
        <v>2017000306</v>
      </c>
      <c r="I20" s="73">
        <v>42787</v>
      </c>
      <c r="J20" s="74">
        <v>20000000</v>
      </c>
      <c r="K20" s="73">
        <v>42859</v>
      </c>
      <c r="L20" s="108">
        <v>2017000719</v>
      </c>
      <c r="M20" s="78" t="s">
        <v>124</v>
      </c>
      <c r="N20" s="108" t="s">
        <v>125</v>
      </c>
      <c r="O20" s="73">
        <v>42859</v>
      </c>
      <c r="P20" s="77">
        <v>20000000</v>
      </c>
      <c r="Q20" s="122"/>
      <c r="R20" s="122"/>
      <c r="S20" s="78">
        <v>45</v>
      </c>
      <c r="T20" s="79">
        <v>20000000</v>
      </c>
      <c r="U20" s="80"/>
      <c r="V20" s="80"/>
      <c r="W20" s="80"/>
      <c r="X20" s="80"/>
      <c r="Y20" s="81"/>
      <c r="Z20" s="82"/>
      <c r="AA20" s="83"/>
      <c r="AB20" s="84" t="s">
        <v>88</v>
      </c>
      <c r="AC20" s="84"/>
      <c r="AD20" s="85"/>
      <c r="AE20" s="78"/>
      <c r="AF20" s="78"/>
      <c r="AG20" s="79"/>
      <c r="AH20" s="70"/>
      <c r="AI20" s="86"/>
      <c r="AJ20" s="87"/>
      <c r="AK20" s="70"/>
      <c r="AL20" s="70"/>
      <c r="AM20" s="70"/>
      <c r="AN20" s="70"/>
      <c r="AO20" s="70"/>
      <c r="AP20" s="70"/>
      <c r="AQ20" s="70"/>
      <c r="AR20" s="70"/>
      <c r="AS20" s="70"/>
      <c r="AT20" s="70"/>
      <c r="AU20" s="70"/>
      <c r="AV20" s="87"/>
      <c r="AW20" s="88"/>
      <c r="AX20" s="89"/>
      <c r="AY20" s="85"/>
      <c r="AZ20" s="90"/>
      <c r="BA20" s="84" t="s">
        <v>126</v>
      </c>
      <c r="BB20" s="92">
        <v>3132621221</v>
      </c>
      <c r="BC20" s="118" t="s">
        <v>127</v>
      </c>
    </row>
    <row r="21" spans="1:55" ht="3" customHeight="1" x14ac:dyDescent="0.15">
      <c r="A21" s="70"/>
      <c r="B21" s="70"/>
      <c r="C21" s="114"/>
      <c r="D21" s="70"/>
      <c r="E21" s="70"/>
      <c r="F21" s="63"/>
      <c r="G21" s="78"/>
      <c r="H21" s="72"/>
      <c r="I21" s="73"/>
      <c r="J21" s="74"/>
      <c r="K21" s="73"/>
      <c r="L21" s="108"/>
      <c r="M21" s="108"/>
      <c r="N21" s="108"/>
      <c r="O21" s="73"/>
      <c r="P21" s="77"/>
      <c r="Q21" s="122"/>
      <c r="R21" s="122"/>
      <c r="S21" s="78"/>
      <c r="T21" s="79"/>
      <c r="U21" s="80"/>
      <c r="V21" s="80"/>
      <c r="W21" s="80"/>
      <c r="X21" s="80"/>
      <c r="Y21" s="81"/>
      <c r="Z21" s="82"/>
      <c r="AA21" s="83"/>
      <c r="AB21" s="92"/>
      <c r="AC21" s="84"/>
      <c r="AD21" s="85"/>
      <c r="AE21" s="78"/>
      <c r="AF21" s="78"/>
      <c r="AG21" s="79"/>
      <c r="AH21" s="70"/>
      <c r="AI21" s="86"/>
      <c r="AJ21" s="87"/>
      <c r="AK21" s="70"/>
      <c r="AL21" s="70"/>
      <c r="AM21" s="70"/>
      <c r="AN21" s="70"/>
      <c r="AO21" s="70"/>
      <c r="AP21" s="70"/>
      <c r="AQ21" s="70"/>
      <c r="AR21" s="70"/>
      <c r="AS21" s="70"/>
      <c r="AT21" s="70"/>
      <c r="AU21" s="70"/>
      <c r="AV21" s="87"/>
      <c r="AW21" s="88"/>
      <c r="AX21" s="89"/>
      <c r="AY21" s="85"/>
      <c r="AZ21" s="90"/>
      <c r="BA21" s="115"/>
      <c r="BB21" s="115"/>
      <c r="BC21" s="115"/>
    </row>
    <row r="22" spans="1:55" ht="66" customHeight="1" x14ac:dyDescent="0.15">
      <c r="A22" s="70" t="s">
        <v>198</v>
      </c>
      <c r="B22" s="70" t="s">
        <v>108</v>
      </c>
      <c r="C22" s="114" t="s">
        <v>110</v>
      </c>
      <c r="D22" s="84" t="s">
        <v>111</v>
      </c>
      <c r="E22" s="70" t="s">
        <v>112</v>
      </c>
      <c r="F22" s="63" t="s">
        <v>113</v>
      </c>
      <c r="G22" s="78" t="s">
        <v>114</v>
      </c>
      <c r="H22" s="72">
        <v>2017000437</v>
      </c>
      <c r="I22" s="73">
        <v>42807</v>
      </c>
      <c r="J22" s="74">
        <v>20000000</v>
      </c>
      <c r="K22" s="73">
        <v>42859</v>
      </c>
      <c r="L22" s="108">
        <v>2017000720</v>
      </c>
      <c r="M22" s="78" t="s">
        <v>114</v>
      </c>
      <c r="N22" s="97" t="s">
        <v>65</v>
      </c>
      <c r="O22" s="73">
        <v>42859</v>
      </c>
      <c r="P22" s="77">
        <v>19998730</v>
      </c>
      <c r="Q22" s="122"/>
      <c r="R22" s="122"/>
      <c r="S22" s="78">
        <v>45</v>
      </c>
      <c r="T22" s="79">
        <v>19998730</v>
      </c>
      <c r="U22" s="80"/>
      <c r="V22" s="80"/>
      <c r="W22" s="80"/>
      <c r="X22" s="80"/>
      <c r="Y22" s="81"/>
      <c r="Z22" s="82"/>
      <c r="AA22" s="83"/>
      <c r="AB22" s="97" t="s">
        <v>65</v>
      </c>
      <c r="AC22" s="84"/>
      <c r="AD22" s="85"/>
      <c r="AE22" s="78"/>
      <c r="AF22" s="78"/>
      <c r="AG22" s="79"/>
      <c r="AH22" s="70"/>
      <c r="AI22" s="86"/>
      <c r="AJ22" s="87"/>
      <c r="AK22" s="70"/>
      <c r="AL22" s="70"/>
      <c r="AM22" s="70"/>
      <c r="AN22" s="70"/>
      <c r="AO22" s="70"/>
      <c r="AP22" s="70"/>
      <c r="AQ22" s="70"/>
      <c r="AR22" s="70"/>
      <c r="AS22" s="70"/>
      <c r="AT22" s="70"/>
      <c r="AU22" s="70"/>
      <c r="AV22" s="87"/>
      <c r="AW22" s="88"/>
      <c r="AX22" s="89"/>
      <c r="AY22" s="85"/>
      <c r="AZ22" s="90"/>
      <c r="BA22" s="84" t="s">
        <v>115</v>
      </c>
      <c r="BB22" s="92" t="s">
        <v>116</v>
      </c>
      <c r="BC22" s="118" t="s">
        <v>117</v>
      </c>
    </row>
    <row r="23" spans="1:55" ht="3" customHeight="1" x14ac:dyDescent="0.15">
      <c r="A23" s="70"/>
      <c r="B23" s="70"/>
      <c r="C23" s="114"/>
      <c r="D23" s="70"/>
      <c r="E23" s="70"/>
      <c r="F23" s="63"/>
      <c r="G23" s="78"/>
      <c r="H23" s="72"/>
      <c r="I23" s="73"/>
      <c r="J23" s="74"/>
      <c r="K23" s="73"/>
      <c r="L23" s="108"/>
      <c r="M23" s="108"/>
      <c r="N23" s="108"/>
      <c r="O23" s="73"/>
      <c r="P23" s="77"/>
      <c r="Q23" s="73"/>
      <c r="R23" s="73"/>
      <c r="S23" s="78"/>
      <c r="T23" s="79"/>
      <c r="U23" s="80"/>
      <c r="V23" s="80"/>
      <c r="W23" s="80"/>
      <c r="X23" s="80"/>
      <c r="Y23" s="81"/>
      <c r="Z23" s="82"/>
      <c r="AA23" s="83"/>
      <c r="AB23" s="92"/>
      <c r="AC23" s="84"/>
      <c r="AD23" s="85"/>
      <c r="AE23" s="78"/>
      <c r="AF23" s="78"/>
      <c r="AG23" s="79"/>
      <c r="AH23" s="70"/>
      <c r="AI23" s="86"/>
      <c r="AJ23" s="87"/>
      <c r="AK23" s="70"/>
      <c r="AL23" s="70"/>
      <c r="AM23" s="70"/>
      <c r="AN23" s="70"/>
      <c r="AO23" s="70"/>
      <c r="AP23" s="70"/>
      <c r="AQ23" s="70"/>
      <c r="AR23" s="70"/>
      <c r="AS23" s="70"/>
      <c r="AT23" s="70"/>
      <c r="AU23" s="70"/>
      <c r="AV23" s="87"/>
      <c r="AW23" s="88"/>
      <c r="AX23" s="89"/>
      <c r="AY23" s="85"/>
      <c r="AZ23" s="90"/>
      <c r="BA23" s="115"/>
      <c r="BB23" s="115"/>
      <c r="BC23" s="115"/>
    </row>
    <row r="24" spans="1:55" ht="44.25" customHeight="1" x14ac:dyDescent="0.15">
      <c r="A24" s="70" t="s">
        <v>199</v>
      </c>
      <c r="B24" s="70" t="s">
        <v>129</v>
      </c>
      <c r="C24" s="114" t="s">
        <v>130</v>
      </c>
      <c r="D24" s="84" t="s">
        <v>131</v>
      </c>
      <c r="E24" s="70" t="s">
        <v>112</v>
      </c>
      <c r="F24" s="63" t="s">
        <v>113</v>
      </c>
      <c r="G24" s="78" t="s">
        <v>132</v>
      </c>
      <c r="H24" s="72">
        <v>2017000471</v>
      </c>
      <c r="I24" s="73">
        <v>42805</v>
      </c>
      <c r="J24" s="74">
        <v>10000000</v>
      </c>
      <c r="K24" s="73">
        <v>42859</v>
      </c>
      <c r="L24" s="108">
        <v>2017000721</v>
      </c>
      <c r="M24" s="78" t="s">
        <v>132</v>
      </c>
      <c r="N24" s="108" t="s">
        <v>133</v>
      </c>
      <c r="O24" s="73">
        <v>42859</v>
      </c>
      <c r="P24" s="77">
        <v>9999961</v>
      </c>
      <c r="Q24" s="122"/>
      <c r="R24" s="122"/>
      <c r="S24" s="78">
        <v>45</v>
      </c>
      <c r="T24" s="79">
        <v>9999961</v>
      </c>
      <c r="U24" s="80"/>
      <c r="V24" s="80"/>
      <c r="W24" s="80"/>
      <c r="X24" s="80"/>
      <c r="Y24" s="81"/>
      <c r="Z24" s="82"/>
      <c r="AA24" s="83"/>
      <c r="AB24" s="84" t="s">
        <v>133</v>
      </c>
      <c r="AC24" s="84"/>
      <c r="AD24" s="85"/>
      <c r="AE24" s="78"/>
      <c r="AF24" s="78"/>
      <c r="AG24" s="79"/>
      <c r="AH24" s="70"/>
      <c r="AI24" s="86"/>
      <c r="AJ24" s="87"/>
      <c r="AK24" s="70"/>
      <c r="AL24" s="70"/>
      <c r="AM24" s="70"/>
      <c r="AN24" s="70"/>
      <c r="AO24" s="70"/>
      <c r="AP24" s="70"/>
      <c r="AQ24" s="70"/>
      <c r="AR24" s="70"/>
      <c r="AS24" s="70"/>
      <c r="AT24" s="70"/>
      <c r="AU24" s="70"/>
      <c r="AV24" s="87"/>
      <c r="AW24" s="88"/>
      <c r="AX24" s="89"/>
      <c r="AY24" s="85"/>
      <c r="AZ24" s="90"/>
      <c r="BA24" s="84" t="s">
        <v>115</v>
      </c>
      <c r="BB24" s="92" t="s">
        <v>116</v>
      </c>
      <c r="BC24" s="118" t="s">
        <v>117</v>
      </c>
    </row>
    <row r="25" spans="1:55" ht="3" customHeight="1" x14ac:dyDescent="0.15">
      <c r="A25" s="70"/>
      <c r="B25" s="70"/>
      <c r="C25" s="114"/>
      <c r="D25" s="70"/>
      <c r="E25" s="70"/>
      <c r="F25" s="63"/>
      <c r="G25" s="78"/>
      <c r="H25" s="72"/>
      <c r="I25" s="73"/>
      <c r="J25" s="74"/>
      <c r="K25" s="73"/>
      <c r="L25" s="108"/>
      <c r="M25" s="108"/>
      <c r="N25" s="108"/>
      <c r="O25" s="73"/>
      <c r="P25" s="77"/>
      <c r="Q25" s="73"/>
      <c r="R25" s="73"/>
      <c r="S25" s="78"/>
      <c r="T25" s="79"/>
      <c r="U25" s="80"/>
      <c r="V25" s="80"/>
      <c r="W25" s="80"/>
      <c r="X25" s="80"/>
      <c r="Y25" s="81"/>
      <c r="Z25" s="82"/>
      <c r="AA25" s="83"/>
      <c r="AB25" s="92"/>
      <c r="AC25" s="84"/>
      <c r="AD25" s="85"/>
      <c r="AE25" s="78"/>
      <c r="AF25" s="78"/>
      <c r="AG25" s="79"/>
      <c r="AH25" s="70"/>
      <c r="AI25" s="86"/>
      <c r="AJ25" s="87"/>
      <c r="AK25" s="70"/>
      <c r="AL25" s="70"/>
      <c r="AM25" s="70"/>
      <c r="AN25" s="70"/>
      <c r="AO25" s="70"/>
      <c r="AP25" s="70"/>
      <c r="AQ25" s="70"/>
      <c r="AR25" s="70"/>
      <c r="AS25" s="70"/>
      <c r="AT25" s="70"/>
      <c r="AU25" s="70"/>
      <c r="AV25" s="87"/>
      <c r="AW25" s="88"/>
      <c r="AX25" s="89"/>
      <c r="AY25" s="85"/>
      <c r="AZ25" s="90"/>
      <c r="BA25" s="115"/>
      <c r="BB25" s="115"/>
      <c r="BC25" s="115"/>
    </row>
    <row r="26" spans="1:55" s="69" customFormat="1" ht="81" customHeight="1" x14ac:dyDescent="0.25">
      <c r="A26" s="84" t="s">
        <v>200</v>
      </c>
      <c r="B26" s="92" t="s">
        <v>72</v>
      </c>
      <c r="C26" s="84" t="s">
        <v>102</v>
      </c>
      <c r="D26" s="84" t="s">
        <v>103</v>
      </c>
      <c r="E26" s="84" t="s">
        <v>104</v>
      </c>
      <c r="F26" s="92" t="s">
        <v>105</v>
      </c>
      <c r="G26" s="92" t="s">
        <v>77</v>
      </c>
      <c r="H26" s="119">
        <v>2017000072</v>
      </c>
      <c r="I26" s="88">
        <v>42737</v>
      </c>
      <c r="J26" s="85">
        <v>11904762</v>
      </c>
      <c r="K26" s="88">
        <v>42859</v>
      </c>
      <c r="L26" s="63">
        <v>2017000722</v>
      </c>
      <c r="M26" s="63" t="s">
        <v>77</v>
      </c>
      <c r="N26" s="97" t="s">
        <v>65</v>
      </c>
      <c r="O26" s="83">
        <v>42859</v>
      </c>
      <c r="P26" s="85">
        <v>11904762</v>
      </c>
      <c r="Q26" s="83">
        <v>42865</v>
      </c>
      <c r="R26" s="123"/>
      <c r="S26" s="63">
        <v>6</v>
      </c>
      <c r="T26" s="85">
        <v>11904762</v>
      </c>
      <c r="U26" s="117"/>
      <c r="V26" s="117"/>
      <c r="W26" s="117"/>
      <c r="X26" s="117"/>
      <c r="Y26" s="100"/>
      <c r="Z26" s="92"/>
      <c r="AA26" s="92"/>
      <c r="AB26" s="97" t="s">
        <v>65</v>
      </c>
      <c r="AC26" s="92"/>
      <c r="AD26" s="92"/>
      <c r="AE26" s="92"/>
      <c r="AF26" s="92"/>
      <c r="AG26" s="85"/>
      <c r="AH26" s="92"/>
      <c r="AI26" s="102"/>
      <c r="AJ26" s="85"/>
      <c r="AK26" s="92"/>
      <c r="AL26" s="92"/>
      <c r="AM26" s="92"/>
      <c r="AN26" s="92"/>
      <c r="AO26" s="92"/>
      <c r="AP26" s="92"/>
      <c r="AQ26" s="92"/>
      <c r="AR26" s="92"/>
      <c r="AS26" s="92"/>
      <c r="AT26" s="92"/>
      <c r="AU26" s="92"/>
      <c r="AV26" s="85"/>
      <c r="AW26" s="92"/>
      <c r="AX26" s="102"/>
      <c r="AY26" s="85"/>
      <c r="AZ26" s="92"/>
      <c r="BA26" s="84" t="s">
        <v>106</v>
      </c>
      <c r="BB26" s="92">
        <v>3133851900</v>
      </c>
      <c r="BC26" s="118" t="s">
        <v>107</v>
      </c>
    </row>
    <row r="27" spans="1:55" ht="3" customHeight="1" x14ac:dyDescent="0.15">
      <c r="A27" s="70"/>
      <c r="B27" s="70"/>
      <c r="C27" s="114"/>
      <c r="D27" s="70"/>
      <c r="E27" s="70"/>
      <c r="F27" s="63"/>
      <c r="G27" s="78"/>
      <c r="H27" s="72"/>
      <c r="I27" s="73"/>
      <c r="J27" s="74"/>
      <c r="K27" s="73"/>
      <c r="L27" s="108"/>
      <c r="M27" s="108"/>
      <c r="N27" s="108"/>
      <c r="O27" s="73"/>
      <c r="P27" s="77"/>
      <c r="Q27" s="73"/>
      <c r="R27" s="73"/>
      <c r="S27" s="78"/>
      <c r="T27" s="79"/>
      <c r="U27" s="80"/>
      <c r="V27" s="80"/>
      <c r="W27" s="80"/>
      <c r="X27" s="80"/>
      <c r="Y27" s="81"/>
      <c r="Z27" s="82"/>
      <c r="AA27" s="83"/>
      <c r="AB27" s="92"/>
      <c r="AC27" s="84"/>
      <c r="AD27" s="85"/>
      <c r="AE27" s="78"/>
      <c r="AF27" s="78"/>
      <c r="AG27" s="79"/>
      <c r="AH27" s="70"/>
      <c r="AI27" s="86"/>
      <c r="AJ27" s="87"/>
      <c r="AK27" s="70"/>
      <c r="AL27" s="70"/>
      <c r="AM27" s="70"/>
      <c r="AN27" s="70"/>
      <c r="AO27" s="70"/>
      <c r="AP27" s="70"/>
      <c r="AQ27" s="70"/>
      <c r="AR27" s="70"/>
      <c r="AS27" s="70"/>
      <c r="AT27" s="70"/>
      <c r="AU27" s="70"/>
      <c r="AV27" s="87"/>
      <c r="AW27" s="88"/>
      <c r="AX27" s="89"/>
      <c r="AY27" s="85"/>
      <c r="AZ27" s="90"/>
      <c r="BA27" s="115"/>
      <c r="BB27" s="115"/>
      <c r="BC27" s="115"/>
    </row>
    <row r="28" spans="1:55" s="69" customFormat="1" ht="102.75" customHeight="1" x14ac:dyDescent="0.25">
      <c r="A28" s="84" t="s">
        <v>201</v>
      </c>
      <c r="B28" s="124" t="s">
        <v>148</v>
      </c>
      <c r="C28" s="84" t="s">
        <v>149</v>
      </c>
      <c r="D28" s="65" t="s">
        <v>150</v>
      </c>
      <c r="E28" s="84" t="s">
        <v>146</v>
      </c>
      <c r="F28" s="92" t="s">
        <v>145</v>
      </c>
      <c r="G28" s="124" t="s">
        <v>151</v>
      </c>
      <c r="H28" s="119">
        <v>2017000667</v>
      </c>
      <c r="I28" s="88">
        <v>42852</v>
      </c>
      <c r="J28" s="85">
        <v>20500000</v>
      </c>
      <c r="K28" s="88">
        <v>42877</v>
      </c>
      <c r="L28" s="123"/>
      <c r="M28" s="124" t="s">
        <v>151</v>
      </c>
      <c r="N28" s="97" t="s">
        <v>65</v>
      </c>
      <c r="O28" s="125"/>
      <c r="P28" s="85">
        <v>20500000</v>
      </c>
      <c r="Q28" s="120"/>
      <c r="R28" s="121"/>
      <c r="S28" s="63">
        <v>45</v>
      </c>
      <c r="T28" s="85">
        <v>20500000</v>
      </c>
      <c r="U28" s="117"/>
      <c r="V28" s="117"/>
      <c r="W28" s="117"/>
      <c r="X28" s="117"/>
      <c r="Y28" s="100"/>
      <c r="Z28" s="92"/>
      <c r="AA28" s="92"/>
      <c r="AB28" s="97" t="s">
        <v>65</v>
      </c>
      <c r="AC28" s="84"/>
      <c r="AD28" s="92"/>
      <c r="AE28" s="92"/>
      <c r="AF28" s="92"/>
      <c r="AG28" s="85"/>
      <c r="AH28" s="92"/>
      <c r="AI28" s="102"/>
      <c r="AJ28" s="85"/>
      <c r="AK28" s="92"/>
      <c r="AL28" s="92"/>
      <c r="AM28" s="92"/>
      <c r="AN28" s="92"/>
      <c r="AO28" s="92"/>
      <c r="AP28" s="92"/>
      <c r="AQ28" s="92"/>
      <c r="AR28" s="92"/>
      <c r="AS28" s="92"/>
      <c r="AT28" s="92"/>
      <c r="AU28" s="92"/>
      <c r="AV28" s="85"/>
      <c r="AW28" s="92"/>
      <c r="AX28" s="102"/>
      <c r="AY28" s="85"/>
      <c r="AZ28" s="92"/>
      <c r="BA28" s="84" t="s">
        <v>152</v>
      </c>
      <c r="BB28" s="92">
        <v>3102181803</v>
      </c>
      <c r="BC28" s="118" t="s">
        <v>153</v>
      </c>
    </row>
    <row r="29" spans="1:55" ht="3.75" customHeight="1" x14ac:dyDescent="0.15">
      <c r="A29" s="126"/>
      <c r="B29" s="127"/>
      <c r="C29" s="128"/>
      <c r="D29" s="70"/>
      <c r="E29" s="70"/>
      <c r="F29" s="63"/>
      <c r="G29" s="78"/>
      <c r="H29" s="72"/>
      <c r="I29" s="73"/>
      <c r="J29" s="74"/>
      <c r="K29" s="73"/>
      <c r="L29" s="108"/>
      <c r="M29" s="108"/>
      <c r="N29" s="108"/>
      <c r="O29" s="73"/>
      <c r="P29" s="77"/>
      <c r="Q29" s="73"/>
      <c r="R29" s="73"/>
      <c r="S29" s="78"/>
      <c r="T29" s="79"/>
      <c r="U29" s="80"/>
      <c r="V29" s="80"/>
      <c r="W29" s="80"/>
      <c r="X29" s="80"/>
      <c r="Y29" s="81"/>
      <c r="Z29" s="82"/>
      <c r="AA29" s="83"/>
      <c r="AB29" s="92"/>
      <c r="AC29" s="84"/>
      <c r="AD29" s="85"/>
      <c r="AE29" s="78"/>
      <c r="AF29" s="78"/>
      <c r="AG29" s="79"/>
      <c r="AH29" s="70"/>
      <c r="AI29" s="86"/>
      <c r="AJ29" s="87"/>
      <c r="AK29" s="70"/>
      <c r="AL29" s="70"/>
      <c r="AM29" s="70"/>
      <c r="AN29" s="70"/>
      <c r="AO29" s="70"/>
      <c r="AP29" s="70"/>
      <c r="AQ29" s="70"/>
      <c r="AR29" s="70"/>
      <c r="AS29" s="70"/>
      <c r="AT29" s="70"/>
      <c r="AU29" s="70"/>
      <c r="AV29" s="87"/>
      <c r="AW29" s="88"/>
      <c r="AX29" s="89"/>
      <c r="AY29" s="85"/>
      <c r="AZ29" s="90"/>
      <c r="BA29" s="115"/>
      <c r="BB29" s="115"/>
      <c r="BC29" s="115"/>
    </row>
    <row r="30" spans="1:55" ht="21" customHeight="1" x14ac:dyDescent="0.15">
      <c r="A30" s="568" t="s">
        <v>161</v>
      </c>
      <c r="B30" s="569"/>
      <c r="C30" s="570"/>
      <c r="D30" s="70"/>
      <c r="E30" s="70"/>
      <c r="F30" s="63"/>
      <c r="G30" s="78"/>
      <c r="H30" s="72"/>
      <c r="I30" s="73"/>
      <c r="J30" s="74"/>
      <c r="K30" s="73"/>
      <c r="L30" s="108"/>
      <c r="M30" s="108"/>
      <c r="N30" s="108"/>
      <c r="O30" s="73"/>
      <c r="P30" s="77"/>
      <c r="Q30" s="73"/>
      <c r="R30" s="73"/>
      <c r="S30" s="78"/>
      <c r="T30" s="79"/>
      <c r="U30" s="80"/>
      <c r="V30" s="80"/>
      <c r="W30" s="80"/>
      <c r="X30" s="80"/>
      <c r="Y30" s="81"/>
      <c r="Z30" s="82"/>
      <c r="AA30" s="83"/>
      <c r="AB30" s="92"/>
      <c r="AC30" s="84"/>
      <c r="AD30" s="85"/>
      <c r="AE30" s="78"/>
      <c r="AF30" s="78"/>
      <c r="AG30" s="79"/>
      <c r="AH30" s="70"/>
      <c r="AI30" s="86"/>
      <c r="AJ30" s="87"/>
      <c r="AK30" s="70"/>
      <c r="AL30" s="70"/>
      <c r="AM30" s="70"/>
      <c r="AN30" s="70"/>
      <c r="AO30" s="70"/>
      <c r="AP30" s="70"/>
      <c r="AQ30" s="70"/>
      <c r="AR30" s="70"/>
      <c r="AS30" s="70"/>
      <c r="AT30" s="70"/>
      <c r="AU30" s="70"/>
      <c r="AV30" s="87"/>
      <c r="AW30" s="88"/>
      <c r="AX30" s="89"/>
      <c r="AY30" s="85"/>
      <c r="AZ30" s="90"/>
      <c r="BA30" s="115"/>
      <c r="BB30" s="115"/>
      <c r="BC30" s="115"/>
    </row>
    <row r="31" spans="1:55" ht="3" customHeight="1" x14ac:dyDescent="0.15">
      <c r="A31" s="70"/>
      <c r="B31" s="70"/>
      <c r="C31" s="114"/>
      <c r="D31" s="70"/>
      <c r="E31" s="70"/>
      <c r="F31" s="63"/>
      <c r="G31" s="78"/>
      <c r="H31" s="72"/>
      <c r="I31" s="73"/>
      <c r="J31" s="74"/>
      <c r="K31" s="73"/>
      <c r="L31" s="108"/>
      <c r="M31" s="108"/>
      <c r="N31" s="108"/>
      <c r="O31" s="73"/>
      <c r="P31" s="77"/>
      <c r="Q31" s="73"/>
      <c r="R31" s="73"/>
      <c r="S31" s="78"/>
      <c r="T31" s="79"/>
      <c r="U31" s="80"/>
      <c r="V31" s="80"/>
      <c r="W31" s="80"/>
      <c r="X31" s="80"/>
      <c r="Y31" s="81"/>
      <c r="Z31" s="82"/>
      <c r="AA31" s="83"/>
      <c r="AB31" s="92"/>
      <c r="AC31" s="84"/>
      <c r="AD31" s="85"/>
      <c r="AE31" s="78"/>
      <c r="AF31" s="78"/>
      <c r="AG31" s="79"/>
      <c r="AH31" s="70"/>
      <c r="AI31" s="86"/>
      <c r="AJ31" s="87"/>
      <c r="AK31" s="70"/>
      <c r="AL31" s="70"/>
      <c r="AM31" s="70"/>
      <c r="AN31" s="70"/>
      <c r="AO31" s="70"/>
      <c r="AP31" s="70"/>
      <c r="AQ31" s="70"/>
      <c r="AR31" s="70"/>
      <c r="AS31" s="70"/>
      <c r="AT31" s="70"/>
      <c r="AU31" s="70"/>
      <c r="AV31" s="87"/>
      <c r="AW31" s="88"/>
      <c r="AX31" s="89"/>
      <c r="AY31" s="85"/>
      <c r="AZ31" s="90"/>
      <c r="BA31" s="115"/>
      <c r="BB31" s="115"/>
      <c r="BC31" s="115"/>
    </row>
    <row r="32" spans="1:55" s="69" customFormat="1" ht="39" x14ac:dyDescent="0.25">
      <c r="A32" s="84" t="s">
        <v>147</v>
      </c>
      <c r="B32" s="92" t="s">
        <v>154</v>
      </c>
      <c r="C32" s="84" t="s">
        <v>155</v>
      </c>
      <c r="D32" s="65" t="s">
        <v>156</v>
      </c>
      <c r="E32" s="84" t="s">
        <v>157</v>
      </c>
      <c r="F32" s="92" t="s">
        <v>158</v>
      </c>
      <c r="G32" s="92" t="s">
        <v>97</v>
      </c>
      <c r="H32" s="63">
        <v>2017000746</v>
      </c>
      <c r="I32" s="88">
        <v>42857</v>
      </c>
      <c r="J32" s="85">
        <v>20500000</v>
      </c>
      <c r="K32" s="63"/>
      <c r="L32" s="63"/>
      <c r="M32" s="92" t="s">
        <v>97</v>
      </c>
      <c r="N32" s="65" t="s">
        <v>125</v>
      </c>
      <c r="O32" s="92"/>
      <c r="P32" s="85">
        <v>20500000</v>
      </c>
      <c r="Q32" s="92"/>
      <c r="R32" s="63"/>
      <c r="S32" s="63">
        <v>45</v>
      </c>
      <c r="T32" s="85">
        <v>20500000</v>
      </c>
      <c r="U32" s="117"/>
      <c r="V32" s="117"/>
      <c r="W32" s="117"/>
      <c r="X32" s="117"/>
      <c r="Y32" s="100"/>
      <c r="Z32" s="92"/>
      <c r="AA32" s="92"/>
      <c r="AB32" s="84" t="s">
        <v>125</v>
      </c>
      <c r="AC32" s="92"/>
      <c r="AD32" s="92"/>
      <c r="AE32" s="92"/>
      <c r="AF32" s="92"/>
      <c r="AG32" s="85"/>
      <c r="AH32" s="92"/>
      <c r="AI32" s="102"/>
      <c r="AJ32" s="85"/>
      <c r="AK32" s="92"/>
      <c r="AL32" s="92"/>
      <c r="AM32" s="92"/>
      <c r="AN32" s="92"/>
      <c r="AO32" s="92"/>
      <c r="AP32" s="92"/>
      <c r="AQ32" s="92"/>
      <c r="AR32" s="92"/>
      <c r="AS32" s="92"/>
      <c r="AT32" s="92"/>
      <c r="AU32" s="92"/>
      <c r="AV32" s="85"/>
      <c r="AW32" s="92"/>
      <c r="AX32" s="102"/>
      <c r="AY32" s="129"/>
      <c r="AZ32" s="92"/>
      <c r="BA32" s="92" t="s">
        <v>159</v>
      </c>
      <c r="BB32" s="92">
        <v>4290721</v>
      </c>
      <c r="BC32" s="118" t="s">
        <v>160</v>
      </c>
    </row>
    <row r="33" spans="1:55" ht="5.25" customHeight="1" x14ac:dyDescent="0.15">
      <c r="A33" s="115"/>
      <c r="B33" s="115"/>
      <c r="C33" s="115"/>
      <c r="D33" s="115"/>
      <c r="E33" s="115"/>
      <c r="F33" s="115"/>
      <c r="G33" s="115"/>
      <c r="H33" s="63"/>
      <c r="I33" s="63"/>
      <c r="J33" s="115"/>
      <c r="K33" s="130"/>
      <c r="L33" s="63"/>
      <c r="M33" s="63"/>
      <c r="N33" s="63"/>
      <c r="O33" s="115"/>
      <c r="P33" s="115"/>
      <c r="Q33" s="115"/>
      <c r="R33" s="63"/>
      <c r="S33" s="130"/>
      <c r="T33" s="131"/>
      <c r="U33" s="132"/>
      <c r="V33" s="132"/>
      <c r="W33" s="132"/>
      <c r="X33" s="132"/>
      <c r="Y33" s="133"/>
      <c r="Z33" s="115"/>
      <c r="AA33" s="115"/>
      <c r="AB33" s="115"/>
      <c r="AC33" s="115"/>
      <c r="AD33" s="115"/>
      <c r="AE33" s="115"/>
      <c r="AF33" s="115"/>
      <c r="AG33" s="131"/>
      <c r="AH33" s="115"/>
      <c r="AI33" s="134"/>
      <c r="AJ33" s="131"/>
      <c r="AK33" s="115"/>
      <c r="AL33" s="115"/>
      <c r="AM33" s="115"/>
      <c r="AN33" s="115"/>
      <c r="AO33" s="115"/>
      <c r="AP33" s="115"/>
      <c r="AQ33" s="115"/>
      <c r="AR33" s="115"/>
      <c r="AS33" s="115"/>
      <c r="AT33" s="115"/>
      <c r="AU33" s="115"/>
      <c r="AV33" s="85"/>
      <c r="AW33" s="115"/>
      <c r="AX33" s="134"/>
      <c r="AY33" s="135"/>
      <c r="AZ33" s="115"/>
      <c r="BA33" s="115"/>
      <c r="BB33" s="115"/>
      <c r="BC33" s="115"/>
    </row>
    <row r="34" spans="1:55" s="69" customFormat="1" ht="48.75" x14ac:dyDescent="0.25">
      <c r="A34" s="84" t="s">
        <v>162</v>
      </c>
      <c r="B34" s="92" t="s">
        <v>163</v>
      </c>
      <c r="C34" s="84" t="s">
        <v>164</v>
      </c>
      <c r="D34" s="84" t="s">
        <v>165</v>
      </c>
      <c r="E34" s="92"/>
      <c r="F34" s="92"/>
      <c r="G34" s="92" t="s">
        <v>166</v>
      </c>
      <c r="H34" s="63">
        <v>2017000264</v>
      </c>
      <c r="I34" s="88">
        <v>42775</v>
      </c>
      <c r="J34" s="85">
        <v>194045377</v>
      </c>
      <c r="K34" s="63"/>
      <c r="L34" s="63"/>
      <c r="M34" s="92" t="s">
        <v>166</v>
      </c>
      <c r="N34" s="65" t="s">
        <v>167</v>
      </c>
      <c r="O34" s="92"/>
      <c r="P34" s="92"/>
      <c r="Q34" s="92"/>
      <c r="R34" s="63"/>
      <c r="S34" s="63"/>
      <c r="T34" s="85"/>
      <c r="U34" s="117"/>
      <c r="V34" s="117"/>
      <c r="W34" s="117"/>
      <c r="X34" s="117"/>
      <c r="Y34" s="100"/>
      <c r="Z34" s="92"/>
      <c r="AA34" s="92"/>
      <c r="AB34" s="65" t="s">
        <v>167</v>
      </c>
      <c r="AC34" s="92"/>
      <c r="AD34" s="92"/>
      <c r="AE34" s="92"/>
      <c r="AF34" s="92"/>
      <c r="AG34" s="85"/>
      <c r="AH34" s="92"/>
      <c r="AI34" s="102"/>
      <c r="AJ34" s="85"/>
      <c r="AK34" s="92"/>
      <c r="AL34" s="92"/>
      <c r="AM34" s="92"/>
      <c r="AN34" s="92"/>
      <c r="AO34" s="92"/>
      <c r="AP34" s="92"/>
      <c r="AQ34" s="92"/>
      <c r="AR34" s="92"/>
      <c r="AS34" s="92"/>
      <c r="AT34" s="92"/>
      <c r="AU34" s="92"/>
      <c r="AV34" s="85"/>
      <c r="AW34" s="92"/>
      <c r="AX34" s="102"/>
      <c r="AY34" s="129"/>
      <c r="AZ34" s="92"/>
      <c r="BA34" s="92"/>
      <c r="BB34" s="92"/>
      <c r="BC34" s="92"/>
    </row>
    <row r="35" spans="1:55" ht="4.5" customHeight="1" x14ac:dyDescent="0.15">
      <c r="A35" s="115"/>
      <c r="B35" s="115"/>
      <c r="C35" s="115"/>
      <c r="D35" s="115"/>
      <c r="E35" s="115"/>
      <c r="F35" s="115"/>
      <c r="G35" s="115"/>
      <c r="H35" s="63"/>
      <c r="I35" s="63"/>
      <c r="J35" s="131"/>
      <c r="K35" s="130"/>
      <c r="L35" s="63"/>
      <c r="M35" s="63"/>
      <c r="N35" s="63"/>
      <c r="O35" s="115"/>
      <c r="P35" s="115"/>
      <c r="Q35" s="115"/>
      <c r="R35" s="63"/>
      <c r="S35" s="130"/>
      <c r="T35" s="131"/>
      <c r="U35" s="132"/>
      <c r="V35" s="132"/>
      <c r="W35" s="132"/>
      <c r="X35" s="132"/>
      <c r="Y35" s="133"/>
      <c r="Z35" s="115"/>
      <c r="AA35" s="115"/>
      <c r="AB35" s="115"/>
      <c r="AC35" s="115"/>
      <c r="AD35" s="115"/>
      <c r="AE35" s="115"/>
      <c r="AF35" s="115"/>
      <c r="AG35" s="131"/>
      <c r="AH35" s="115"/>
      <c r="AI35" s="134"/>
      <c r="AJ35" s="131"/>
      <c r="AK35" s="115"/>
      <c r="AL35" s="115"/>
      <c r="AM35" s="115"/>
      <c r="AN35" s="115"/>
      <c r="AO35" s="115"/>
      <c r="AP35" s="115"/>
      <c r="AQ35" s="115"/>
      <c r="AR35" s="115"/>
      <c r="AS35" s="115"/>
      <c r="AT35" s="115"/>
      <c r="AU35" s="115"/>
      <c r="AV35" s="85"/>
      <c r="AW35" s="115"/>
      <c r="AX35" s="134"/>
      <c r="AY35" s="135"/>
      <c r="AZ35" s="115"/>
      <c r="BA35" s="115"/>
      <c r="BB35" s="115"/>
      <c r="BC35" s="115"/>
    </row>
    <row r="36" spans="1:55" s="69" customFormat="1" ht="29.25" x14ac:dyDescent="0.25">
      <c r="A36" s="84" t="s">
        <v>162</v>
      </c>
      <c r="B36" s="92" t="s">
        <v>168</v>
      </c>
      <c r="C36" s="84" t="s">
        <v>169</v>
      </c>
      <c r="D36" s="84" t="s">
        <v>172</v>
      </c>
      <c r="E36" s="92"/>
      <c r="F36" s="92"/>
      <c r="G36" s="124" t="s">
        <v>171</v>
      </c>
      <c r="H36" s="63">
        <v>2017000011</v>
      </c>
      <c r="I36" s="88">
        <v>42857</v>
      </c>
      <c r="J36" s="85">
        <v>841192774</v>
      </c>
      <c r="K36" s="63"/>
      <c r="L36" s="63"/>
      <c r="M36" s="124" t="s">
        <v>171</v>
      </c>
      <c r="N36" s="65" t="s">
        <v>44</v>
      </c>
      <c r="O36" s="92"/>
      <c r="P36" s="92"/>
      <c r="Q36" s="92"/>
      <c r="R36" s="63"/>
      <c r="S36" s="63"/>
      <c r="T36" s="85"/>
      <c r="U36" s="117"/>
      <c r="V36" s="117"/>
      <c r="W36" s="117"/>
      <c r="X36" s="117"/>
      <c r="Y36" s="100"/>
      <c r="Z36" s="92"/>
      <c r="AA36" s="92"/>
      <c r="AB36" s="84" t="s">
        <v>44</v>
      </c>
      <c r="AC36" s="92"/>
      <c r="AD36" s="92"/>
      <c r="AE36" s="92"/>
      <c r="AF36" s="92"/>
      <c r="AG36" s="85"/>
      <c r="AH36" s="92"/>
      <c r="AI36" s="102"/>
      <c r="AJ36" s="85"/>
      <c r="AK36" s="92"/>
      <c r="AL36" s="92"/>
      <c r="AM36" s="92"/>
      <c r="AN36" s="92"/>
      <c r="AO36" s="92"/>
      <c r="AP36" s="92"/>
      <c r="AQ36" s="92"/>
      <c r="AR36" s="92"/>
      <c r="AS36" s="92"/>
      <c r="AT36" s="92"/>
      <c r="AU36" s="92"/>
      <c r="AV36" s="85"/>
      <c r="AW36" s="92"/>
      <c r="AX36" s="102"/>
      <c r="AY36" s="129"/>
      <c r="AZ36" s="92"/>
      <c r="BA36" s="92"/>
      <c r="BB36" s="92"/>
      <c r="BC36" s="92"/>
    </row>
    <row r="37" spans="1:55" ht="4.5" customHeight="1" x14ac:dyDescent="0.15">
      <c r="A37" s="115"/>
      <c r="B37" s="115"/>
      <c r="C37" s="115"/>
      <c r="D37" s="115"/>
      <c r="E37" s="115"/>
      <c r="F37" s="115"/>
      <c r="G37" s="115"/>
      <c r="H37" s="63"/>
      <c r="I37" s="63"/>
      <c r="J37" s="131"/>
      <c r="K37" s="130"/>
      <c r="L37" s="63"/>
      <c r="M37" s="63"/>
      <c r="N37" s="63"/>
      <c r="O37" s="115"/>
      <c r="P37" s="115"/>
      <c r="Q37" s="115"/>
      <c r="R37" s="63"/>
      <c r="S37" s="130"/>
      <c r="T37" s="131"/>
      <c r="U37" s="132"/>
      <c r="V37" s="132"/>
      <c r="W37" s="132"/>
      <c r="X37" s="132"/>
      <c r="Y37" s="133"/>
      <c r="Z37" s="115"/>
      <c r="AA37" s="115"/>
      <c r="AB37" s="115"/>
      <c r="AC37" s="115"/>
      <c r="AD37" s="115"/>
      <c r="AE37" s="115"/>
      <c r="AF37" s="115"/>
      <c r="AG37" s="131"/>
      <c r="AH37" s="115"/>
      <c r="AI37" s="134"/>
      <c r="AJ37" s="131"/>
      <c r="AK37" s="115"/>
      <c r="AL37" s="115"/>
      <c r="AM37" s="115"/>
      <c r="AN37" s="115"/>
      <c r="AO37" s="115"/>
      <c r="AP37" s="115"/>
      <c r="AQ37" s="115"/>
      <c r="AR37" s="115"/>
      <c r="AS37" s="115"/>
      <c r="AT37" s="115"/>
      <c r="AU37" s="115"/>
      <c r="AV37" s="85"/>
      <c r="AW37" s="115"/>
      <c r="AX37" s="134"/>
      <c r="AY37" s="135"/>
      <c r="AZ37" s="115"/>
      <c r="BA37" s="115"/>
      <c r="BB37" s="115"/>
      <c r="BC37" s="115"/>
    </row>
    <row r="38" spans="1:55" s="69" customFormat="1" ht="39" x14ac:dyDescent="0.25">
      <c r="A38" s="84" t="s">
        <v>162</v>
      </c>
      <c r="B38" s="92" t="s">
        <v>173</v>
      </c>
      <c r="C38" s="84" t="s">
        <v>174</v>
      </c>
      <c r="D38" s="84" t="s">
        <v>176</v>
      </c>
      <c r="E38" s="92"/>
      <c r="F38" s="92"/>
      <c r="G38" s="92" t="s">
        <v>177</v>
      </c>
      <c r="H38" s="63">
        <v>2017000263</v>
      </c>
      <c r="I38" s="88">
        <v>42775</v>
      </c>
      <c r="J38" s="85">
        <v>60300000</v>
      </c>
      <c r="K38" s="63"/>
      <c r="L38" s="63"/>
      <c r="M38" s="92" t="s">
        <v>177</v>
      </c>
      <c r="N38" s="65" t="s">
        <v>167</v>
      </c>
      <c r="O38" s="92"/>
      <c r="P38" s="92"/>
      <c r="Q38" s="92"/>
      <c r="R38" s="63"/>
      <c r="S38" s="63"/>
      <c r="T38" s="85"/>
      <c r="U38" s="117"/>
      <c r="V38" s="117"/>
      <c r="W38" s="117"/>
      <c r="X38" s="117"/>
      <c r="Y38" s="100"/>
      <c r="Z38" s="92"/>
      <c r="AA38" s="92"/>
      <c r="AB38" s="65" t="s">
        <v>167</v>
      </c>
      <c r="AC38" s="92"/>
      <c r="AD38" s="92"/>
      <c r="AE38" s="92"/>
      <c r="AF38" s="92"/>
      <c r="AG38" s="85"/>
      <c r="AH38" s="92"/>
      <c r="AI38" s="102"/>
      <c r="AJ38" s="85"/>
      <c r="AK38" s="92"/>
      <c r="AL38" s="92"/>
      <c r="AM38" s="92"/>
      <c r="AN38" s="92"/>
      <c r="AO38" s="92"/>
      <c r="AP38" s="92"/>
      <c r="AQ38" s="92"/>
      <c r="AR38" s="92"/>
      <c r="AS38" s="92"/>
      <c r="AT38" s="92"/>
      <c r="AU38" s="92"/>
      <c r="AV38" s="85"/>
      <c r="AW38" s="92"/>
      <c r="AX38" s="102"/>
      <c r="AY38" s="129"/>
      <c r="AZ38" s="92"/>
      <c r="BA38" s="92"/>
      <c r="BB38" s="92"/>
      <c r="BC38" s="92"/>
    </row>
    <row r="39" spans="1:55" ht="4.5" customHeight="1" x14ac:dyDescent="0.15">
      <c r="A39" s="115"/>
      <c r="B39" s="115"/>
      <c r="C39" s="115"/>
      <c r="D39" s="115"/>
      <c r="E39" s="115"/>
      <c r="F39" s="115"/>
      <c r="G39" s="115"/>
      <c r="H39" s="63"/>
      <c r="I39" s="63"/>
      <c r="J39" s="115"/>
      <c r="K39" s="130"/>
      <c r="L39" s="63"/>
      <c r="M39" s="63"/>
      <c r="N39" s="63"/>
      <c r="O39" s="115"/>
      <c r="P39" s="115"/>
      <c r="Q39" s="115"/>
      <c r="R39" s="63"/>
      <c r="S39" s="130"/>
      <c r="T39" s="131"/>
      <c r="U39" s="132"/>
      <c r="V39" s="132"/>
      <c r="W39" s="132"/>
      <c r="X39" s="132"/>
      <c r="Y39" s="133"/>
      <c r="Z39" s="115"/>
      <c r="AA39" s="115"/>
      <c r="AB39" s="115"/>
      <c r="AC39" s="115"/>
      <c r="AD39" s="115"/>
      <c r="AE39" s="115"/>
      <c r="AF39" s="115"/>
      <c r="AG39" s="131"/>
      <c r="AH39" s="115"/>
      <c r="AI39" s="134"/>
      <c r="AJ39" s="131"/>
      <c r="AK39" s="115"/>
      <c r="AL39" s="115"/>
      <c r="AM39" s="115"/>
      <c r="AN39" s="115"/>
      <c r="AO39" s="115"/>
      <c r="AP39" s="115"/>
      <c r="AQ39" s="115"/>
      <c r="AR39" s="115"/>
      <c r="AS39" s="115"/>
      <c r="AT39" s="115"/>
      <c r="AU39" s="115"/>
      <c r="AV39" s="85"/>
      <c r="AW39" s="115"/>
      <c r="AX39" s="134"/>
      <c r="AY39" s="135"/>
      <c r="AZ39" s="115"/>
      <c r="BA39" s="115"/>
      <c r="BB39" s="115"/>
      <c r="BC39" s="115"/>
    </row>
    <row r="40" spans="1:55" s="69" customFormat="1" ht="37.5" customHeight="1" x14ac:dyDescent="0.25">
      <c r="A40" s="84" t="s">
        <v>162</v>
      </c>
      <c r="B40" s="92" t="s">
        <v>179</v>
      </c>
      <c r="C40" s="84" t="s">
        <v>178</v>
      </c>
      <c r="D40" s="84" t="s">
        <v>180</v>
      </c>
      <c r="E40" s="92"/>
      <c r="F40" s="92"/>
      <c r="G40" s="124" t="s">
        <v>181</v>
      </c>
      <c r="H40" s="63">
        <v>2017000005</v>
      </c>
      <c r="I40" s="88">
        <v>42807</v>
      </c>
      <c r="J40" s="85">
        <v>504456528</v>
      </c>
      <c r="K40" s="63"/>
      <c r="L40" s="63"/>
      <c r="M40" s="124" t="s">
        <v>181</v>
      </c>
      <c r="N40" s="65" t="s">
        <v>44</v>
      </c>
      <c r="O40" s="92"/>
      <c r="P40" s="92"/>
      <c r="Q40" s="92"/>
      <c r="R40" s="63"/>
      <c r="S40" s="63"/>
      <c r="T40" s="85"/>
      <c r="U40" s="117"/>
      <c r="V40" s="117"/>
      <c r="W40" s="117"/>
      <c r="X40" s="117"/>
      <c r="Y40" s="100"/>
      <c r="Z40" s="92"/>
      <c r="AA40" s="92"/>
      <c r="AB40" s="65" t="s">
        <v>44</v>
      </c>
      <c r="AC40" s="92"/>
      <c r="AD40" s="92"/>
      <c r="AE40" s="92"/>
      <c r="AF40" s="92"/>
      <c r="AG40" s="85"/>
      <c r="AH40" s="92"/>
      <c r="AI40" s="102"/>
      <c r="AJ40" s="85"/>
      <c r="AK40" s="92"/>
      <c r="AL40" s="92"/>
      <c r="AM40" s="92"/>
      <c r="AN40" s="92"/>
      <c r="AO40" s="92"/>
      <c r="AP40" s="92"/>
      <c r="AQ40" s="92"/>
      <c r="AR40" s="92"/>
      <c r="AS40" s="92"/>
      <c r="AT40" s="92"/>
      <c r="AU40" s="92"/>
      <c r="AV40" s="85"/>
      <c r="AW40" s="92"/>
      <c r="AX40" s="102"/>
      <c r="AY40" s="129"/>
      <c r="AZ40" s="92"/>
      <c r="BA40" s="92"/>
      <c r="BB40" s="92"/>
      <c r="BC40" s="92"/>
    </row>
    <row r="41" spans="1:55" s="69" customFormat="1" ht="4.5" customHeight="1" x14ac:dyDescent="0.25">
      <c r="A41" s="92"/>
      <c r="B41" s="92"/>
      <c r="C41" s="92"/>
      <c r="D41" s="92"/>
      <c r="E41" s="92"/>
      <c r="F41" s="92"/>
      <c r="G41" s="92"/>
      <c r="H41" s="63"/>
      <c r="I41" s="63"/>
      <c r="J41" s="85"/>
      <c r="K41" s="63"/>
      <c r="L41" s="63"/>
      <c r="M41" s="63"/>
      <c r="N41" s="63"/>
      <c r="O41" s="92"/>
      <c r="P41" s="92"/>
      <c r="Q41" s="92"/>
      <c r="R41" s="63"/>
      <c r="S41" s="63"/>
      <c r="T41" s="85"/>
      <c r="U41" s="117"/>
      <c r="V41" s="117"/>
      <c r="W41" s="117"/>
      <c r="X41" s="117"/>
      <c r="Y41" s="100"/>
      <c r="Z41" s="92"/>
      <c r="AA41" s="92"/>
      <c r="AB41" s="92"/>
      <c r="AC41" s="92"/>
      <c r="AD41" s="92"/>
      <c r="AE41" s="92"/>
      <c r="AF41" s="92"/>
      <c r="AG41" s="85"/>
      <c r="AH41" s="92"/>
      <c r="AI41" s="102"/>
      <c r="AJ41" s="85"/>
      <c r="AK41" s="92"/>
      <c r="AL41" s="92"/>
      <c r="AM41" s="92"/>
      <c r="AN41" s="92"/>
      <c r="AO41" s="92"/>
      <c r="AP41" s="92"/>
      <c r="AQ41" s="92"/>
      <c r="AR41" s="92"/>
      <c r="AS41" s="92"/>
      <c r="AT41" s="92"/>
      <c r="AU41" s="92"/>
      <c r="AV41" s="85"/>
      <c r="AW41" s="92"/>
      <c r="AX41" s="102"/>
      <c r="AY41" s="129"/>
      <c r="AZ41" s="92"/>
      <c r="BA41" s="92"/>
      <c r="BB41" s="92"/>
      <c r="BC41" s="92"/>
    </row>
    <row r="42" spans="1:55" s="69" customFormat="1" ht="61.5" customHeight="1" x14ac:dyDescent="0.25">
      <c r="A42" s="84" t="s">
        <v>162</v>
      </c>
      <c r="B42" s="92" t="s">
        <v>182</v>
      </c>
      <c r="C42" s="84" t="s">
        <v>183</v>
      </c>
      <c r="D42" s="84" t="s">
        <v>170</v>
      </c>
      <c r="E42" s="92"/>
      <c r="F42" s="92"/>
      <c r="G42" s="124" t="s">
        <v>184</v>
      </c>
      <c r="H42" s="63">
        <v>2017000007</v>
      </c>
      <c r="I42" s="88">
        <v>42807</v>
      </c>
      <c r="J42" s="85">
        <v>482066978</v>
      </c>
      <c r="K42" s="63"/>
      <c r="L42" s="63"/>
      <c r="M42" s="124" t="s">
        <v>184</v>
      </c>
      <c r="N42" s="65" t="s">
        <v>44</v>
      </c>
      <c r="O42" s="92"/>
      <c r="P42" s="92"/>
      <c r="Q42" s="92"/>
      <c r="R42" s="63"/>
      <c r="S42" s="63"/>
      <c r="T42" s="85"/>
      <c r="U42" s="117"/>
      <c r="V42" s="117"/>
      <c r="W42" s="117"/>
      <c r="X42" s="117"/>
      <c r="Y42" s="100"/>
      <c r="Z42" s="92"/>
      <c r="AA42" s="92"/>
      <c r="AB42" s="65" t="s">
        <v>44</v>
      </c>
      <c r="AC42" s="92"/>
      <c r="AD42" s="92"/>
      <c r="AE42" s="92"/>
      <c r="AF42" s="92"/>
      <c r="AG42" s="85"/>
      <c r="AH42" s="92"/>
      <c r="AI42" s="102"/>
      <c r="AJ42" s="85"/>
      <c r="AK42" s="92"/>
      <c r="AL42" s="92"/>
      <c r="AM42" s="92"/>
      <c r="AN42" s="92"/>
      <c r="AO42" s="92"/>
      <c r="AP42" s="92"/>
      <c r="AQ42" s="92"/>
      <c r="AR42" s="92"/>
      <c r="AS42" s="92"/>
      <c r="AT42" s="92"/>
      <c r="AU42" s="92"/>
      <c r="AV42" s="85"/>
      <c r="AW42" s="92"/>
      <c r="AX42" s="102"/>
      <c r="AY42" s="129"/>
      <c r="AZ42" s="92"/>
      <c r="BA42" s="92"/>
      <c r="BB42" s="92"/>
      <c r="BC42" s="92"/>
    </row>
    <row r="43" spans="1:55" ht="5.25" customHeight="1" x14ac:dyDescent="0.15">
      <c r="A43" s="115"/>
      <c r="B43" s="115"/>
      <c r="C43" s="115"/>
      <c r="D43" s="115"/>
      <c r="E43" s="115"/>
      <c r="F43" s="115"/>
      <c r="G43" s="115"/>
      <c r="H43" s="63"/>
      <c r="I43" s="63"/>
      <c r="J43" s="131"/>
      <c r="K43" s="130"/>
      <c r="L43" s="63"/>
      <c r="M43" s="63"/>
      <c r="N43" s="63"/>
      <c r="O43" s="115"/>
      <c r="P43" s="115"/>
      <c r="Q43" s="115"/>
      <c r="R43" s="63"/>
      <c r="S43" s="130"/>
      <c r="T43" s="131"/>
      <c r="U43" s="132"/>
      <c r="V43" s="132"/>
      <c r="W43" s="132"/>
      <c r="X43" s="132"/>
      <c r="Y43" s="133"/>
      <c r="Z43" s="115"/>
      <c r="AA43" s="115"/>
      <c r="AB43" s="115"/>
      <c r="AC43" s="115"/>
      <c r="AD43" s="115"/>
      <c r="AE43" s="115"/>
      <c r="AF43" s="115"/>
      <c r="AG43" s="131"/>
      <c r="AH43" s="115"/>
      <c r="AI43" s="134"/>
      <c r="AJ43" s="131"/>
      <c r="AK43" s="115"/>
      <c r="AL43" s="115"/>
      <c r="AM43" s="115"/>
      <c r="AN43" s="115"/>
      <c r="AO43" s="115"/>
      <c r="AP43" s="115"/>
      <c r="AQ43" s="115"/>
      <c r="AR43" s="115"/>
      <c r="AS43" s="115"/>
      <c r="AT43" s="115"/>
      <c r="AU43" s="115"/>
      <c r="AV43" s="85"/>
      <c r="AW43" s="115"/>
      <c r="AX43" s="134"/>
      <c r="AY43" s="135"/>
      <c r="AZ43" s="115"/>
      <c r="BA43" s="115"/>
      <c r="BB43" s="115"/>
      <c r="BC43" s="115"/>
    </row>
    <row r="44" spans="1:55" s="69" customFormat="1" ht="37.5" customHeight="1" x14ac:dyDescent="0.25">
      <c r="A44" s="84" t="s">
        <v>162</v>
      </c>
      <c r="B44" s="92" t="s">
        <v>186</v>
      </c>
      <c r="C44" s="84" t="s">
        <v>185</v>
      </c>
      <c r="D44" s="84" t="s">
        <v>204</v>
      </c>
      <c r="E44" s="92"/>
      <c r="F44" s="92"/>
      <c r="G44" s="124" t="s">
        <v>187</v>
      </c>
      <c r="H44" s="63">
        <v>2017000013</v>
      </c>
      <c r="I44" s="88">
        <v>42867</v>
      </c>
      <c r="J44" s="85">
        <v>612022385</v>
      </c>
      <c r="K44" s="63"/>
      <c r="L44" s="63"/>
      <c r="M44" s="124" t="s">
        <v>187</v>
      </c>
      <c r="N44" s="65" t="s">
        <v>188</v>
      </c>
      <c r="O44" s="92"/>
      <c r="P44" s="92"/>
      <c r="Q44" s="92"/>
      <c r="R44" s="63"/>
      <c r="S44" s="63"/>
      <c r="T44" s="85"/>
      <c r="U44" s="117"/>
      <c r="V44" s="117"/>
      <c r="W44" s="117"/>
      <c r="X44" s="117"/>
      <c r="Y44" s="100"/>
      <c r="Z44" s="92"/>
      <c r="AA44" s="92"/>
      <c r="AB44" s="65" t="s">
        <v>188</v>
      </c>
      <c r="AC44" s="92"/>
      <c r="AD44" s="92"/>
      <c r="AE44" s="92"/>
      <c r="AF44" s="92"/>
      <c r="AG44" s="85"/>
      <c r="AH44" s="92"/>
      <c r="AI44" s="102"/>
      <c r="AJ44" s="85"/>
      <c r="AK44" s="92"/>
      <c r="AL44" s="92"/>
      <c r="AM44" s="92"/>
      <c r="AN44" s="92"/>
      <c r="AO44" s="92"/>
      <c r="AP44" s="92"/>
      <c r="AQ44" s="92"/>
      <c r="AR44" s="92"/>
      <c r="AS44" s="92"/>
      <c r="AT44" s="92"/>
      <c r="AU44" s="92"/>
      <c r="AV44" s="85"/>
      <c r="AW44" s="92"/>
      <c r="AX44" s="102"/>
      <c r="AY44" s="129"/>
      <c r="AZ44" s="92"/>
      <c r="BA44" s="92"/>
      <c r="BB44" s="92"/>
      <c r="BC44" s="92"/>
    </row>
    <row r="45" spans="1:55" ht="5.25" customHeight="1" x14ac:dyDescent="0.15">
      <c r="A45" s="115"/>
      <c r="B45" s="115"/>
      <c r="C45" s="115"/>
      <c r="D45" s="115"/>
      <c r="E45" s="115"/>
      <c r="F45" s="115"/>
      <c r="G45" s="115"/>
      <c r="H45" s="63"/>
      <c r="I45" s="63"/>
      <c r="J45" s="131"/>
      <c r="K45" s="130"/>
      <c r="L45" s="63"/>
      <c r="M45" s="63"/>
      <c r="N45" s="63"/>
      <c r="O45" s="115"/>
      <c r="P45" s="115"/>
      <c r="Q45" s="115"/>
      <c r="R45" s="63"/>
      <c r="S45" s="130"/>
      <c r="T45" s="131"/>
      <c r="U45" s="132"/>
      <c r="V45" s="132"/>
      <c r="W45" s="132"/>
      <c r="X45" s="132"/>
      <c r="Y45" s="133"/>
      <c r="Z45" s="115"/>
      <c r="AA45" s="115"/>
      <c r="AB45" s="115"/>
      <c r="AC45" s="115"/>
      <c r="AD45" s="115"/>
      <c r="AE45" s="115"/>
      <c r="AF45" s="115"/>
      <c r="AG45" s="131"/>
      <c r="AH45" s="115"/>
      <c r="AI45" s="134"/>
      <c r="AJ45" s="131"/>
      <c r="AK45" s="115"/>
      <c r="AL45" s="115"/>
      <c r="AM45" s="115"/>
      <c r="AN45" s="115"/>
      <c r="AO45" s="115"/>
      <c r="AP45" s="115"/>
      <c r="AQ45" s="115"/>
      <c r="AR45" s="115"/>
      <c r="AS45" s="115"/>
      <c r="AT45" s="115"/>
      <c r="AU45" s="115"/>
      <c r="AV45" s="85"/>
      <c r="AW45" s="115"/>
      <c r="AX45" s="134"/>
      <c r="AY45" s="135"/>
      <c r="AZ45" s="115"/>
      <c r="BA45" s="115"/>
      <c r="BB45" s="115"/>
      <c r="BC45" s="115"/>
    </row>
    <row r="46" spans="1:55" s="69" customFormat="1" ht="46.5" customHeight="1" x14ac:dyDescent="0.25">
      <c r="A46" s="84" t="s">
        <v>189</v>
      </c>
      <c r="B46" s="92" t="s">
        <v>186</v>
      </c>
      <c r="C46" s="84" t="s">
        <v>190</v>
      </c>
      <c r="D46" s="84" t="s">
        <v>202</v>
      </c>
      <c r="E46" s="92"/>
      <c r="F46" s="92"/>
      <c r="G46" s="124" t="s">
        <v>187</v>
      </c>
      <c r="H46" s="63">
        <v>2017000014</v>
      </c>
      <c r="I46" s="88">
        <v>42867</v>
      </c>
      <c r="J46" s="85">
        <v>36721343</v>
      </c>
      <c r="K46" s="63"/>
      <c r="L46" s="63"/>
      <c r="M46" s="124" t="s">
        <v>187</v>
      </c>
      <c r="N46" s="65" t="s">
        <v>188</v>
      </c>
      <c r="O46" s="92"/>
      <c r="P46" s="92"/>
      <c r="Q46" s="92"/>
      <c r="R46" s="63"/>
      <c r="S46" s="63"/>
      <c r="T46" s="85"/>
      <c r="U46" s="117"/>
      <c r="V46" s="117"/>
      <c r="W46" s="117"/>
      <c r="X46" s="117"/>
      <c r="Y46" s="100"/>
      <c r="Z46" s="92"/>
      <c r="AA46" s="92"/>
      <c r="AB46" s="65" t="s">
        <v>188</v>
      </c>
      <c r="AC46" s="92"/>
      <c r="AD46" s="92"/>
      <c r="AE46" s="92"/>
      <c r="AF46" s="92"/>
      <c r="AG46" s="85"/>
      <c r="AH46" s="92"/>
      <c r="AI46" s="102"/>
      <c r="AJ46" s="85"/>
      <c r="AK46" s="92"/>
      <c r="AL46" s="92"/>
      <c r="AM46" s="92"/>
      <c r="AN46" s="92"/>
      <c r="AO46" s="92"/>
      <c r="AP46" s="92"/>
      <c r="AQ46" s="92"/>
      <c r="AR46" s="92"/>
      <c r="AS46" s="92"/>
      <c r="AT46" s="92"/>
      <c r="AU46" s="92"/>
      <c r="AV46" s="85"/>
      <c r="AW46" s="92"/>
      <c r="AX46" s="102"/>
      <c r="AY46" s="129"/>
      <c r="AZ46" s="92"/>
      <c r="BA46" s="92"/>
      <c r="BB46" s="92"/>
      <c r="BC46" s="92"/>
    </row>
  </sheetData>
  <mergeCells count="27">
    <mergeCell ref="A30:C30"/>
    <mergeCell ref="A1:T1"/>
    <mergeCell ref="A2:T2"/>
    <mergeCell ref="AA3:AA4"/>
    <mergeCell ref="AD3:AX3"/>
    <mergeCell ref="K3:K4"/>
    <mergeCell ref="L3:P3"/>
    <mergeCell ref="Q3:Q4"/>
    <mergeCell ref="R3:R4"/>
    <mergeCell ref="S3:S4"/>
    <mergeCell ref="T3:T4"/>
    <mergeCell ref="A3:A4"/>
    <mergeCell ref="B3:B4"/>
    <mergeCell ref="C3:C4"/>
    <mergeCell ref="D3:D4"/>
    <mergeCell ref="E3:F3"/>
    <mergeCell ref="G3:J3"/>
    <mergeCell ref="AY3:AZ3"/>
    <mergeCell ref="BA3:BA4"/>
    <mergeCell ref="BB3:BB4"/>
    <mergeCell ref="BC3:BC4"/>
    <mergeCell ref="U3:U4"/>
    <mergeCell ref="V3:V4"/>
    <mergeCell ref="W3:W4"/>
    <mergeCell ref="X3:X4"/>
    <mergeCell ref="Y3:Y4"/>
    <mergeCell ref="Z3:Z4"/>
  </mergeCells>
  <hyperlinks>
    <hyperlink ref="BC10" r:id="rId1" xr:uid="{00000000-0004-0000-0400-000000000000}"/>
    <hyperlink ref="BC5" r:id="rId2" xr:uid="{00000000-0004-0000-0400-000001000000}"/>
    <hyperlink ref="BC6" r:id="rId3" xr:uid="{00000000-0004-0000-0400-000002000000}"/>
    <hyperlink ref="BC16" r:id="rId4" xr:uid="{00000000-0004-0000-0400-000003000000}"/>
    <hyperlink ref="BC18" r:id="rId5" xr:uid="{00000000-0004-0000-0400-000004000000}"/>
    <hyperlink ref="BC8" r:id="rId6" xr:uid="{00000000-0004-0000-0400-000005000000}"/>
    <hyperlink ref="BC26" r:id="rId7" xr:uid="{00000000-0004-0000-0400-000006000000}"/>
    <hyperlink ref="BC22" r:id="rId8" xr:uid="{00000000-0004-0000-0400-000007000000}"/>
    <hyperlink ref="BC20" r:id="rId9" xr:uid="{00000000-0004-0000-0400-000008000000}"/>
    <hyperlink ref="BC24" r:id="rId10" xr:uid="{00000000-0004-0000-0400-000009000000}"/>
    <hyperlink ref="BC12" r:id="rId11" xr:uid="{00000000-0004-0000-0400-00000A000000}"/>
    <hyperlink ref="BC14" r:id="rId12" xr:uid="{00000000-0004-0000-0400-00000B000000}"/>
    <hyperlink ref="BC28" r:id="rId13" xr:uid="{00000000-0004-0000-0400-00000C000000}"/>
    <hyperlink ref="BC32" r:id="rId14" xr:uid="{00000000-0004-0000-0400-00000D000000}"/>
  </hyperlinks>
  <pageMargins left="0.70866141732283472" right="0.70866141732283472" top="0.74803149606299213" bottom="0.74803149606299213" header="0.31496062992125984" footer="0.31496062992125984"/>
  <pageSetup scale="75" orientation="landscape" r:id="rId1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AA13"/>
  <sheetViews>
    <sheetView topLeftCell="A11" workbookViewId="0">
      <selection activeCell="E21" sqref="E21"/>
    </sheetView>
  </sheetViews>
  <sheetFormatPr baseColWidth="10" defaultColWidth="11.375" defaultRowHeight="9.75" x14ac:dyDescent="0.15"/>
  <cols>
    <col min="1" max="1" width="11.375" style="311"/>
    <col min="2" max="2" width="28.375" style="311" customWidth="1"/>
    <col min="3" max="3" width="12.75" style="311" customWidth="1"/>
    <col min="4" max="5" width="11.375" style="311"/>
    <col min="6" max="9" width="0" style="311" hidden="1" customWidth="1"/>
    <col min="10" max="10" width="9.125" style="311" customWidth="1"/>
    <col min="11" max="15" width="0" style="311" hidden="1" customWidth="1"/>
    <col min="16" max="16" width="10.125" style="311" customWidth="1"/>
    <col min="17" max="17" width="5.875" style="311" customWidth="1"/>
    <col min="18" max="18" width="13" style="311" customWidth="1"/>
    <col min="19" max="26" width="11.375" style="311"/>
    <col min="27" max="27" width="35" style="311" customWidth="1"/>
    <col min="28" max="16384" width="11.375" style="311"/>
  </cols>
  <sheetData>
    <row r="2" spans="1:27" s="62" customFormat="1" ht="36.75" customHeight="1" x14ac:dyDescent="0.15">
      <c r="A2" s="561" t="s">
        <v>2</v>
      </c>
      <c r="B2" s="561" t="s">
        <v>3</v>
      </c>
      <c r="C2" s="566" t="s">
        <v>36</v>
      </c>
      <c r="D2" s="557" t="s">
        <v>4</v>
      </c>
      <c r="E2" s="559"/>
      <c r="F2" s="557" t="s">
        <v>27</v>
      </c>
      <c r="G2" s="558"/>
      <c r="H2" s="558"/>
      <c r="I2" s="559"/>
      <c r="J2" s="575" t="s">
        <v>5</v>
      </c>
      <c r="K2" s="557" t="s">
        <v>6</v>
      </c>
      <c r="L2" s="558"/>
      <c r="M2" s="558"/>
      <c r="N2" s="558"/>
      <c r="O2" s="559"/>
      <c r="P2" s="575" t="s">
        <v>8</v>
      </c>
      <c r="Q2" s="575" t="s">
        <v>9</v>
      </c>
      <c r="R2" s="576" t="s">
        <v>10</v>
      </c>
      <c r="S2" s="566" t="s">
        <v>11</v>
      </c>
      <c r="T2" s="566" t="s">
        <v>12</v>
      </c>
      <c r="U2" s="441" t="s">
        <v>13</v>
      </c>
      <c r="V2" s="64" t="s">
        <v>28</v>
      </c>
      <c r="W2" s="558"/>
      <c r="X2" s="558"/>
      <c r="Y2" s="559"/>
      <c r="Z2" s="560" t="s">
        <v>39</v>
      </c>
      <c r="AA2" s="561" t="s">
        <v>40</v>
      </c>
    </row>
    <row r="3" spans="1:27" s="69" customFormat="1" ht="21" customHeight="1" x14ac:dyDescent="0.25">
      <c r="A3" s="562"/>
      <c r="B3" s="562"/>
      <c r="C3" s="567"/>
      <c r="D3" s="441" t="s">
        <v>16</v>
      </c>
      <c r="E3" s="441" t="s">
        <v>17</v>
      </c>
      <c r="F3" s="441" t="s">
        <v>30</v>
      </c>
      <c r="G3" s="441" t="s">
        <v>18</v>
      </c>
      <c r="H3" s="441" t="s">
        <v>19</v>
      </c>
      <c r="I3" s="441" t="s">
        <v>20</v>
      </c>
      <c r="J3" s="575"/>
      <c r="K3" s="441" t="s">
        <v>21</v>
      </c>
      <c r="L3" s="441" t="s">
        <v>30</v>
      </c>
      <c r="M3" s="441" t="s">
        <v>32</v>
      </c>
      <c r="N3" s="441" t="s">
        <v>19</v>
      </c>
      <c r="O3" s="441" t="s">
        <v>22</v>
      </c>
      <c r="P3" s="575"/>
      <c r="Q3" s="575"/>
      <c r="R3" s="577"/>
      <c r="S3" s="567"/>
      <c r="T3" s="567"/>
      <c r="U3" s="441"/>
      <c r="V3" s="441"/>
      <c r="W3" s="66" t="s">
        <v>25</v>
      </c>
      <c r="X3" s="441" t="s">
        <v>19</v>
      </c>
      <c r="Y3" s="67" t="s">
        <v>26</v>
      </c>
      <c r="Z3" s="560"/>
      <c r="AA3" s="562"/>
    </row>
    <row r="4" spans="1:27" s="69" customFormat="1" ht="82.5" customHeight="1" x14ac:dyDescent="0.25">
      <c r="A4" s="84" t="s">
        <v>971</v>
      </c>
      <c r="B4" s="84" t="s">
        <v>648</v>
      </c>
      <c r="C4" s="84" t="s">
        <v>211</v>
      </c>
      <c r="D4" s="84" t="s">
        <v>649</v>
      </c>
      <c r="E4" s="92" t="s">
        <v>650</v>
      </c>
      <c r="F4" s="92" t="s">
        <v>542</v>
      </c>
      <c r="G4" s="441">
        <v>2017001246</v>
      </c>
      <c r="H4" s="88">
        <v>42958</v>
      </c>
      <c r="I4" s="85">
        <v>9000000</v>
      </c>
      <c r="J4" s="88">
        <v>43040</v>
      </c>
      <c r="K4" s="441">
        <v>2017001709</v>
      </c>
      <c r="L4" s="92" t="s">
        <v>542</v>
      </c>
      <c r="M4" s="442" t="s">
        <v>651</v>
      </c>
      <c r="N4" s="83">
        <v>43040</v>
      </c>
      <c r="O4" s="85">
        <v>9000000</v>
      </c>
      <c r="P4" s="88">
        <v>43040</v>
      </c>
      <c r="Q4" s="441">
        <v>45</v>
      </c>
      <c r="R4" s="85">
        <v>9000000</v>
      </c>
      <c r="S4" s="83">
        <v>43084</v>
      </c>
      <c r="T4" s="83">
        <v>43095</v>
      </c>
      <c r="U4" s="442" t="s">
        <v>651</v>
      </c>
      <c r="V4" s="84" t="s">
        <v>590</v>
      </c>
      <c r="W4" s="85">
        <v>9000000</v>
      </c>
      <c r="X4" s="83">
        <v>43096</v>
      </c>
      <c r="Y4" s="102">
        <v>2017001764</v>
      </c>
      <c r="Z4" s="92">
        <v>3104835042</v>
      </c>
      <c r="AA4" s="118" t="s">
        <v>865</v>
      </c>
    </row>
    <row r="5" spans="1:27" s="69" customFormat="1" ht="86.25" customHeight="1" x14ac:dyDescent="0.25">
      <c r="A5" s="84" t="s">
        <v>653</v>
      </c>
      <c r="B5" s="84" t="s">
        <v>654</v>
      </c>
      <c r="C5" s="84" t="s">
        <v>211</v>
      </c>
      <c r="D5" s="84" t="s">
        <v>467</v>
      </c>
      <c r="E5" s="92" t="s">
        <v>655</v>
      </c>
      <c r="F5" s="92" t="s">
        <v>542</v>
      </c>
      <c r="G5" s="441">
        <v>2017001244</v>
      </c>
      <c r="H5" s="88">
        <v>43050</v>
      </c>
      <c r="I5" s="85">
        <v>9000000</v>
      </c>
      <c r="J5" s="88">
        <v>43040</v>
      </c>
      <c r="K5" s="441">
        <v>2017001710</v>
      </c>
      <c r="L5" s="92" t="s">
        <v>542</v>
      </c>
      <c r="M5" s="442" t="s">
        <v>651</v>
      </c>
      <c r="N5" s="83">
        <v>43040</v>
      </c>
      <c r="O5" s="85">
        <v>9000000</v>
      </c>
      <c r="P5" s="88">
        <v>43040</v>
      </c>
      <c r="Q5" s="441">
        <v>45</v>
      </c>
      <c r="R5" s="85">
        <v>9000000</v>
      </c>
      <c r="S5" s="83">
        <v>43084</v>
      </c>
      <c r="T5" s="83">
        <v>43095</v>
      </c>
      <c r="U5" s="442" t="s">
        <v>651</v>
      </c>
      <c r="V5" s="84" t="s">
        <v>590</v>
      </c>
      <c r="W5" s="85">
        <v>9000000</v>
      </c>
      <c r="X5" s="83">
        <v>43096</v>
      </c>
      <c r="Y5" s="102">
        <v>2017001717</v>
      </c>
      <c r="Z5" s="92">
        <v>3202782346</v>
      </c>
      <c r="AA5" s="118" t="s">
        <v>656</v>
      </c>
    </row>
    <row r="6" spans="1:27" s="69" customFormat="1" ht="84" customHeight="1" x14ac:dyDescent="0.25">
      <c r="A6" s="84" t="s">
        <v>657</v>
      </c>
      <c r="B6" s="84" t="s">
        <v>658</v>
      </c>
      <c r="C6" s="84" t="s">
        <v>211</v>
      </c>
      <c r="D6" s="84" t="s">
        <v>659</v>
      </c>
      <c r="E6" s="92" t="s">
        <v>660</v>
      </c>
      <c r="F6" s="92" t="s">
        <v>542</v>
      </c>
      <c r="G6" s="441">
        <v>2017001242</v>
      </c>
      <c r="H6" s="88">
        <v>42958</v>
      </c>
      <c r="I6" s="85">
        <v>9000000</v>
      </c>
      <c r="J6" s="88">
        <v>43040</v>
      </c>
      <c r="K6" s="441">
        <v>2017001711</v>
      </c>
      <c r="L6" s="92" t="s">
        <v>542</v>
      </c>
      <c r="M6" s="442" t="s">
        <v>651</v>
      </c>
      <c r="N6" s="83">
        <v>43040</v>
      </c>
      <c r="O6" s="85">
        <v>9000000</v>
      </c>
      <c r="P6" s="88">
        <v>43040</v>
      </c>
      <c r="Q6" s="441">
        <v>45</v>
      </c>
      <c r="R6" s="85">
        <v>9000000</v>
      </c>
      <c r="S6" s="83">
        <v>43084</v>
      </c>
      <c r="T6" s="83">
        <v>43095</v>
      </c>
      <c r="U6" s="442" t="s">
        <v>651</v>
      </c>
      <c r="V6" s="84" t="s">
        <v>590</v>
      </c>
      <c r="W6" s="85">
        <v>9000000</v>
      </c>
      <c r="X6" s="83">
        <v>43096</v>
      </c>
      <c r="Y6" s="102">
        <v>2017001762</v>
      </c>
      <c r="Z6" s="443">
        <v>3118165296</v>
      </c>
      <c r="AA6" s="118" t="s">
        <v>662</v>
      </c>
    </row>
    <row r="7" spans="1:27" s="69" customFormat="1" ht="96" customHeight="1" x14ac:dyDescent="0.25">
      <c r="A7" s="84" t="s">
        <v>663</v>
      </c>
      <c r="B7" s="84" t="s">
        <v>664</v>
      </c>
      <c r="C7" s="84" t="s">
        <v>211</v>
      </c>
      <c r="D7" s="84" t="s">
        <v>659</v>
      </c>
      <c r="E7" s="92" t="s">
        <v>660</v>
      </c>
      <c r="F7" s="92" t="s">
        <v>542</v>
      </c>
      <c r="G7" s="441">
        <v>2017001245</v>
      </c>
      <c r="H7" s="88">
        <v>42958</v>
      </c>
      <c r="I7" s="85">
        <v>9000000</v>
      </c>
      <c r="J7" s="88">
        <v>43040</v>
      </c>
      <c r="K7" s="441">
        <v>2017001712</v>
      </c>
      <c r="L7" s="92" t="s">
        <v>542</v>
      </c>
      <c r="M7" s="442" t="s">
        <v>651</v>
      </c>
      <c r="N7" s="83">
        <v>43040</v>
      </c>
      <c r="O7" s="85">
        <v>9000000</v>
      </c>
      <c r="P7" s="88">
        <v>43040</v>
      </c>
      <c r="Q7" s="441">
        <v>45</v>
      </c>
      <c r="R7" s="85">
        <v>9000000</v>
      </c>
      <c r="S7" s="83">
        <v>43084</v>
      </c>
      <c r="T7" s="83">
        <v>43095</v>
      </c>
      <c r="U7" s="442" t="s">
        <v>651</v>
      </c>
      <c r="V7" s="84" t="s">
        <v>590</v>
      </c>
      <c r="W7" s="85">
        <v>9000000</v>
      </c>
      <c r="X7" s="83">
        <v>43096</v>
      </c>
      <c r="Y7" s="102">
        <v>2017001761</v>
      </c>
      <c r="Z7" s="443">
        <v>3118165296</v>
      </c>
      <c r="AA7" s="118" t="s">
        <v>662</v>
      </c>
    </row>
    <row r="8" spans="1:27" s="69" customFormat="1" ht="82.5" customHeight="1" x14ac:dyDescent="0.25">
      <c r="A8" s="84" t="s">
        <v>665</v>
      </c>
      <c r="B8" s="84" t="s">
        <v>666</v>
      </c>
      <c r="C8" s="84" t="s">
        <v>211</v>
      </c>
      <c r="D8" s="84" t="s">
        <v>667</v>
      </c>
      <c r="E8" s="92" t="s">
        <v>668</v>
      </c>
      <c r="F8" s="92" t="s">
        <v>542</v>
      </c>
      <c r="G8" s="441">
        <v>2017001248</v>
      </c>
      <c r="H8" s="88">
        <v>42958</v>
      </c>
      <c r="I8" s="85">
        <v>9000000</v>
      </c>
      <c r="J8" s="88">
        <v>39387</v>
      </c>
      <c r="K8" s="441">
        <v>2017001713</v>
      </c>
      <c r="L8" s="92" t="s">
        <v>542</v>
      </c>
      <c r="M8" s="442" t="s">
        <v>651</v>
      </c>
      <c r="N8" s="83">
        <v>43040</v>
      </c>
      <c r="O8" s="85">
        <v>9000000</v>
      </c>
      <c r="P8" s="88">
        <v>43040</v>
      </c>
      <c r="Q8" s="441">
        <v>45</v>
      </c>
      <c r="R8" s="85">
        <v>9000000</v>
      </c>
      <c r="S8" s="83">
        <v>43084</v>
      </c>
      <c r="T8" s="83">
        <v>43095</v>
      </c>
      <c r="U8" s="442" t="s">
        <v>651</v>
      </c>
      <c r="V8" s="84" t="s">
        <v>590</v>
      </c>
      <c r="W8" s="85">
        <v>9000000</v>
      </c>
      <c r="X8" s="83">
        <v>43096</v>
      </c>
      <c r="Y8" s="102">
        <v>2017001769</v>
      </c>
      <c r="Z8" s="92">
        <v>3204529084</v>
      </c>
      <c r="AA8" s="118" t="s">
        <v>670</v>
      </c>
    </row>
    <row r="9" spans="1:27" s="69" customFormat="1" ht="84.75" customHeight="1" x14ac:dyDescent="0.25">
      <c r="A9" s="84" t="s">
        <v>671</v>
      </c>
      <c r="B9" s="84" t="s">
        <v>672</v>
      </c>
      <c r="C9" s="84" t="s">
        <v>211</v>
      </c>
      <c r="D9" s="84" t="s">
        <v>667</v>
      </c>
      <c r="E9" s="92" t="s">
        <v>668</v>
      </c>
      <c r="F9" s="92" t="s">
        <v>542</v>
      </c>
      <c r="G9" s="441">
        <v>2017001249</v>
      </c>
      <c r="H9" s="88">
        <v>42958</v>
      </c>
      <c r="I9" s="85">
        <v>13500000</v>
      </c>
      <c r="J9" s="88">
        <v>43040</v>
      </c>
      <c r="K9" s="441">
        <v>2017001714</v>
      </c>
      <c r="L9" s="92" t="s">
        <v>542</v>
      </c>
      <c r="M9" s="442" t="s">
        <v>651</v>
      </c>
      <c r="N9" s="83">
        <v>43040</v>
      </c>
      <c r="O9" s="85">
        <v>13500000</v>
      </c>
      <c r="P9" s="88">
        <v>43040</v>
      </c>
      <c r="Q9" s="441">
        <v>45</v>
      </c>
      <c r="R9" s="85">
        <v>13500000</v>
      </c>
      <c r="S9" s="83">
        <v>43084</v>
      </c>
      <c r="T9" s="83">
        <v>43095</v>
      </c>
      <c r="U9" s="442" t="s">
        <v>651</v>
      </c>
      <c r="V9" s="84" t="s">
        <v>590</v>
      </c>
      <c r="W9" s="85">
        <v>13500000</v>
      </c>
      <c r="X9" s="83">
        <v>43096</v>
      </c>
      <c r="Y9" s="102">
        <v>2017001770</v>
      </c>
      <c r="Z9" s="92">
        <v>3204529084</v>
      </c>
      <c r="AA9" s="118" t="s">
        <v>670</v>
      </c>
    </row>
    <row r="10" spans="1:27" s="69" customFormat="1" ht="81.75" customHeight="1" x14ac:dyDescent="0.25">
      <c r="A10" s="84" t="s">
        <v>673</v>
      </c>
      <c r="B10" s="84" t="s">
        <v>674</v>
      </c>
      <c r="C10" s="84" t="s">
        <v>211</v>
      </c>
      <c r="D10" s="84" t="s">
        <v>667</v>
      </c>
      <c r="E10" s="92" t="s">
        <v>668</v>
      </c>
      <c r="F10" s="92" t="s">
        <v>542</v>
      </c>
      <c r="G10" s="441">
        <v>2017001243</v>
      </c>
      <c r="H10" s="88">
        <v>42958</v>
      </c>
      <c r="I10" s="85">
        <v>9000000</v>
      </c>
      <c r="J10" s="88">
        <v>43040</v>
      </c>
      <c r="K10" s="441">
        <v>2017001715</v>
      </c>
      <c r="L10" s="92" t="s">
        <v>542</v>
      </c>
      <c r="M10" s="442" t="s">
        <v>651</v>
      </c>
      <c r="N10" s="83">
        <v>43040</v>
      </c>
      <c r="O10" s="85">
        <v>9000000</v>
      </c>
      <c r="P10" s="88">
        <v>43040</v>
      </c>
      <c r="Q10" s="441">
        <v>45</v>
      </c>
      <c r="R10" s="85">
        <v>9000000</v>
      </c>
      <c r="S10" s="83">
        <v>42750</v>
      </c>
      <c r="T10" s="83">
        <v>43095</v>
      </c>
      <c r="U10" s="442" t="s">
        <v>651</v>
      </c>
      <c r="V10" s="84" t="s">
        <v>590</v>
      </c>
      <c r="W10" s="85">
        <v>9000000</v>
      </c>
      <c r="X10" s="83">
        <v>43096</v>
      </c>
      <c r="Y10" s="444">
        <v>2017001771</v>
      </c>
      <c r="Z10" s="92">
        <v>3204529084</v>
      </c>
      <c r="AA10" s="118" t="s">
        <v>670</v>
      </c>
    </row>
    <row r="11" spans="1:27" s="69" customFormat="1" ht="83.25" customHeight="1" x14ac:dyDescent="0.25">
      <c r="A11" s="84" t="s">
        <v>675</v>
      </c>
      <c r="B11" s="84" t="s">
        <v>676</v>
      </c>
      <c r="C11" s="84" t="s">
        <v>211</v>
      </c>
      <c r="D11" s="84" t="s">
        <v>677</v>
      </c>
      <c r="E11" s="92" t="s">
        <v>678</v>
      </c>
      <c r="F11" s="92" t="s">
        <v>542</v>
      </c>
      <c r="G11" s="441">
        <v>2017001250</v>
      </c>
      <c r="H11" s="88">
        <v>42958</v>
      </c>
      <c r="I11" s="85">
        <v>13500000</v>
      </c>
      <c r="J11" s="88">
        <v>43040</v>
      </c>
      <c r="K11" s="441">
        <v>2017001716</v>
      </c>
      <c r="L11" s="92" t="s">
        <v>542</v>
      </c>
      <c r="M11" s="442" t="s">
        <v>651</v>
      </c>
      <c r="N11" s="83">
        <v>43040</v>
      </c>
      <c r="O11" s="85">
        <v>13500000</v>
      </c>
      <c r="P11" s="88">
        <v>43040</v>
      </c>
      <c r="Q11" s="441">
        <v>45</v>
      </c>
      <c r="R11" s="85">
        <v>13500000</v>
      </c>
      <c r="S11" s="83">
        <v>43084</v>
      </c>
      <c r="T11" s="83">
        <v>43095</v>
      </c>
      <c r="U11" s="442" t="s">
        <v>651</v>
      </c>
      <c r="V11" s="84" t="s">
        <v>590</v>
      </c>
      <c r="W11" s="85">
        <v>13500000</v>
      </c>
      <c r="X11" s="83">
        <v>43096</v>
      </c>
      <c r="Y11" s="444" t="s">
        <v>866</v>
      </c>
      <c r="Z11" s="92">
        <v>3196311244</v>
      </c>
      <c r="AA11" s="118" t="s">
        <v>680</v>
      </c>
    </row>
    <row r="12" spans="1:27" s="69" customFormat="1" ht="84.75" customHeight="1" x14ac:dyDescent="0.25">
      <c r="A12" s="84" t="s">
        <v>681</v>
      </c>
      <c r="B12" s="84" t="s">
        <v>682</v>
      </c>
      <c r="C12" s="84" t="s">
        <v>211</v>
      </c>
      <c r="D12" s="84" t="s">
        <v>683</v>
      </c>
      <c r="E12" s="92" t="s">
        <v>678</v>
      </c>
      <c r="F12" s="92" t="s">
        <v>542</v>
      </c>
      <c r="G12" s="441">
        <v>2017001247</v>
      </c>
      <c r="H12" s="88">
        <v>42958</v>
      </c>
      <c r="I12" s="85">
        <v>9000000</v>
      </c>
      <c r="J12" s="88">
        <v>43040</v>
      </c>
      <c r="K12" s="441">
        <v>2017001717</v>
      </c>
      <c r="L12" s="92" t="s">
        <v>542</v>
      </c>
      <c r="M12" s="442" t="s">
        <v>651</v>
      </c>
      <c r="N12" s="83">
        <v>43040</v>
      </c>
      <c r="O12" s="85">
        <v>9000000</v>
      </c>
      <c r="P12" s="88">
        <v>43040</v>
      </c>
      <c r="Q12" s="441">
        <v>45</v>
      </c>
      <c r="R12" s="85">
        <v>9000000</v>
      </c>
      <c r="S12" s="83">
        <v>43084</v>
      </c>
      <c r="T12" s="83">
        <v>43095</v>
      </c>
      <c r="U12" s="442" t="s">
        <v>651</v>
      </c>
      <c r="V12" s="84" t="s">
        <v>590</v>
      </c>
      <c r="W12" s="85">
        <v>9000000</v>
      </c>
      <c r="X12" s="83">
        <v>43096</v>
      </c>
      <c r="Y12" s="102">
        <v>2017001767</v>
      </c>
      <c r="Z12" s="92">
        <v>3196311244</v>
      </c>
      <c r="AA12" s="118" t="s">
        <v>680</v>
      </c>
    </row>
    <row r="13" spans="1:27" s="69" customFormat="1" ht="87.75" customHeight="1" x14ac:dyDescent="0.25">
      <c r="A13" s="84" t="s">
        <v>684</v>
      </c>
      <c r="B13" s="84" t="s">
        <v>685</v>
      </c>
      <c r="C13" s="84" t="s">
        <v>211</v>
      </c>
      <c r="D13" s="84" t="s">
        <v>686</v>
      </c>
      <c r="E13" s="92" t="s">
        <v>687</v>
      </c>
      <c r="F13" s="92" t="s">
        <v>542</v>
      </c>
      <c r="G13" s="441">
        <v>2017001241</v>
      </c>
      <c r="H13" s="88">
        <v>42958</v>
      </c>
      <c r="I13" s="85">
        <v>18000000</v>
      </c>
      <c r="J13" s="88">
        <v>43040</v>
      </c>
      <c r="K13" s="441">
        <v>2017001720</v>
      </c>
      <c r="L13" s="92" t="s">
        <v>542</v>
      </c>
      <c r="M13" s="442" t="s">
        <v>651</v>
      </c>
      <c r="N13" s="83">
        <v>43040</v>
      </c>
      <c r="O13" s="85">
        <v>18000000</v>
      </c>
      <c r="P13" s="88">
        <v>43040</v>
      </c>
      <c r="Q13" s="441">
        <v>45</v>
      </c>
      <c r="R13" s="85">
        <v>18000000</v>
      </c>
      <c r="S13" s="83">
        <v>43084</v>
      </c>
      <c r="T13" s="83">
        <v>42761</v>
      </c>
      <c r="U13" s="442" t="s">
        <v>651</v>
      </c>
      <c r="V13" s="84" t="s">
        <v>590</v>
      </c>
      <c r="W13" s="85">
        <v>18000000</v>
      </c>
      <c r="X13" s="83">
        <v>43096</v>
      </c>
      <c r="Y13" s="102">
        <v>2017001773</v>
      </c>
      <c r="Z13" s="92">
        <v>3202782346</v>
      </c>
      <c r="AA13" s="118" t="s">
        <v>656</v>
      </c>
    </row>
  </sheetData>
  <mergeCells count="15">
    <mergeCell ref="A2:A3"/>
    <mergeCell ref="B2:B3"/>
    <mergeCell ref="C2:C3"/>
    <mergeCell ref="D2:E2"/>
    <mergeCell ref="F2:I2"/>
    <mergeCell ref="J2:J3"/>
    <mergeCell ref="K2:O2"/>
    <mergeCell ref="P2:P3"/>
    <mergeCell ref="Q2:Q3"/>
    <mergeCell ref="R2:R3"/>
    <mergeCell ref="T2:T3"/>
    <mergeCell ref="W2:Y2"/>
    <mergeCell ref="Z2:Z3"/>
    <mergeCell ref="AA2:AA3"/>
    <mergeCell ref="S2:S3"/>
  </mergeCells>
  <hyperlinks>
    <hyperlink ref="AA5" r:id="rId1" xr:uid="{00000000-0004-0000-0500-000000000000}"/>
    <hyperlink ref="AA6" r:id="rId2" xr:uid="{00000000-0004-0000-0500-000001000000}"/>
    <hyperlink ref="AA7" r:id="rId3" xr:uid="{00000000-0004-0000-0500-000002000000}"/>
    <hyperlink ref="AA8" r:id="rId4" xr:uid="{00000000-0004-0000-0500-000003000000}"/>
    <hyperlink ref="AA9" r:id="rId5" xr:uid="{00000000-0004-0000-0500-000004000000}"/>
    <hyperlink ref="AA10" r:id="rId6" xr:uid="{00000000-0004-0000-0500-000005000000}"/>
    <hyperlink ref="AA11" r:id="rId7" xr:uid="{00000000-0004-0000-0500-000006000000}"/>
    <hyperlink ref="AA12" r:id="rId8" xr:uid="{00000000-0004-0000-0500-000007000000}"/>
    <hyperlink ref="AA13" r:id="rId9" xr:uid="{00000000-0004-0000-0500-000008000000}"/>
    <hyperlink ref="AA4" r:id="rId10" xr:uid="{00000000-0004-0000-0500-000009000000}"/>
  </hyperlinks>
  <pageMargins left="0.7" right="0.7" top="0.75" bottom="0.75" header="0.3" footer="0.3"/>
  <pageSetup orientation="portrait" horizontalDpi="0" verticalDpi="0" r:id="rId1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7"/>
  <sheetViews>
    <sheetView workbookViewId="0">
      <pane xSplit="3" ySplit="4" topLeftCell="D5" activePane="bottomRight" state="frozen"/>
      <selection pane="topRight" activeCell="D1" sqref="D1"/>
      <selection pane="bottomLeft" activeCell="A5" sqref="A5"/>
      <selection pane="bottomRight" activeCell="E8" sqref="E8"/>
    </sheetView>
  </sheetViews>
  <sheetFormatPr baseColWidth="10" defaultColWidth="11.375" defaultRowHeight="11.25" x14ac:dyDescent="0.2"/>
  <cols>
    <col min="1" max="1" width="11.375" style="2"/>
    <col min="2" max="2" width="14.625" style="2" customWidth="1"/>
    <col min="3" max="3" width="28.25" style="2" customWidth="1"/>
    <col min="4" max="5" width="11.375" style="2"/>
    <col min="6" max="6" width="14.125" style="2" bestFit="1" customWidth="1"/>
    <col min="7" max="7" width="19" style="2" customWidth="1"/>
    <col min="8" max="8" width="11.875" style="8" customWidth="1"/>
    <col min="9" max="9" width="10" style="8" customWidth="1"/>
    <col min="10" max="10" width="12" style="2" customWidth="1"/>
    <col min="11" max="11" width="13" style="146" customWidth="1"/>
    <col min="12" max="12" width="14.125" style="8" bestFit="1" customWidth="1"/>
    <col min="13" max="13" width="18.875" style="8" customWidth="1"/>
    <col min="14" max="14" width="15" style="8" customWidth="1"/>
    <col min="15" max="15" width="10.375" style="2" customWidth="1"/>
    <col min="16" max="16" width="12.625" style="2" customWidth="1"/>
    <col min="17" max="17" width="11" style="8" customWidth="1"/>
    <col min="18" max="18" width="6.375" style="146" customWidth="1"/>
    <col min="19" max="19" width="13" style="18" customWidth="1"/>
    <col min="20" max="20" width="9" style="2" customWidth="1"/>
    <col min="21" max="21" width="8.625" style="2" customWidth="1"/>
    <col min="22" max="16384" width="11.375" style="2"/>
  </cols>
  <sheetData>
    <row r="1" spans="1:24" x14ac:dyDescent="0.2">
      <c r="A1" s="538" t="s">
        <v>0</v>
      </c>
      <c r="B1" s="539"/>
      <c r="C1" s="539"/>
      <c r="D1" s="539"/>
      <c r="E1" s="539"/>
      <c r="F1" s="539"/>
      <c r="G1" s="539"/>
      <c r="H1" s="539"/>
      <c r="I1" s="539"/>
      <c r="J1" s="539"/>
      <c r="K1" s="539"/>
      <c r="L1" s="539"/>
      <c r="M1" s="539"/>
      <c r="N1" s="539"/>
      <c r="O1" s="539"/>
      <c r="P1" s="539"/>
      <c r="Q1" s="541" t="s">
        <v>0</v>
      </c>
      <c r="R1" s="542"/>
      <c r="S1" s="542"/>
      <c r="T1" s="542"/>
      <c r="U1" s="542"/>
      <c r="V1" s="542"/>
      <c r="W1" s="542"/>
      <c r="X1" s="542"/>
    </row>
    <row r="2" spans="1:24" x14ac:dyDescent="0.2">
      <c r="A2" s="543" t="s">
        <v>203</v>
      </c>
      <c r="B2" s="544"/>
      <c r="C2" s="544"/>
      <c r="D2" s="544"/>
      <c r="E2" s="544"/>
      <c r="F2" s="544"/>
      <c r="G2" s="544"/>
      <c r="H2" s="544"/>
      <c r="I2" s="544"/>
      <c r="J2" s="544"/>
      <c r="K2" s="544"/>
      <c r="L2" s="544"/>
      <c r="M2" s="544"/>
      <c r="N2" s="544"/>
      <c r="O2" s="544"/>
      <c r="P2" s="544"/>
      <c r="Q2" s="543" t="s">
        <v>203</v>
      </c>
      <c r="R2" s="544"/>
      <c r="S2" s="544"/>
      <c r="T2" s="544"/>
      <c r="U2" s="544"/>
      <c r="V2" s="544"/>
      <c r="W2" s="544"/>
      <c r="X2" s="544"/>
    </row>
    <row r="3" spans="1:24" ht="36.75" customHeight="1" x14ac:dyDescent="0.2">
      <c r="A3" s="514" t="s">
        <v>2</v>
      </c>
      <c r="B3" s="511" t="s">
        <v>31</v>
      </c>
      <c r="C3" s="514" t="s">
        <v>3</v>
      </c>
      <c r="D3" s="511" t="s">
        <v>36</v>
      </c>
      <c r="E3" s="546" t="s">
        <v>4</v>
      </c>
      <c r="F3" s="546"/>
      <c r="G3" s="547" t="s">
        <v>27</v>
      </c>
      <c r="H3" s="548"/>
      <c r="I3" s="548"/>
      <c r="J3" s="549"/>
      <c r="K3" s="550" t="s">
        <v>5</v>
      </c>
      <c r="L3" s="547" t="s">
        <v>6</v>
      </c>
      <c r="M3" s="548"/>
      <c r="N3" s="548"/>
      <c r="O3" s="548"/>
      <c r="P3" s="549"/>
      <c r="Q3" s="550" t="s">
        <v>8</v>
      </c>
      <c r="R3" s="550" t="s">
        <v>9</v>
      </c>
      <c r="S3" s="536" t="s">
        <v>10</v>
      </c>
      <c r="T3" s="511" t="s">
        <v>11</v>
      </c>
      <c r="U3" s="511" t="s">
        <v>12</v>
      </c>
      <c r="V3" s="514" t="s">
        <v>13</v>
      </c>
      <c r="W3" s="514" t="s">
        <v>214</v>
      </c>
      <c r="X3" s="550" t="s">
        <v>28</v>
      </c>
    </row>
    <row r="4" spans="1:24" s="9" customFormat="1" ht="21" customHeight="1" x14ac:dyDescent="0.25">
      <c r="A4" s="516"/>
      <c r="B4" s="513"/>
      <c r="C4" s="516"/>
      <c r="D4" s="513"/>
      <c r="E4" s="153" t="s">
        <v>16</v>
      </c>
      <c r="F4" s="153" t="s">
        <v>17</v>
      </c>
      <c r="G4" s="153" t="s">
        <v>30</v>
      </c>
      <c r="H4" s="153" t="s">
        <v>18</v>
      </c>
      <c r="I4" s="153" t="s">
        <v>19</v>
      </c>
      <c r="J4" s="153" t="s">
        <v>20</v>
      </c>
      <c r="K4" s="550"/>
      <c r="L4" s="153" t="s">
        <v>21</v>
      </c>
      <c r="M4" s="153" t="s">
        <v>30</v>
      </c>
      <c r="N4" s="153" t="s">
        <v>32</v>
      </c>
      <c r="O4" s="153" t="s">
        <v>19</v>
      </c>
      <c r="P4" s="153" t="s">
        <v>22</v>
      </c>
      <c r="Q4" s="550"/>
      <c r="R4" s="550"/>
      <c r="S4" s="537"/>
      <c r="T4" s="513"/>
      <c r="U4" s="513"/>
      <c r="V4" s="516"/>
      <c r="W4" s="516"/>
      <c r="X4" s="550"/>
    </row>
    <row r="5" spans="1:24" s="9" customFormat="1" ht="60.75" customHeight="1" x14ac:dyDescent="0.25">
      <c r="A5" s="511" t="s">
        <v>209</v>
      </c>
      <c r="B5" s="511" t="s">
        <v>210</v>
      </c>
      <c r="C5" s="579" t="s">
        <v>226</v>
      </c>
      <c r="D5" s="511" t="s">
        <v>211</v>
      </c>
      <c r="E5" s="511" t="s">
        <v>212</v>
      </c>
      <c r="F5" s="523">
        <v>18146140</v>
      </c>
      <c r="G5" s="154" t="s">
        <v>97</v>
      </c>
      <c r="H5" s="581">
        <v>2017000004</v>
      </c>
      <c r="I5" s="520">
        <v>42737</v>
      </c>
      <c r="J5" s="21">
        <v>1866000</v>
      </c>
      <c r="K5" s="520">
        <v>42737</v>
      </c>
      <c r="L5" s="583" t="s">
        <v>213</v>
      </c>
      <c r="M5" s="154" t="s">
        <v>97</v>
      </c>
      <c r="N5" s="55" t="s">
        <v>88</v>
      </c>
      <c r="O5" s="57">
        <v>42737</v>
      </c>
      <c r="P5" s="42">
        <v>1866000</v>
      </c>
      <c r="Q5" s="520">
        <v>42737</v>
      </c>
      <c r="R5" s="514">
        <v>3</v>
      </c>
      <c r="S5" s="532">
        <v>3732000</v>
      </c>
      <c r="T5" s="43"/>
      <c r="U5" s="44"/>
      <c r="V5" s="148" t="s">
        <v>88</v>
      </c>
      <c r="W5" s="148" t="s">
        <v>215</v>
      </c>
      <c r="X5" s="511" t="s">
        <v>54</v>
      </c>
    </row>
    <row r="6" spans="1:24" s="22" customFormat="1" ht="42" customHeight="1" x14ac:dyDescent="0.25">
      <c r="A6" s="513"/>
      <c r="B6" s="513"/>
      <c r="C6" s="580"/>
      <c r="D6" s="513"/>
      <c r="E6" s="513"/>
      <c r="F6" s="524"/>
      <c r="G6" s="205" t="s">
        <v>63</v>
      </c>
      <c r="H6" s="582"/>
      <c r="I6" s="522"/>
      <c r="J6" s="6">
        <v>1866000</v>
      </c>
      <c r="K6" s="522"/>
      <c r="L6" s="584"/>
      <c r="M6" s="155" t="s">
        <v>63</v>
      </c>
      <c r="N6" s="48" t="s">
        <v>65</v>
      </c>
      <c r="O6" s="17"/>
      <c r="P6" s="6">
        <v>1866000</v>
      </c>
      <c r="Q6" s="522"/>
      <c r="R6" s="516"/>
      <c r="S6" s="528"/>
      <c r="T6" s="17"/>
      <c r="U6" s="17"/>
      <c r="V6" s="48" t="s">
        <v>65</v>
      </c>
      <c r="W6" s="148" t="s">
        <v>267</v>
      </c>
      <c r="X6" s="513"/>
    </row>
    <row r="7" spans="1:24" s="22" customFormat="1" ht="3" customHeight="1" x14ac:dyDescent="0.25">
      <c r="A7" s="148"/>
      <c r="B7" s="6"/>
      <c r="C7" s="26"/>
      <c r="D7" s="148"/>
      <c r="E7" s="56"/>
      <c r="F7" s="16"/>
      <c r="G7" s="155"/>
      <c r="H7" s="14"/>
      <c r="I7" s="13"/>
      <c r="J7" s="6"/>
      <c r="K7" s="13"/>
      <c r="L7" s="47"/>
      <c r="M7" s="155"/>
      <c r="N7" s="48"/>
      <c r="O7" s="17"/>
      <c r="P7" s="6"/>
      <c r="Q7" s="13"/>
      <c r="R7" s="16"/>
      <c r="S7" s="6"/>
      <c r="T7" s="17"/>
      <c r="U7" s="17"/>
      <c r="V7" s="48"/>
      <c r="W7" s="48"/>
      <c r="X7" s="1"/>
    </row>
    <row r="8" spans="1:24" s="22" customFormat="1" ht="67.5" x14ac:dyDescent="0.25">
      <c r="A8" s="149" t="s">
        <v>256</v>
      </c>
      <c r="B8" s="167" t="s">
        <v>210</v>
      </c>
      <c r="C8" s="26" t="s">
        <v>268</v>
      </c>
      <c r="D8" s="1" t="s">
        <v>211</v>
      </c>
      <c r="E8" s="56" t="s">
        <v>257</v>
      </c>
      <c r="F8" s="16" t="s">
        <v>258</v>
      </c>
      <c r="G8" s="155" t="s">
        <v>225</v>
      </c>
      <c r="H8" s="179">
        <v>2017000009</v>
      </c>
      <c r="I8" s="13">
        <v>42737</v>
      </c>
      <c r="J8" s="6">
        <v>4260000</v>
      </c>
      <c r="K8" s="13">
        <v>42737</v>
      </c>
      <c r="L8" s="47" t="s">
        <v>259</v>
      </c>
      <c r="M8" s="155" t="s">
        <v>225</v>
      </c>
      <c r="N8" s="48" t="s">
        <v>65</v>
      </c>
      <c r="O8" s="17">
        <v>42737</v>
      </c>
      <c r="P8" s="6">
        <v>4260000</v>
      </c>
      <c r="Q8" s="13">
        <v>42737</v>
      </c>
      <c r="R8" s="16" t="s">
        <v>238</v>
      </c>
      <c r="S8" s="6">
        <v>4260000</v>
      </c>
      <c r="T8" s="17"/>
      <c r="U8" s="17"/>
      <c r="V8" s="48" t="s">
        <v>65</v>
      </c>
      <c r="W8" s="148" t="s">
        <v>219</v>
      </c>
      <c r="X8" s="1" t="s">
        <v>220</v>
      </c>
    </row>
    <row r="9" spans="1:24" s="22" customFormat="1" ht="5.25" customHeight="1" x14ac:dyDescent="0.25">
      <c r="A9" s="149"/>
      <c r="B9" s="167"/>
      <c r="C9" s="26"/>
      <c r="D9" s="1"/>
      <c r="E9" s="56"/>
      <c r="F9" s="16"/>
      <c r="G9" s="155"/>
      <c r="H9" s="14"/>
      <c r="I9" s="13"/>
      <c r="J9" s="6"/>
      <c r="K9" s="13"/>
      <c r="L9" s="47"/>
      <c r="M9" s="155"/>
      <c r="N9" s="48"/>
      <c r="O9" s="17"/>
      <c r="P9" s="6"/>
      <c r="Q9" s="13"/>
      <c r="R9" s="16"/>
      <c r="S9" s="6"/>
      <c r="T9" s="17"/>
      <c r="U9" s="17"/>
      <c r="V9" s="48"/>
      <c r="W9" s="48"/>
      <c r="X9" s="1"/>
    </row>
    <row r="10" spans="1:24" s="22" customFormat="1" ht="75" customHeight="1" x14ac:dyDescent="0.25">
      <c r="A10" s="149" t="s">
        <v>216</v>
      </c>
      <c r="B10" s="149" t="s">
        <v>210</v>
      </c>
      <c r="C10" s="26" t="s">
        <v>269</v>
      </c>
      <c r="D10" s="149" t="s">
        <v>211</v>
      </c>
      <c r="E10" s="56" t="s">
        <v>217</v>
      </c>
      <c r="F10" s="16">
        <v>1123330620</v>
      </c>
      <c r="G10" s="157" t="s">
        <v>225</v>
      </c>
      <c r="H10" s="16">
        <v>2017000007</v>
      </c>
      <c r="I10" s="13">
        <v>42737</v>
      </c>
      <c r="J10" s="6">
        <v>4260000</v>
      </c>
      <c r="K10" s="13">
        <v>42737</v>
      </c>
      <c r="L10" s="16">
        <v>2017000023</v>
      </c>
      <c r="M10" s="157" t="s">
        <v>218</v>
      </c>
      <c r="N10" s="48" t="s">
        <v>65</v>
      </c>
      <c r="O10" s="17"/>
      <c r="P10" s="6">
        <v>4260000</v>
      </c>
      <c r="Q10" s="13">
        <v>42737</v>
      </c>
      <c r="R10" s="4">
        <v>3</v>
      </c>
      <c r="S10" s="6">
        <v>4260000</v>
      </c>
      <c r="T10" s="6"/>
      <c r="U10" s="6"/>
      <c r="V10" s="48" t="s">
        <v>65</v>
      </c>
      <c r="W10" s="148" t="s">
        <v>219</v>
      </c>
      <c r="X10" s="1" t="s">
        <v>220</v>
      </c>
    </row>
    <row r="11" spans="1:24" ht="2.25" customHeight="1" x14ac:dyDescent="0.2">
      <c r="A11" s="5"/>
      <c r="B11" s="5"/>
      <c r="C11" s="5"/>
      <c r="D11" s="5"/>
      <c r="E11" s="5"/>
      <c r="F11" s="49"/>
      <c r="G11" s="172"/>
      <c r="H11" s="4"/>
      <c r="I11" s="4"/>
      <c r="J11" s="5"/>
      <c r="K11" s="5"/>
      <c r="L11" s="5"/>
      <c r="M11" s="172"/>
      <c r="N11" s="5"/>
      <c r="O11" s="5"/>
      <c r="P11" s="5"/>
      <c r="Q11" s="5"/>
      <c r="R11" s="5"/>
      <c r="S11" s="5"/>
      <c r="T11" s="5"/>
      <c r="U11" s="5"/>
      <c r="V11" s="5"/>
      <c r="W11" s="5"/>
      <c r="X11" s="5"/>
    </row>
    <row r="12" spans="1:24" s="9" customFormat="1" ht="67.5" x14ac:dyDescent="0.25">
      <c r="A12" s="158" t="s">
        <v>221</v>
      </c>
      <c r="B12" s="158" t="s">
        <v>210</v>
      </c>
      <c r="C12" s="26" t="s">
        <v>265</v>
      </c>
      <c r="D12" s="158" t="s">
        <v>211</v>
      </c>
      <c r="E12" s="1" t="s">
        <v>222</v>
      </c>
      <c r="F12" s="156" t="s">
        <v>223</v>
      </c>
      <c r="G12" s="173" t="s">
        <v>224</v>
      </c>
      <c r="H12" s="153">
        <v>2017000008</v>
      </c>
      <c r="I12" s="44">
        <v>42737</v>
      </c>
      <c r="J12" s="6">
        <v>4260000</v>
      </c>
      <c r="K12" s="44">
        <v>42737</v>
      </c>
      <c r="L12" s="38">
        <v>2017000024</v>
      </c>
      <c r="M12" s="173" t="s">
        <v>225</v>
      </c>
      <c r="N12" s="48" t="s">
        <v>65</v>
      </c>
      <c r="O12" s="38"/>
      <c r="P12" s="6">
        <v>4260000</v>
      </c>
      <c r="Q12" s="44">
        <v>42737</v>
      </c>
      <c r="R12" s="38">
        <v>3</v>
      </c>
      <c r="S12" s="6">
        <v>4260000</v>
      </c>
      <c r="T12" s="38"/>
      <c r="U12" s="38"/>
      <c r="V12" s="48" t="s">
        <v>65</v>
      </c>
      <c r="W12" s="148" t="s">
        <v>219</v>
      </c>
      <c r="X12" s="1" t="s">
        <v>220</v>
      </c>
    </row>
    <row r="13" spans="1:24" ht="2.25" customHeight="1" x14ac:dyDescent="0.2">
      <c r="A13" s="5"/>
      <c r="B13" s="5"/>
      <c r="C13" s="5"/>
      <c r="D13" s="149"/>
      <c r="E13" s="5"/>
      <c r="F13" s="49"/>
      <c r="G13" s="172"/>
      <c r="H13" s="153"/>
      <c r="I13" s="153"/>
      <c r="J13" s="5"/>
      <c r="K13" s="147"/>
      <c r="L13" s="153"/>
      <c r="M13" s="176"/>
      <c r="N13" s="153"/>
      <c r="O13" s="5"/>
      <c r="P13" s="5"/>
      <c r="Q13" s="153"/>
      <c r="R13" s="147"/>
      <c r="S13" s="7"/>
      <c r="T13" s="5"/>
      <c r="U13" s="5"/>
      <c r="V13" s="5"/>
      <c r="W13" s="5"/>
      <c r="X13" s="5"/>
    </row>
    <row r="14" spans="1:24" ht="62.25" customHeight="1" x14ac:dyDescent="0.2">
      <c r="A14" s="511" t="s">
        <v>229</v>
      </c>
      <c r="B14" s="514" t="s">
        <v>210</v>
      </c>
      <c r="C14" s="525" t="s">
        <v>266</v>
      </c>
      <c r="D14" s="511" t="s">
        <v>211</v>
      </c>
      <c r="E14" s="511" t="s">
        <v>231</v>
      </c>
      <c r="F14" s="590" t="s">
        <v>232</v>
      </c>
      <c r="G14" s="173" t="s">
        <v>97</v>
      </c>
      <c r="H14" s="514">
        <v>2017000005</v>
      </c>
      <c r="I14" s="520">
        <v>42737</v>
      </c>
      <c r="J14" s="6">
        <v>2130000</v>
      </c>
      <c r="K14" s="520">
        <v>42738</v>
      </c>
      <c r="L14" s="514">
        <v>2017000070</v>
      </c>
      <c r="M14" s="173" t="s">
        <v>97</v>
      </c>
      <c r="N14" s="55" t="s">
        <v>88</v>
      </c>
      <c r="O14" s="520">
        <v>42738</v>
      </c>
      <c r="P14" s="532">
        <v>4260000</v>
      </c>
      <c r="Q14" s="151"/>
      <c r="R14" s="161"/>
      <c r="S14" s="162"/>
      <c r="T14" s="5"/>
      <c r="U14" s="5"/>
      <c r="V14" s="55" t="s">
        <v>88</v>
      </c>
      <c r="W14" s="148" t="s">
        <v>215</v>
      </c>
      <c r="X14" s="511" t="s">
        <v>220</v>
      </c>
    </row>
    <row r="15" spans="1:24" ht="56.25" customHeight="1" x14ac:dyDescent="0.2">
      <c r="A15" s="513"/>
      <c r="B15" s="516"/>
      <c r="C15" s="526"/>
      <c r="D15" s="513"/>
      <c r="E15" s="513"/>
      <c r="F15" s="591"/>
      <c r="G15" s="206" t="s">
        <v>63</v>
      </c>
      <c r="H15" s="516"/>
      <c r="I15" s="522"/>
      <c r="J15" s="6">
        <v>2130000</v>
      </c>
      <c r="K15" s="516"/>
      <c r="L15" s="516"/>
      <c r="M15" s="173" t="s">
        <v>63</v>
      </c>
      <c r="N15" s="48" t="s">
        <v>65</v>
      </c>
      <c r="O15" s="516"/>
      <c r="P15" s="528"/>
      <c r="Q15" s="151"/>
      <c r="R15" s="161"/>
      <c r="S15" s="162"/>
      <c r="T15" s="5"/>
      <c r="U15" s="5"/>
      <c r="V15" s="48" t="s">
        <v>65</v>
      </c>
      <c r="W15" s="148" t="s">
        <v>215</v>
      </c>
      <c r="X15" s="513"/>
    </row>
    <row r="16" spans="1:24" ht="3" customHeight="1" x14ac:dyDescent="0.2">
      <c r="A16" s="159"/>
      <c r="B16" s="159"/>
      <c r="C16" s="159"/>
      <c r="D16" s="149"/>
      <c r="E16" s="159"/>
      <c r="F16" s="160"/>
      <c r="G16" s="172"/>
      <c r="H16" s="151"/>
      <c r="I16" s="151"/>
      <c r="J16" s="5"/>
      <c r="K16" s="161"/>
      <c r="L16" s="151"/>
      <c r="M16" s="176"/>
      <c r="N16" s="153"/>
      <c r="O16" s="38"/>
      <c r="P16" s="5"/>
      <c r="Q16" s="151"/>
      <c r="R16" s="161"/>
      <c r="S16" s="162"/>
      <c r="T16" s="5"/>
      <c r="U16" s="5"/>
      <c r="V16" s="5"/>
      <c r="W16" s="5"/>
      <c r="X16" s="159"/>
    </row>
    <row r="17" spans="1:24" s="9" customFormat="1" ht="42.75" customHeight="1" x14ac:dyDescent="0.25">
      <c r="A17" s="588" t="s">
        <v>227</v>
      </c>
      <c r="B17" s="588" t="s">
        <v>210</v>
      </c>
      <c r="C17" s="588" t="s">
        <v>263</v>
      </c>
      <c r="D17" s="588" t="s">
        <v>211</v>
      </c>
      <c r="E17" s="588" t="s">
        <v>228</v>
      </c>
      <c r="F17" s="514">
        <v>83152235</v>
      </c>
      <c r="G17" s="206" t="s">
        <v>63</v>
      </c>
      <c r="H17" s="587">
        <v>2017000003</v>
      </c>
      <c r="I17" s="585">
        <v>42737</v>
      </c>
      <c r="J17" s="6">
        <v>2130000</v>
      </c>
      <c r="K17" s="585">
        <v>42738</v>
      </c>
      <c r="L17" s="587">
        <v>2017000071</v>
      </c>
      <c r="M17" s="245" t="s">
        <v>63</v>
      </c>
      <c r="N17" s="48" t="s">
        <v>65</v>
      </c>
      <c r="O17" s="520">
        <v>42738</v>
      </c>
      <c r="P17" s="6">
        <v>2130000</v>
      </c>
      <c r="Q17" s="520">
        <v>42738</v>
      </c>
      <c r="R17" s="514">
        <v>3</v>
      </c>
      <c r="S17" s="532">
        <v>4260000</v>
      </c>
      <c r="T17" s="38"/>
      <c r="U17" s="38"/>
      <c r="V17" s="48" t="s">
        <v>65</v>
      </c>
      <c r="W17" s="148" t="s">
        <v>267</v>
      </c>
      <c r="X17" s="511" t="s">
        <v>220</v>
      </c>
    </row>
    <row r="18" spans="1:24" s="9" customFormat="1" ht="43.5" customHeight="1" x14ac:dyDescent="0.25">
      <c r="A18" s="589"/>
      <c r="B18" s="589"/>
      <c r="C18" s="589"/>
      <c r="D18" s="589"/>
      <c r="E18" s="589"/>
      <c r="F18" s="516"/>
      <c r="G18" s="173" t="s">
        <v>97</v>
      </c>
      <c r="H18" s="586"/>
      <c r="I18" s="586"/>
      <c r="J18" s="6">
        <v>2130000</v>
      </c>
      <c r="K18" s="586"/>
      <c r="L18" s="586"/>
      <c r="M18" s="173" t="s">
        <v>97</v>
      </c>
      <c r="N18" s="55" t="s">
        <v>88</v>
      </c>
      <c r="O18" s="516"/>
      <c r="P18" s="6">
        <v>2130000</v>
      </c>
      <c r="Q18" s="522"/>
      <c r="R18" s="516"/>
      <c r="S18" s="528"/>
      <c r="T18" s="38"/>
      <c r="U18" s="38"/>
      <c r="V18" s="55" t="s">
        <v>88</v>
      </c>
      <c r="W18" s="148" t="s">
        <v>267</v>
      </c>
      <c r="X18" s="513"/>
    </row>
    <row r="19" spans="1:24" ht="3.75" customHeight="1" x14ac:dyDescent="0.2">
      <c r="A19" s="196"/>
      <c r="B19" s="196"/>
      <c r="C19" s="196"/>
      <c r="D19" s="196"/>
      <c r="E19" s="196"/>
      <c r="F19" s="196"/>
      <c r="G19" s="197"/>
      <c r="H19" s="198"/>
      <c r="I19" s="198"/>
      <c r="J19" s="196"/>
      <c r="K19" s="199"/>
      <c r="L19" s="198"/>
      <c r="M19" s="200"/>
      <c r="N19" s="198"/>
      <c r="O19" s="196"/>
      <c r="P19" s="196"/>
      <c r="Q19" s="198"/>
      <c r="R19" s="199"/>
      <c r="S19" s="201"/>
      <c r="T19" s="196"/>
      <c r="U19" s="196"/>
      <c r="V19" s="196"/>
      <c r="W19" s="196"/>
      <c r="X19" s="196"/>
    </row>
    <row r="20" spans="1:24" s="9" customFormat="1" ht="58.5" customHeight="1" x14ac:dyDescent="0.25">
      <c r="A20" s="511" t="s">
        <v>239</v>
      </c>
      <c r="B20" s="511" t="s">
        <v>138</v>
      </c>
      <c r="C20" s="579" t="s">
        <v>240</v>
      </c>
      <c r="D20" s="511" t="s">
        <v>211</v>
      </c>
      <c r="E20" s="511" t="s">
        <v>212</v>
      </c>
      <c r="F20" s="523" t="s">
        <v>270</v>
      </c>
      <c r="G20" s="207" t="s">
        <v>63</v>
      </c>
      <c r="H20" s="581">
        <v>2017000477</v>
      </c>
      <c r="I20" s="520">
        <v>42816</v>
      </c>
      <c r="J20" s="21">
        <v>2488000</v>
      </c>
      <c r="K20" s="520">
        <v>42828</v>
      </c>
      <c r="L20" s="583" t="s">
        <v>242</v>
      </c>
      <c r="M20" s="155" t="s">
        <v>63</v>
      </c>
      <c r="N20" s="48" t="s">
        <v>65</v>
      </c>
      <c r="O20" s="520">
        <v>42828</v>
      </c>
      <c r="P20" s="42">
        <v>4976000</v>
      </c>
      <c r="Q20" s="520">
        <v>42828</v>
      </c>
      <c r="R20" s="514">
        <v>6</v>
      </c>
      <c r="S20" s="532">
        <v>7464000</v>
      </c>
      <c r="T20" s="43"/>
      <c r="U20" s="44"/>
      <c r="V20" s="48" t="s">
        <v>65</v>
      </c>
      <c r="W20" s="148" t="s">
        <v>267</v>
      </c>
      <c r="X20" s="511" t="s">
        <v>54</v>
      </c>
    </row>
    <row r="21" spans="1:24" s="22" customFormat="1" ht="67.5" x14ac:dyDescent="0.25">
      <c r="A21" s="513"/>
      <c r="B21" s="513"/>
      <c r="C21" s="580"/>
      <c r="D21" s="513"/>
      <c r="E21" s="513"/>
      <c r="F21" s="524"/>
      <c r="G21" s="202" t="s">
        <v>241</v>
      </c>
      <c r="H21" s="582"/>
      <c r="I21" s="522"/>
      <c r="J21" s="6">
        <v>4976000</v>
      </c>
      <c r="K21" s="522"/>
      <c r="L21" s="584"/>
      <c r="M21" s="155" t="s">
        <v>241</v>
      </c>
      <c r="N21" s="55" t="s">
        <v>88</v>
      </c>
      <c r="O21" s="522"/>
      <c r="P21" s="6">
        <v>2488000</v>
      </c>
      <c r="Q21" s="522"/>
      <c r="R21" s="516"/>
      <c r="S21" s="528"/>
      <c r="T21" s="17"/>
      <c r="U21" s="17"/>
      <c r="V21" s="55" t="s">
        <v>88</v>
      </c>
      <c r="W21" s="148" t="s">
        <v>243</v>
      </c>
      <c r="X21" s="513"/>
    </row>
    <row r="22" spans="1:24" ht="3.75" customHeight="1" x14ac:dyDescent="0.2">
      <c r="A22" s="159"/>
      <c r="B22" s="159"/>
      <c r="C22" s="159"/>
      <c r="D22" s="159"/>
      <c r="E22" s="159"/>
      <c r="F22" s="159"/>
      <c r="G22" s="175"/>
      <c r="H22" s="151"/>
      <c r="I22" s="151"/>
      <c r="J22" s="159"/>
      <c r="K22" s="161"/>
      <c r="L22" s="151"/>
      <c r="M22" s="178"/>
      <c r="N22" s="151"/>
      <c r="O22" s="159"/>
      <c r="P22" s="159"/>
      <c r="Q22" s="151"/>
      <c r="R22" s="161"/>
      <c r="S22" s="162"/>
      <c r="T22" s="159"/>
      <c r="U22" s="159"/>
      <c r="V22" s="159"/>
      <c r="W22" s="159"/>
      <c r="X22" s="159"/>
    </row>
    <row r="23" spans="1:24" s="188" customFormat="1" ht="67.5" x14ac:dyDescent="0.2">
      <c r="A23" s="1" t="s">
        <v>244</v>
      </c>
      <c r="B23" s="38" t="s">
        <v>138</v>
      </c>
      <c r="C23" s="170" t="s">
        <v>230</v>
      </c>
      <c r="D23" s="1" t="s">
        <v>211</v>
      </c>
      <c r="E23" s="1" t="s">
        <v>231</v>
      </c>
      <c r="F23" s="6" t="s">
        <v>232</v>
      </c>
      <c r="G23" s="173" t="s">
        <v>63</v>
      </c>
      <c r="H23" s="49">
        <v>2017000476</v>
      </c>
      <c r="I23" s="44">
        <v>42816</v>
      </c>
      <c r="J23" s="6">
        <v>4260000</v>
      </c>
      <c r="K23" s="44">
        <v>42828</v>
      </c>
      <c r="L23" s="38">
        <v>2017000527</v>
      </c>
      <c r="M23" s="173" t="s">
        <v>63</v>
      </c>
      <c r="N23" s="48" t="s">
        <v>65</v>
      </c>
      <c r="O23" s="44">
        <v>42828</v>
      </c>
      <c r="P23" s="6">
        <v>4260000</v>
      </c>
      <c r="Q23" s="12">
        <v>42828</v>
      </c>
      <c r="R23" s="147">
        <v>3</v>
      </c>
      <c r="S23" s="7">
        <v>4260000</v>
      </c>
      <c r="T23" s="5"/>
      <c r="U23" s="5"/>
      <c r="V23" s="48" t="s">
        <v>65</v>
      </c>
      <c r="W23" s="148" t="s">
        <v>215</v>
      </c>
      <c r="X23" s="1" t="s">
        <v>220</v>
      </c>
    </row>
    <row r="24" spans="1:24" s="188" customFormat="1" ht="3.75" customHeight="1" x14ac:dyDescent="0.2">
      <c r="A24" s="181"/>
      <c r="B24" s="182"/>
      <c r="C24" s="183"/>
      <c r="D24" s="181"/>
      <c r="E24" s="181"/>
      <c r="F24" s="184"/>
      <c r="G24" s="185"/>
      <c r="H24" s="182"/>
      <c r="I24" s="186"/>
      <c r="J24" s="184"/>
      <c r="K24" s="182"/>
      <c r="L24" s="182"/>
      <c r="M24" s="185"/>
      <c r="N24" s="187"/>
      <c r="P24" s="184"/>
      <c r="Q24" s="195"/>
      <c r="R24" s="189"/>
      <c r="S24" s="190"/>
      <c r="V24" s="187"/>
      <c r="W24" s="191"/>
      <c r="X24" s="181"/>
    </row>
    <row r="25" spans="1:24" s="9" customFormat="1" ht="67.5" x14ac:dyDescent="0.25">
      <c r="A25" s="192" t="s">
        <v>245</v>
      </c>
      <c r="B25" s="192" t="s">
        <v>210</v>
      </c>
      <c r="C25" s="56" t="s">
        <v>246</v>
      </c>
      <c r="D25" s="192" t="s">
        <v>211</v>
      </c>
      <c r="E25" s="41" t="s">
        <v>247</v>
      </c>
      <c r="F25" s="193" t="s">
        <v>248</v>
      </c>
      <c r="G25" s="203" t="s">
        <v>241</v>
      </c>
      <c r="H25" s="152">
        <v>2017000473</v>
      </c>
      <c r="I25" s="43">
        <v>42816</v>
      </c>
      <c r="J25" s="169">
        <v>4260000</v>
      </c>
      <c r="K25" s="43">
        <v>42828</v>
      </c>
      <c r="L25" s="168">
        <v>2017000528</v>
      </c>
      <c r="M25" s="180" t="s">
        <v>241</v>
      </c>
      <c r="N25" s="55" t="s">
        <v>88</v>
      </c>
      <c r="O25" s="43">
        <v>42828</v>
      </c>
      <c r="P25" s="169">
        <v>4260000</v>
      </c>
      <c r="Q25" s="43">
        <v>42828</v>
      </c>
      <c r="R25" s="168">
        <v>3</v>
      </c>
      <c r="S25" s="169">
        <v>4260000</v>
      </c>
      <c r="T25" s="168"/>
      <c r="U25" s="168"/>
      <c r="V25" s="55" t="s">
        <v>88</v>
      </c>
      <c r="W25" s="150" t="s">
        <v>249</v>
      </c>
      <c r="X25" s="41" t="s">
        <v>220</v>
      </c>
    </row>
    <row r="26" spans="1:24" ht="3" customHeight="1" x14ac:dyDescent="0.2">
      <c r="A26" s="159"/>
      <c r="B26" s="159"/>
      <c r="C26" s="159"/>
      <c r="D26" s="159"/>
      <c r="E26" s="159"/>
      <c r="F26" s="159"/>
      <c r="G26" s="175"/>
      <c r="H26" s="151"/>
      <c r="I26" s="151"/>
      <c r="J26" s="159"/>
      <c r="K26" s="161"/>
      <c r="L26" s="151"/>
      <c r="M26" s="178"/>
      <c r="N26" s="151"/>
      <c r="O26" s="159"/>
      <c r="P26" s="159"/>
      <c r="Q26" s="151"/>
      <c r="R26" s="161"/>
      <c r="S26" s="162"/>
      <c r="T26" s="159"/>
      <c r="U26" s="159"/>
      <c r="V26" s="159"/>
      <c r="W26" s="159"/>
      <c r="X26" s="159"/>
    </row>
    <row r="27" spans="1:24" s="182" customFormat="1" ht="93" customHeight="1" x14ac:dyDescent="0.25">
      <c r="A27" s="1" t="s">
        <v>250</v>
      </c>
      <c r="B27" s="1" t="s">
        <v>138</v>
      </c>
      <c r="C27" s="1" t="s">
        <v>263</v>
      </c>
      <c r="D27" s="1" t="s">
        <v>211</v>
      </c>
      <c r="E27" s="1" t="s">
        <v>228</v>
      </c>
      <c r="F27" s="171">
        <v>83152235</v>
      </c>
      <c r="G27" s="173" t="s">
        <v>63</v>
      </c>
      <c r="H27" s="38">
        <v>2017000474</v>
      </c>
      <c r="I27" s="44">
        <v>42816</v>
      </c>
      <c r="J27" s="6">
        <v>4260000</v>
      </c>
      <c r="K27" s="44">
        <v>42828</v>
      </c>
      <c r="L27" s="38">
        <v>2017000529</v>
      </c>
      <c r="M27" s="173" t="s">
        <v>63</v>
      </c>
      <c r="N27" s="48" t="s">
        <v>65</v>
      </c>
      <c r="O27" s="44">
        <v>42828</v>
      </c>
      <c r="P27" s="6">
        <v>4260000</v>
      </c>
      <c r="Q27" s="44">
        <v>42828</v>
      </c>
      <c r="R27" s="38">
        <v>3</v>
      </c>
      <c r="S27" s="6">
        <v>4260000</v>
      </c>
      <c r="T27" s="38"/>
      <c r="U27" s="38"/>
      <c r="V27" s="48" t="s">
        <v>65</v>
      </c>
      <c r="W27" s="148" t="s">
        <v>215</v>
      </c>
      <c r="X27" s="1" t="s">
        <v>220</v>
      </c>
    </row>
    <row r="28" spans="1:24" s="182" customFormat="1" ht="5.25" customHeight="1" x14ac:dyDescent="0.25">
      <c r="A28" s="181"/>
      <c r="B28" s="181"/>
      <c r="C28" s="181"/>
      <c r="D28" s="181"/>
      <c r="E28" s="181"/>
      <c r="G28" s="185"/>
      <c r="J28" s="184"/>
      <c r="M28" s="185"/>
      <c r="N28" s="194"/>
      <c r="P28" s="184"/>
      <c r="Q28" s="186"/>
      <c r="S28" s="184"/>
      <c r="V28" s="194"/>
      <c r="W28" s="191"/>
      <c r="X28" s="181"/>
    </row>
    <row r="29" spans="1:24" ht="67.5" x14ac:dyDescent="0.2">
      <c r="A29" s="192" t="s">
        <v>251</v>
      </c>
      <c r="B29" s="192" t="s">
        <v>210</v>
      </c>
      <c r="C29" s="56" t="s">
        <v>264</v>
      </c>
      <c r="D29" s="192" t="s">
        <v>211</v>
      </c>
      <c r="E29" s="41" t="s">
        <v>222</v>
      </c>
      <c r="F29" s="193" t="s">
        <v>223</v>
      </c>
      <c r="G29" s="203" t="s">
        <v>241</v>
      </c>
      <c r="H29" s="152">
        <v>2017000472</v>
      </c>
      <c r="I29" s="43">
        <v>42816</v>
      </c>
      <c r="J29" s="169">
        <v>4260000</v>
      </c>
      <c r="K29" s="43">
        <v>42828</v>
      </c>
      <c r="L29" s="168">
        <v>2017000530</v>
      </c>
      <c r="M29" s="180" t="s">
        <v>241</v>
      </c>
      <c r="N29" s="55" t="s">
        <v>88</v>
      </c>
      <c r="O29" s="43">
        <v>42828</v>
      </c>
      <c r="P29" s="169">
        <v>4260000</v>
      </c>
      <c r="Q29" s="43">
        <v>42828</v>
      </c>
      <c r="R29" s="168">
        <v>3</v>
      </c>
      <c r="S29" s="169">
        <v>4260000</v>
      </c>
      <c r="T29" s="168"/>
      <c r="U29" s="168"/>
      <c r="V29" s="55" t="s">
        <v>88</v>
      </c>
      <c r="W29" s="150" t="s">
        <v>249</v>
      </c>
      <c r="X29" s="41" t="s">
        <v>220</v>
      </c>
    </row>
    <row r="30" spans="1:24" ht="2.25" customHeight="1" x14ac:dyDescent="0.2">
      <c r="A30" s="163"/>
      <c r="B30" s="163"/>
      <c r="C30" s="163"/>
      <c r="D30" s="163"/>
      <c r="E30" s="163"/>
      <c r="F30" s="163"/>
      <c r="G30" s="174"/>
      <c r="H30" s="164"/>
      <c r="I30" s="164"/>
      <c r="J30" s="163"/>
      <c r="K30" s="165"/>
      <c r="L30" s="164"/>
      <c r="M30" s="177"/>
      <c r="N30" s="164"/>
      <c r="O30" s="163"/>
      <c r="P30" s="163"/>
      <c r="Q30" s="164"/>
      <c r="R30" s="165"/>
      <c r="S30" s="166"/>
      <c r="T30" s="163"/>
      <c r="U30" s="163"/>
      <c r="V30" s="163"/>
      <c r="W30" s="163"/>
      <c r="X30" s="163"/>
    </row>
    <row r="31" spans="1:24" s="22" customFormat="1" ht="85.5" customHeight="1" x14ac:dyDescent="0.25">
      <c r="A31" s="149" t="s">
        <v>233</v>
      </c>
      <c r="B31" s="149" t="s">
        <v>154</v>
      </c>
      <c r="C31" s="26" t="s">
        <v>260</v>
      </c>
      <c r="D31" s="149" t="s">
        <v>211</v>
      </c>
      <c r="E31" s="56" t="s">
        <v>234</v>
      </c>
      <c r="F31" s="16" t="s">
        <v>235</v>
      </c>
      <c r="G31" s="157" t="s">
        <v>63</v>
      </c>
      <c r="H31" s="16" t="s">
        <v>236</v>
      </c>
      <c r="I31" s="13">
        <v>42737</v>
      </c>
      <c r="J31" s="6">
        <v>4260000</v>
      </c>
      <c r="K31" s="13">
        <v>42888</v>
      </c>
      <c r="L31" s="16" t="s">
        <v>237</v>
      </c>
      <c r="M31" s="157" t="s">
        <v>63</v>
      </c>
      <c r="N31" s="48" t="s">
        <v>65</v>
      </c>
      <c r="O31" s="17">
        <v>42888</v>
      </c>
      <c r="P31" s="6">
        <v>4260000</v>
      </c>
      <c r="Q31" s="13"/>
      <c r="R31" s="14" t="s">
        <v>238</v>
      </c>
      <c r="S31" s="6">
        <v>4260000</v>
      </c>
      <c r="T31" s="6"/>
      <c r="U31" s="6"/>
      <c r="V31" s="48" t="s">
        <v>65</v>
      </c>
      <c r="W31" s="148" t="s">
        <v>215</v>
      </c>
      <c r="X31" s="1" t="s">
        <v>220</v>
      </c>
    </row>
    <row r="32" spans="1:24" s="22" customFormat="1" ht="3.75" customHeight="1" x14ac:dyDescent="0.25">
      <c r="A32" s="149"/>
      <c r="B32" s="149"/>
      <c r="C32" s="26"/>
      <c r="D32" s="149"/>
      <c r="E32" s="56"/>
      <c r="F32" s="16"/>
      <c r="G32" s="157"/>
      <c r="H32" s="16"/>
      <c r="I32" s="13"/>
      <c r="J32" s="6"/>
      <c r="K32" s="13"/>
      <c r="L32" s="16"/>
      <c r="M32" s="157"/>
      <c r="N32" s="48"/>
      <c r="O32" s="17"/>
      <c r="P32" s="6"/>
      <c r="Q32" s="13"/>
      <c r="R32" s="14"/>
      <c r="S32" s="6"/>
      <c r="T32" s="6"/>
      <c r="U32" s="6"/>
      <c r="V32" s="48"/>
      <c r="W32" s="148"/>
      <c r="X32" s="1"/>
    </row>
    <row r="33" spans="1:24" s="22" customFormat="1" ht="67.5" x14ac:dyDescent="0.25">
      <c r="A33" s="149" t="s">
        <v>254</v>
      </c>
      <c r="B33" s="149" t="s">
        <v>154</v>
      </c>
      <c r="C33" s="1" t="s">
        <v>261</v>
      </c>
      <c r="D33" s="149" t="s">
        <v>211</v>
      </c>
      <c r="E33" s="1" t="s">
        <v>217</v>
      </c>
      <c r="F33" s="38">
        <v>1123330620</v>
      </c>
      <c r="G33" s="204" t="s">
        <v>241</v>
      </c>
      <c r="H33" s="153">
        <v>20170000475</v>
      </c>
      <c r="I33" s="153"/>
      <c r="J33" s="6">
        <v>4260000</v>
      </c>
      <c r="K33" s="12">
        <v>42901</v>
      </c>
      <c r="L33" s="58"/>
      <c r="M33" s="38" t="s">
        <v>241</v>
      </c>
      <c r="N33" s="148" t="s">
        <v>88</v>
      </c>
      <c r="O33" s="44">
        <v>42901</v>
      </c>
      <c r="P33" s="6">
        <v>4260000</v>
      </c>
      <c r="Q33" s="12">
        <v>42809</v>
      </c>
      <c r="R33" s="153">
        <v>3</v>
      </c>
      <c r="S33" s="6">
        <v>4260000</v>
      </c>
      <c r="T33" s="38"/>
      <c r="U33" s="38"/>
      <c r="V33" s="148" t="s">
        <v>88</v>
      </c>
      <c r="W33" s="148" t="s">
        <v>249</v>
      </c>
      <c r="X33" s="1" t="s">
        <v>220</v>
      </c>
    </row>
    <row r="34" spans="1:24" s="22" customFormat="1" ht="3.75" customHeight="1" x14ac:dyDescent="0.25">
      <c r="A34" s="149"/>
      <c r="B34" s="149"/>
      <c r="C34" s="26"/>
      <c r="D34" s="149"/>
      <c r="E34" s="56"/>
      <c r="F34" s="16"/>
      <c r="G34" s="157"/>
      <c r="H34" s="16"/>
      <c r="I34" s="13"/>
      <c r="J34" s="6"/>
      <c r="K34" s="13"/>
      <c r="L34" s="16"/>
      <c r="M34" s="157"/>
      <c r="N34" s="48"/>
      <c r="O34" s="17"/>
      <c r="P34" s="6"/>
      <c r="Q34" s="13"/>
      <c r="R34" s="14"/>
      <c r="S34" s="6"/>
      <c r="T34" s="6"/>
      <c r="U34" s="6"/>
      <c r="V34" s="48"/>
      <c r="W34" s="148"/>
      <c r="X34" s="1"/>
    </row>
    <row r="35" spans="1:24" s="9" customFormat="1" ht="67.5" x14ac:dyDescent="0.25">
      <c r="A35" s="149" t="s">
        <v>255</v>
      </c>
      <c r="B35" s="149" t="s">
        <v>154</v>
      </c>
      <c r="C35" s="1" t="s">
        <v>262</v>
      </c>
      <c r="D35" s="149" t="s">
        <v>211</v>
      </c>
      <c r="E35" s="1" t="s">
        <v>252</v>
      </c>
      <c r="F35" s="38">
        <v>18147223</v>
      </c>
      <c r="G35" s="173" t="s">
        <v>225</v>
      </c>
      <c r="H35" s="153">
        <v>2017000006</v>
      </c>
      <c r="I35" s="12">
        <v>42737</v>
      </c>
      <c r="J35" s="6">
        <v>4260000</v>
      </c>
      <c r="K35" s="12">
        <v>42901</v>
      </c>
      <c r="L35" s="58"/>
      <c r="M35" s="38" t="s">
        <v>225</v>
      </c>
      <c r="N35" s="48" t="s">
        <v>65</v>
      </c>
      <c r="O35" s="44">
        <v>42901</v>
      </c>
      <c r="P35" s="6">
        <v>4260000</v>
      </c>
      <c r="Q35" s="12">
        <v>42901</v>
      </c>
      <c r="R35" s="153">
        <v>3</v>
      </c>
      <c r="S35" s="6">
        <v>4260000</v>
      </c>
      <c r="T35" s="38"/>
      <c r="U35" s="38"/>
      <c r="V35" s="48" t="s">
        <v>65</v>
      </c>
      <c r="W35" s="148" t="s">
        <v>253</v>
      </c>
      <c r="X35" s="1" t="s">
        <v>220</v>
      </c>
    </row>
    <row r="36" spans="1:24" ht="4.5" customHeight="1" x14ac:dyDescent="0.2">
      <c r="A36" s="214"/>
      <c r="B36" s="214"/>
      <c r="C36" s="214"/>
      <c r="D36" s="214"/>
      <c r="E36" s="214"/>
      <c r="F36" s="214"/>
      <c r="G36" s="214"/>
      <c r="H36" s="58"/>
      <c r="I36" s="58"/>
      <c r="J36" s="144"/>
      <c r="K36" s="215"/>
      <c r="L36" s="58"/>
      <c r="M36" s="58"/>
      <c r="N36" s="58"/>
      <c r="O36" s="214"/>
      <c r="P36" s="214"/>
      <c r="Q36" s="58"/>
      <c r="R36" s="215"/>
      <c r="S36" s="216"/>
      <c r="T36" s="214"/>
      <c r="U36" s="214"/>
      <c r="V36" s="214"/>
      <c r="W36" s="214"/>
      <c r="X36" s="214"/>
    </row>
    <row r="37" spans="1:24" ht="67.5" x14ac:dyDescent="0.2">
      <c r="A37" s="217" t="s">
        <v>283</v>
      </c>
      <c r="B37" s="210" t="s">
        <v>154</v>
      </c>
      <c r="C37" s="1" t="s">
        <v>263</v>
      </c>
      <c r="D37" s="1" t="s">
        <v>211</v>
      </c>
      <c r="E37" s="1" t="s">
        <v>228</v>
      </c>
      <c r="F37" s="171">
        <v>83152235</v>
      </c>
      <c r="G37" s="173" t="s">
        <v>63</v>
      </c>
      <c r="H37" s="38">
        <v>2017000931</v>
      </c>
      <c r="I37" s="44">
        <v>42908</v>
      </c>
      <c r="J37" s="6">
        <v>4260000</v>
      </c>
      <c r="K37" s="215"/>
      <c r="L37" s="58"/>
      <c r="M37" s="173" t="s">
        <v>63</v>
      </c>
      <c r="N37" s="48" t="s">
        <v>65</v>
      </c>
      <c r="O37" s="214"/>
      <c r="P37" s="6">
        <v>4260000</v>
      </c>
      <c r="Q37" s="58"/>
      <c r="R37" s="208">
        <v>3</v>
      </c>
      <c r="S37" s="7">
        <v>4260000</v>
      </c>
      <c r="T37" s="5"/>
      <c r="U37" s="5"/>
      <c r="V37" s="48" t="s">
        <v>65</v>
      </c>
      <c r="W37" s="209" t="s">
        <v>284</v>
      </c>
      <c r="X37" s="1" t="s">
        <v>220</v>
      </c>
    </row>
    <row r="38" spans="1:24" ht="2.25" customHeight="1" x14ac:dyDescent="0.2">
      <c r="A38" s="5"/>
      <c r="B38" s="5"/>
      <c r="C38" s="5"/>
      <c r="D38" s="5"/>
      <c r="E38" s="5"/>
      <c r="F38" s="5"/>
      <c r="G38" s="5"/>
      <c r="H38" s="212"/>
      <c r="I38" s="212"/>
      <c r="J38" s="5"/>
      <c r="K38" s="208"/>
      <c r="L38" s="212"/>
      <c r="M38" s="212"/>
      <c r="N38" s="212"/>
      <c r="O38" s="5"/>
      <c r="P38" s="5"/>
      <c r="Q38" s="212"/>
      <c r="R38" s="208"/>
      <c r="S38" s="7"/>
      <c r="T38" s="5"/>
      <c r="U38" s="5"/>
      <c r="V38" s="5"/>
      <c r="W38" s="5"/>
      <c r="X38" s="5"/>
    </row>
    <row r="39" spans="1:24" ht="67.5" x14ac:dyDescent="0.2">
      <c r="A39" s="217" t="s">
        <v>283</v>
      </c>
      <c r="B39" s="210" t="s">
        <v>154</v>
      </c>
      <c r="C39" s="56" t="s">
        <v>264</v>
      </c>
      <c r="D39" s="192" t="s">
        <v>211</v>
      </c>
      <c r="E39" s="213" t="s">
        <v>222</v>
      </c>
      <c r="F39" s="193" t="s">
        <v>223</v>
      </c>
      <c r="G39" s="173" t="s">
        <v>63</v>
      </c>
      <c r="H39" s="211">
        <v>2017000930</v>
      </c>
      <c r="I39" s="43">
        <v>42908</v>
      </c>
      <c r="J39" s="169">
        <v>4260000</v>
      </c>
      <c r="K39" s="215"/>
      <c r="L39" s="58"/>
      <c r="M39" s="173" t="s">
        <v>63</v>
      </c>
      <c r="N39" s="48" t="s">
        <v>65</v>
      </c>
      <c r="O39" s="144"/>
      <c r="P39" s="6">
        <v>4260000</v>
      </c>
      <c r="Q39" s="58"/>
      <c r="R39" s="212">
        <v>3</v>
      </c>
      <c r="S39" s="6">
        <v>4260000</v>
      </c>
      <c r="T39" s="5"/>
      <c r="U39" s="5"/>
      <c r="V39" s="48" t="s">
        <v>65</v>
      </c>
      <c r="W39" s="209" t="s">
        <v>284</v>
      </c>
      <c r="X39" s="1" t="s">
        <v>220</v>
      </c>
    </row>
    <row r="40" spans="1:24" ht="3" customHeight="1" x14ac:dyDescent="0.2">
      <c r="A40" s="5"/>
      <c r="B40" s="5"/>
      <c r="C40" s="5"/>
      <c r="D40" s="5"/>
      <c r="E40" s="5"/>
      <c r="F40" s="5"/>
      <c r="G40" s="5"/>
      <c r="H40" s="212"/>
      <c r="I40" s="212"/>
      <c r="J40" s="5"/>
      <c r="K40" s="208"/>
      <c r="L40" s="212"/>
      <c r="M40" s="212"/>
      <c r="N40" s="212"/>
      <c r="O40" s="5"/>
      <c r="P40" s="5"/>
      <c r="Q40" s="212"/>
      <c r="R40" s="208"/>
      <c r="S40" s="7"/>
      <c r="T40" s="5"/>
      <c r="U40" s="5"/>
      <c r="V40" s="5"/>
      <c r="W40" s="5"/>
      <c r="X40" s="5"/>
    </row>
    <row r="41" spans="1:24" x14ac:dyDescent="0.2">
      <c r="A41" s="5"/>
      <c r="B41" s="5"/>
      <c r="C41" s="5"/>
      <c r="D41" s="5"/>
      <c r="E41" s="5"/>
      <c r="F41" s="5"/>
      <c r="G41" s="5"/>
      <c r="H41" s="212"/>
      <c r="I41" s="212"/>
      <c r="J41" s="5"/>
      <c r="K41" s="208"/>
      <c r="L41" s="212"/>
      <c r="M41" s="212"/>
      <c r="N41" s="212"/>
      <c r="O41" s="5"/>
      <c r="P41" s="5"/>
      <c r="Q41" s="212"/>
      <c r="R41" s="208"/>
      <c r="S41" s="7"/>
      <c r="T41" s="5"/>
      <c r="U41" s="5"/>
      <c r="V41" s="5"/>
      <c r="W41" s="5"/>
      <c r="X41" s="5"/>
    </row>
    <row r="42" spans="1:24" x14ac:dyDescent="0.2">
      <c r="A42" s="5"/>
      <c r="B42" s="5"/>
      <c r="C42" s="5"/>
      <c r="D42" s="5"/>
      <c r="E42" s="5"/>
      <c r="F42" s="5"/>
      <c r="G42" s="5"/>
      <c r="H42" s="212"/>
      <c r="I42" s="212"/>
      <c r="J42" s="5"/>
      <c r="K42" s="208"/>
      <c r="L42" s="212"/>
      <c r="M42" s="212"/>
      <c r="N42" s="212"/>
      <c r="O42" s="5"/>
      <c r="P42" s="5"/>
      <c r="Q42" s="212"/>
      <c r="R42" s="208"/>
      <c r="S42" s="7"/>
      <c r="T42" s="5"/>
      <c r="U42" s="5"/>
      <c r="V42" s="5"/>
      <c r="W42" s="5"/>
      <c r="X42" s="5"/>
    </row>
    <row r="43" spans="1:24" x14ac:dyDescent="0.2">
      <c r="A43" s="5"/>
      <c r="B43" s="5"/>
      <c r="C43" s="5"/>
      <c r="D43" s="5"/>
      <c r="E43" s="5"/>
      <c r="F43" s="5"/>
      <c r="G43" s="5"/>
      <c r="H43" s="212"/>
      <c r="I43" s="212"/>
      <c r="J43" s="5"/>
      <c r="K43" s="208"/>
      <c r="L43" s="212"/>
      <c r="M43" s="212"/>
      <c r="N43" s="212"/>
      <c r="O43" s="5"/>
      <c r="P43" s="5"/>
      <c r="Q43" s="212"/>
      <c r="R43" s="208"/>
      <c r="S43" s="7"/>
      <c r="T43" s="5"/>
      <c r="U43" s="5"/>
      <c r="V43" s="5"/>
      <c r="W43" s="5"/>
      <c r="X43" s="5"/>
    </row>
    <row r="44" spans="1:24" x14ac:dyDescent="0.2">
      <c r="A44" s="5"/>
      <c r="B44" s="5"/>
      <c r="C44" s="5"/>
      <c r="D44" s="5"/>
      <c r="E44" s="5"/>
      <c r="F44" s="5"/>
      <c r="G44" s="5"/>
      <c r="H44" s="212"/>
      <c r="I44" s="212"/>
      <c r="J44" s="5"/>
      <c r="K44" s="208"/>
      <c r="L44" s="212"/>
      <c r="M44" s="212"/>
      <c r="N44" s="212"/>
      <c r="O44" s="5"/>
      <c r="P44" s="5"/>
      <c r="Q44" s="212"/>
      <c r="R44" s="208"/>
      <c r="S44" s="7"/>
      <c r="T44" s="5"/>
      <c r="U44" s="5"/>
      <c r="V44" s="5"/>
      <c r="W44" s="5"/>
      <c r="X44" s="5"/>
    </row>
    <row r="45" spans="1:24" x14ac:dyDescent="0.2">
      <c r="A45" s="5"/>
      <c r="B45" s="5"/>
      <c r="C45" s="5"/>
      <c r="D45" s="5"/>
      <c r="E45" s="5"/>
      <c r="F45" s="5"/>
      <c r="G45" s="5"/>
      <c r="H45" s="212"/>
      <c r="I45" s="212"/>
      <c r="J45" s="5"/>
      <c r="K45" s="208"/>
      <c r="L45" s="212"/>
      <c r="M45" s="212"/>
      <c r="N45" s="212"/>
      <c r="O45" s="5"/>
      <c r="P45" s="5"/>
      <c r="Q45" s="212"/>
      <c r="R45" s="208"/>
      <c r="S45" s="7"/>
      <c r="T45" s="5"/>
      <c r="U45" s="5"/>
      <c r="V45" s="5"/>
      <c r="W45" s="5"/>
      <c r="X45" s="5"/>
    </row>
    <row r="46" spans="1:24" x14ac:dyDescent="0.2">
      <c r="A46" s="5"/>
      <c r="B46" s="5"/>
      <c r="C46" s="5"/>
      <c r="D46" s="5"/>
      <c r="E46" s="5"/>
      <c r="F46" s="5"/>
      <c r="G46" s="5"/>
      <c r="H46" s="212"/>
      <c r="I46" s="212"/>
      <c r="J46" s="5"/>
      <c r="K46" s="208"/>
      <c r="L46" s="212"/>
      <c r="M46" s="212"/>
      <c r="N46" s="212"/>
      <c r="O46" s="5"/>
      <c r="P46" s="5"/>
      <c r="Q46" s="212"/>
      <c r="R46" s="208"/>
      <c r="S46" s="7"/>
      <c r="T46" s="5"/>
      <c r="U46" s="5"/>
      <c r="V46" s="5"/>
      <c r="W46" s="5"/>
      <c r="X46" s="5"/>
    </row>
    <row r="47" spans="1:24" x14ac:dyDescent="0.2">
      <c r="A47" s="5"/>
      <c r="B47" s="5"/>
      <c r="C47" s="5"/>
      <c r="D47" s="5"/>
      <c r="E47" s="5"/>
      <c r="F47" s="5"/>
      <c r="G47" s="5"/>
      <c r="H47" s="212"/>
      <c r="I47" s="212"/>
      <c r="J47" s="5"/>
      <c r="K47" s="208"/>
      <c r="L47" s="212"/>
      <c r="M47" s="212"/>
      <c r="N47" s="212"/>
      <c r="O47" s="5"/>
      <c r="P47" s="5"/>
      <c r="Q47" s="212"/>
      <c r="R47" s="208"/>
      <c r="S47" s="7"/>
      <c r="T47" s="5"/>
      <c r="U47" s="5"/>
      <c r="V47" s="5"/>
      <c r="W47" s="5"/>
      <c r="X47" s="5"/>
    </row>
  </sheetData>
  <mergeCells count="77">
    <mergeCell ref="O14:O15"/>
    <mergeCell ref="O17:O18"/>
    <mergeCell ref="S20:S21"/>
    <mergeCell ref="X20:X21"/>
    <mergeCell ref="O20:O21"/>
    <mergeCell ref="R20:R21"/>
    <mergeCell ref="H20:H21"/>
    <mergeCell ref="I20:I21"/>
    <mergeCell ref="K20:K21"/>
    <mergeCell ref="L20:L21"/>
    <mergeCell ref="Q20:Q21"/>
    <mergeCell ref="K14:K15"/>
    <mergeCell ref="L14:L15"/>
    <mergeCell ref="P14:P15"/>
    <mergeCell ref="X14:X15"/>
    <mergeCell ref="A20:A21"/>
    <mergeCell ref="B20:B21"/>
    <mergeCell ref="C20:C21"/>
    <mergeCell ref="D20:D21"/>
    <mergeCell ref="E20:E21"/>
    <mergeCell ref="F20:F21"/>
    <mergeCell ref="S17:S18"/>
    <mergeCell ref="X17:X18"/>
    <mergeCell ref="A14:A15"/>
    <mergeCell ref="B14:B15"/>
    <mergeCell ref="D14:D15"/>
    <mergeCell ref="E14:E15"/>
    <mergeCell ref="F14:F15"/>
    <mergeCell ref="H14:H15"/>
    <mergeCell ref="C14:C15"/>
    <mergeCell ref="I14:I15"/>
    <mergeCell ref="H17:H18"/>
    <mergeCell ref="I17:I18"/>
    <mergeCell ref="K17:K18"/>
    <mergeCell ref="L17:L18"/>
    <mergeCell ref="Q17:Q18"/>
    <mergeCell ref="R17:R18"/>
    <mergeCell ref="A17:A18"/>
    <mergeCell ref="B17:B18"/>
    <mergeCell ref="C17:C18"/>
    <mergeCell ref="D17:D18"/>
    <mergeCell ref="E17:E18"/>
    <mergeCell ref="F17:F18"/>
    <mergeCell ref="S5:S6"/>
    <mergeCell ref="V3:V4"/>
    <mergeCell ref="W3:W4"/>
    <mergeCell ref="X3:X4"/>
    <mergeCell ref="X5:X6"/>
    <mergeCell ref="U3:U4"/>
    <mergeCell ref="T3:T4"/>
    <mergeCell ref="R5:R6"/>
    <mergeCell ref="A5:A6"/>
    <mergeCell ref="B5:B6"/>
    <mergeCell ref="C5:C6"/>
    <mergeCell ref="D5:D6"/>
    <mergeCell ref="E5:E6"/>
    <mergeCell ref="F5:F6"/>
    <mergeCell ref="H5:H6"/>
    <mergeCell ref="I5:I6"/>
    <mergeCell ref="K5:K6"/>
    <mergeCell ref="L5:L6"/>
    <mergeCell ref="Q5:Q6"/>
    <mergeCell ref="A1:P1"/>
    <mergeCell ref="Q1:X1"/>
    <mergeCell ref="A2:P2"/>
    <mergeCell ref="Q2:X2"/>
    <mergeCell ref="A3:A4"/>
    <mergeCell ref="B3:B4"/>
    <mergeCell ref="C3:C4"/>
    <mergeCell ref="D3:D4"/>
    <mergeCell ref="E3:F3"/>
    <mergeCell ref="G3:J3"/>
    <mergeCell ref="K3:K4"/>
    <mergeCell ref="L3:P3"/>
    <mergeCell ref="Q3:Q4"/>
    <mergeCell ref="R3:R4"/>
    <mergeCell ref="S3:S4"/>
  </mergeCells>
  <pageMargins left="0.70866141732283472" right="0.70866141732283472" top="0.74803149606299213" bottom="0.74803149606299213" header="0.31496062992125984" footer="0.31496062992125984"/>
  <pageSetup scale="75"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AF20"/>
  <sheetViews>
    <sheetView zoomScaleNormal="100" workbookViewId="0">
      <selection activeCell="K16" sqref="K16"/>
    </sheetView>
  </sheetViews>
  <sheetFormatPr baseColWidth="10" defaultColWidth="11.375" defaultRowHeight="11.25" x14ac:dyDescent="0.2"/>
  <cols>
    <col min="1" max="1" width="10.125" style="262" customWidth="1"/>
    <col min="2" max="2" width="0" style="262" hidden="1" customWidth="1"/>
    <col min="3" max="3" width="30.125" style="262" customWidth="1"/>
    <col min="4" max="5" width="11.375" style="262"/>
    <col min="6" max="6" width="12.75" style="262" hidden="1" customWidth="1"/>
    <col min="7" max="7" width="19.75" style="262" hidden="1" customWidth="1"/>
    <col min="8" max="8" width="14.75" style="262" hidden="1" customWidth="1"/>
    <col min="9" max="9" width="0" style="262" hidden="1" customWidth="1"/>
    <col min="10" max="10" width="13.875" style="262" hidden="1" customWidth="1"/>
    <col min="11" max="11" width="11.375" style="262"/>
    <col min="12" max="12" width="12.125" style="262" hidden="1" customWidth="1"/>
    <col min="13" max="15" width="0" style="262" hidden="1" customWidth="1"/>
    <col min="16" max="16" width="13.875" style="262" hidden="1" customWidth="1"/>
    <col min="17" max="19" width="0" style="262" hidden="1" customWidth="1"/>
    <col min="20" max="20" width="14.25" style="262" customWidth="1"/>
    <col min="21" max="27" width="0" style="262" hidden="1" customWidth="1"/>
    <col min="28" max="29" width="11.375" style="262"/>
    <col min="30" max="30" width="16" style="264" bestFit="1" customWidth="1"/>
    <col min="31" max="31" width="16" style="264" customWidth="1"/>
    <col min="32" max="32" width="11.375" style="264"/>
    <col min="33" max="16384" width="11.375" style="262"/>
  </cols>
  <sheetData>
    <row r="3" spans="1:32" s="2" customFormat="1" ht="36.75" customHeight="1" x14ac:dyDescent="0.2">
      <c r="A3" s="514" t="s">
        <v>2</v>
      </c>
      <c r="B3" s="511" t="s">
        <v>31</v>
      </c>
      <c r="C3" s="514" t="s">
        <v>3</v>
      </c>
      <c r="D3" s="511" t="s">
        <v>36</v>
      </c>
      <c r="E3" s="246" t="s">
        <v>4</v>
      </c>
      <c r="F3" s="247"/>
      <c r="G3" s="547" t="s">
        <v>27</v>
      </c>
      <c r="H3" s="548"/>
      <c r="I3" s="548"/>
      <c r="J3" s="549"/>
      <c r="K3" s="550" t="s">
        <v>5</v>
      </c>
      <c r="L3" s="547" t="s">
        <v>6</v>
      </c>
      <c r="M3" s="548"/>
      <c r="N3" s="548"/>
      <c r="O3" s="548"/>
      <c r="P3" s="549"/>
      <c r="Q3" s="550" t="s">
        <v>7</v>
      </c>
      <c r="R3" s="550" t="s">
        <v>8</v>
      </c>
      <c r="S3" s="550" t="s">
        <v>9</v>
      </c>
      <c r="T3" s="536" t="s">
        <v>10</v>
      </c>
      <c r="U3" s="551" t="s">
        <v>33</v>
      </c>
      <c r="V3" s="551" t="s">
        <v>30</v>
      </c>
      <c r="W3" s="551" t="s">
        <v>34</v>
      </c>
      <c r="X3" s="551" t="s">
        <v>37</v>
      </c>
      <c r="Y3" s="553" t="s">
        <v>35</v>
      </c>
      <c r="Z3" s="511" t="s">
        <v>11</v>
      </c>
      <c r="AA3" s="511" t="s">
        <v>12</v>
      </c>
      <c r="AB3" s="234" t="s">
        <v>13</v>
      </c>
      <c r="AC3" s="3" t="s">
        <v>28</v>
      </c>
      <c r="AD3" s="18"/>
      <c r="AE3" s="18"/>
      <c r="AF3" s="18"/>
    </row>
    <row r="4" spans="1:32" s="9" customFormat="1" ht="21" customHeight="1" x14ac:dyDescent="0.25">
      <c r="A4" s="516"/>
      <c r="B4" s="513"/>
      <c r="C4" s="516"/>
      <c r="D4" s="513"/>
      <c r="E4" s="234" t="s">
        <v>16</v>
      </c>
      <c r="F4" s="234" t="s">
        <v>17</v>
      </c>
      <c r="G4" s="234" t="s">
        <v>30</v>
      </c>
      <c r="H4" s="234" t="s">
        <v>18</v>
      </c>
      <c r="I4" s="234" t="s">
        <v>19</v>
      </c>
      <c r="J4" s="234" t="s">
        <v>20</v>
      </c>
      <c r="K4" s="550"/>
      <c r="L4" s="234" t="s">
        <v>21</v>
      </c>
      <c r="M4" s="234" t="s">
        <v>30</v>
      </c>
      <c r="N4" s="234" t="s">
        <v>32</v>
      </c>
      <c r="O4" s="234" t="s">
        <v>19</v>
      </c>
      <c r="P4" s="234" t="s">
        <v>22</v>
      </c>
      <c r="Q4" s="550"/>
      <c r="R4" s="550"/>
      <c r="S4" s="550"/>
      <c r="T4" s="537"/>
      <c r="U4" s="552"/>
      <c r="V4" s="552"/>
      <c r="W4" s="552"/>
      <c r="X4" s="552"/>
      <c r="Y4" s="553"/>
      <c r="Z4" s="513"/>
      <c r="AA4" s="513"/>
      <c r="AB4" s="234"/>
      <c r="AC4" s="234"/>
      <c r="AD4" s="22"/>
      <c r="AE4" s="22"/>
      <c r="AF4" s="22"/>
    </row>
    <row r="5" spans="1:32" s="22" customFormat="1" ht="75" customHeight="1" x14ac:dyDescent="0.25">
      <c r="A5" s="235" t="s">
        <v>59</v>
      </c>
      <c r="B5" s="6"/>
      <c r="C5" s="26" t="s">
        <v>60</v>
      </c>
      <c r="D5" s="235" t="s">
        <v>61</v>
      </c>
      <c r="E5" s="26" t="s">
        <v>62</v>
      </c>
      <c r="F5" s="6">
        <v>79607176</v>
      </c>
      <c r="G5" s="15" t="s">
        <v>63</v>
      </c>
      <c r="H5" s="14">
        <v>2017000153</v>
      </c>
      <c r="I5" s="13">
        <v>42759</v>
      </c>
      <c r="J5" s="6">
        <v>20214340</v>
      </c>
      <c r="K5" s="13">
        <v>42809</v>
      </c>
      <c r="L5" s="240" t="s">
        <v>64</v>
      </c>
      <c r="M5" s="15" t="s">
        <v>63</v>
      </c>
      <c r="N5" s="48" t="s">
        <v>65</v>
      </c>
      <c r="O5" s="17">
        <v>42809</v>
      </c>
      <c r="P5" s="6">
        <v>20190900</v>
      </c>
      <c r="Q5" s="17">
        <v>42811</v>
      </c>
      <c r="R5" s="13"/>
      <c r="S5" s="16" t="s">
        <v>66</v>
      </c>
      <c r="T5" s="6">
        <v>20190900</v>
      </c>
      <c r="U5" s="23"/>
      <c r="V5" s="23"/>
      <c r="W5" s="23"/>
      <c r="X5" s="23"/>
      <c r="Y5" s="23"/>
      <c r="Z5" s="17"/>
      <c r="AA5" s="17"/>
      <c r="AB5" s="48" t="s">
        <v>65</v>
      </c>
      <c r="AC5" s="1" t="s">
        <v>67</v>
      </c>
    </row>
    <row r="6" spans="1:32" s="9" customFormat="1" ht="56.25" x14ac:dyDescent="0.25">
      <c r="A6" s="235" t="s">
        <v>384</v>
      </c>
      <c r="B6" s="38" t="s">
        <v>138</v>
      </c>
      <c r="C6" s="26" t="s">
        <v>70</v>
      </c>
      <c r="D6" s="235" t="s">
        <v>134</v>
      </c>
      <c r="E6" s="233" t="s">
        <v>135</v>
      </c>
      <c r="F6" s="38">
        <v>12975714</v>
      </c>
      <c r="G6" s="38" t="s">
        <v>63</v>
      </c>
      <c r="H6" s="234">
        <v>2017000152</v>
      </c>
      <c r="I6" s="59">
        <v>42759</v>
      </c>
      <c r="J6" s="6">
        <v>288776280</v>
      </c>
      <c r="K6" s="12">
        <v>42830</v>
      </c>
      <c r="L6" s="38">
        <v>2017000584</v>
      </c>
      <c r="M6" s="38" t="s">
        <v>63</v>
      </c>
      <c r="N6" s="48" t="s">
        <v>65</v>
      </c>
      <c r="O6" s="44">
        <v>42830</v>
      </c>
      <c r="P6" s="6">
        <v>288383940</v>
      </c>
      <c r="Q6" s="44">
        <v>42842</v>
      </c>
      <c r="R6" s="12">
        <v>42843</v>
      </c>
      <c r="S6" s="234">
        <v>6</v>
      </c>
      <c r="T6" s="6">
        <v>288383940</v>
      </c>
      <c r="U6" s="39"/>
      <c r="V6" s="39"/>
      <c r="W6" s="39"/>
      <c r="X6" s="39"/>
      <c r="Y6" s="23"/>
      <c r="Z6" s="44"/>
      <c r="AA6" s="44"/>
      <c r="AB6" s="48" t="s">
        <v>65</v>
      </c>
      <c r="AC6" s="1" t="s">
        <v>208</v>
      </c>
      <c r="AD6" s="22"/>
      <c r="AE6" s="22"/>
      <c r="AF6" s="22"/>
    </row>
    <row r="7" spans="1:32" s="22" customFormat="1" ht="79.5" customHeight="1" x14ac:dyDescent="0.25">
      <c r="A7" s="235" t="s">
        <v>369</v>
      </c>
      <c r="B7" s="233"/>
      <c r="C7" s="236" t="s">
        <v>368</v>
      </c>
      <c r="D7" s="255" t="s">
        <v>211</v>
      </c>
      <c r="E7" s="255" t="s">
        <v>212</v>
      </c>
      <c r="F7" s="16"/>
      <c r="G7" s="15" t="s">
        <v>63</v>
      </c>
      <c r="H7" s="237"/>
      <c r="I7" s="239"/>
      <c r="J7" s="6">
        <v>1866000</v>
      </c>
      <c r="K7" s="239">
        <v>42737</v>
      </c>
      <c r="L7" s="240"/>
      <c r="M7" s="15" t="s">
        <v>63</v>
      </c>
      <c r="N7" s="48" t="s">
        <v>65</v>
      </c>
      <c r="O7" s="17"/>
      <c r="P7" s="6">
        <v>1866000</v>
      </c>
      <c r="Q7" s="239"/>
      <c r="R7" s="231"/>
      <c r="S7" s="241"/>
      <c r="T7" s="6">
        <v>1866000</v>
      </c>
      <c r="U7" s="17"/>
      <c r="V7" s="48" t="s">
        <v>65</v>
      </c>
      <c r="W7" s="235" t="s">
        <v>267</v>
      </c>
      <c r="X7" s="233"/>
      <c r="AB7" s="48" t="s">
        <v>65</v>
      </c>
      <c r="AC7" s="26" t="s">
        <v>383</v>
      </c>
      <c r="AE7" s="248"/>
    </row>
    <row r="8" spans="1:32" s="260" customFormat="1" ht="81.75" customHeight="1" x14ac:dyDescent="0.25">
      <c r="A8" s="255" t="s">
        <v>370</v>
      </c>
      <c r="B8" s="255" t="s">
        <v>210</v>
      </c>
      <c r="C8" s="255" t="s">
        <v>266</v>
      </c>
      <c r="D8" s="255" t="s">
        <v>211</v>
      </c>
      <c r="E8" s="255" t="s">
        <v>371</v>
      </c>
      <c r="F8" s="256">
        <v>18144478</v>
      </c>
      <c r="G8" s="256" t="s">
        <v>63</v>
      </c>
      <c r="H8" s="256">
        <v>2017000005</v>
      </c>
      <c r="I8" s="257">
        <v>42737</v>
      </c>
      <c r="J8" s="258">
        <v>2130000</v>
      </c>
      <c r="K8" s="257">
        <v>42738</v>
      </c>
      <c r="L8" s="256">
        <v>2017000070</v>
      </c>
      <c r="M8" s="256" t="s">
        <v>63</v>
      </c>
      <c r="N8" s="259" t="s">
        <v>65</v>
      </c>
      <c r="O8" s="257">
        <v>42738</v>
      </c>
      <c r="P8" s="258">
        <v>2130000</v>
      </c>
      <c r="Q8" s="256"/>
      <c r="R8" s="256"/>
      <c r="S8" s="256"/>
      <c r="T8" s="258">
        <v>2130000</v>
      </c>
      <c r="U8" s="256"/>
      <c r="V8" s="259" t="s">
        <v>65</v>
      </c>
      <c r="W8" s="235" t="s">
        <v>215</v>
      </c>
      <c r="X8" s="256"/>
      <c r="AB8" s="48" t="s">
        <v>65</v>
      </c>
      <c r="AC8" s="26" t="s">
        <v>383</v>
      </c>
      <c r="AD8" s="261"/>
      <c r="AE8" s="261"/>
      <c r="AF8" s="261"/>
    </row>
    <row r="9" spans="1:32" s="260" customFormat="1" ht="63.75" customHeight="1" x14ac:dyDescent="0.25">
      <c r="A9" s="255" t="s">
        <v>227</v>
      </c>
      <c r="B9" s="256" t="s">
        <v>210</v>
      </c>
      <c r="C9" s="255" t="s">
        <v>372</v>
      </c>
      <c r="D9" s="255" t="s">
        <v>211</v>
      </c>
      <c r="E9" s="255" t="s">
        <v>373</v>
      </c>
      <c r="F9" s="256">
        <v>83152235</v>
      </c>
      <c r="G9" s="256" t="s">
        <v>63</v>
      </c>
      <c r="H9" s="256">
        <v>2017000003</v>
      </c>
      <c r="I9" s="257">
        <v>42737</v>
      </c>
      <c r="J9" s="258">
        <v>2130000</v>
      </c>
      <c r="K9" s="257">
        <v>42738</v>
      </c>
      <c r="L9" s="256">
        <v>2017000071</v>
      </c>
      <c r="M9" s="256" t="s">
        <v>63</v>
      </c>
      <c r="N9" s="48" t="s">
        <v>65</v>
      </c>
      <c r="O9" s="257">
        <v>42738</v>
      </c>
      <c r="P9" s="258">
        <v>2130000</v>
      </c>
      <c r="Q9" s="256"/>
      <c r="R9" s="256"/>
      <c r="S9" s="256"/>
      <c r="T9" s="258">
        <v>2130000</v>
      </c>
      <c r="U9" s="256"/>
      <c r="V9" s="48" t="s">
        <v>65</v>
      </c>
      <c r="W9" s="235" t="s">
        <v>267</v>
      </c>
      <c r="X9" s="256"/>
      <c r="AB9" s="48" t="s">
        <v>65</v>
      </c>
      <c r="AC9" s="26" t="s">
        <v>383</v>
      </c>
      <c r="AD9" s="261"/>
      <c r="AE9" s="261"/>
      <c r="AF9" s="261"/>
    </row>
    <row r="10" spans="1:32" s="260" customFormat="1" ht="56.25" x14ac:dyDescent="0.25">
      <c r="A10" s="255" t="s">
        <v>239</v>
      </c>
      <c r="B10" s="256" t="s">
        <v>374</v>
      </c>
      <c r="C10" s="255" t="s">
        <v>240</v>
      </c>
      <c r="D10" s="255" t="s">
        <v>211</v>
      </c>
      <c r="E10" s="255" t="s">
        <v>212</v>
      </c>
      <c r="F10" s="256">
        <v>18146140</v>
      </c>
      <c r="G10" s="256" t="s">
        <v>63</v>
      </c>
      <c r="H10" s="256">
        <v>2017000477</v>
      </c>
      <c r="I10" s="257">
        <v>42816</v>
      </c>
      <c r="J10" s="258">
        <v>4976000</v>
      </c>
      <c r="K10" s="257">
        <v>42828</v>
      </c>
      <c r="L10" s="256">
        <v>2017000526</v>
      </c>
      <c r="M10" s="256" t="s">
        <v>63</v>
      </c>
      <c r="N10" s="48" t="s">
        <v>65</v>
      </c>
      <c r="O10" s="257">
        <v>42828</v>
      </c>
      <c r="P10" s="258">
        <v>4976000</v>
      </c>
      <c r="Q10" s="257">
        <v>42828</v>
      </c>
      <c r="R10" s="256">
        <v>6</v>
      </c>
      <c r="S10" s="256"/>
      <c r="T10" s="258">
        <v>4976000</v>
      </c>
      <c r="U10" s="256"/>
      <c r="V10" s="48" t="s">
        <v>65</v>
      </c>
      <c r="W10" s="235" t="s">
        <v>267</v>
      </c>
      <c r="X10" s="256"/>
      <c r="AB10" s="48" t="s">
        <v>65</v>
      </c>
      <c r="AC10" s="26" t="s">
        <v>383</v>
      </c>
      <c r="AD10" s="261"/>
      <c r="AE10" s="261"/>
      <c r="AF10" s="261"/>
    </row>
    <row r="11" spans="1:32" s="188" customFormat="1" ht="67.5" x14ac:dyDescent="0.2">
      <c r="A11" s="1" t="s">
        <v>244</v>
      </c>
      <c r="B11" s="38" t="s">
        <v>138</v>
      </c>
      <c r="C11" s="1" t="s">
        <v>230</v>
      </c>
      <c r="D11" s="1" t="s">
        <v>211</v>
      </c>
      <c r="E11" s="1" t="s">
        <v>231</v>
      </c>
      <c r="F11" s="6" t="s">
        <v>232</v>
      </c>
      <c r="G11" s="38" t="s">
        <v>63</v>
      </c>
      <c r="H11" s="49">
        <v>2017000476</v>
      </c>
      <c r="I11" s="44">
        <v>42816</v>
      </c>
      <c r="J11" s="6">
        <v>4260000</v>
      </c>
      <c r="K11" s="44">
        <v>42828</v>
      </c>
      <c r="L11" s="38">
        <v>2017000527</v>
      </c>
      <c r="M11" s="38" t="s">
        <v>63</v>
      </c>
      <c r="N11" s="48" t="s">
        <v>65</v>
      </c>
      <c r="O11" s="44">
        <v>42828</v>
      </c>
      <c r="P11" s="6">
        <v>4260000</v>
      </c>
      <c r="Q11" s="12">
        <v>42828</v>
      </c>
      <c r="R11" s="234">
        <v>3</v>
      </c>
      <c r="S11" s="6">
        <v>4260000</v>
      </c>
      <c r="T11" s="6">
        <v>4260000</v>
      </c>
      <c r="U11" s="38"/>
      <c r="V11" s="48" t="s">
        <v>65</v>
      </c>
      <c r="W11" s="235" t="s">
        <v>215</v>
      </c>
      <c r="X11" s="1" t="s">
        <v>220</v>
      </c>
      <c r="Y11" s="182"/>
      <c r="Z11" s="182"/>
      <c r="AA11" s="182"/>
      <c r="AB11" s="48" t="s">
        <v>65</v>
      </c>
      <c r="AC11" s="26" t="s">
        <v>383</v>
      </c>
      <c r="AD11" s="190"/>
      <c r="AE11" s="190"/>
      <c r="AF11" s="190"/>
    </row>
    <row r="12" spans="1:32" s="182" customFormat="1" ht="93" customHeight="1" x14ac:dyDescent="0.25">
      <c r="A12" s="1" t="s">
        <v>250</v>
      </c>
      <c r="B12" s="1" t="s">
        <v>138</v>
      </c>
      <c r="C12" s="1" t="s">
        <v>263</v>
      </c>
      <c r="D12" s="1" t="s">
        <v>211</v>
      </c>
      <c r="E12" s="1" t="s">
        <v>228</v>
      </c>
      <c r="F12" s="171">
        <v>83152235</v>
      </c>
      <c r="G12" s="38" t="s">
        <v>63</v>
      </c>
      <c r="H12" s="38">
        <v>2017000474</v>
      </c>
      <c r="I12" s="44">
        <v>42816</v>
      </c>
      <c r="J12" s="6">
        <v>4260000</v>
      </c>
      <c r="K12" s="44">
        <v>42828</v>
      </c>
      <c r="L12" s="38">
        <v>2017000529</v>
      </c>
      <c r="M12" s="38" t="s">
        <v>63</v>
      </c>
      <c r="N12" s="48" t="s">
        <v>65</v>
      </c>
      <c r="O12" s="44">
        <v>42828</v>
      </c>
      <c r="P12" s="6">
        <v>4260000</v>
      </c>
      <c r="Q12" s="44">
        <v>42828</v>
      </c>
      <c r="R12" s="38">
        <v>3</v>
      </c>
      <c r="S12" s="6">
        <v>4260000</v>
      </c>
      <c r="T12" s="6">
        <v>4260000</v>
      </c>
      <c r="U12" s="38"/>
      <c r="V12" s="48" t="s">
        <v>65</v>
      </c>
      <c r="W12" s="235" t="s">
        <v>215</v>
      </c>
      <c r="X12" s="1" t="s">
        <v>220</v>
      </c>
      <c r="AB12" s="48" t="s">
        <v>65</v>
      </c>
      <c r="AC12" s="26" t="s">
        <v>383</v>
      </c>
      <c r="AD12" s="184"/>
      <c r="AE12" s="184"/>
      <c r="AF12" s="184"/>
    </row>
    <row r="13" spans="1:32" s="22" customFormat="1" ht="85.5" customHeight="1" x14ac:dyDescent="0.25">
      <c r="A13" s="235" t="s">
        <v>233</v>
      </c>
      <c r="B13" s="235" t="s">
        <v>154</v>
      </c>
      <c r="C13" s="26" t="s">
        <v>260</v>
      </c>
      <c r="D13" s="235" t="s">
        <v>211</v>
      </c>
      <c r="E13" s="26" t="s">
        <v>234</v>
      </c>
      <c r="F13" s="16" t="s">
        <v>235</v>
      </c>
      <c r="G13" s="6" t="s">
        <v>63</v>
      </c>
      <c r="H13" s="16" t="s">
        <v>236</v>
      </c>
      <c r="I13" s="13">
        <v>42737</v>
      </c>
      <c r="J13" s="6">
        <v>4260000</v>
      </c>
      <c r="K13" s="13">
        <v>42888</v>
      </c>
      <c r="L13" s="16" t="s">
        <v>237</v>
      </c>
      <c r="M13" s="6" t="s">
        <v>63</v>
      </c>
      <c r="N13" s="48" t="s">
        <v>65</v>
      </c>
      <c r="O13" s="17">
        <v>42888</v>
      </c>
      <c r="P13" s="6">
        <v>4260000</v>
      </c>
      <c r="Q13" s="13"/>
      <c r="R13" s="14" t="s">
        <v>238</v>
      </c>
      <c r="S13" s="6">
        <v>4260000</v>
      </c>
      <c r="T13" s="6">
        <v>4260000</v>
      </c>
      <c r="U13" s="6"/>
      <c r="V13" s="48" t="s">
        <v>65</v>
      </c>
      <c r="W13" s="235" t="s">
        <v>215</v>
      </c>
      <c r="X13" s="1" t="s">
        <v>220</v>
      </c>
      <c r="AB13" s="48" t="s">
        <v>65</v>
      </c>
      <c r="AC13" s="26" t="s">
        <v>383</v>
      </c>
    </row>
    <row r="14" spans="1:32" s="2" customFormat="1" ht="75.75" customHeight="1" x14ac:dyDescent="0.2">
      <c r="A14" s="232" t="s">
        <v>375</v>
      </c>
      <c r="B14" s="232" t="s">
        <v>154</v>
      </c>
      <c r="C14" s="1" t="s">
        <v>263</v>
      </c>
      <c r="D14" s="1" t="s">
        <v>211</v>
      </c>
      <c r="E14" s="1" t="s">
        <v>228</v>
      </c>
      <c r="F14" s="171">
        <v>83152235</v>
      </c>
      <c r="G14" s="38" t="s">
        <v>63</v>
      </c>
      <c r="H14" s="38">
        <v>2017000931</v>
      </c>
      <c r="I14" s="44">
        <v>42908</v>
      </c>
      <c r="J14" s="6">
        <v>4260000</v>
      </c>
      <c r="K14" s="12">
        <v>42920</v>
      </c>
      <c r="L14" s="58"/>
      <c r="M14" s="38" t="s">
        <v>63</v>
      </c>
      <c r="N14" s="48" t="s">
        <v>65</v>
      </c>
      <c r="O14" s="144"/>
      <c r="P14" s="6">
        <v>4260000</v>
      </c>
      <c r="Q14" s="58"/>
      <c r="R14" s="234">
        <v>3</v>
      </c>
      <c r="S14" s="6">
        <v>4260000</v>
      </c>
      <c r="T14" s="6">
        <v>4260000</v>
      </c>
      <c r="U14" s="38"/>
      <c r="V14" s="48" t="s">
        <v>65</v>
      </c>
      <c r="W14" s="235" t="s">
        <v>284</v>
      </c>
      <c r="X14" s="1" t="s">
        <v>220</v>
      </c>
      <c r="Y14" s="9"/>
      <c r="Z14" s="9"/>
      <c r="AA14" s="9"/>
      <c r="AB14" s="48" t="s">
        <v>65</v>
      </c>
      <c r="AC14" s="26" t="s">
        <v>383</v>
      </c>
      <c r="AD14" s="18"/>
      <c r="AE14" s="18"/>
      <c r="AF14" s="18"/>
    </row>
    <row r="15" spans="1:32" s="2" customFormat="1" ht="87.75" customHeight="1" x14ac:dyDescent="0.2">
      <c r="A15" s="235" t="s">
        <v>376</v>
      </c>
      <c r="B15" s="235" t="s">
        <v>154</v>
      </c>
      <c r="C15" s="250" t="s">
        <v>264</v>
      </c>
      <c r="D15" s="244" t="s">
        <v>211</v>
      </c>
      <c r="E15" s="244" t="s">
        <v>222</v>
      </c>
      <c r="F15" s="251" t="s">
        <v>223</v>
      </c>
      <c r="G15" s="243" t="s">
        <v>63</v>
      </c>
      <c r="H15" s="230">
        <v>2017000930</v>
      </c>
      <c r="I15" s="242">
        <v>42908</v>
      </c>
      <c r="J15" s="167">
        <v>4260000</v>
      </c>
      <c r="K15" s="238">
        <v>42920</v>
      </c>
      <c r="L15" s="252"/>
      <c r="M15" s="243" t="s">
        <v>63</v>
      </c>
      <c r="N15" s="253" t="s">
        <v>65</v>
      </c>
      <c r="O15" s="254"/>
      <c r="P15" s="167">
        <v>4260000</v>
      </c>
      <c r="Q15" s="252"/>
      <c r="R15" s="230">
        <v>3</v>
      </c>
      <c r="S15" s="167">
        <v>4260000</v>
      </c>
      <c r="T15" s="167">
        <v>4260000</v>
      </c>
      <c r="U15" s="243"/>
      <c r="V15" s="253" t="s">
        <v>65</v>
      </c>
      <c r="W15" s="232" t="s">
        <v>284</v>
      </c>
      <c r="X15" s="244" t="s">
        <v>220</v>
      </c>
      <c r="Y15" s="9"/>
      <c r="Z15" s="9"/>
      <c r="AA15" s="9"/>
      <c r="AB15" s="253" t="s">
        <v>65</v>
      </c>
      <c r="AC15" s="26" t="s">
        <v>383</v>
      </c>
      <c r="AD15" s="18"/>
      <c r="AE15" s="18"/>
      <c r="AF15" s="18"/>
    </row>
    <row r="16" spans="1:32" s="2" customFormat="1" ht="99" customHeight="1" x14ac:dyDescent="0.2">
      <c r="A16" s="235" t="s">
        <v>385</v>
      </c>
      <c r="B16" s="235"/>
      <c r="C16" s="26" t="s">
        <v>377</v>
      </c>
      <c r="D16" s="1" t="s">
        <v>378</v>
      </c>
      <c r="E16" s="1" t="s">
        <v>379</v>
      </c>
      <c r="F16" s="156"/>
      <c r="G16" s="38"/>
      <c r="H16" s="234"/>
      <c r="I16" s="44"/>
      <c r="J16" s="6"/>
      <c r="K16" s="12">
        <v>42941</v>
      </c>
      <c r="L16" s="58"/>
      <c r="M16" s="38"/>
      <c r="N16" s="48"/>
      <c r="O16" s="144"/>
      <c r="P16" s="6"/>
      <c r="Q16" s="58"/>
      <c r="R16" s="234"/>
      <c r="S16" s="6"/>
      <c r="T16" s="6">
        <v>98784000</v>
      </c>
      <c r="U16" s="38"/>
      <c r="V16" s="48"/>
      <c r="W16" s="235"/>
      <c r="X16" s="1"/>
      <c r="Y16" s="38"/>
      <c r="Z16" s="38"/>
      <c r="AA16" s="38"/>
      <c r="AB16" s="48" t="s">
        <v>65</v>
      </c>
      <c r="AC16" s="26" t="s">
        <v>383</v>
      </c>
      <c r="AD16" s="18"/>
      <c r="AE16" s="18"/>
      <c r="AF16" s="18"/>
    </row>
    <row r="17" spans="1:32" s="2" customFormat="1" ht="12.75" x14ac:dyDescent="0.2">
      <c r="A17" s="191"/>
      <c r="B17" s="191"/>
      <c r="C17" s="249"/>
      <c r="D17" s="599" t="s">
        <v>381</v>
      </c>
      <c r="E17" s="600"/>
      <c r="F17" s="600"/>
      <c r="G17" s="600"/>
      <c r="H17" s="600"/>
      <c r="I17" s="600"/>
      <c r="J17" s="600"/>
      <c r="K17" s="601"/>
      <c r="L17" s="58"/>
      <c r="M17" s="38"/>
      <c r="N17" s="48"/>
      <c r="O17" s="144"/>
      <c r="P17" s="6"/>
      <c r="Q17" s="58"/>
      <c r="R17" s="234"/>
      <c r="S17" s="6"/>
      <c r="T17" s="6">
        <f>SUM(T5:T16)</f>
        <v>439760840</v>
      </c>
      <c r="U17" s="38"/>
      <c r="V17" s="48"/>
      <c r="W17" s="235"/>
      <c r="X17" s="1"/>
      <c r="Y17" s="38"/>
      <c r="Z17" s="38"/>
      <c r="AA17" s="38"/>
      <c r="AB17" s="593"/>
      <c r="AC17" s="594"/>
      <c r="AD17" s="18"/>
      <c r="AE17" s="18"/>
      <c r="AF17" s="18"/>
    </row>
    <row r="18" spans="1:32" ht="22.5" customHeight="1" x14ac:dyDescent="0.2">
      <c r="C18" s="260"/>
      <c r="D18" s="602" t="s">
        <v>380</v>
      </c>
      <c r="E18" s="602"/>
      <c r="F18" s="602"/>
      <c r="G18" s="602"/>
      <c r="H18" s="602"/>
      <c r="I18" s="602"/>
      <c r="J18" s="602"/>
      <c r="K18" s="602"/>
      <c r="L18" s="256"/>
      <c r="M18" s="256"/>
      <c r="N18" s="256"/>
      <c r="O18" s="256"/>
      <c r="P18" s="256"/>
      <c r="Q18" s="256"/>
      <c r="R18" s="256"/>
      <c r="S18" s="256"/>
      <c r="T18" s="265">
        <v>462330877.17000002</v>
      </c>
      <c r="U18" s="256"/>
      <c r="V18" s="256"/>
      <c r="W18" s="256"/>
      <c r="X18" s="256"/>
      <c r="Y18" s="256"/>
      <c r="Z18" s="256"/>
      <c r="AA18" s="256"/>
      <c r="AB18" s="595"/>
      <c r="AC18" s="596"/>
    </row>
    <row r="19" spans="1:32" ht="12.75" x14ac:dyDescent="0.2">
      <c r="C19" s="260"/>
      <c r="D19" s="592" t="s">
        <v>382</v>
      </c>
      <c r="E19" s="592"/>
      <c r="F19" s="592"/>
      <c r="G19" s="592"/>
      <c r="H19" s="592"/>
      <c r="I19" s="592"/>
      <c r="J19" s="592"/>
      <c r="K19" s="592"/>
      <c r="L19" s="256"/>
      <c r="M19" s="256"/>
      <c r="N19" s="256"/>
      <c r="O19" s="256"/>
      <c r="P19" s="256"/>
      <c r="Q19" s="256"/>
      <c r="R19" s="256"/>
      <c r="S19" s="256"/>
      <c r="T19" s="6">
        <f>T18-T17</f>
        <v>22570037.170000017</v>
      </c>
      <c r="U19" s="256"/>
      <c r="V19" s="256"/>
      <c r="W19" s="256"/>
      <c r="X19" s="256"/>
      <c r="Y19" s="256"/>
      <c r="Z19" s="256"/>
      <c r="AA19" s="256"/>
      <c r="AB19" s="597"/>
      <c r="AC19" s="598"/>
    </row>
    <row r="20" spans="1:32" x14ac:dyDescent="0.2">
      <c r="T20" s="263"/>
    </row>
  </sheetData>
  <mergeCells count="22">
    <mergeCell ref="S3:S4"/>
    <mergeCell ref="T3:T4"/>
    <mergeCell ref="A3:A4"/>
    <mergeCell ref="B3:B4"/>
    <mergeCell ref="C3:C4"/>
    <mergeCell ref="D3:D4"/>
    <mergeCell ref="D19:K19"/>
    <mergeCell ref="AB17:AC19"/>
    <mergeCell ref="G3:J3"/>
    <mergeCell ref="D17:K17"/>
    <mergeCell ref="D18:K18"/>
    <mergeCell ref="AA3:AA4"/>
    <mergeCell ref="U3:U4"/>
    <mergeCell ref="V3:V4"/>
    <mergeCell ref="W3:W4"/>
    <mergeCell ref="X3:X4"/>
    <mergeCell ref="Y3:Y4"/>
    <mergeCell ref="Z3:Z4"/>
    <mergeCell ref="K3:K4"/>
    <mergeCell ref="L3:P3"/>
    <mergeCell ref="Q3:Q4"/>
    <mergeCell ref="R3:R4"/>
  </mergeCells>
  <pageMargins left="0.70866141732283472" right="0.70866141732283472" top="0.74803149606299213" bottom="0.74803149606299213" header="0.31496062992125984" footer="0.31496062992125984"/>
  <pageSetup scale="80"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N31"/>
  <sheetViews>
    <sheetView workbookViewId="0">
      <selection activeCell="A9" sqref="A9"/>
    </sheetView>
  </sheetViews>
  <sheetFormatPr baseColWidth="10" defaultColWidth="11.375" defaultRowHeight="11.25" x14ac:dyDescent="0.2"/>
  <cols>
    <col min="1" max="2" width="11.375" style="268"/>
    <col min="3" max="3" width="11.75" style="268" bestFit="1" customWidth="1"/>
    <col min="4" max="4" width="11.375" style="268"/>
    <col min="5" max="5" width="11.75" style="268" bestFit="1" customWidth="1"/>
    <col min="6" max="16384" width="11.375" style="268"/>
  </cols>
  <sheetData>
    <row r="2" spans="1:6" s="273" customFormat="1" ht="33.75" x14ac:dyDescent="0.25">
      <c r="A2" s="271" t="s">
        <v>432</v>
      </c>
      <c r="B2" s="272" t="s">
        <v>433</v>
      </c>
      <c r="C2" s="272" t="s">
        <v>434</v>
      </c>
      <c r="D2" s="272" t="s">
        <v>435</v>
      </c>
      <c r="E2" s="272" t="s">
        <v>436</v>
      </c>
      <c r="F2" s="271" t="s">
        <v>438</v>
      </c>
    </row>
    <row r="3" spans="1:6" x14ac:dyDescent="0.2">
      <c r="A3" s="269" t="s">
        <v>437</v>
      </c>
      <c r="B3" s="269">
        <v>2017000130</v>
      </c>
      <c r="C3" s="270">
        <v>19030216</v>
      </c>
      <c r="D3" s="269">
        <v>2017000424</v>
      </c>
      <c r="E3" s="270">
        <v>18929700</v>
      </c>
      <c r="F3" s="274">
        <f>C3-E3</f>
        <v>100516</v>
      </c>
    </row>
    <row r="4" spans="1:6" x14ac:dyDescent="0.2">
      <c r="A4" s="269" t="s">
        <v>439</v>
      </c>
      <c r="B4" s="269">
        <v>2017000306</v>
      </c>
      <c r="C4" s="270">
        <v>20000000</v>
      </c>
      <c r="D4" s="269">
        <v>2017000719</v>
      </c>
      <c r="E4" s="270">
        <v>20000000</v>
      </c>
      <c r="F4" s="274">
        <f t="shared" ref="F4:F16" si="0">C4-E4</f>
        <v>0</v>
      </c>
    </row>
    <row r="5" spans="1:6" x14ac:dyDescent="0.2">
      <c r="A5" s="269" t="s">
        <v>440</v>
      </c>
      <c r="B5" s="269">
        <v>2017000437</v>
      </c>
      <c r="C5" s="270">
        <v>20000000</v>
      </c>
      <c r="D5" s="269">
        <v>2017000720</v>
      </c>
      <c r="E5" s="270">
        <v>19998730</v>
      </c>
      <c r="F5" s="274">
        <f t="shared" si="0"/>
        <v>1270</v>
      </c>
    </row>
    <row r="6" spans="1:6" x14ac:dyDescent="0.2">
      <c r="A6" s="269" t="s">
        <v>441</v>
      </c>
      <c r="B6" s="269">
        <v>2017000471</v>
      </c>
      <c r="C6" s="270">
        <v>10000000</v>
      </c>
      <c r="D6" s="269">
        <v>2017000721</v>
      </c>
      <c r="E6" s="270">
        <v>9999961</v>
      </c>
      <c r="F6" s="274">
        <f t="shared" si="0"/>
        <v>39</v>
      </c>
    </row>
    <row r="7" spans="1:6" x14ac:dyDescent="0.2">
      <c r="A7" s="269" t="s">
        <v>445</v>
      </c>
      <c r="B7" s="269">
        <v>2017000667</v>
      </c>
      <c r="C7" s="270">
        <v>20500000</v>
      </c>
      <c r="D7" s="269">
        <v>2017000759</v>
      </c>
      <c r="E7" s="270">
        <v>20500000</v>
      </c>
      <c r="F7" s="274">
        <f t="shared" si="0"/>
        <v>0</v>
      </c>
    </row>
    <row r="8" spans="1:6" x14ac:dyDescent="0.2">
      <c r="A8" s="296"/>
      <c r="B8" s="296"/>
      <c r="C8" s="297"/>
      <c r="D8" s="296"/>
      <c r="E8" s="297"/>
      <c r="F8" s="298">
        <f t="shared" si="0"/>
        <v>0</v>
      </c>
    </row>
    <row r="9" spans="1:6" x14ac:dyDescent="0.2">
      <c r="A9" s="269"/>
      <c r="B9" s="269"/>
      <c r="C9" s="270"/>
      <c r="D9" s="269"/>
      <c r="E9" s="270"/>
      <c r="F9" s="274">
        <f t="shared" si="0"/>
        <v>0</v>
      </c>
    </row>
    <row r="10" spans="1:6" x14ac:dyDescent="0.2">
      <c r="A10" s="269"/>
      <c r="B10" s="269"/>
      <c r="C10" s="270"/>
      <c r="D10" s="269"/>
      <c r="E10" s="270"/>
      <c r="F10" s="274">
        <f t="shared" si="0"/>
        <v>0</v>
      </c>
    </row>
    <row r="11" spans="1:6" x14ac:dyDescent="0.2">
      <c r="A11" s="269"/>
      <c r="B11" s="269"/>
      <c r="C11" s="270"/>
      <c r="D11" s="269"/>
      <c r="E11" s="270"/>
      <c r="F11" s="274">
        <f t="shared" si="0"/>
        <v>0</v>
      </c>
    </row>
    <row r="12" spans="1:6" x14ac:dyDescent="0.2">
      <c r="A12" s="269"/>
      <c r="B12" s="269"/>
      <c r="C12" s="270"/>
      <c r="D12" s="269"/>
      <c r="E12" s="270"/>
      <c r="F12" s="274">
        <f t="shared" si="0"/>
        <v>0</v>
      </c>
    </row>
    <row r="13" spans="1:6" x14ac:dyDescent="0.2">
      <c r="A13" s="269"/>
      <c r="B13" s="269"/>
      <c r="C13" s="270"/>
      <c r="D13" s="269"/>
      <c r="E13" s="270"/>
      <c r="F13" s="274">
        <f t="shared" si="0"/>
        <v>0</v>
      </c>
    </row>
    <row r="14" spans="1:6" x14ac:dyDescent="0.2">
      <c r="A14" s="269"/>
      <c r="B14" s="269"/>
      <c r="C14" s="270"/>
      <c r="D14" s="269"/>
      <c r="E14" s="270"/>
      <c r="F14" s="274">
        <f t="shared" si="0"/>
        <v>0</v>
      </c>
    </row>
    <row r="15" spans="1:6" x14ac:dyDescent="0.2">
      <c r="A15" s="269"/>
      <c r="B15" s="269"/>
      <c r="C15" s="270"/>
      <c r="D15" s="269"/>
      <c r="E15" s="270"/>
      <c r="F15" s="274">
        <f t="shared" si="0"/>
        <v>0</v>
      </c>
    </row>
    <row r="16" spans="1:6" x14ac:dyDescent="0.2">
      <c r="A16" s="269"/>
      <c r="B16" s="269"/>
      <c r="C16" s="270"/>
      <c r="D16" s="269"/>
      <c r="E16" s="270"/>
      <c r="F16" s="274">
        <f t="shared" si="0"/>
        <v>0</v>
      </c>
    </row>
    <row r="17" spans="1:14" x14ac:dyDescent="0.2">
      <c r="A17" s="269"/>
      <c r="B17" s="269"/>
      <c r="C17" s="269"/>
      <c r="D17" s="269"/>
      <c r="E17" s="270"/>
      <c r="F17" s="269"/>
    </row>
    <row r="24" spans="1:14" x14ac:dyDescent="0.2">
      <c r="C24" s="275"/>
      <c r="D24" s="275"/>
      <c r="E24" s="275"/>
      <c r="F24" s="275"/>
      <c r="G24" s="275"/>
      <c r="H24" s="275"/>
      <c r="I24" s="275"/>
      <c r="J24" s="275"/>
      <c r="K24" s="275"/>
      <c r="L24" s="275"/>
      <c r="M24" s="275"/>
      <c r="N24" s="275"/>
    </row>
    <row r="25" spans="1:14" x14ac:dyDescent="0.2">
      <c r="C25" s="275"/>
      <c r="D25" s="275"/>
      <c r="E25" s="275"/>
      <c r="F25" s="275"/>
      <c r="G25" s="275"/>
      <c r="H25" s="275"/>
      <c r="I25" s="275"/>
      <c r="J25" s="275"/>
      <c r="K25" s="275"/>
      <c r="L25" s="275"/>
      <c r="M25" s="275"/>
      <c r="N25" s="275"/>
    </row>
    <row r="26" spans="1:14" x14ac:dyDescent="0.2">
      <c r="C26" s="275"/>
      <c r="D26" s="275"/>
      <c r="E26" s="275"/>
      <c r="F26" s="275"/>
      <c r="G26" s="275"/>
      <c r="H26" s="275"/>
      <c r="I26" s="275">
        <v>31900</v>
      </c>
      <c r="J26" s="275"/>
      <c r="K26" s="275"/>
      <c r="L26" s="275"/>
      <c r="M26" s="275"/>
      <c r="N26" s="275"/>
    </row>
    <row r="27" spans="1:14" x14ac:dyDescent="0.2">
      <c r="C27" s="275"/>
      <c r="D27" s="275"/>
      <c r="E27" s="275"/>
      <c r="F27" s="275"/>
      <c r="G27" s="275"/>
      <c r="H27" s="275"/>
      <c r="I27" s="275">
        <v>5000</v>
      </c>
      <c r="J27" s="275"/>
      <c r="K27" s="275"/>
      <c r="L27" s="275"/>
      <c r="M27" s="275"/>
      <c r="N27" s="275"/>
    </row>
    <row r="28" spans="1:14" x14ac:dyDescent="0.2">
      <c r="C28" s="275"/>
      <c r="D28" s="275"/>
      <c r="E28" s="275"/>
      <c r="F28" s="275"/>
      <c r="G28" s="275"/>
      <c r="H28" s="275"/>
      <c r="I28" s="275">
        <v>1000</v>
      </c>
      <c r="J28" s="275"/>
      <c r="K28" s="275"/>
      <c r="L28" s="275"/>
      <c r="M28" s="275"/>
      <c r="N28" s="275"/>
    </row>
    <row r="29" spans="1:14" x14ac:dyDescent="0.2">
      <c r="C29" s="275"/>
      <c r="D29" s="275"/>
      <c r="E29" s="275"/>
      <c r="F29" s="275"/>
      <c r="G29" s="275"/>
      <c r="H29" s="275"/>
      <c r="I29" s="275">
        <f>SUM(I26:I28)</f>
        <v>37900</v>
      </c>
      <c r="J29" s="275">
        <v>50000</v>
      </c>
      <c r="K29" s="275"/>
      <c r="L29" s="275"/>
      <c r="M29" s="275"/>
      <c r="N29" s="275"/>
    </row>
    <row r="30" spans="1:14" x14ac:dyDescent="0.2">
      <c r="C30" s="275"/>
      <c r="D30" s="275"/>
      <c r="E30" s="275"/>
      <c r="F30" s="275"/>
      <c r="G30" s="275"/>
      <c r="H30" s="275"/>
      <c r="I30" s="275"/>
      <c r="J30" s="275">
        <f>J29-I29</f>
        <v>12100</v>
      </c>
      <c r="K30" s="275"/>
      <c r="L30" s="275"/>
      <c r="M30" s="275"/>
      <c r="N30" s="275"/>
    </row>
    <row r="31" spans="1:14" x14ac:dyDescent="0.2">
      <c r="C31" s="275"/>
      <c r="D31" s="275"/>
      <c r="E31" s="275"/>
      <c r="F31" s="275"/>
      <c r="G31" s="275"/>
      <c r="H31" s="275"/>
      <c r="I31" s="275"/>
      <c r="J31" s="275"/>
      <c r="K31" s="275"/>
      <c r="L31" s="275"/>
      <c r="M31" s="275"/>
      <c r="N31" s="275"/>
    </row>
  </sheetData>
  <pageMargins left="0.70866141732283472" right="0.70866141732283472" top="0.74803149606299213" bottom="0.74803149606299213" header="0.31496062992125984" footer="0.31496062992125984"/>
  <pageSetup scale="110"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6</vt:i4>
      </vt:variant>
    </vt:vector>
  </HeadingPairs>
  <TitlesOfParts>
    <vt:vector size="23" baseType="lpstr">
      <vt:lpstr>CONVENIOS EMPO</vt:lpstr>
      <vt:lpstr>puentes 2017</vt:lpstr>
      <vt:lpstr>CONTRAT 2017</vt:lpstr>
      <vt:lpstr>JAC ALTAMIRA</vt:lpstr>
      <vt:lpstr>CONCEJO 23 05</vt:lpstr>
      <vt:lpstr>SOLIDARIOS</vt:lpstr>
      <vt:lpstr>operadores 2017</vt:lpstr>
      <vt:lpstr>rubro port</vt:lpstr>
      <vt:lpstr>SALDO PARA DEVOL</vt:lpstr>
      <vt:lpstr>Hoja1</vt:lpstr>
      <vt:lpstr>vig a 18</vt:lpstr>
      <vt:lpstr>contratistas marce</vt:lpstr>
      <vt:lpstr>SGR</vt:lpstr>
      <vt:lpstr>YESSID </vt:lpstr>
      <vt:lpstr>Hoja5</vt:lpstr>
      <vt:lpstr>Hoja2</vt:lpstr>
      <vt:lpstr>Hoja3</vt:lpstr>
      <vt:lpstr>'CONCEJO 23 05'!Títulos_a_imprimir</vt:lpstr>
      <vt:lpstr>'CONTRAT 2017'!Títulos_a_imprimir</vt:lpstr>
      <vt:lpstr>'contratistas marce'!Títulos_a_imprimir</vt:lpstr>
      <vt:lpstr>'rubro port'!Títulos_a_imprimir</vt:lpstr>
      <vt:lpstr>'vig a 18'!Títulos_a_imprimir</vt:lpstr>
      <vt:lpstr>'YESSID '!Títulos_a_imprimir</vt:lpstr>
    </vt:vector>
  </TitlesOfParts>
  <Company>www.intercambiosvirtuales.org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www.intercambiosvirtuales.org</dc:creator>
  <cp:lastModifiedBy>Alexis</cp:lastModifiedBy>
  <cp:lastPrinted>2020-02-14T16:49:05Z</cp:lastPrinted>
  <dcterms:created xsi:type="dcterms:W3CDTF">2012-04-18T12:51:10Z</dcterms:created>
  <dcterms:modified xsi:type="dcterms:W3CDTF">2022-02-15T20:48:43Z</dcterms:modified>
</cp:coreProperties>
</file>