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5" yWindow="735" windowWidth="20115" windowHeight="4875" activeTab="1"/>
  </bookViews>
  <sheets>
    <sheet name="CONVENIOS 2019" sheetId="10" r:id="rId1"/>
    <sheet name="contratos 2019" sheetId="15" r:id="rId2"/>
    <sheet name="OPERADORES 2019" sheetId="2" r:id="rId3"/>
    <sheet name="IAFOC" sheetId="3" r:id="rId4"/>
    <sheet name="Hoja1" sheetId="4" r:id="rId5"/>
    <sheet name="OFICIO TOPOGRAFIA" sheetId="5" r:id="rId6"/>
    <sheet name="Hoja2" sheetId="6" r:id="rId7"/>
    <sheet name="Hoja3" sheetId="7" r:id="rId8"/>
    <sheet name="OPER ADICI A DIC" sheetId="8" r:id="rId9"/>
    <sheet name="listado al Alcalde" sheetId="9" r:id="rId10"/>
    <sheet name="Hoja4" sheetId="11" r:id="rId11"/>
    <sheet name="PARA LIQ 31DIC2019" sheetId="12" r:id="rId12"/>
    <sheet name="Hoja6" sheetId="13" r:id="rId13"/>
    <sheet name="listado contr" sheetId="14" r:id="rId14"/>
    <sheet name="Hoja5" sheetId="16" r:id="rId15"/>
    <sheet name="Hoja7" sheetId="17" r:id="rId16"/>
    <sheet name="Hoja8" sheetId="18" r:id="rId17"/>
    <sheet name="Hoja9" sheetId="19" r:id="rId18"/>
    <sheet name="Hoja10" sheetId="20" r:id="rId19"/>
  </sheets>
  <definedNames>
    <definedName name="_xlnm.Print_Titles" localSheetId="3">IAFOC!$1:$4</definedName>
    <definedName name="_xlnm.Print_Titles" localSheetId="13">'listado contr'!$1:$4</definedName>
    <definedName name="_xlnm.Print_Titles" localSheetId="5">'OFICIO TOPOGRAFIA'!$2:$3</definedName>
    <definedName name="_xlnm.Print_Titles" localSheetId="11">'PARA LIQ 31DIC2019'!$1:$4</definedName>
  </definedNames>
  <calcPr calcId="144525"/>
</workbook>
</file>

<file path=xl/calcChain.xml><?xml version="1.0" encoding="utf-8"?>
<calcChain xmlns="http://schemas.openxmlformats.org/spreadsheetml/2006/main">
  <c r="AD99" i="15" l="1"/>
  <c r="AD100" i="15"/>
  <c r="AD98" i="15"/>
  <c r="AD94" i="15" l="1"/>
  <c r="AD95" i="15"/>
  <c r="AD93" i="15"/>
  <c r="J200" i="15" l="1"/>
  <c r="J187" i="15"/>
  <c r="J188" i="15" s="1"/>
  <c r="J177" i="15"/>
  <c r="J178" i="15" s="1"/>
  <c r="J180" i="15" s="1"/>
  <c r="J135" i="14" l="1"/>
  <c r="J122" i="14"/>
  <c r="J123" i="14" s="1"/>
  <c r="J112" i="14"/>
  <c r="J113" i="14" s="1"/>
  <c r="J115" i="14" s="1"/>
  <c r="J135" i="12" l="1"/>
  <c r="J122" i="12"/>
  <c r="J123" i="12" s="1"/>
  <c r="J112" i="12"/>
  <c r="J113" i="12" s="1"/>
  <c r="J115" i="12" s="1"/>
  <c r="G12" i="9" l="1"/>
  <c r="L12" i="8" l="1"/>
  <c r="L13" i="8" s="1"/>
  <c r="M12" i="8"/>
  <c r="M5" i="8"/>
  <c r="M6" i="8"/>
  <c r="M7" i="8"/>
  <c r="M8" i="8"/>
  <c r="M9" i="8"/>
  <c r="M10" i="8"/>
  <c r="M11" i="8"/>
  <c r="M4" i="8"/>
  <c r="J13" i="8"/>
  <c r="J12" i="8" l="1"/>
  <c r="L4" i="8" l="1"/>
  <c r="G12" i="8" l="1"/>
  <c r="G12" i="7"/>
  <c r="H7" i="7"/>
  <c r="H5" i="7"/>
  <c r="H4" i="7"/>
</calcChain>
</file>

<file path=xl/sharedStrings.xml><?xml version="1.0" encoding="utf-8"?>
<sst xmlns="http://schemas.openxmlformats.org/spreadsheetml/2006/main" count="5457" uniqueCount="1490">
  <si>
    <t xml:space="preserve">RELACIÓN DE CONTRATOS </t>
  </si>
  <si>
    <t>No.</t>
  </si>
  <si>
    <t>No. PROYECTO</t>
  </si>
  <si>
    <t>OBJETO</t>
  </si>
  <si>
    <t>CONTRATISTA</t>
  </si>
  <si>
    <t xml:space="preserve">CERTIFICADO DE DISPONIBILIDAD </t>
  </si>
  <si>
    <t xml:space="preserve">FECHA DE FIRMA </t>
  </si>
  <si>
    <t>REGISTRO PRESUPUESTAL</t>
  </si>
  <si>
    <t>F.APROB. DE POLIZAS</t>
  </si>
  <si>
    <t>FECHA DE INICIACIÓN</t>
  </si>
  <si>
    <t>PLAZ CONT</t>
  </si>
  <si>
    <t>VALOR DEL CONTRATO</t>
  </si>
  <si>
    <t>RUBRO</t>
  </si>
  <si>
    <t>REGISTRO PRESUPUESTAL 2015</t>
  </si>
  <si>
    <t>FECHA REGSITRO</t>
  </si>
  <si>
    <t>VALOR PARA 2015 (RESERVA)</t>
  </si>
  <si>
    <t xml:space="preserve">FECHA  TERMINACIÓN </t>
  </si>
  <si>
    <t xml:space="preserve">FECHA LIQUIDACIÓN </t>
  </si>
  <si>
    <t>RECURSOS</t>
  </si>
  <si>
    <t>SUPERVISIÓN/INTERVENTORIA</t>
  </si>
  <si>
    <t>PAGOS</t>
  </si>
  <si>
    <t>OBSERVACIONES</t>
  </si>
  <si>
    <t xml:space="preserve">DIRECCIÓN </t>
  </si>
  <si>
    <t>TEL.  O CEL.</t>
  </si>
  <si>
    <t>CORREO</t>
  </si>
  <si>
    <t>NOMBRE</t>
  </si>
  <si>
    <t>NIT</t>
  </si>
  <si>
    <t>NO.</t>
  </si>
  <si>
    <t>FECHA</t>
  </si>
  <si>
    <t>VAL.</t>
  </si>
  <si>
    <t>Nro.</t>
  </si>
  <si>
    <t>FUENTE</t>
  </si>
  <si>
    <t>VALOR</t>
  </si>
  <si>
    <t xml:space="preserve">ANTICIPO </t>
  </si>
  <si>
    <t>COMP. EGRESO</t>
  </si>
  <si>
    <t>PARCIAL</t>
  </si>
  <si>
    <t>FINAL</t>
  </si>
  <si>
    <t>SALDO -MPIO</t>
  </si>
  <si>
    <t>2018-86-320-0013</t>
  </si>
  <si>
    <t>2018-86-320-0012</t>
  </si>
  <si>
    <t>LICITACIÓN PUBLICA  LP-LP-SIM-001-2019</t>
  </si>
  <si>
    <t>CONSTRUCCIÓN Y DOTACIÓN DE PLACA DEPORTIVA I.E.R. TESALIA, SEDE SIMÓN BOLÍAR, VEREDA SIÓN BOLÍVAR MUNICIPIO DE ORIT O DEPARTAMENTO DEL PUTUMAYO.</t>
  </si>
  <si>
    <t>CONSTRUCCIÓN Y DOTACIÓN DE PLACA DEPORTIVA I.E.R. ANTONIO NARIÑO SEDE PARAÍSO VEREDA PARAÍSO MUNICIPIO DE ORIT O DEPARTAMENTO DEL PUTUMAYO.</t>
  </si>
  <si>
    <t>220101020105010102</t>
  </si>
  <si>
    <t>220101020105010101</t>
  </si>
  <si>
    <t>21180-DISPONIBILIDAD INICIAL APROPIACIÓN POR COMPROMETER ASIGNACIONES DIRECTAS SGR</t>
  </si>
  <si>
    <t>UT CUBIERTAS METALICAS ORITO 2019/JAVIER MAURICIO VERA HORMAZA</t>
  </si>
  <si>
    <t>DG 8 No. 5 - 41  BARRIO EL VERGEL</t>
  </si>
  <si>
    <t>VIGENCIA 2019</t>
  </si>
  <si>
    <t>2016-86-320-0167</t>
  </si>
  <si>
    <t>CONSTRUCCIONES Y CONSULTORIAS INTEGRALES JM S.A.S./EVER ANDRADE ZAMBRANO</t>
  </si>
  <si>
    <t>2.3.01.02.01.04.01</t>
  </si>
  <si>
    <t>230-SGP-EDUCACIÓN CALIDAD-VIGENCIA ACTUAL</t>
  </si>
  <si>
    <t>CERTIFICADO DE DISPONIBILIDAD 2019</t>
  </si>
  <si>
    <t xml:space="preserve">Ing. JUAN CARLOS MELO GUARNICA - PROFESIONAL UNIVERSITARIO </t>
  </si>
  <si>
    <t>cointe_sas@hotmail.com</t>
  </si>
  <si>
    <r>
      <t xml:space="preserve">CONTRATO DE OBRA No. </t>
    </r>
    <r>
      <rPr>
        <b/>
        <sz val="8"/>
        <rFont val="Arial"/>
        <family val="2"/>
      </rPr>
      <t>080/2019</t>
    </r>
  </si>
  <si>
    <t>CONSTRUCCIÓN CUBIERTA, GRADERÍAS Y Y MURO DE CONTENCIÓN POLIDEPORTIVO C.E.R. ALTAMIRA SEDE LA FLORIDA DEL MUNICIPIO DE ORITO DEPARTAMENTO DEL PUTUMAYO.</t>
  </si>
  <si>
    <t xml:space="preserve">PROCESO </t>
  </si>
  <si>
    <t>LICITACIÓN PÚBLICA LP-SIM-012-2018</t>
  </si>
  <si>
    <t>UNIÓN TEMPORAL CUBIERTAS 2019/VERNER DANIEL ERAZO TORRES</t>
  </si>
  <si>
    <t xml:space="preserve">901,251,903 - 0 </t>
  </si>
  <si>
    <t>6 MESES</t>
  </si>
  <si>
    <t>CALLE 8 No. 12 - 04 BARRIO MARCO FIDEL SUAREZ</t>
  </si>
  <si>
    <t>uniontemporalcubiertas2019@gmail.com</t>
  </si>
  <si>
    <t>2018-86-320-0763</t>
  </si>
  <si>
    <t>APOYO EN LA GESTIÓN Y EN LA SUPERVISIÓN DEL MANTENIMIENTO Y OPERACIÓN DEL PARQUE AUTOMOTOR, PARA LA ADECUACIÓN Y AMPLIACIÓN DE LA COBERTURA VIAL RURAL Y URBANA DEL MUNICIPIO DE ORITO DEPARTAMENTO DEL PUTUMAYO.</t>
  </si>
  <si>
    <t>CONTRATACIÓN DIRECTA</t>
  </si>
  <si>
    <t>ABIMELEC CARDONA GONZALES</t>
  </si>
  <si>
    <t>2.3.10.02.01.02.01</t>
  </si>
  <si>
    <t>2.3.10.02.01.01.01</t>
  </si>
  <si>
    <t>TRANSPORTE POR OLEODUCTO</t>
  </si>
  <si>
    <t>3 MESES</t>
  </si>
  <si>
    <t>MES 01</t>
  </si>
  <si>
    <t>MES 02</t>
  </si>
  <si>
    <t>MES 03</t>
  </si>
  <si>
    <r>
      <t xml:space="preserve">CONTRATO DE PRESTACIÓN DE SERVICIOS No. </t>
    </r>
    <r>
      <rPr>
        <b/>
        <sz val="8"/>
        <rFont val="Arial"/>
        <family val="2"/>
      </rPr>
      <t>028/2019</t>
    </r>
  </si>
  <si>
    <t>PRESTACIÓN DE SERVICIOS COMO OPERADOR DE VOLQUETA PLACA OCD 305, PARA LA ADECUACIÓN Y AMPLIACIÓN DE LA COBERTURA VIAL RURAL Y URBANA DEL MUNICIPIO DE ORITO MUNCIPIO DE ORITO DEPARTAMENTO DEL PUTUMAYO.</t>
  </si>
  <si>
    <r>
      <t xml:space="preserve">CONTRATO DE PRESTACIÓN DE SERVICIOS No. </t>
    </r>
    <r>
      <rPr>
        <b/>
        <sz val="8"/>
        <rFont val="Arial"/>
        <family val="2"/>
      </rPr>
      <t>030/2019</t>
    </r>
  </si>
  <si>
    <t>PRESTACIÓN DE SERVICIOS COMO OPERADOR DE VOLQUETA PLACA OLM 682, PARA LA ADECUACIÓN Y AMPLIACIÓN DE LA COBERTURA VIAL RURAL Y URBANA DEL MUNICIPIO DE ORITO MUNCIPIO DE ORITO DEPARTAMENTO DEL PUTUMAYO.</t>
  </si>
  <si>
    <t>JOSE IGNACIO JARAMILLO</t>
  </si>
  <si>
    <r>
      <t xml:space="preserve">CONTRATO DE PRESTACIÓN DE SERVICIOS No. </t>
    </r>
    <r>
      <rPr>
        <b/>
        <sz val="8"/>
        <rFont val="Arial"/>
        <family val="2"/>
      </rPr>
      <t>031/2019</t>
    </r>
  </si>
  <si>
    <t>PRESTACIÓN DE SERVICIOS COMO OPERADOR DE VOLQUETA PLACA OCD 307, PARA LA ADECUACIÓN Y AMPLIACIÓN DE LA COBERTURA VIAL RURAL Y URBANA DEL MUNICIPIO DE ORITO MUNCIPIO DE ORITO DEPARTAMENTO DEL PUTUMAYO.</t>
  </si>
  <si>
    <t>ESTEBAN JAVIER CUEVA PINTA</t>
  </si>
  <si>
    <t>ING FILIPO ANIBAL LÓPEZ SAPUYES</t>
  </si>
  <si>
    <r>
      <t xml:space="preserve">CONTRATO DE PRESTACIÓN DE SERVICIOS No. </t>
    </r>
    <r>
      <rPr>
        <b/>
        <sz val="8"/>
        <rFont val="Arial"/>
        <family val="2"/>
      </rPr>
      <t>032/2019</t>
    </r>
  </si>
  <si>
    <t>PRESTACIÓN DE SERVICIOS COMO OPERADOR DEL BULLDOZER, MARCA CASE, COLOR AMARILLO PARA LA ADECUACIÓN Y AMPLIACIÓN DE LA COBERTURA VIAL RURAL Y URBANA DEL MUNICIPIO DE ORITO MUNCIPIO DE ORITO DEPARTAMENTO DEL PUTUMAYO.</t>
  </si>
  <si>
    <t>JOSE EMILIO VALLEJO ORTIZ</t>
  </si>
  <si>
    <r>
      <t xml:space="preserve">CONTRATO DE PRESTACIÓN DE SERVICIOS No. </t>
    </r>
    <r>
      <rPr>
        <b/>
        <sz val="8"/>
        <rFont val="Arial"/>
        <family val="2"/>
      </rPr>
      <t>033/2019</t>
    </r>
  </si>
  <si>
    <t>PRESTACIÓN DE SERVICIOS COMO OPERADOR DE LA MOTONIVELADORA, MARCA CASE, COLOR AMARILLO PARA LA ADECUACIÓN Y AMPLIACIÓN DE LA COBERTURA VIAL RURAL Y URBANA DEL MUNICIPIO DE ORITO MUNCIPIO DE ORITO DEPARTAMENTO DEL PUTUMAYO.</t>
  </si>
  <si>
    <t>LEONARDO DÍAZ MEDINA</t>
  </si>
  <si>
    <t>ENERO</t>
  </si>
  <si>
    <r>
      <t xml:space="preserve">CONTRATO DE PRESTACIÓN DE SERVICIOS No. </t>
    </r>
    <r>
      <rPr>
        <b/>
        <sz val="8"/>
        <rFont val="Arial"/>
        <family val="2"/>
      </rPr>
      <t>034/2019</t>
    </r>
  </si>
  <si>
    <t>PRESTACIÓN DE SERVICIOS COMO OPERADOR DE RETROCARGADOR, MARCA CASE, COLOR AMARILLO PARA LA ADECUACIÓN Y AMPLIACIÓN DE LA COBERTURA VIAL RURAL Y URBANA DEL MUNICIPIO DE ORITO MUNCIPIO DE ORITO DEPARTAMENTO DEL PUTUMAYO.</t>
  </si>
  <si>
    <t>HERNAN GABRIEL PESILLO BRAVO</t>
  </si>
  <si>
    <r>
      <t xml:space="preserve">CONTRATO DE PRESTACIÓN DE SERVICIOS No. </t>
    </r>
    <r>
      <rPr>
        <b/>
        <sz val="8"/>
        <rFont val="Arial"/>
        <family val="2"/>
      </rPr>
      <t>035/2019</t>
    </r>
  </si>
  <si>
    <t>PRESTACIÓN DE SERVICIOS COMO OPERADOR DE VIBROCOMPACTADOR, MARCA CASE, COLOR AMARILLO PARA LA ADECUACIÓN Y AMPLIACIÓN DE LA COBERTURA VIAL RURAL Y URBANA DEL MUNICIPIO DE ORITO MUNCIPIO DE ORITO DEPARTAMENTO DEL PUTUMAYO.</t>
  </si>
  <si>
    <t>EDGAR FABIAN ANGULO</t>
  </si>
  <si>
    <r>
      <t xml:space="preserve">CONTRATO DE PRESTACIÓN DE SERVICIOS No. </t>
    </r>
    <r>
      <rPr>
        <b/>
        <sz val="8"/>
        <color rgb="FFFF0000"/>
        <rFont val="Arial"/>
        <family val="2"/>
      </rPr>
      <t>029/2019</t>
    </r>
  </si>
  <si>
    <t xml:space="preserve">SE LIQUIDO POR MUTUO ACUERDO, CON SALDO A FAVOR DEL MUNICIPIO </t>
  </si>
  <si>
    <t xml:space="preserve">DEYBY ORLANDO MUÑOZ GARCIA </t>
  </si>
  <si>
    <t xml:space="preserve">WILSON EVELIO PEREZ PULISTAR/ DEYBY ORLANDO MUÑOZ GARCIA </t>
  </si>
  <si>
    <r>
      <t>CONTRATO DE PRESTACIÓN DE SERVICIOS No. ******</t>
    </r>
    <r>
      <rPr>
        <b/>
        <sz val="8"/>
        <rFont val="Arial"/>
        <family val="2"/>
      </rPr>
      <t>/2019</t>
    </r>
  </si>
  <si>
    <t>2019000*******</t>
  </si>
  <si>
    <t>2 MESES</t>
  </si>
  <si>
    <r>
      <t xml:space="preserve">CONTRATO DE PRESTACIÓN DE SERVICIOS No. </t>
    </r>
    <r>
      <rPr>
        <b/>
        <sz val="8"/>
        <color rgb="FFFF0000"/>
        <rFont val="Arial"/>
        <family val="2"/>
      </rPr>
      <t>0******/2019</t>
    </r>
  </si>
  <si>
    <t>2019000**********</t>
  </si>
  <si>
    <r>
      <t xml:space="preserve">CONTRATO DE PRESTACIÓN DE SERVICIOS No. </t>
    </r>
    <r>
      <rPr>
        <b/>
        <sz val="8"/>
        <rFont val="Arial"/>
        <family val="2"/>
      </rPr>
      <t>******/2019</t>
    </r>
  </si>
  <si>
    <r>
      <t xml:space="preserve">CONTRATO DE PRESTACIÓN DE SERVICIOS No. </t>
    </r>
    <r>
      <rPr>
        <b/>
        <sz val="8"/>
        <rFont val="Arial"/>
        <family val="2"/>
      </rPr>
      <t>0******/2019</t>
    </r>
  </si>
  <si>
    <t>2019000*****</t>
  </si>
  <si>
    <r>
      <t>CONTRATO DE PRESTACIÓN DE SERVICIOS No.*********</t>
    </r>
    <r>
      <rPr>
        <b/>
        <sz val="8"/>
        <rFont val="Arial"/>
        <family val="2"/>
      </rPr>
      <t>/2019</t>
    </r>
  </si>
  <si>
    <t>2019000*********</t>
  </si>
  <si>
    <r>
      <t xml:space="preserve">CONTRATO DE PRESTACIÓN DE SERVICIOS No. </t>
    </r>
    <r>
      <rPr>
        <b/>
        <sz val="8"/>
        <rFont val="Arial"/>
        <family val="2"/>
      </rPr>
      <t>0*******/2019</t>
    </r>
  </si>
  <si>
    <t>2019000*************</t>
  </si>
  <si>
    <r>
      <t xml:space="preserve">CONTRATO DE PRESTACIÓN DE SERVICIOS No. </t>
    </r>
    <r>
      <rPr>
        <b/>
        <sz val="8"/>
        <rFont val="Arial"/>
        <family val="2"/>
      </rPr>
      <t>********/2019</t>
    </r>
  </si>
  <si>
    <r>
      <t xml:space="preserve">CONTRATO DE OBRA No. </t>
    </r>
    <r>
      <rPr>
        <b/>
        <sz val="8"/>
        <rFont val="Arial"/>
        <family val="2"/>
      </rPr>
      <t>101/2019</t>
    </r>
  </si>
  <si>
    <t xml:space="preserve">901,264,538 - 1 </t>
  </si>
  <si>
    <t>SERVICON CS S.A.S./ELIANA ANDREA CEBALLOS AREVALO</t>
  </si>
  <si>
    <t>hvingenieriacivil@gmail.com</t>
  </si>
  <si>
    <t>CONCURSO DE MERITOS CM-SIM-001-2019</t>
  </si>
  <si>
    <t>900,949,050-7</t>
  </si>
  <si>
    <t xml:space="preserve">SECRETARIO DE INFRAESTRUCTURA MUNICIPAL /Ing,. FILIPO ANÍBAL LÓPEZ SAPUYES </t>
  </si>
  <si>
    <t>DIAGONAL 8# 5, BARRIO EL VERGEL</t>
  </si>
  <si>
    <t>serviconcssas@gnail.com</t>
  </si>
  <si>
    <r>
      <t xml:space="preserve">CONTRATO DE OBRA No. </t>
    </r>
    <r>
      <rPr>
        <b/>
        <sz val="8"/>
        <rFont val="Arial"/>
        <family val="2"/>
      </rPr>
      <t>202</t>
    </r>
    <r>
      <rPr>
        <sz val="8"/>
        <rFont val="Arial"/>
        <family val="2"/>
      </rPr>
      <t>/2019</t>
    </r>
  </si>
  <si>
    <t>MEJORAMIENTO DE LA VIA EN LA INSPECCIÓN DE PORTUGAL, TRAMO CAICEDONIA - BAJO BELLAVISTA, MUNICIPIO DE ORITO DEPARTAMENTO DEL PUTUMAYO.</t>
  </si>
  <si>
    <t>MINIMA CUANTÍA MC-SIM-2019-025</t>
  </si>
  <si>
    <t>BENJAMIN OBANDO DELGADO</t>
  </si>
  <si>
    <t>12975714-8</t>
  </si>
  <si>
    <t>MINIMA CUANTÍA MC-SIM-2019-024</t>
  </si>
  <si>
    <t>COMUNICADO DE ACEPTACIÓN No. 201/2019</t>
  </si>
  <si>
    <t>SUMINISTRO DE MATERIAL DE RIO PARA EL MEJORAMIENTO Y MANTENIMIENTO DE LAS VÍAS URBANAS Y RURALES, MUNICIPIO DE ORITO DEPARTAMENTO DEL PUTUMAYO.</t>
  </si>
  <si>
    <t>PEDRO OYOLA OYOLA</t>
  </si>
  <si>
    <t>18143713-2</t>
  </si>
  <si>
    <t xml:space="preserve">VÍAS URBANAS INTERVENIDOS </t>
  </si>
  <si>
    <t>VÍAS TERCIARIAS ADECUADAS</t>
  </si>
  <si>
    <t>60 DÍAS</t>
  </si>
  <si>
    <t xml:space="preserve">TRANSPORTE POR OLEODUCTO </t>
  </si>
  <si>
    <t>VEREDA EL YARUMO</t>
  </si>
  <si>
    <t>pedrooyola@hotmail.com</t>
  </si>
  <si>
    <t>CRA8 No. 6-85 BARRIO LA UNIÓN</t>
  </si>
  <si>
    <t>benjaminobandod@yahoo.es</t>
  </si>
  <si>
    <t>OCAD 2018863200007</t>
  </si>
  <si>
    <t>21020102020101</t>
  </si>
  <si>
    <t>220101020201010000</t>
  </si>
  <si>
    <t xml:space="preserve">21100  ASIGNACIONES DIRECTAS VIGENCIA ACTUAL </t>
  </si>
  <si>
    <t xml:space="preserve">21179 SGR INCENTIVO A LA PRODUCCIÓN </t>
  </si>
  <si>
    <t>ING. IVAN EDUARDO BACCA PRIETO/CONTRATO DE INTERVENTORIA No. 191/2019</t>
  </si>
  <si>
    <t>INTERVENTORIA INTEGRAL PARA LA "CONSTRUCCIÓN CUBIERTA, GRADERÍAS Y Y MURO DE CONTENCIÓN POLIDEPORTIVO C.E.R. ALTAMIRA SEDE LA FLORIDA DEL MUNICIPIO DE ORITO DEPARTAMENTO DEL PUTUMAYO".</t>
  </si>
  <si>
    <t>CONCURSO DE MERITOS CM-SIM-002-2019</t>
  </si>
  <si>
    <t xml:space="preserve">IVAN EDUARDO BACCA PRIETO </t>
  </si>
  <si>
    <t>220101020201010101</t>
  </si>
  <si>
    <t>21180 - Disponibilida Inicial Apropiación por Comprometer Asignaciones Directas  SGR</t>
  </si>
  <si>
    <t>CALLE 13 # 5A-51 BARRIO OLIMPICO - MOCOA</t>
  </si>
  <si>
    <t>ivane31@hotmail.com</t>
  </si>
  <si>
    <t>650 - TRANSPORTE POR OLEODUCTO</t>
  </si>
  <si>
    <t>900,936,435-2</t>
  </si>
  <si>
    <t>BARRIO LA UNIÓN</t>
  </si>
  <si>
    <t>COINTE JM SAS/EVER ANDRADE ZAMBRANO</t>
  </si>
  <si>
    <t>COMUNICADO DE ACEPTACIÓN No. 219/2019</t>
  </si>
  <si>
    <t>2019-86-320-0773</t>
  </si>
  <si>
    <t>2.6.02.07.01.01.01</t>
  </si>
  <si>
    <t>MEJORAMIENTO VÍA VILLA DE LEYVA ESCUELA CALIMONTE, MUNICIPIO DE ORITO, DEPARTAMENTO DEL PUTUMAYO.</t>
  </si>
  <si>
    <t>MINIMA CUANTÍA MC-SIM-2019-041</t>
  </si>
  <si>
    <t>JUNTA DE ACCIÓN COMUNAL CALIMONTE/GUSTAVO ENRIQUE PANTOJA ROSAS</t>
  </si>
  <si>
    <t>846,002,271-8</t>
  </si>
  <si>
    <t>650-TRANSPORTE POR OLEODUCTO</t>
  </si>
  <si>
    <t>VEREDA CALIMONTE</t>
  </si>
  <si>
    <t>enrosas2197@hotmail.com</t>
  </si>
  <si>
    <t>2019-86-320-0769</t>
  </si>
  <si>
    <t>2.6.01.04.01.01.01.01</t>
  </si>
  <si>
    <t>INTERVENTORIA INTERGRAL PARA LA CONSTRUCCIÓN REDES DE ALCANTARILLADO SANITARIO INSPECCIÓN DE SIBERIA DEL MUNICIPIO DE ORITO DEPARTAMENTO DEL PUTUMAYO.</t>
  </si>
  <si>
    <t>CONCURSO DE MERITOS CM-SIM-003-2019</t>
  </si>
  <si>
    <t>GUSTAVO ANDRÉS GRIJALBA JARAMILLO</t>
  </si>
  <si>
    <t>1,110,456,797</t>
  </si>
  <si>
    <t>280-SGP AGUA POTABLE Y SANEAMIENTO BÁSICO -SALDOS NO EJECUTADOS VIGENCIAS ANTERIORES</t>
  </si>
  <si>
    <t>SGP AGUA POTABLE Y SANEAMIENTO BÁSICO -SALDOS NO EJECUTADOS VIGENCIAS ANTERIORES</t>
  </si>
  <si>
    <t xml:space="preserve">Ing. FILIPO ANIBAL LÓPEZ SAPUYES -SECRETARIO DE INFRAESTRUCTURA </t>
  </si>
  <si>
    <t xml:space="preserve">CARRERA 8 No. 8 - 23 BARRIO LA UNIÓN </t>
  </si>
  <si>
    <t xml:space="preserve">ing.grijalbajaramillo@gmail.com </t>
  </si>
  <si>
    <r>
      <t xml:space="preserve">CONTRATO DE OBRA </t>
    </r>
    <r>
      <rPr>
        <b/>
        <sz val="8"/>
        <rFont val="Arial"/>
        <family val="2"/>
      </rPr>
      <t>No. 213/2019</t>
    </r>
  </si>
  <si>
    <t>CONSTRUCCIÓN REDES DE ALCANTARILLADO SANITARIO INSPECCIÓN DE SIBERIA, MUNICIPIO DE ORITO DEPARTAMENTO DEL PUTUMAYO.</t>
  </si>
  <si>
    <t>LICITACIÓN PÚBLICA LP-SIM-007-2019</t>
  </si>
  <si>
    <t>DICON DISEÑO CONSTRUCCIÓN Y ARQUITECTURA S.A.S./KEVIN ANDRES JIMENEZ MENA</t>
  </si>
  <si>
    <t>900,120,447-8</t>
  </si>
  <si>
    <t>2.3.01.04.02.04.02</t>
  </si>
  <si>
    <t>SISTEMA GENERAL DE PARTICIPACIONES -G.P</t>
  </si>
  <si>
    <t>SISTEMA GENERAL DE PARTICIPACIONES -G.P, VIGENCIAS ANTERIORES</t>
  </si>
  <si>
    <t>Ing. FABIAN GRIJALBA JARAMILLO, CONTRATO DE INTERVENTORIA No. 220/2019</t>
  </si>
  <si>
    <t>DIAGONAL 8# 5 - 41  BARRIO EL VERGEL</t>
  </si>
  <si>
    <t xml:space="preserve">dconstruccion.sas@gmail.com </t>
  </si>
  <si>
    <r>
      <t xml:space="preserve">CONTRATO DE OBRA No. </t>
    </r>
    <r>
      <rPr>
        <b/>
        <sz val="8"/>
        <rFont val="Arial"/>
        <family val="2"/>
      </rPr>
      <t>215/2019</t>
    </r>
  </si>
  <si>
    <t xml:space="preserve">2019863200002    OCAD </t>
  </si>
  <si>
    <t>PAVIMENTACIÓN CONCRETO RIGIDO BARRIO PORVENIR CARRERA 3 ENTRE CALLE 1B Y 3B SUR, CARRERA 2 ENTRE CALLE 3 SUR Y 3B SUR, SIMÓN BOLÍVAR CALLE 1 ENTRE CARRERA 11 Y 13 Y CARRERA 11 ENTRE  CALLE 1 Y 1A, COLINAS CARRERA 18 ENTRE CALLE 12 Y 13A ENTRE CARRERA 16 Y 18, MUNICIPIO DE ORITO DEPARTAMENTO DEL PUTUMAYO.</t>
  </si>
  <si>
    <t xml:space="preserve">LICITACIÓN PÚBLICA, LP-SIM-004 - 2019 </t>
  </si>
  <si>
    <t>U.T. PAVIMENTACIÓN PARA TODOS ORITO 2019 / JAVIER MAURICIO VERA HORMAZA</t>
  </si>
  <si>
    <t xml:space="preserve">901,284,375 - 3 </t>
  </si>
  <si>
    <t>21020101010102</t>
  </si>
  <si>
    <t>21100 SGR ASIGNACIONES DIRECTAS VIGENCIA ACTUAL</t>
  </si>
  <si>
    <t xml:space="preserve">INTERVENTOR EXTERNO </t>
  </si>
  <si>
    <t>CALLE 15 # 7 - 25 Apartamento 3 BARRIO LA FLORESTA</t>
  </si>
  <si>
    <t>ing_mauriciovera@gmail.com</t>
  </si>
  <si>
    <t>INTERVENTORIA INTEGRAL PAVIMENTACIÓN CONCRETO RIGIDO BARRIO PORVENIR CARRERA 3 ENTRE CALLE 1B Y 3B SUR, CARRERA 2 ENTRE CALLE 3 SUR Y 3B SUR, SIMÓN BOLÍVAR CALLE 1 ENTRE CARRERA 11 Y 13 Y CARRERA 11 ENTRE  CALLE 1 Y 1A, COLINAS CARRERA 18 ENTRE CALLE 12 Y 13A ENTRE CARRERA 16 Y 18, MUNICIPIO DE ORITO DEPARTAMENTO DEL PUTUMAYO.</t>
  </si>
  <si>
    <t>CONCURSO DE MERITOS CM-SIM-004-2019</t>
  </si>
  <si>
    <t>U.T. INTERVENTORÍA VIAL ORITO 2019 / ELIANA ANDREA CEBALLOS AREVALO</t>
  </si>
  <si>
    <t>901,289,756-9</t>
  </si>
  <si>
    <t>CALLE 6 # 10-96 BARRIO LA UNIÓN</t>
  </si>
  <si>
    <r>
      <t xml:space="preserve">CONTRATO DE PRESTACIÓN DE SERVICIOS No. </t>
    </r>
    <r>
      <rPr>
        <b/>
        <sz val="8"/>
        <rFont val="Arial"/>
        <family val="2"/>
      </rPr>
      <t>257/2019</t>
    </r>
  </si>
  <si>
    <t>5 meses</t>
  </si>
  <si>
    <r>
      <t xml:space="preserve">CONTRATO DE PRESTACIÓN DE SERVICIOS No. </t>
    </r>
    <r>
      <rPr>
        <b/>
        <sz val="8"/>
        <rFont val="Arial"/>
        <family val="2"/>
      </rPr>
      <t>255/2019</t>
    </r>
  </si>
  <si>
    <t>PRESTACIÓN DE SERVICIOS COMO OPERADOR DE VIBROCOMPACTADOR, MARCA CASE, COLOR AMARARILLO PARA LA ADECUACIÓN Y AMPLIACIÓN DE LA COBERTURA VIAL RURAL Y URBANA DEL MUNICIPIO DE ORITO DEPARTAMENTO DEL PUTUMAYO.</t>
  </si>
  <si>
    <t xml:space="preserve">CONTRATACIÓN DIRECTA </t>
  </si>
  <si>
    <t>EDGAR FABIAN ANGULO MEZA</t>
  </si>
  <si>
    <t>2.3.10.02.01.01.01.</t>
  </si>
  <si>
    <t>5 MESES</t>
  </si>
  <si>
    <r>
      <t xml:space="preserve">CONTRATO DE PRESTACIÓN DE SERVICIOS No. </t>
    </r>
    <r>
      <rPr>
        <b/>
        <sz val="8"/>
        <rFont val="Arial"/>
        <family val="2"/>
      </rPr>
      <t>256/2019</t>
    </r>
  </si>
  <si>
    <t>PRESTACIÓN DE SERVICIOS COMO OPERADOR DE VOLQUETA PLACA OLM 682, PARA LA ADECUACIÓN Y AMPLIACIÓN DE LA COBERTURA VIAL RURAL Y URBANA DEL MUNICIPIO DE ORITO DEPARTAMENTO DEL PUTUMAYO.</t>
  </si>
  <si>
    <t>5,284,823</t>
  </si>
  <si>
    <t>CONTRATOS DESDE 4 DE JUNIO HASTA OCTUBRE 31 DE 2019</t>
  </si>
  <si>
    <r>
      <t xml:space="preserve">CONTRATO DE PRESTACIÓN DE SERVICIOS No. </t>
    </r>
    <r>
      <rPr>
        <b/>
        <sz val="8"/>
        <rFont val="Arial"/>
        <family val="2"/>
      </rPr>
      <t>253/2019</t>
    </r>
  </si>
  <si>
    <t>APOYO EN GESTIÓN Y SUPERVISIÓN DEL DEL MANTENIMIENTO Y OPERACIÓN DEL PARQUE AUTOMOTOR, PARA LA ADECUACIÓN Y AMPLIACIÓN DE LA COBERTURA VIAL RURAL Y URBANA DEL MUNICIPIO DE ORITO DEPARTAMENTO DEL PUTUMAYO.</t>
  </si>
  <si>
    <t>ABIMELEC CARDONA GONZALEZ</t>
  </si>
  <si>
    <t>18,146,140</t>
  </si>
  <si>
    <r>
      <t xml:space="preserve">CONTRATO DE PRESTACIÓN DE SERVICIOS No. </t>
    </r>
    <r>
      <rPr>
        <b/>
        <sz val="8"/>
        <rFont val="Arial"/>
        <family val="2"/>
      </rPr>
      <t>258/2019</t>
    </r>
  </si>
  <si>
    <t>PRESTACIÓN DE SERVICIOS COMO OPERADOR DEL BULDOZER, MARCA CASE, COLOR AMARARILLO PARA LA ADECUACIÓN Y AMPLIACIÓN DE LA COBERTURA VIAL RURAL Y URBANA DEL MUNICIPIO DE ORITO DEPARTAMENTO DEL PUTUMAYO.</t>
  </si>
  <si>
    <r>
      <t xml:space="preserve">CONTRATO DE PRESTACIÓN DE SERVICIOS No. </t>
    </r>
    <r>
      <rPr>
        <b/>
        <sz val="8"/>
        <rFont val="Arial"/>
        <family val="2"/>
      </rPr>
      <t>259/2019</t>
    </r>
  </si>
  <si>
    <t>DEYBY ORLANDO MUÑOZ GARCIA</t>
  </si>
  <si>
    <t>PRESTACIÓN DE SERVICIOS COMO OPERADOR DE RETROCARGADOR, MARCA CASE, COLOR AMARARILLO PARA LA ADECUACIÓN Y AMPLIACIÓN DE LA COBERTURA VIAL RURAL Y URBANA DEL MUNICIPIO DE ORITO DEPARTAMENTO DEL PUTUMAYO.</t>
  </si>
  <si>
    <r>
      <t xml:space="preserve">CONTRATO DE PRESTACIÓN DE SERVICIOS No. </t>
    </r>
    <r>
      <rPr>
        <b/>
        <sz val="8"/>
        <rFont val="Arial"/>
        <family val="2"/>
      </rPr>
      <t>254/2019</t>
    </r>
  </si>
  <si>
    <t>PRESTACIÓN DE SERVICIOS COMO OPERADOR DE MOTONIVELADORA, MARCA CASE, COLOR AMARARILLO PARA LA ADECUACIÓN Y AMPLIACIÓN DE LA COBERTURA VIAL RURAL Y URBANA DEL MUNICIPIO DE ORITO DEPARTAMENTO DEL PUTUMAYO.</t>
  </si>
  <si>
    <t>ESTUDIOS PREVIOS MEDIANTE PROCESO MÍNIMA CUANTÍA PARA LA CERTIFICACIÓN RETIE DE INSTALACIONES INTERNAS PARA EL CDI DE LAS PALMAS DEL MUNICIPIO DE ORITO, DEPARTAMENTO DEL PUTUMAYO</t>
  </si>
  <si>
    <t>COMUNICADO DE ACEPTACIÓN No. 301/2019</t>
  </si>
  <si>
    <t>2019-86-320-0823</t>
  </si>
  <si>
    <t>MINIMA CUANTÍA MC-SIM-2019-044</t>
  </si>
  <si>
    <t>ENGYCOL GROUP S.A.S./JAIRO MIGUEL CHAMORRO ZUÑIGA</t>
  </si>
  <si>
    <t>900,730,100-5</t>
  </si>
  <si>
    <t>2.6.01.03.01.01.01.03</t>
  </si>
  <si>
    <t>331-SGP PRIMERA INFANCIA -SALDOS NO EJECUTADOS VIGENCIAS ANTERIORES</t>
  </si>
  <si>
    <t xml:space="preserve">Ing. FILIPO ANIBAL LÓPEZ SAPUYES </t>
  </si>
  <si>
    <t>CALLE 76 - 51 BARRIO LOS PINOS</t>
  </si>
  <si>
    <t>engycol@gmail.com</t>
  </si>
  <si>
    <t>COMUNICADO DE ACEPTACIÓN No. 303/2019</t>
  </si>
  <si>
    <t>2019-86-320-0843</t>
  </si>
  <si>
    <t>MEJORAMIENTO DEL PUENTE COLGANTE RIO EL QUEBRADON, MUNICIPIO DE ORITO DEPARTAMENTO DEL PUTUMAYO.</t>
  </si>
  <si>
    <t>MINIMA CUANTÍA MC-SIM-2019-046</t>
  </si>
  <si>
    <t>2.3.10.02.01.03.01</t>
  </si>
  <si>
    <r>
      <t xml:space="preserve">ADICIONAL AL COMUNICADO DE ACEPTACIÓN No. </t>
    </r>
    <r>
      <rPr>
        <b/>
        <sz val="8"/>
        <rFont val="Arial"/>
        <family val="2"/>
      </rPr>
      <t>202/2019</t>
    </r>
  </si>
  <si>
    <t xml:space="preserve">ADICIONAL </t>
  </si>
  <si>
    <t xml:space="preserve">650 TRANSPORTE POR OLEODUCTO </t>
  </si>
  <si>
    <t>ADICIONAL AL COMUNICADO DE ACEPTACIÓN No. 303/2019</t>
  </si>
  <si>
    <t>COMUNICADO DE ACEPTACIÓN No. 304/2019</t>
  </si>
  <si>
    <t>SUMINISTRO DE COMBUSTIBLE: GASOLINA, ACPM, Y ACEITE, PARA LA MAQUINARIA DE PROPIEDAD DEL MUNICIPIO DE ORITO Y REALIZAR EL MEJORAMIENTO Y MANTENIMIENTO DE LAS VIAS URBANAS Y RURALES DEL MUNICIPIO DE ORITO DEPARTAMENTO DEL PUTUMAYO</t>
  </si>
  <si>
    <t>MINIMA CUANTÍA MC-SIM-2019-047</t>
  </si>
  <si>
    <t>COOPERATIVA INTEGRAL DE TRANSPORTE Y VIAS LTDA/YERSON ANTONIO QUINTERO</t>
  </si>
  <si>
    <t>800,225,632-3</t>
  </si>
  <si>
    <t>BARRIO EL VERGEL</t>
  </si>
  <si>
    <t xml:space="preserve">coointransvias@hotmail.com </t>
  </si>
  <si>
    <t>2.6.01.08.01.01.01.02</t>
  </si>
  <si>
    <t>2.3.01.02.01.03.01</t>
  </si>
  <si>
    <t>MEJORAMIENTO DE LAS VIAS TERCIARIAS EN LOS MUNICIPIOS DE ORITO Y VALLE DEL GUAMUEZ EN EL DEPARTAMENTO DEL PUTUMAYO.</t>
  </si>
  <si>
    <t>CONSORCIO CRAING/EIDER REINALDO GARAVITO JIMENEZ</t>
  </si>
  <si>
    <t>LICITACIÓN PÚBLICA LP-SIM-003-2019</t>
  </si>
  <si>
    <t>901.285.638-1</t>
  </si>
  <si>
    <t>220101020401010101</t>
  </si>
  <si>
    <t>21183-Disponibilidad Inicial Apropiación por Comprometer Fondo de Desarrollo Regional -FDR-</t>
  </si>
  <si>
    <t>DIAGONAL 8 # 5A - 291  BARRIO EL VERGEL</t>
  </si>
  <si>
    <t>admon.secontsa@gmail.com</t>
  </si>
  <si>
    <t>4291002,   3209454193</t>
  </si>
  <si>
    <t>PAVIMENTACIÓN EN CONCRETO RÍGIDO CALLE 1ª NORTE BARRIO SABALITO, CARRERA 16ª BARRIO LA PISCINA, CALLE 3 ENTRE CARRERA 7 – 8 Y CARRERA 7 ENTRE CALLES 3 – 4ª BARRIO UNIÓN, DIAGONAL 7B ENTRE CARRERAS 4ª – 4B Y CARRERA 4ª ENTRE DIAGONAL 7ª – 7B BARRIO BETANIA, MUNICIPIO DE ORITO DEPARTAMENTO DEL PUTUMAYO</t>
  </si>
  <si>
    <t>LICITACIÓN PÚBLICA LP-SIM-005-2019</t>
  </si>
  <si>
    <t>CONSORCIO VIAS BODCAT/CARLOS ALBERTO TAFUR ALCALA</t>
  </si>
  <si>
    <t>901,293,650-2</t>
  </si>
  <si>
    <t>2019000050    "01319"</t>
  </si>
  <si>
    <t>21020101010101</t>
  </si>
  <si>
    <t>ARQ. LUIS ALEXANDER PACINGA CORREA -CONTRATO DE INTERVENTORIA 357/2019</t>
  </si>
  <si>
    <t>CARRERA 8 #5A-47 BARRIO LA UNIÓN</t>
  </si>
  <si>
    <t xml:space="preserve">bodcat2019@gmail.com </t>
  </si>
  <si>
    <t>INTERVENTORIA INTEGRAL AL PROYECTO DE "PAVIMENTACIÓN EN CONCRETO RÍGIDO CALLE 1ª NORTE BARRIO SABALITO, CARRERA 16ª BARRIO LA PISCINA, CALLE 3 ENTRE CARRERA 7 – 8 Y CARRERA 7 ENTRE CALLES 3 – 4ª BARRIO UNIÓN, DIAGONAL 7B ENTRE CARRERAS 4ª – 4B Y CARRERA 4ª ENTRE DIAGONAL 7ª – 7B BARRIO BETANIA, MUNICIPIO DE ORITO DEPARTAMENTO DEL PUTUMAYO"</t>
  </si>
  <si>
    <t>CONCURSO DE MERITOS CM-SIM-006-2019</t>
  </si>
  <si>
    <t>LUIS ALEXANDER PACINGA CORREA</t>
  </si>
  <si>
    <t>2019000051        "1419"</t>
  </si>
  <si>
    <t>ING. FILIPO ANIBAL LÓPEZ SAPUYES</t>
  </si>
  <si>
    <t xml:space="preserve">DIAGONAL 8 CON CALE 74 A BARRIO EL VERGEL </t>
  </si>
  <si>
    <t>arquipacinga2011@hotmail.com</t>
  </si>
  <si>
    <t>2019-86-320-0802</t>
  </si>
  <si>
    <t>CONSTRUCCIÓN DE REDUCTORES DE VELOCIDAD TIPO CIRCULAR, PARA LA REGULACIÓN DE TRANSITO MUNICIPAL, MUNICIPIO DE ORITO DEPARTAMENTO DEL PUTUMAYO.</t>
  </si>
  <si>
    <t>SELECCIÓN ABREVIADA SA-SIM-003-2019</t>
  </si>
  <si>
    <t>ALFA INGENIERIA MS S.A.S./MARIO SEPULVEDA GARCIA</t>
  </si>
  <si>
    <t>900,603,044-7</t>
  </si>
  <si>
    <t>2.6.02.07.02.01.01</t>
  </si>
  <si>
    <t>ING. FLILIPO ANIBAL LÓPEZ SAPUYES</t>
  </si>
  <si>
    <t xml:space="preserve">CALLE 9 No. 14-90 BARRIO COLOMBIA </t>
  </si>
  <si>
    <t>alfa.ingms@gmail.com</t>
  </si>
  <si>
    <t>2018-86-320-0716</t>
  </si>
  <si>
    <t>2.6.02.06.01.01.01</t>
  </si>
  <si>
    <t>MEJORAMIENTO ESCENARIO DEPORTIVO, BARRIO SAN CARLOS, MUNICIPIO DE ORITO DEPARTAMENTO DEL PUTUMAYO.</t>
  </si>
  <si>
    <t>SELECCIÓN ABREVIADA SA-SIM-002-2019</t>
  </si>
  <si>
    <t>3108209213   3102601236</t>
  </si>
  <si>
    <t>2018-86-320-0011    OCAD</t>
  </si>
  <si>
    <t>CONSTRUCCIÓN PARQUE LINEAL BARRIO MARCO FIDEL SUAREZ CALLE 8 ENTRE CARRERAS 11 Y 13, MUNICIPIO DE ORITO DEPARTAMENTO DEL PUTUMAYO.</t>
  </si>
  <si>
    <t>LICITACIÓN PUBLICA  LP-LP-SIM-008-2019</t>
  </si>
  <si>
    <t>UNIÓN TEMPORAL CONSTRUCCIÓN PARQUE LINEAL/FAVIO BASTIDAS ARTEAGA</t>
  </si>
  <si>
    <t>901,305,635-5</t>
  </si>
  <si>
    <t>SISTEMA DE PRESUPUESTO Y GIRO DE REGALÍAS</t>
  </si>
  <si>
    <t>2019000054    "1619"</t>
  </si>
  <si>
    <t>CALLE 10 No. 12 - 55 Barrio Marco Fidel Suarez</t>
  </si>
  <si>
    <t>concslsas@gmail.com</t>
  </si>
  <si>
    <t>366/2019</t>
  </si>
  <si>
    <t>INTERVENTORIA INTEGRAL PARA EL PROYECTO "CONSTRUCCIÓN PARQUE LINEAL BARRIO MARCO FIDEL SUAREZ CALLE 8 ENTRE CARRERAS 11 Y 13, MUNICIPIO DE ORITO DEPARTAMENTO DEL PUTUMAYO".</t>
  </si>
  <si>
    <t>CONCURSO DE MERITOS CM-SIM-009-2019</t>
  </si>
  <si>
    <t>GUSTAVO GRIJALBA JARAMILLO</t>
  </si>
  <si>
    <t>21020102010101 "1819"</t>
  </si>
  <si>
    <t>Ing. GUSTAVO GRIJALBA JARAMILLO, CONTRATO DE INTERVENTORIA No. 366/2019</t>
  </si>
  <si>
    <t xml:space="preserve">carrera 8 No. 8 - 23  de Orito </t>
  </si>
  <si>
    <t xml:space="preserve">FECHA CERTIFICACIÓN </t>
  </si>
  <si>
    <t>No. 01 - 4613</t>
  </si>
  <si>
    <t>No. 01 - 17960</t>
  </si>
  <si>
    <t>LICENCIA CPNT</t>
  </si>
  <si>
    <t xml:space="preserve">NOMBRE/TOPOGRAFO </t>
  </si>
  <si>
    <t>NAIRA ROSI VALENCIA ALVAREZ</t>
  </si>
  <si>
    <t xml:space="preserve">1,094,955,916 - Armenia </t>
  </si>
  <si>
    <t>IDENTIFICACIÓN</t>
  </si>
  <si>
    <t>JEREMIAS SALINAS ALONSO</t>
  </si>
  <si>
    <t>19.458.818 - Bogotá D.C.</t>
  </si>
  <si>
    <t>INTERVENTORÍA TÉCNICA, ADMINISTRATIVA, AMBIENTAL Y FINANCIERA PARA EL MEJORAMIENTO DE LAS VÍAS TERCIARIAS EN LOS  MUNICIPIOS DE ORITO – GUAMUEZ, EN EL DEPARTAMENTO DEL PUTUMAYO</t>
  </si>
  <si>
    <t>CONCURSO DE MERITOS CM-SIM-008-2019</t>
  </si>
  <si>
    <t>901,306,199 - 1</t>
  </si>
  <si>
    <t>220101020401010000</t>
  </si>
  <si>
    <t>21183 - DISPONIBILIDAD INICIAL APROBACIÓN POR COMPREMETER FONDO DE DESARROLLO REGIONAL FDR.</t>
  </si>
  <si>
    <t>CRISTIAN CAMILO LOZANO ESPAÑA</t>
  </si>
  <si>
    <t>No. 01-17221</t>
  </si>
  <si>
    <t>Resolución No. 02-7961 (28/02/2018)</t>
  </si>
  <si>
    <t>OCAD   2019-86-320-0001</t>
  </si>
  <si>
    <t>CONSTRUCCIÓN PRIMERA ETAPA PAVIMENTO RÍGIDO AVENIDA COLOMBIA CALLE 9 ENTRE CARRERAS 4 Y 7, Y CALLE 2C ENTRE CARRERAS 3 Y 4, MUNICIPIO DE ORITO DEPARTAMENTO DEL PUYUMAYO.</t>
  </si>
  <si>
    <t>LICITACIÓN PÚBLICA LP-SIM-006-2019</t>
  </si>
  <si>
    <t>CONSORCIO LA TUNDA/EIDER REINALDO GARAVITO JIMENEZ</t>
  </si>
  <si>
    <t>901,295,070-1</t>
  </si>
  <si>
    <t>21020201010101</t>
  </si>
  <si>
    <t xml:space="preserve">21130-SGR FONDO DE COMPENSACIÓN REGIONAL VIGENCIA ACTUAL </t>
  </si>
  <si>
    <t>CONSORCIO INTERVENTORÍA ORITO 2019/LUIS ALEXANDER PACINGA CORREA</t>
  </si>
  <si>
    <t>CONSORCIO INTERVENTORÍA ORITO 2019/LUIS ALEXANDER PACINGA CORREA/CONTRATO 362/2019</t>
  </si>
  <si>
    <t>DIAGONAL 8 #5A-291 BARRIO EL VERGEL</t>
  </si>
  <si>
    <t>INTERVENTORIA INTEGRAL AL PROYECTO 201986320001 CONSTRUCCIÓN PRIMERA ETAPA PAVIMENTO RÍGIDO AVENIDA COLOMBIA CALLE 9 ENTRE CARRERAS 4 Y 7, Y CALLE 2C ENTRE CARRERAS 3 Y 4, MUNICIPIO DE ORITO DEPARTAMENTO DEL PUYUMAYO.</t>
  </si>
  <si>
    <t>CONCURSO DE MERITOS CM-SIM-007-2019</t>
  </si>
  <si>
    <t>901,307,964-2</t>
  </si>
  <si>
    <t>2019000035   OCAD 519</t>
  </si>
  <si>
    <t>2019000053   OCAD1519</t>
  </si>
  <si>
    <t>21130 - SGR FONDO DE COMPENSACIÓN REGIONAL VIGENCIA ACTUAL</t>
  </si>
  <si>
    <t>AVENIDA PRINCIPAL DIAGONAL 6 No. 35 BARRIO EL VERGEL</t>
  </si>
  <si>
    <t>GINETH ALEXANDRA DIAGO ORTIZ</t>
  </si>
  <si>
    <t>1.006.849.142</t>
  </si>
  <si>
    <t>No. 01 - 17187</t>
  </si>
  <si>
    <r>
      <t xml:space="preserve">CONTRATO DE OBRA No. </t>
    </r>
    <r>
      <rPr>
        <b/>
        <sz val="9"/>
        <rFont val="Arial"/>
        <family val="2"/>
      </rPr>
      <t>080/2019</t>
    </r>
  </si>
  <si>
    <r>
      <t xml:space="preserve">CONTRATO DE OBRA No. </t>
    </r>
    <r>
      <rPr>
        <b/>
        <sz val="9"/>
        <rFont val="Arial"/>
        <family val="2"/>
      </rPr>
      <t>101/2019</t>
    </r>
  </si>
  <si>
    <r>
      <t xml:space="preserve">CONTRATO DE OBRA </t>
    </r>
    <r>
      <rPr>
        <b/>
        <sz val="9"/>
        <rFont val="Arial"/>
        <family val="2"/>
      </rPr>
      <t>No. 213/2019</t>
    </r>
  </si>
  <si>
    <r>
      <t xml:space="preserve">CONTRATO DE OBRA No. </t>
    </r>
    <r>
      <rPr>
        <b/>
        <sz val="9"/>
        <rFont val="Arial"/>
        <family val="2"/>
      </rPr>
      <t>215/2019</t>
    </r>
  </si>
  <si>
    <r>
      <t xml:space="preserve">CONTRATO DE OBRA No. </t>
    </r>
    <r>
      <rPr>
        <b/>
        <sz val="9"/>
        <rFont val="Arial"/>
        <family val="2"/>
      </rPr>
      <t>221/2019</t>
    </r>
  </si>
  <si>
    <r>
      <t xml:space="preserve">CONTRATO DE OBRA No. </t>
    </r>
    <r>
      <rPr>
        <b/>
        <sz val="9"/>
        <rFont val="Arial"/>
        <family val="2"/>
      </rPr>
      <t>356/2019</t>
    </r>
  </si>
  <si>
    <r>
      <t xml:space="preserve">CONTRATO DE OBRA No. </t>
    </r>
    <r>
      <rPr>
        <b/>
        <sz val="9"/>
        <rFont val="Arial"/>
        <family val="2"/>
      </rPr>
      <t>363/2019</t>
    </r>
  </si>
  <si>
    <t>Orito. Agosto 16 de 2019</t>
  </si>
  <si>
    <t>650-TRANPSORTE POR OLEODUCTO</t>
  </si>
  <si>
    <t xml:space="preserve">ING. JUAN CARLOS MELO GUARNICA/PROFESIONAL UNIVERSITARIO </t>
  </si>
  <si>
    <t>hjrios@gmail.com</t>
  </si>
  <si>
    <t>CALLE 7 No. 6 - 27 OFICINA 10-03  (edificio caja agraria) NEIVA HUILA</t>
  </si>
  <si>
    <t>0988717057  3143790047  3143712889</t>
  </si>
  <si>
    <t>900,941,193-5</t>
  </si>
  <si>
    <r>
      <t xml:space="preserve">CONTRATO DE OBRA No. </t>
    </r>
    <r>
      <rPr>
        <b/>
        <sz val="12"/>
        <rFont val="Arial"/>
        <family val="2"/>
      </rPr>
      <t>356/2019</t>
    </r>
  </si>
  <si>
    <r>
      <t xml:space="preserve">CONTRATO DE OBRA No. </t>
    </r>
    <r>
      <rPr>
        <b/>
        <sz val="12"/>
        <rFont val="Arial"/>
        <family val="2"/>
      </rPr>
      <t>355/2019</t>
    </r>
  </si>
  <si>
    <t>2018-86-320-0742</t>
  </si>
  <si>
    <t>MEJORAMIENTO DE LA INSTITUCIÓN EDUCATIVA RURAL PUERTO RICO, SEDE LA RIVERA, MUNICIPIO DE ORITO, DEPARTAMENTO DEL PUTUMAYO</t>
  </si>
  <si>
    <t>MINIMA CUANTÍA MC-SIM-2019-075</t>
  </si>
  <si>
    <t>OCAD    2018863200009</t>
  </si>
  <si>
    <t xml:space="preserve">Ing. FILIPO ANIBAL LÓPEZ SAPUYES SECRETARIO DE INFRAESTRUCTURA </t>
  </si>
  <si>
    <t>2019-86-320-0847</t>
  </si>
  <si>
    <t>SELECCIÓN ABREVIADA MCSA-SIM-005-2019</t>
  </si>
  <si>
    <t>2.6.01.03.01.01.01.02</t>
  </si>
  <si>
    <t>2.6.01.03.01.01.01.01</t>
  </si>
  <si>
    <t>MEJORAMIENTO Y ACONDICIONAMIENTO DE LA LUDOTECA E INFRAESTRUCTURA FÍSICA DE LA CASA DE LA CULTURA, MUNICIPIO DE ORITO DEPARTAMENTO DEL PUTUMAYO</t>
  </si>
  <si>
    <t xml:space="preserve">alfa.ingms@gmail.com </t>
  </si>
  <si>
    <t>2019-86-320-0859</t>
  </si>
  <si>
    <t>MEJORAMIENTO DE LA INFRAESTRUCTURA FÍSICA DE UNIDAD SANITARIA SEDE FLOR DEL CAMPO, DEL CENTRO EDUCATIVO RURAL LUCITANIA, MUNICIPIO DE ORITO DEPARTAMENTO DEL PUTUMAYO.</t>
  </si>
  <si>
    <t>MINIMA CUANTÍA MC-SIM-2019-081</t>
  </si>
  <si>
    <t xml:space="preserve">SERVICIOS TÉCNICOS PROFESONALES M&amp;L S.A.S./LUIS ALBERTO TONGUINO </t>
  </si>
  <si>
    <t>900,941,453-5</t>
  </si>
  <si>
    <t>220-SGP EDUCACIÓN CALIDAD -SALDOS NO EJECUTADOS VIGENCIAS ANTERIORES</t>
  </si>
  <si>
    <t>230-SGP EDUCACIÓN - CALIDAD -VIGENCIA ACTUAL</t>
  </si>
  <si>
    <t>ING. JUAN CARLOS MELO GUANICA</t>
  </si>
  <si>
    <t>BARRIO VILLA CAROLINA</t>
  </si>
  <si>
    <t>servitecpro16@gmail.com</t>
  </si>
  <si>
    <t>CONSORICIO INTERVENTORIA ORITO - GUAMUEZ 2019/ HECTOR JULIO RIOS JOVEL</t>
  </si>
  <si>
    <t>SATELITALES DE COLOMBIA S.A.S. / ERAZO TORRES JENKLIN ABDIAS</t>
  </si>
  <si>
    <t>900,655,144-8</t>
  </si>
  <si>
    <t>satelitalesdecolombia@outlook.com</t>
  </si>
  <si>
    <t>2019-86-320-0900</t>
  </si>
  <si>
    <t>MINIMA CUANTÍA MC-SIM-2019-088</t>
  </si>
  <si>
    <t>CONSTRUCCIÓN DE UN POZO DE CAPTACIÓN E AGUA, VEREDA NARANJITO, MUNICIPIO DE ORIT O DEPARTAMENTO DEL PUTUMAYO.</t>
  </si>
  <si>
    <t>BARRIO COLOMBIA</t>
  </si>
  <si>
    <t>CONSTRUCCIÓN DE PLACA AÉREA, ALJIBE Y SISTEMA DE BOMBEO PARA ABASTECIMIENTO DE AGUA DE LA INSTITUCIÓN EDUCATIVA RURAL PUERTO RICO, SEDE AGUA BLANCA Y VIVIENDAS ADYACENTES, MUNICIPIO DE ORITO, DEPARTAMENTO DEL PUTUMAYO</t>
  </si>
  <si>
    <t>2019-86-320-0944</t>
  </si>
  <si>
    <t>MINIMA CUANTÍA MC-SIM-2019-105</t>
  </si>
  <si>
    <t>2.3.01.04.02.01.03</t>
  </si>
  <si>
    <t>290-SGP AGUA POTABLE Y SANEAMIENTO BÁSICO - VIGENCIA ACTUAL</t>
  </si>
  <si>
    <t>2019-86-320-0891</t>
  </si>
  <si>
    <t>ADECUACIÓN DE LA PLANTA FÍSICA DE LAS INSTALACIONES DE LA POLICÍA NACIONAL DEL MUNICIPIO DE ORITO, DEPARTAMENTO DEL PUTUMAYO</t>
  </si>
  <si>
    <t>MINIMA CUANTÍA MC-SIM-2019-084</t>
  </si>
  <si>
    <t>2.3.06.01.01.01.01.</t>
  </si>
  <si>
    <t>68003-CONTRIBUCIÓN CONTRATO DE OBRA PÚBLICA</t>
  </si>
  <si>
    <t>ING. JUAN CARLOS MELO GUARNICA</t>
  </si>
  <si>
    <t>DG8 No. 5-41, BARRIO EL VERGEL</t>
  </si>
  <si>
    <t>dconstruccion.sas@gmail.com</t>
  </si>
  <si>
    <t>2019-86-320-0850</t>
  </si>
  <si>
    <t>MEJORAMIENTO DE CAMINO CON MATERIAL DE RIO EN LA VEREDA LA SELVA, MUNICIPIO DE ORITO DEPARTAMENTO DEL PUTUMAYO.</t>
  </si>
  <si>
    <t>MINIMA CUANTÍA MC-SIM-2019-089</t>
  </si>
  <si>
    <t>2.6.02.07.01.01.03</t>
  </si>
  <si>
    <t>CALLE 8 No. 9A 04 BARRIO LA UNIÓN</t>
  </si>
  <si>
    <t xml:space="preserve">cointe_sas@hotmail.com </t>
  </si>
  <si>
    <t>2019-86-320-0923</t>
  </si>
  <si>
    <t>MEJORAMIENTO INFRAESTRUCTURA FÍSICA DE LA INSTITUCIÓN EDUCATIVA SAN JOSE DE ORITO, SEDE PRINCIPAL DEL MUNICIPIO DE ORITO.</t>
  </si>
  <si>
    <t>MINIMA CUANTÍA MC-SIM-2019-100</t>
  </si>
  <si>
    <t>DISTRIBUCIONES TITO GARCIA S.A.S/WESLY TITO GARCIA ACOSTA</t>
  </si>
  <si>
    <t>900,978,143-7</t>
  </si>
  <si>
    <t>CARRERA 8 CALLE 97B</t>
  </si>
  <si>
    <t>wesleytito@yahoo.es</t>
  </si>
  <si>
    <t>209-86-320-0898</t>
  </si>
  <si>
    <t>SUMINISTRO E INSTALACIÓN DE CIELO RAZO Y AIRES ACONDICIONADOS PARA EL CDI DIVINO NIÑO, MUNICIPIO DE ORITO DEPARTAMENTO DEL PUTUMAYO</t>
  </si>
  <si>
    <t>SELECCIÓN ABREVIADASAMC-SIM-008-2019</t>
  </si>
  <si>
    <t>2.6.02.08.02.01.01</t>
  </si>
  <si>
    <t xml:space="preserve">ING. FILIPO ANIBAL LÓPEZ SAPUYES </t>
  </si>
  <si>
    <t>VALOR A ADICIONAR</t>
  </si>
  <si>
    <t>FREYDER YAMID DIAZ</t>
  </si>
  <si>
    <r>
      <t xml:space="preserve">CONTRATO DE PRESTACIÓN DE SERVICIOS No. </t>
    </r>
    <r>
      <rPr>
        <b/>
        <sz val="8"/>
        <rFont val="Arial"/>
        <family val="2"/>
      </rPr>
      <t>260/2019</t>
    </r>
  </si>
  <si>
    <t>ITEM</t>
  </si>
  <si>
    <t xml:space="preserve">MES POR MES </t>
  </si>
  <si>
    <t>2.6.02.07.03.01.01</t>
  </si>
  <si>
    <r>
      <t xml:space="preserve">CONTRATO DE PRESTACIÓN DE SERVICIOS No. </t>
    </r>
    <r>
      <rPr>
        <b/>
        <sz val="7"/>
        <rFont val="Arial"/>
        <family val="2"/>
      </rPr>
      <t>253/2019</t>
    </r>
  </si>
  <si>
    <r>
      <t xml:space="preserve">CONTRATO DE PRESTACIÓN DE SERVICIOS No. </t>
    </r>
    <r>
      <rPr>
        <b/>
        <sz val="7"/>
        <rFont val="Arial"/>
        <family val="2"/>
      </rPr>
      <t>254/2019</t>
    </r>
  </si>
  <si>
    <r>
      <t xml:space="preserve">CONTRATO DE PRESTACIÓN DE SERVICIOS No. </t>
    </r>
    <r>
      <rPr>
        <b/>
        <sz val="7"/>
        <rFont val="Arial"/>
        <family val="2"/>
      </rPr>
      <t>255/2019</t>
    </r>
  </si>
  <si>
    <r>
      <t xml:space="preserve">CONTRATO DE PRESTACIÓN DE SERVICIOS No. </t>
    </r>
    <r>
      <rPr>
        <b/>
        <sz val="7"/>
        <rFont val="Arial"/>
        <family val="2"/>
      </rPr>
      <t>256/2019</t>
    </r>
  </si>
  <si>
    <r>
      <t xml:space="preserve">CONTRATO DE PRESTACIÓN DE SERVICIOS No. </t>
    </r>
    <r>
      <rPr>
        <b/>
        <sz val="7"/>
        <rFont val="Arial"/>
        <family val="2"/>
      </rPr>
      <t>257/2019</t>
    </r>
  </si>
  <si>
    <r>
      <t xml:space="preserve">CONTRATO DE PRESTACIÓN DE SERVICIOS No. </t>
    </r>
    <r>
      <rPr>
        <b/>
        <sz val="7"/>
        <rFont val="Arial"/>
        <family val="2"/>
      </rPr>
      <t>258/2019</t>
    </r>
  </si>
  <si>
    <r>
      <t xml:space="preserve">CONTRATO DE PRESTACIÓN DE SERVICIOS No. </t>
    </r>
    <r>
      <rPr>
        <b/>
        <sz val="7"/>
        <rFont val="Arial"/>
        <family val="2"/>
      </rPr>
      <t>259/2019</t>
    </r>
  </si>
  <si>
    <r>
      <t xml:space="preserve">CONTRATO DE PRESTACIÓN DE SERVICIOS No. </t>
    </r>
    <r>
      <rPr>
        <b/>
        <sz val="7"/>
        <rFont val="Arial"/>
        <family val="2"/>
      </rPr>
      <t>260/2019</t>
    </r>
  </si>
  <si>
    <t xml:space="preserve">SERVICON CS S.A.S./ELIANA ANDREA CEBALLOS  AREVALO </t>
  </si>
  <si>
    <t>2019-86-320-0922</t>
  </si>
  <si>
    <t>MEJORAMIENTO DE VÍAS TERCIARIAS, MEDIANTE EL SUMINISTRO DE MATERIAL DE RIO EN LA VEREDA BURDINES, MUNICIPIO DE ORITO, DEPARTAMENTO DEL PUTUMAYO</t>
  </si>
  <si>
    <t>MINIMA CUANTÍA MC-SIM-2019-116</t>
  </si>
  <si>
    <t>2.6.21.03.02.01.01.01</t>
  </si>
  <si>
    <t xml:space="preserve">68009 - RENDIMIENTOS FINANCIEROS </t>
  </si>
  <si>
    <t xml:space="preserve">68009 RENDIMIENTOS FINANCIEROS </t>
  </si>
  <si>
    <t>CALLE 8 No. 9°-04 BARRIO LA UNIÓN</t>
  </si>
  <si>
    <t>2019-86-320-0913</t>
  </si>
  <si>
    <t>MEJORAMIENTO DE INFRAESTRUCTURA FÍSICA DE LA INSTITUCIÓN EDUCATIVA RURAL, SAN JUAN VIDES SEDE PEÑAROL, MUNICIPIO DE ORITO DEPARTAMENTO DEL PUTUMAYO.</t>
  </si>
  <si>
    <t>MINIMA CUANTÍA MC-SIM-2019-115</t>
  </si>
  <si>
    <t xml:space="preserve">A&amp;J CONSTRUCTORES S.A.S./HERMOSA LUNA ALDEMAR </t>
  </si>
  <si>
    <t>220-SGP EDUCACIÓN - CALIDAD -SALDOS NO EJECUTADOS VIGENCIAS ANTERIORES</t>
  </si>
  <si>
    <t xml:space="preserve">CALLE 8 No. 7A 09 </t>
  </si>
  <si>
    <t>ayjconstructoressas@gmail.com</t>
  </si>
  <si>
    <t>2019-86-320-0914</t>
  </si>
  <si>
    <t>TERMINACIÓN RESTAURANTE ESCOLAR INSTITUCIÓN EDUCATIVA RURAL SAN JUAN VIDES, SEDE LA GRAN CEIBA, MUNICIPIO DE ORITO DEPARTAMENTO DEL PUTUMAYO.</t>
  </si>
  <si>
    <r>
      <t xml:space="preserve">CONTRATO DE OBRA No. </t>
    </r>
    <r>
      <rPr>
        <b/>
        <sz val="8"/>
        <rFont val="Arial Narrow"/>
        <family val="2"/>
      </rPr>
      <t>080/2019</t>
    </r>
  </si>
  <si>
    <r>
      <t xml:space="preserve">CONTRATO DE INTERVENTORÍA No. </t>
    </r>
    <r>
      <rPr>
        <b/>
        <sz val="8"/>
        <rFont val="Arial Narrow"/>
        <family val="2"/>
      </rPr>
      <t>090/2019</t>
    </r>
  </si>
  <si>
    <r>
      <t xml:space="preserve">INTRVENTORIA INTEGRAL A LA EJECUCUCIÓN DE LOS PROYECTOS DENOMINADOS </t>
    </r>
    <r>
      <rPr>
        <b/>
        <sz val="8"/>
        <rFont val="Arial Narrow"/>
        <family val="2"/>
      </rPr>
      <t xml:space="preserve">1.- </t>
    </r>
    <r>
      <rPr>
        <sz val="8"/>
        <rFont val="Arial Narrow"/>
        <family val="2"/>
      </rPr>
      <t>CONSTRUCCIÓN Y DOTACIÓN DE PLACA DEPORTIVA I.E.R. TESALIA, SEDE SIMÓN BOLÍAR, VEREDA SIÓN BOLÍVAR MUNICIPIO DE ORIT O DEPARTAMENTO DEL PUTUMAYO.</t>
    </r>
  </si>
  <si>
    <r>
      <t xml:space="preserve">INTRVENTORIA INTEGRAL A LA EJECUCUCIÓN DE LOS PROYECTOS DENOMINADOS </t>
    </r>
    <r>
      <rPr>
        <b/>
        <sz val="8"/>
        <rFont val="Arial Narrow"/>
        <family val="2"/>
      </rPr>
      <t>2,-</t>
    </r>
    <r>
      <rPr>
        <sz val="8"/>
        <rFont val="Arial Narrow"/>
        <family val="2"/>
      </rPr>
      <t>CONSTRUCCIÓN Y DOTACIÓN DE PLACA DEPORTIVA I.E.R. ANTONIO NARIÑO SEDE PARAÍSO VEREDA PARAÍSO MUNICIPIO DE ORIT O DEPARTAMENTO DEL PUTUMAYO.</t>
    </r>
  </si>
  <si>
    <r>
      <t xml:space="preserve">CONTRATO DE INTERVENTORIA No. </t>
    </r>
    <r>
      <rPr>
        <b/>
        <sz val="8"/>
        <rFont val="Arial Narrow"/>
        <family val="2"/>
      </rPr>
      <t>191/2019</t>
    </r>
  </si>
  <si>
    <r>
      <t xml:space="preserve">CONTRATO DE OBRA </t>
    </r>
    <r>
      <rPr>
        <b/>
        <sz val="8"/>
        <rFont val="Arial Narrow"/>
        <family val="2"/>
      </rPr>
      <t>No. 213/2019</t>
    </r>
  </si>
  <si>
    <r>
      <t xml:space="preserve">CONTRATO DE OBRA No. </t>
    </r>
    <r>
      <rPr>
        <b/>
        <sz val="8"/>
        <rFont val="Arial Narrow"/>
        <family val="2"/>
      </rPr>
      <t>215/2019</t>
    </r>
  </si>
  <si>
    <r>
      <t xml:space="preserve">CONTRATO DE INTERVENTORIA  </t>
    </r>
    <r>
      <rPr>
        <b/>
        <sz val="8"/>
        <rFont val="Arial Narrow"/>
        <family val="2"/>
      </rPr>
      <t>No. 220/2019</t>
    </r>
  </si>
  <si>
    <r>
      <t xml:space="preserve">CONTRATO DE OBRA No. </t>
    </r>
    <r>
      <rPr>
        <b/>
        <sz val="8"/>
        <rFont val="Arial Narrow"/>
        <family val="2"/>
      </rPr>
      <t>221/2019</t>
    </r>
  </si>
  <si>
    <r>
      <t xml:space="preserve">CONTRATO DE INTERVENTORIA  </t>
    </r>
    <r>
      <rPr>
        <b/>
        <sz val="8"/>
        <rFont val="Arial Narrow"/>
        <family val="2"/>
      </rPr>
      <t>No. 286/2019</t>
    </r>
  </si>
  <si>
    <r>
      <t xml:space="preserve">CONTRATO DE OBRA No. </t>
    </r>
    <r>
      <rPr>
        <b/>
        <sz val="8"/>
        <rFont val="Arial Narrow"/>
        <family val="2"/>
      </rPr>
      <t>355/2019</t>
    </r>
  </si>
  <si>
    <r>
      <t xml:space="preserve">CONTRATO DE OBRA No. </t>
    </r>
    <r>
      <rPr>
        <b/>
        <sz val="8"/>
        <rFont val="Arial Narrow"/>
        <family val="2"/>
      </rPr>
      <t>356/2019</t>
    </r>
  </si>
  <si>
    <r>
      <t xml:space="preserve">CONTRATO DE INTERVENTORIA No. </t>
    </r>
    <r>
      <rPr>
        <b/>
        <sz val="8"/>
        <rFont val="Arial Narrow"/>
        <family val="2"/>
      </rPr>
      <t>357/2019</t>
    </r>
  </si>
  <si>
    <r>
      <t xml:space="preserve">CONTRATO DE OBRA No. </t>
    </r>
    <r>
      <rPr>
        <b/>
        <sz val="8"/>
        <rFont val="Arial Narrow"/>
        <family val="2"/>
      </rPr>
      <t>360/2019</t>
    </r>
  </si>
  <si>
    <r>
      <t xml:space="preserve">CONTRATO DE OBRA No. </t>
    </r>
    <r>
      <rPr>
        <b/>
        <sz val="8"/>
        <rFont val="Arial Narrow"/>
        <family val="2"/>
      </rPr>
      <t>361/2019</t>
    </r>
  </si>
  <si>
    <r>
      <t xml:space="preserve">CONTRATO DE INTERVENTORIA No. </t>
    </r>
    <r>
      <rPr>
        <b/>
        <sz val="8"/>
        <rFont val="Arial Narrow"/>
        <family val="2"/>
      </rPr>
      <t>362/2019</t>
    </r>
  </si>
  <si>
    <r>
      <t xml:space="preserve">CONTRATO DE OBRA No. </t>
    </r>
    <r>
      <rPr>
        <b/>
        <sz val="8"/>
        <rFont val="Arial Narrow"/>
        <family val="2"/>
      </rPr>
      <t>363/2019</t>
    </r>
  </si>
  <si>
    <r>
      <t xml:space="preserve">CONTRATO DE INTERVENTORIA No. </t>
    </r>
    <r>
      <rPr>
        <b/>
        <sz val="8"/>
        <rFont val="Arial Narrow"/>
        <family val="2"/>
      </rPr>
      <t>365/2019</t>
    </r>
  </si>
  <si>
    <r>
      <t xml:space="preserve">CONTRATO DE  INTERVENTORIA </t>
    </r>
    <r>
      <rPr>
        <b/>
        <sz val="8"/>
        <rFont val="Arial Narrow"/>
        <family val="2"/>
      </rPr>
      <t>366/2019</t>
    </r>
  </si>
  <si>
    <r>
      <t xml:space="preserve">COMUNICADO DE ACEPTACIÓN No. </t>
    </r>
    <r>
      <rPr>
        <b/>
        <sz val="8"/>
        <rFont val="Arial Narrow"/>
        <family val="2"/>
      </rPr>
      <t>368/2019</t>
    </r>
  </si>
  <si>
    <r>
      <t xml:space="preserve">CONTRATO DE OBRA No. </t>
    </r>
    <r>
      <rPr>
        <b/>
        <sz val="8"/>
        <rFont val="Arial Narrow"/>
        <family val="2"/>
      </rPr>
      <t>372/2019</t>
    </r>
  </si>
  <si>
    <r>
      <t xml:space="preserve">COMUNICADO DE ACEPTACIÓN No. </t>
    </r>
    <r>
      <rPr>
        <b/>
        <sz val="8"/>
        <rFont val="Arial Narrow"/>
        <family val="2"/>
      </rPr>
      <t>385/2019</t>
    </r>
  </si>
  <si>
    <r>
      <t xml:space="preserve">COMUNICADO DE ACEPTACIÓN No. </t>
    </r>
    <r>
      <rPr>
        <b/>
        <sz val="8"/>
        <rFont val="Arial Narrow"/>
        <family val="2"/>
      </rPr>
      <t>395/2019</t>
    </r>
  </si>
  <si>
    <r>
      <t xml:space="preserve">COMUNICADO DE ACEPTACIÓN No. </t>
    </r>
    <r>
      <rPr>
        <b/>
        <sz val="8"/>
        <rFont val="Arial Narrow"/>
        <family val="2"/>
      </rPr>
      <t>397/2019</t>
    </r>
  </si>
  <si>
    <r>
      <t xml:space="preserve">COMUNICADO DE ACEPTACIÓN No. </t>
    </r>
    <r>
      <rPr>
        <b/>
        <sz val="8"/>
        <rFont val="Arial Narrow"/>
        <family val="2"/>
      </rPr>
      <t>398/2019</t>
    </r>
  </si>
  <si>
    <r>
      <t xml:space="preserve">COMUNICADO DE ACEPTACIÓN No. </t>
    </r>
    <r>
      <rPr>
        <b/>
        <sz val="8"/>
        <rFont val="Arial Narrow"/>
        <family val="2"/>
      </rPr>
      <t>399/2019</t>
    </r>
  </si>
  <si>
    <r>
      <t xml:space="preserve">COMUNICADO DE ACEPTACIÓN No. </t>
    </r>
    <r>
      <rPr>
        <b/>
        <sz val="8"/>
        <rFont val="Arial Narrow"/>
        <family val="2"/>
      </rPr>
      <t>403/2019</t>
    </r>
  </si>
  <si>
    <r>
      <t xml:space="preserve">COMUNICADO DE ACEPTACIÓN No. </t>
    </r>
    <r>
      <rPr>
        <b/>
        <sz val="8"/>
        <rFont val="Arial Narrow"/>
        <family val="2"/>
      </rPr>
      <t>416/2019</t>
    </r>
  </si>
  <si>
    <r>
      <t xml:space="preserve">COMUNICADO DE ACEPTACIÓN No. </t>
    </r>
    <r>
      <rPr>
        <b/>
        <sz val="8"/>
        <rFont val="Arial Narrow"/>
        <family val="2"/>
      </rPr>
      <t>417/2019</t>
    </r>
  </si>
  <si>
    <r>
      <t xml:space="preserve">COMUNICADO DE ACEPTACIÓN No. </t>
    </r>
    <r>
      <rPr>
        <b/>
        <sz val="8"/>
        <rFont val="Arial Narrow"/>
        <family val="2"/>
      </rPr>
      <t>418/2019</t>
    </r>
  </si>
  <si>
    <t>MINIMA CUANTÍA MC-SIM-2019-114</t>
  </si>
  <si>
    <t>230-SGP  EDUCACIÓN CALIDAD -VIGENCIA ACTUAL</t>
  </si>
  <si>
    <r>
      <t xml:space="preserve">COMUNICADO DE ACEPTACIÓN No. </t>
    </r>
    <r>
      <rPr>
        <b/>
        <sz val="8"/>
        <rFont val="Arial Narrow"/>
        <family val="2"/>
      </rPr>
      <t>413/2019</t>
    </r>
  </si>
  <si>
    <t>2019-86-320-0853</t>
  </si>
  <si>
    <t>MINIMA CUANTÍA MC-SIM-2019-107</t>
  </si>
  <si>
    <t>MINIMA CUANTÍA MC-SIM-2019-109</t>
  </si>
  <si>
    <t>2.3.01.05.03.10.01.01.02</t>
  </si>
  <si>
    <t>420-SGP PROPOSITO GENERAL LIBRE INVERSIÓN VIGENCIA ACTUAL</t>
  </si>
  <si>
    <t>MEJORAMIENTO DE LA INFRAESTRUCTURA FISICA DE DOS LOCALES COMERCIALES AL SERVICIO DE EXPENDIO DE CARNE EN LA PLAZA DE MERCADO INSPECCIÓN DE SIBERIA, MUNICIPIO DE ORITO, DEPARTAMENTO DEL PUTUMAYO.</t>
  </si>
  <si>
    <t>TECNICOS PROFESIONALES M&amp;L SAS/LUIS ALBERTO TONGUINO CUASIALPUD</t>
  </si>
  <si>
    <r>
      <t xml:space="preserve">COMUNICADO DE ACEPTACIÓN No. </t>
    </r>
    <r>
      <rPr>
        <b/>
        <sz val="8"/>
        <rFont val="Arial Narrow"/>
        <family val="2"/>
      </rPr>
      <t>415/2019</t>
    </r>
  </si>
  <si>
    <t>2019-86-320-0927</t>
  </si>
  <si>
    <t>HABILITACIÓN VIA ALTERNA, PARA COMUNICACIÓN DE 28 VEREDAS DE ORITO Y COMUNIDADES ALEDAÑAS A IPIALES, MUNICIPIO DE ORITO DEPARTAMENTO DEL PUTUMAYO.</t>
  </si>
  <si>
    <t>12,975,714</t>
  </si>
  <si>
    <t>2.3.01.05.03.11.01.01.03</t>
  </si>
  <si>
    <t>CARRERA 8 No. 6 - 85 BARRIO LA UNIÓN</t>
  </si>
  <si>
    <t>3102031567, 4290400</t>
  </si>
  <si>
    <r>
      <t xml:space="preserve">COMUNICADO DE ACEPTACIÓN No. </t>
    </r>
    <r>
      <rPr>
        <b/>
        <sz val="8"/>
        <rFont val="Arial Narrow"/>
        <family val="2"/>
      </rPr>
      <t>425/2019</t>
    </r>
  </si>
  <si>
    <t>SUMINISTRO Y MANO DE OBRA PARA LA REPARACIÓN DE MOTONIVELADORA CASE 845, MUNICIPIO DE ORITO DEPARTAMENTO DEL PUTUMAYO.</t>
  </si>
  <si>
    <t>MINIMA CUANTÍA MC-SIM-2019-108</t>
  </si>
  <si>
    <t>2.3.23.01.01.01.01</t>
  </si>
  <si>
    <t>2.6.22.01.01.01.01</t>
  </si>
  <si>
    <t xml:space="preserve">68009-RENDIMIENTOS FINANCIEROS </t>
  </si>
  <si>
    <t>30 DÍAS</t>
  </si>
  <si>
    <t>CARRRA 7 No. 8-29, BARRIO LA ESPERANZA</t>
  </si>
  <si>
    <t>3209019674, 4292063</t>
  </si>
  <si>
    <r>
      <t xml:space="preserve">COMUNICADO DE ACEPTACIÓN No. </t>
    </r>
    <r>
      <rPr>
        <b/>
        <sz val="8"/>
        <rFont val="Arial Narrow"/>
        <family val="2"/>
      </rPr>
      <t>419/2019</t>
    </r>
  </si>
  <si>
    <t>2017-86-320-0498</t>
  </si>
  <si>
    <t>230-SGP EDUCACIÓN CALIDAD -VIGENCIA ACTUAL</t>
  </si>
  <si>
    <t>MEJORAMIENTO Y TERMINACIÓN DE CONSTRUCCIÓN RESTQAURANTE ESCOLAR CENTRO EDUCATIVO RURAL EL LÍBANO, SEDE EL PRADO, MUNICIPIO DE ORITO DEPARTAMENTO DEL PUTUMAYO.</t>
  </si>
  <si>
    <t>MINIMA CUANTÍA MC-SIM-2019-117</t>
  </si>
  <si>
    <t xml:space="preserve">900,936,435 - 2 </t>
  </si>
  <si>
    <t>COMUNICADO DE ACEPTACIÓN No. ***/2019</t>
  </si>
  <si>
    <t>2019-86-320-0973</t>
  </si>
  <si>
    <t>DOTACIÓN E INSTALACIÓN DE PARQUE INFANTIL CDI CARITAS FELICES 2, MUNICPIO DE ORITO DEPARTAMENTO DEL PUTUMAYO.</t>
  </si>
  <si>
    <r>
      <t>MINIMA CUANTÍA MC-SIM-2019-</t>
    </r>
    <r>
      <rPr>
        <b/>
        <sz val="8"/>
        <color rgb="FFFF0000"/>
        <rFont val="Arial Narrow"/>
        <family val="2"/>
      </rPr>
      <t>******</t>
    </r>
  </si>
  <si>
    <t>2.3.26.01.01.01.01.01</t>
  </si>
  <si>
    <t>2.6.25.01.01.01</t>
  </si>
  <si>
    <t>68009 -RENDIMIENTOS FINANCIEROS</t>
  </si>
  <si>
    <t>2019-86-320-0951</t>
  </si>
  <si>
    <t>CONSTRUCCIÓN MALLA CONTRA IMPACTOS PLACA POLIDEPORITVA BARRIO COLOMBIA, MUNICIPIO DE ORITO, DEPARTAMENTO DEL PUTUMAYO.</t>
  </si>
  <si>
    <t>2.3.01.05.02.01.04.02</t>
  </si>
  <si>
    <t>2.6.01.05.01.03.01</t>
  </si>
  <si>
    <t>2.6.21.03.01.01.01.01</t>
  </si>
  <si>
    <t xml:space="preserve">380- SGP PROPOSITO GENERAL -DEPORTE VIGENCIA ACTAUL </t>
  </si>
  <si>
    <t xml:space="preserve">370 SGP DEPORTE -SALDOS NO EJECUTADOS VIGENCIAS ANTERIORES </t>
  </si>
  <si>
    <t>68009 RENDIMIENTOS FINANCIEROS</t>
  </si>
  <si>
    <r>
      <t xml:space="preserve">CONTRATO DE OBRA No. </t>
    </r>
    <r>
      <rPr>
        <b/>
        <sz val="8"/>
        <rFont val="Arial Narrow"/>
        <family val="2"/>
      </rPr>
      <t>454</t>
    </r>
    <r>
      <rPr>
        <sz val="8"/>
        <rFont val="Arial Narrow"/>
        <family val="2"/>
      </rPr>
      <t>/2019</t>
    </r>
  </si>
  <si>
    <r>
      <t xml:space="preserve">COMUNICADO DE ACEPTADO No. </t>
    </r>
    <r>
      <rPr>
        <b/>
        <sz val="8"/>
        <rFont val="Arial Narrow"/>
        <family val="2"/>
      </rPr>
      <t>428/2019</t>
    </r>
  </si>
  <si>
    <t>2019-86-320-0938</t>
  </si>
  <si>
    <t>MANTENIMIENTO ELÉCTRICO EN EL PALACIO MUNICIPAL Y EDIFICACIONES INSTITUCIONALES DEL MUNICPIO DE ORTIO, DEPARTAMENTO DEL PUTUMAYO.</t>
  </si>
  <si>
    <t>CESAL S.A.S./ANNY MARILETH CRUZ CRIOLLO</t>
  </si>
  <si>
    <t>808,003,242-0</t>
  </si>
  <si>
    <t>2.3.01.05.03.10.01.01.01</t>
  </si>
  <si>
    <t>Ing. JUAN CARLOS MELO GUARNICA</t>
  </si>
  <si>
    <t>CARERA 8 No. 5°-86 BARRIO LA UNIÓN</t>
  </si>
  <si>
    <t>admon@cesal.com.co</t>
  </si>
  <si>
    <r>
      <t xml:space="preserve">COMUNICADO DE ACEPTADO No. </t>
    </r>
    <r>
      <rPr>
        <b/>
        <sz val="8"/>
        <rFont val="Arial Narrow"/>
        <family val="2"/>
      </rPr>
      <t>456</t>
    </r>
    <r>
      <rPr>
        <sz val="8"/>
        <rFont val="Arial Narrow"/>
        <family val="2"/>
      </rPr>
      <t>/2019</t>
    </r>
  </si>
  <si>
    <t>2019-86-320-0959</t>
  </si>
  <si>
    <t>MANTENIMIENTO DE PUENTES PEATONALES RURALES EN EL MUNICIPIO DE ORITO DEPARTAMENTO DEL PUTUMAYO.</t>
  </si>
  <si>
    <t>MINIMA CUANTÍA MC-- SIM-2019-128</t>
  </si>
  <si>
    <t>MINIMA CUANTÍA MC- SIM-2019-127</t>
  </si>
  <si>
    <t>2.6.02.07.01.02.02</t>
  </si>
  <si>
    <t>SUMINISTRO E INSTALACIÓN DE SISTEMAS FOTOVOLTAICOS DOMICILIARIOS PARA UNA FAMILIA CAMPESINA DE LA VEREDA ACAE, MUNICIPIO DE ORITO DEPARTAMENTO DEL PUTUMAYO.</t>
  </si>
  <si>
    <t>2019-86-320-0972</t>
  </si>
  <si>
    <t>ADECUACIÓN DE ESCENARIO DEPORTIVO MEDIANTE LA CONSTRUCCIÓN DE GRADERÍAS PAR LA CANCHA DE FÚTBOL COMUNITARIA VEREDA EL LIBANO, MUNICIPIO DE ORTIO DEPARTAMENTO DEL PUTUMAYO.</t>
  </si>
  <si>
    <t>380-SGP -PROPOSITO GRAL -DEPORTE VIGENCIA ACTUAL</t>
  </si>
  <si>
    <t>2019-86-320-0964</t>
  </si>
  <si>
    <t>MEJORAMIENTO DEL SISTEMA DE EVACUACIÓN DE AGUAS PLUVIALES INSTITUCIÓN EDUCTIVA JORGE ELIECER GAITAN, MUNCIPIO DE ORITO DEPARTAMENTO DEL PUTUMAYO.</t>
  </si>
  <si>
    <t>2019-86-320-0965</t>
  </si>
  <si>
    <t>MEJORAMIENTO DEL SISTEMA DE SANEAMIENTO EN LA INSTITUIÓN EDUCATIVA RURAL EL YARUMO ASUNCIÓN DE LA VEREDA LA ACAE, MUNICIPIIO DE ORTIO DEPARTAMENTO DEL PUTUMAYO.</t>
  </si>
  <si>
    <t>2019-86-320-0963</t>
  </si>
  <si>
    <t>MEJORAMIENTO INSTITUCIÓN EDUCATIVA SAN JOSE DE ORITO, SEDE NUVA COLOMBIA, MEDIANTE CERRAMIENTO DEL RESTAURANTE ESCOLAR, MUNICIPIO DE ORITO DEPARTAMENTO DEL PUTUMAYO.</t>
  </si>
  <si>
    <t>2019-86-320-0939</t>
  </si>
  <si>
    <t>MEJORAMIENTO Y MANTENIMIENTO DE LA INSTITUCIÓN RURAL NUEVA BENGALA EN LA VEREDA SAN VICENTE DEL LUZÓN, MUNICIPIO DE ORITO DEPARTAMENTO DEL PUTUMAYO</t>
  </si>
  <si>
    <t>2019-86-320-0956</t>
  </si>
  <si>
    <t>MEJORAMIENTO DE VIVIENDAS DE POBLACIÓN VULNERABLE, MUNICIPIO DE ORITO DEPARTAMENTO DEL PUTUMAYO</t>
  </si>
  <si>
    <t>2.3.10.01.01.01.02</t>
  </si>
  <si>
    <t>2.6.02.01.01.01.02</t>
  </si>
  <si>
    <t>2019-86-320-0958</t>
  </si>
  <si>
    <t>MEJORAMIENTO DE CAMINOS VEREDALES EN TESALIA - DOS QUEBRADAS Y NARANJITO - ALTO TEMBLÓN, MUNICIPIO DE ORITO DEPARTAMENTO DEL PUTUMAYO.</t>
  </si>
  <si>
    <t>2.3.01.05.03.11.01.01.06</t>
  </si>
  <si>
    <t>420-SGPPROPOSITO GENERAL LIBRE INVERSIÓN VIGENCIA ACTUAL</t>
  </si>
  <si>
    <t>2019-86-320-0970</t>
  </si>
  <si>
    <t>MANTENIMIENTO DE VIVIENDAS PARA LA POBLACIÓN ADULTO MAYOR, MUNICIPIO DE ORITO DEPARTAMENTO DEL PUTUMAYO</t>
  </si>
  <si>
    <t>2019-86-320-0978</t>
  </si>
  <si>
    <t>SEGUNDA VISITA PARA LA CERTIFICACIÓN RETIE, DE LAS INSTALACIONES ELÉCTRICAS INTERNAS DEL CENTRO DE DESARROLLO INFANTIL CDI, BARRIO LAS PALMAS, MUNICIPIO DE ORITO DEPARTAMENTO DEL PUTUMAYO.</t>
  </si>
  <si>
    <t>2.3.01.05.03.01.01.01.01</t>
  </si>
  <si>
    <t>420-SGP-PROPOSITO GENERAL LIBRE INVERSIÓN VIGENCIA ACTUAL</t>
  </si>
  <si>
    <t>2019-86-320-0960</t>
  </si>
  <si>
    <t>SUMINISTRO DE MATERIALES PARA LA CONSTRUCCIÓN DE LA CASETA CULTURAL PARA LA PAZ, LA SEGURIDAD Y CONVIVENCIA CIUDADANA EN EL BARRIO LA PISCINA, MUNICIPIO DE ORITO DEPARTAMENTO DEL PUTUMAYO.</t>
  </si>
  <si>
    <t>2.3.08.01.01.04.01</t>
  </si>
  <si>
    <t>68002-ESTAMPILLA PRO - CULTURA</t>
  </si>
  <si>
    <t>2019-86-320-0915</t>
  </si>
  <si>
    <t>MEJORAMIENTO DE INSTITUCIÓN EDUCATIVA, RURAL UMADA WARRARA, SEDE VILLA RICA, DEL MUNICIPIO DE ORITO DEPARTAMENTO DEL PUTUMAYO.</t>
  </si>
  <si>
    <t xml:space="preserve">220 - SGP EDUCACIÓN -CALIDAD  SALDOS NO EJECUTADOS VIGENCIAS ANTERIORES  </t>
  </si>
  <si>
    <t>230 -SGP EDUCACIÓN CALIDAD -VIGENCIA ACTUAL</t>
  </si>
  <si>
    <t>2019-86-320-0967</t>
  </si>
  <si>
    <t>MEJORAMIENTO Y PUESTA EN MARCHA, PLANTA DE TRATAMIENTO VEREDA EL 20, MUNICIPIO DE ORITOO DEPARTAMENTO DEL PUTUMAYO.</t>
  </si>
  <si>
    <t>2.3.01.04.02.04.01</t>
  </si>
  <si>
    <t xml:space="preserve">290-SGP - SGP AGUA POTABLE Y SANEAMIENTO BÁSICO VIGENCIA ACTUAL </t>
  </si>
  <si>
    <t>2019-86-320-0968</t>
  </si>
  <si>
    <t>MEJORAMIENTO Y PUESTA EN MARCHA, PLANTA DE TRATAMIENTO VEREDA BUENOS AIRES, MUNICIPIO DE ORITOO DEPARTAMENTO DEL PUTUMAYO.</t>
  </si>
  <si>
    <t>2019-86-320-0961</t>
  </si>
  <si>
    <t>MEJORAMIENTO DE VIVIENDAS DE POBLACIÓN VICTIMA, MUNICIPIO DE ORITO DEPARTAMENTO DEL PUTUMAYO.</t>
  </si>
  <si>
    <t>2.6.02.01.01.01.01</t>
  </si>
  <si>
    <t>2019-86-320-0975</t>
  </si>
  <si>
    <t>2.6.02.05.01.01.01</t>
  </si>
  <si>
    <t>RELACIÓN DE CONVENIOS</t>
  </si>
  <si>
    <t>CONTRATO INTERADMINISTRATIVO No. 452/2019</t>
  </si>
  <si>
    <t>2019-86-320-0955</t>
  </si>
  <si>
    <t>ADECUACIÓN Y COMPACTACIÓN DE RESIDUOS SOLIDOS, EN LA CELDA No. 9 DEL RELLNO SANITARIO EL YARUMO, MUNICIPIO DE ORITO DEPARTAMENTO DEL PUTUMAYO.</t>
  </si>
  <si>
    <t xml:space="preserve">EMPRESA DE AGUA POTABLE Y SANEAMIENTO BÁSICO DE ORITO, EMPORITO E.S.P. </t>
  </si>
  <si>
    <t>846,000,381 - 0</t>
  </si>
  <si>
    <t>2.3.01.04.04.01.02</t>
  </si>
  <si>
    <t>290-SGP-SGP AGUA POTABLE Y SANEAMIENTO BÁSICO VIGENCIA ACTUAL</t>
  </si>
  <si>
    <t>HASTA 31 DE DICIEMBRE DE 2019</t>
  </si>
  <si>
    <t>COFINANCIACIÓN PARA LA CONSTRUCCIÓN DE CASETA CULTURAL VEREDA SILVANIA DEL MUNICIPIO DE ORITO, DEPARTAMENTO DEL PUTUMAYO</t>
  </si>
  <si>
    <t>CONVENIO DE ASOCIACIÓN No. 291/2019</t>
  </si>
  <si>
    <t>COMITATO INTERNAZIONALE PER LO SVILUPPO DEI POPOLI – CISP/SANDRA MILENA LÓPEZ BETANCUR</t>
  </si>
  <si>
    <t>800.223.957 – 2</t>
  </si>
  <si>
    <t>CONTRATO DE OBRA No. ***/***</t>
  </si>
  <si>
    <t xml:space="preserve">CONSTRUCCIÓN DE REDES DE ALCANTARILLADO SANITARIO BARRIO LOS ANGELES ETAPA UNO, MUNICIPO DE ORITO DEPARTAMENTO DEL PUTUMAYO </t>
  </si>
  <si>
    <t>LICITACIÓN PÚBLICA LP-SIM-010-2019</t>
  </si>
  <si>
    <t>2019-86-320-0931</t>
  </si>
  <si>
    <t>CONSTRUCCIÓN CERRAMIETO PERIMETRAL PRIMERA FASE INSTITUCIÓN EDUCATIVA TESALIA, MUNICIPIO DE ORITO DE´PARTAMENTO DEL PUTUMAYO.</t>
  </si>
  <si>
    <t>SELECCIÓN ABREVIADA SAMC-SIM-015-2019</t>
  </si>
  <si>
    <t>CONSASEIN CONSULTORES ASESORIAS E INGENIERIA S.A.S./LUIS FERNANDO ESCOBAR ARGOTY</t>
  </si>
  <si>
    <t>900,567,214-8</t>
  </si>
  <si>
    <t>CARRERA 5 No. 7 - 08, BARRIO LAS AMERICAS, LA HORMIGA</t>
  </si>
  <si>
    <t xml:space="preserve">consasein@gmail.com </t>
  </si>
  <si>
    <t>2019-86-320-0941</t>
  </si>
  <si>
    <t>ADECUACIÓN Y FINALIZACIÓN DE OBRAS COMPLEMENTARIAS, PARA EL CIERRRE CELDA No. 8 DEL RELLENO SANITARIO DEL YARUMO, MUNICIPIO DE ORITO DEPARTAMENTO DEL PUTUMAYO.</t>
  </si>
  <si>
    <t>LICITACIÓN PÚBLICA LP-SIM-011-2019</t>
  </si>
  <si>
    <t>2.3.01.04.04.01.01</t>
  </si>
  <si>
    <t>2.3.17.01.01.01.01</t>
  </si>
  <si>
    <t>2.6.17.01.01.01.01</t>
  </si>
  <si>
    <t>290-SGP- SGP AGUA POTABLE Y SANEAMIENTO BÁSICO VIGENCIA ACTUAL</t>
  </si>
  <si>
    <t>CODISUM SAS/HUGO DE JESUS ORTEGA NOVOA</t>
  </si>
  <si>
    <t>900,556,729-1</t>
  </si>
  <si>
    <t>MINIMA CUANTÍA MC-SIM-2019-135</t>
  </si>
  <si>
    <t>CALLE 9 #14-90 BARRIO COLOMBIA</t>
  </si>
  <si>
    <t>MINIMA CUANTÍA MC-SIM-2019-142</t>
  </si>
  <si>
    <t>CALLE 8 No. 9A-04 BARRIO LA UNIÓN</t>
  </si>
  <si>
    <t>MINIMA CUANTÍA MC-SIM-2019-143</t>
  </si>
  <si>
    <t>A&amp;J CONSTRUCTORES S.A.S./ALDEMAR HERMOSA LUNA</t>
  </si>
  <si>
    <t>CALLE 8 No. 7A 09, BARRIO VILLA CAROLINA</t>
  </si>
  <si>
    <t>MINIMA CUANTÍA MC-SIM-2019-140</t>
  </si>
  <si>
    <t>calle 8 No. 9A-04, BARRIO LA UNIÓN</t>
  </si>
  <si>
    <t>MINIMA CUANTÍA MC-SIM-2019-134</t>
  </si>
  <si>
    <t>CONTRATO INTERADMINISTRATIVO No. 455/2019</t>
  </si>
  <si>
    <t>2019-86-320-0985</t>
  </si>
  <si>
    <r>
      <t xml:space="preserve">EJECUCIÓN DE OBRAS DEL SECTOR AGUA POTABLE Y SANEAMIENTO BÁSICO: </t>
    </r>
    <r>
      <rPr>
        <b/>
        <sz val="8"/>
        <rFont val="Arial Narrow"/>
        <family val="2"/>
      </rPr>
      <t>1.-</t>
    </r>
    <r>
      <rPr>
        <sz val="8"/>
        <rFont val="Arial Narrow"/>
        <family val="2"/>
      </rPr>
      <t xml:space="preserve"> CONSTRUCCIÓN DE RED DE ACUEDUCTO BARRIO LOS ANGELES, EL BOSQUE, MEJORAMIENTO DE RED DE ACUEDUCTO BARRIO LAS COLINAS DEL MUNICIPIO DE ORITO DEPARTAMENTO DEL PUTUMAYO, </t>
    </r>
    <r>
      <rPr>
        <b/>
        <sz val="8"/>
        <rFont val="Arial Narrow"/>
        <family val="2"/>
      </rPr>
      <t/>
    </r>
  </si>
  <si>
    <t>2. CONSTRUCCIÓN ALCANTARILLADO SANITARIO EN LA VEREDA EL YARUMO, MUNICIPIO DE ORITO DEPARTAMENTO DEL PUTUMAYO.</t>
  </si>
  <si>
    <t>2019-86-320-0980</t>
  </si>
  <si>
    <t>2.3.01.04.02.01.01</t>
  </si>
  <si>
    <t>2.3.01.04.02.01.02</t>
  </si>
  <si>
    <t>2.3.01.04.02.04.08</t>
  </si>
  <si>
    <t>MINIMA CUANTÍA MC-SIM-2019-141</t>
  </si>
  <si>
    <t>CALLE 7 No. 6-51 , BARRIO LA AMISTAD LA HORMIGA</t>
  </si>
  <si>
    <t>MINIMA CUANTÍA MC-SIM-2019-*136</t>
  </si>
  <si>
    <t>carrera 8 calle No. 9 - 7B, BARRIO LA UNIÓN</t>
  </si>
  <si>
    <t>MINIMA CUANTÍA MC-SIM-2019-137</t>
  </si>
  <si>
    <t>calle 8 No. 9° 04 BARRIO LA UNIÓN</t>
  </si>
  <si>
    <t>MINIMA CUANTÍA MC-SIM-2019-132</t>
  </si>
  <si>
    <t xml:space="preserve">JUNTA DE ACCIÓN COMUNAL VEREDA EL LÍBANO/SILVIO EUDORO BENAVIDES MARTINEZ </t>
  </si>
  <si>
    <t>800,179,098-2</t>
  </si>
  <si>
    <t>VEREDA EL LIBANO</t>
  </si>
  <si>
    <t>jacelibano@hotmail.com</t>
  </si>
  <si>
    <t>MINIMA CUANTÍA MC-SIM-2019-146</t>
  </si>
  <si>
    <t>CALLE 8 No. 11-77, BARRIO MARCO FIDEL SUAREZ</t>
  </si>
  <si>
    <t>codisumsas@hotmail.com</t>
  </si>
  <si>
    <t>MINIMA CUANTÍA MC-SIM-2019-148</t>
  </si>
  <si>
    <t>CELEC S.A.S./JOSE GEOVAN TRUQUE AGREDA</t>
  </si>
  <si>
    <t>901,199,078-7</t>
  </si>
  <si>
    <t>CARRERA 12 CASA 50, BARRIO LA FLORESTA</t>
  </si>
  <si>
    <t>celec.sas@gmail.com</t>
  </si>
  <si>
    <t>MINIMA CUANTÍA MC-SIM-2019-133</t>
  </si>
  <si>
    <t>MINIMA CUANTÍA MC-SIM-2019-138</t>
  </si>
  <si>
    <t>MINIMA CUANTÍA MC-SIM-2019-147</t>
  </si>
  <si>
    <t xml:space="preserve">INGECON M&amp;F S.A.S./OSCAR FERNANDO VELLAREAL </t>
  </si>
  <si>
    <t>901,289,757-6</t>
  </si>
  <si>
    <t>CALLE 2 No. 1A-30, BARRIO SAN MARTIN</t>
  </si>
  <si>
    <t>bettyfalcony@hotmail.com</t>
  </si>
  <si>
    <t>MINIMA CUANTÍA MC-SIM-2019-145</t>
  </si>
  <si>
    <t>2019-86-320-0995</t>
  </si>
  <si>
    <t>MANTENIMIENTO Y LIMPIEZA DEL PARQUE LINEAL FRENTE AL PALACIO MUNICIPAL, MUNICIPIO DE ORITO DEPARTAMENTO DEL PUTUMAYO.</t>
  </si>
  <si>
    <t>MINIMA CUANTIA MC-SIM-2019-******</t>
  </si>
  <si>
    <t>2.3.10.03.02.01.03</t>
  </si>
  <si>
    <t>CONTRATOS  VIGENCIA 2018</t>
  </si>
  <si>
    <t>PROYECTO DE MEJORAMIENTOS DE VIVIENDA EN EL MARCO DEL CONVENIO INTERADMINISTRATIVO No. 569 de 2016, SUSCRITO ENTRE PROSPERIDAD SOCIAL Y EL MUNICIPIO DE ORITO, DEPARTAMENTO DEL PUTUMAYO.</t>
  </si>
  <si>
    <r>
      <t xml:space="preserve">CONTRATO DE OBRA No. </t>
    </r>
    <r>
      <rPr>
        <b/>
        <sz val="8"/>
        <rFont val="Arial"/>
        <family val="2"/>
      </rPr>
      <t>099/2018</t>
    </r>
  </si>
  <si>
    <t>LICITACIÓN PÚBLICA LP-SIM-001-2018</t>
  </si>
  <si>
    <t>J &amp; P SERVICIOS S.A.S./OMAR ORLANDO JIMENEZ GOMEZ</t>
  </si>
  <si>
    <t>846,000,599 - 9</t>
  </si>
  <si>
    <t>2.6.08.01.01.01.01</t>
  </si>
  <si>
    <t>2.6.02.03.01.03.01</t>
  </si>
  <si>
    <t>501, RECURSOS PROSPERIDAD SOCIAL</t>
  </si>
  <si>
    <r>
      <t xml:space="preserve">CONTRATO DE OBRA No. </t>
    </r>
    <r>
      <rPr>
        <b/>
        <sz val="8"/>
        <rFont val="Arial"/>
        <family val="2"/>
      </rPr>
      <t>118/2018</t>
    </r>
  </si>
  <si>
    <t>2017-86-320-0496</t>
  </si>
  <si>
    <t>CONSTRUCCIÓN DE REDES ELECTRICAS DE MEDIA Y BAJA TENSIÓN, VEREDA SAN VICENTE DEL LUZÓN MUNICIPIO DE ORITO DEPARTAMENTO DEL PUTUMAYO.</t>
  </si>
  <si>
    <t xml:space="preserve">LICITACIÓN PÚBLICA LP-SIM-003- 2018  </t>
  </si>
  <si>
    <t>ENERGY SERVICES LTDA/SANTIAGO CHAUX VELEZ</t>
  </si>
  <si>
    <t xml:space="preserve">900,233,642 -3 </t>
  </si>
  <si>
    <t>21020302010101</t>
  </si>
  <si>
    <t xml:space="preserve">21130 FONDO DE COMPENSACIÓN REGIONAL VIGENCIA ACTUAL </t>
  </si>
  <si>
    <t>22020301010101</t>
  </si>
  <si>
    <t>ENGYCOL GROUP S.A.S. /JAIRO CHAMORRO , CONTRATO 150/2018</t>
  </si>
  <si>
    <r>
      <t xml:space="preserve">CONTRATO DE INTERVENTORIA No. </t>
    </r>
    <r>
      <rPr>
        <b/>
        <sz val="8"/>
        <rFont val="Arial"/>
        <family val="2"/>
      </rPr>
      <t>150/2018</t>
    </r>
  </si>
  <si>
    <t>INTERVENTORIA INTEGRAL PARA LA CONSTRUCCIÓN DE REDES ELECTRICAS DE MEDIA Y BAJA TENSIÓN, EN LA VEREDA SAN VICENTE DEL LUZÓN, DEL MUNICIPIO DE ORITO DEPARTAMENTO DEL PUTUMAYO.</t>
  </si>
  <si>
    <t>CONCURSO DE MERITOS CM-SIM-004-2018</t>
  </si>
  <si>
    <t>ENGYCOL GROUP SAS/JAIRO MIGUEL CHAMORRO ZUÑIGA</t>
  </si>
  <si>
    <t>21130-FONDO DE COMPENSACIÓN REGIONAL VIGENCIA ACTUAL</t>
  </si>
  <si>
    <t xml:space="preserve">ING. FILIPO ANIBAL LÓPEZ SAPUYES/SECRETARIO DE INFRAESTRUCTURA MPA </t>
  </si>
  <si>
    <r>
      <t xml:space="preserve">CONTRATO DE OBRA No. </t>
    </r>
    <r>
      <rPr>
        <b/>
        <sz val="8"/>
        <rFont val="Arial"/>
        <family val="2"/>
      </rPr>
      <t>283/2018</t>
    </r>
  </si>
  <si>
    <t>2018863200002</t>
  </si>
  <si>
    <t>CONSTRUCCIÓN DE CUARENTA Y CINCO UNIDADES SANITARIAS EN LA ZONA RURAL DEL MUNICIPIO DE ORITO - DEPARTAMENTO DEL PUTUMAYO.</t>
  </si>
  <si>
    <t>LICITACIÓN PÚBLICA LP-SIM-009-2018</t>
  </si>
  <si>
    <t>SERVICIOS Y MONTAJES INGENIERIA S.A.S./ANTONIO RAMIRO MONCAYO ADARME</t>
  </si>
  <si>
    <t>900,308,216-2</t>
  </si>
  <si>
    <t>21020104010101</t>
  </si>
  <si>
    <t>21100 ASIGNACIONES DIRECTAS VIGENCIA ACTUAL</t>
  </si>
  <si>
    <t>22020103010101</t>
  </si>
  <si>
    <t>LUIS ALEXANDER PACINGA CORREA/ CONTRATO INTRVENTORIA 384/2018</t>
  </si>
  <si>
    <r>
      <t xml:space="preserve">CONTRATO DE INTERVENTORIA No. </t>
    </r>
    <r>
      <rPr>
        <b/>
        <sz val="8"/>
        <rFont val="Arial"/>
        <family val="2"/>
      </rPr>
      <t>384/2018</t>
    </r>
  </si>
  <si>
    <t>INTERVENTORIA INTEGRAL PARA LA CONSTRUCCIÓN DE CUARENTA Y CINCO UNIDADES SANITARIAS EN LA ZONA RURAL DEL MUNICIPIO DE ORITO - DEPARTAMENTO DEL PUTUMAYO.</t>
  </si>
  <si>
    <t>CONCURSO DE MERITOS CM-SIM-007-2018</t>
  </si>
  <si>
    <t>CONTRATOS  VIGENCIA 2017</t>
  </si>
  <si>
    <r>
      <t xml:space="preserve">CONTRATO DE OBRA No. </t>
    </r>
    <r>
      <rPr>
        <b/>
        <sz val="8"/>
        <rFont val="Arial"/>
        <family val="2"/>
      </rPr>
      <t>375/2017</t>
    </r>
  </si>
  <si>
    <t>2016-86-320-0108        2016-86-320-0001</t>
  </si>
  <si>
    <t>CONSTRUCCIÓN CUBIERTA POLIDEPORTIVO VEREDA SAN ANDRES, MUNICIPIO DE ORITO DEPARTAMENTO DEL PUTUMAYO</t>
  </si>
  <si>
    <t>LICITACIÓN PUBLICA LP-SIM-004-2017</t>
  </si>
  <si>
    <t>UNIÓN TEMPORAL CUBIERTAS ORITO 2017/DORIAN ALFREDO JOVEL ROJAS</t>
  </si>
  <si>
    <t>901,107,449-2</t>
  </si>
  <si>
    <t>21020102010101</t>
  </si>
  <si>
    <t>21100, Asignaciones Directas Vigencia Actual</t>
  </si>
  <si>
    <t>LUIS ALEXANDER PACINGA, CONTRATO INTERVENTORIA No. 398/2017</t>
  </si>
  <si>
    <r>
      <t xml:space="preserve">CONTRATO DE INTERVENTORIA No. </t>
    </r>
    <r>
      <rPr>
        <b/>
        <sz val="8"/>
        <rFont val="Arial"/>
        <family val="2"/>
      </rPr>
      <t>398/2017</t>
    </r>
  </si>
  <si>
    <t>2017-86-320-0360</t>
  </si>
  <si>
    <r>
      <t xml:space="preserve">INTERVENTORIA INTEGRAL, PARA LOS PROYECTOS FINANCIADOS CON RECURSOS DE ASIGNACIONES DIRECTAS SGR PARA ADELANTAR: </t>
    </r>
    <r>
      <rPr>
        <b/>
        <sz val="8"/>
        <rFont val="Arial"/>
        <family val="2"/>
      </rPr>
      <t xml:space="preserve">1. </t>
    </r>
    <r>
      <rPr>
        <sz val="8"/>
        <rFont val="Arial"/>
        <family val="2"/>
      </rPr>
      <t>EL MEJORAMIENTO DE VIAS TERCIARIAS MEDIANTE EL USO DE PLACA HUELLA EN EL MUNICIPIO DE ORITO.</t>
    </r>
  </si>
  <si>
    <t>CONCURSO DE MERITOS CM-SIM-04-2017</t>
  </si>
  <si>
    <t>21020101020101</t>
  </si>
  <si>
    <t xml:space="preserve">21100 ASIGNACIONES DIRECTAS VIGENCIA ACTUAL </t>
  </si>
  <si>
    <t xml:space="preserve">SECRETARIA DE INFRAESTRUCTURA </t>
  </si>
  <si>
    <t>2016-86-320-0040</t>
  </si>
  <si>
    <r>
      <t xml:space="preserve">INTERVENTORIA INTEGRAL, PARA LOS PROYECTOS FINANCIADOS CON RECURSOS DE ASIGNACIONES DIRECTAS SGR PARA ADELANTAR: </t>
    </r>
    <r>
      <rPr>
        <b/>
        <sz val="8"/>
        <rFont val="Arial"/>
        <family val="2"/>
      </rPr>
      <t xml:space="preserve">2. </t>
    </r>
    <r>
      <rPr>
        <sz val="8"/>
        <rFont val="Arial"/>
        <family val="2"/>
      </rPr>
      <t>CONSTRUCCIÓN PAVIMENTO RÍGIDO CARRERA 9 ENTRE CALLE 8 - 9, REPOSICIÓN ALCANTARILLADO PLUVIAL CARRERA 9 ENTRE CALLES 8 Y 9, CALLE 9 ENTRE CARRERA 9 Y CAMARA 491 MUNICIPIO DE ORITO DEPARTAMENTO DEL PUTUMAYO.</t>
    </r>
  </si>
  <si>
    <t>2017-86-320-0295</t>
  </si>
  <si>
    <r>
      <t xml:space="preserve">INTERVENTORIA INTEGRAL, PARA LOS PROYECTOS FINANCIADOS CON RECURSOS DE ASIGNACIONES DIRECTAS SGR PARA ADELANTAR: </t>
    </r>
    <r>
      <rPr>
        <b/>
        <sz val="8"/>
        <rFont val="Arial"/>
        <family val="2"/>
      </rPr>
      <t xml:space="preserve">3. </t>
    </r>
    <r>
      <rPr>
        <sz val="8"/>
        <rFont val="Arial"/>
        <family val="2"/>
      </rPr>
      <t>CONSTRUCCIÓN POLIDEPORTIVO CUBIERTO EN EL BARRIO JARDÍN DEL MUNICIPIO DE ORITO DEPARTAMENTO DEL PUTUMAYO.</t>
    </r>
  </si>
  <si>
    <t>2016-86-320-0108</t>
  </si>
  <si>
    <r>
      <t xml:space="preserve">INTERVENTORIA INTEGRAL, PARA LOS PROYECTOS FINANCIADOS CON RECURSOS DE ASIGNACIONES DIRECTAS SGR PARA ADELANTAR: </t>
    </r>
    <r>
      <rPr>
        <b/>
        <sz val="8"/>
        <rFont val="Arial"/>
        <family val="2"/>
      </rPr>
      <t xml:space="preserve">4. </t>
    </r>
    <r>
      <rPr>
        <sz val="8"/>
        <rFont val="Arial"/>
        <family val="2"/>
      </rPr>
      <t>CONSTRUCCIÓN CUBIERTA POLIDEPORTIVO VEREDA SAN ANDRES DEL MUNICIPIO DE ORITO DEPARTAMENTO DEL PUTUMAYO.</t>
    </r>
  </si>
  <si>
    <r>
      <t xml:space="preserve">CONTRATO DE OBRA No. </t>
    </r>
    <r>
      <rPr>
        <b/>
        <sz val="8"/>
        <rFont val="Arial"/>
        <family val="2"/>
      </rPr>
      <t>412</t>
    </r>
    <r>
      <rPr>
        <sz val="8"/>
        <rFont val="Arial"/>
        <family val="2"/>
      </rPr>
      <t>/2017</t>
    </r>
  </si>
  <si>
    <t>2017-86-320-0360         2017-86-320-0002</t>
  </si>
  <si>
    <t>EL MEJORAMIENTO DE VIAS TERCIARIAS MEDIANTE EL USO DE PLACA HUELLA EN EL MUNICIPIO DE ORITO.</t>
  </si>
  <si>
    <t>LICITACIÓN PUBLICA LP-SIM-007-2017</t>
  </si>
  <si>
    <t>UNIÓN TEMPORAL U.T. PLACA HUELLAS 2017/HUGO DE JESUS ORTEGA NOVOA</t>
  </si>
  <si>
    <t>901,119,192-7</t>
  </si>
  <si>
    <t xml:space="preserve">21100 ASIGNACIONES DIRECTAS </t>
  </si>
  <si>
    <t>2019-86-320-0977</t>
  </si>
  <si>
    <t>MEJORAMIENTO DE CUBIERTA CULTURA BARRIO LAS GALIAS, MUNICIPIO DE ORITO DEPARTAMENTO DEL PUTUMAYO.</t>
  </si>
  <si>
    <t>68002 ESTAMPILLA PRO CULTURA</t>
  </si>
  <si>
    <t>2019-86-320-0991</t>
  </si>
  <si>
    <t>MEJORAMIENTO DE INFRAESTRUCTURA FÍSICA EN EL RESTAURANTE ESCOLAR DE LA INSTITUCIÓN EDUCATIVA RURAL ANTONIO NARIÑO SEDE EL PARAÍSO, MUNICIPIO DE ORITO, DEPARTAMENTO DEL PUTUMAYO</t>
  </si>
  <si>
    <t>220-SPG EDUCACIÓN -CALIDAD SALDOS NO EJECUTADOS VIGENCIAS ANTERIORES</t>
  </si>
  <si>
    <t>2019-86-320-0994</t>
  </si>
  <si>
    <t>MEJORAMIENTO DE LA INFRAESTRUCTURA FISICA EN LA INSTITUCIÓN EDUCATIVA GABRIELA MISTRAL, MUNICIPIO DE ORITO DEPARTAMENTO DEL PUTUMAYO.</t>
  </si>
  <si>
    <t>2019-86-320-0976</t>
  </si>
  <si>
    <t>MEJORAMIENTO DE LA SALA DE COMPUTO DE LA INSTITUCIÓN EDUCATIVA RURAL ANTONIO NARIÑO, VEREDA BUENOS AIRES, MUNICIPIO DE ORITO DEPARTAMENTO DEL PUTUMAYO.</t>
  </si>
  <si>
    <t>230-SPG EDUCACIÓN -CALIDAD  VIGENCIA ACTUAL</t>
  </si>
  <si>
    <t>2019-86-320-0992</t>
  </si>
  <si>
    <t>MEJORAMIENTO DE LA INFRAESTRUCTURA FISICA EN LA INSTITUCIÓN EDUCATIVA RURAL TESALIA, SEDE EL TRIUNFO, MUNICIPIO DE ORITO DEPARTAMENTO DEL PUTUMAYO.</t>
  </si>
  <si>
    <t>2019-86-320-1000</t>
  </si>
  <si>
    <t>INSTALACIÓN SISTEMA DE BOMBEO UNIFAMILIAR VEREDA EL ACHIOTE, MUNICIPIO DE ORITO DEPARTAMENTO DEL PUTUMAYO</t>
  </si>
  <si>
    <t>2019-86-320-0979</t>
  </si>
  <si>
    <t>2.6.01.01.01.02.01.01</t>
  </si>
  <si>
    <t>2.6.01.01.01.02.02.01</t>
  </si>
  <si>
    <t xml:space="preserve">410 SGP LIBRE INVERSIÓN -SALDOS NO EJECUTADOS VIGENCIAS ANTERIORES </t>
  </si>
  <si>
    <t>TERMINACIÓN SISTEMA ELECTRICO CDI LAS PALMAS PARA LA CERTIFICACIÓN RETIE, EN LE MUNICIPIO DE ORITO DEPARTAMENTO DEL PUTUMAYO.</t>
  </si>
  <si>
    <t>CONSTRUCCIÓN PARA CASETA PARA LA CELADURÍA EN LA INSTITUCIÓN EDUCATIVA SAN JOSE DE ORITO SEDE GUILLERMO VALENCIA, MUNICIPIO DE ORITO DEPARTAMENTO DEL PUTUMAYO</t>
  </si>
  <si>
    <t>MINIMA CUANTÍA MC-SIM-2019-007</t>
  </si>
  <si>
    <t>900936435-2</t>
  </si>
  <si>
    <t>CALLE 8 No. 9° - 04 BARRIO LA UNIÓN</t>
  </si>
  <si>
    <t xml:space="preserve">SERVICON CS S.A.S./ELIANA ANDREA ORTIZ VARGAS </t>
  </si>
  <si>
    <t>2018-86-320-0717</t>
  </si>
  <si>
    <t>MANTENIMIENTO PUENTE VEHÍCULAR, BARRIO SAN MARTÍN, MUNICIPIO DE ORITO DEPARTAMENTO DEL PUTUMAYO.</t>
  </si>
  <si>
    <t>MINIMA CUANTÍA MC-SIM-2019-036</t>
  </si>
  <si>
    <t>2018-86-320-0733</t>
  </si>
  <si>
    <t>MEJORAMIENTO DE LA INSTIRUCIÓN EDUCATIVA RURAL SINAI, SEDE EL QUEBRADON, MUNICIPIO DE ORITO, DEPARTAMENTO DEL PUTUMAYO.</t>
  </si>
  <si>
    <t>MINIMA CUANTÍA MC-SIM-2019-040</t>
  </si>
  <si>
    <t>230-SGP EDUCACIÓN CALIDAD - VIGENCIA ACTUAL</t>
  </si>
  <si>
    <t>COMUNICADO DE ACEPTACIÓN No. 296/2019</t>
  </si>
  <si>
    <t>219-86-320-0852</t>
  </si>
  <si>
    <t>MANTENIMIENTO Y MEJORAMIENTO DE PUENTE COLGANTE EN LA VEREDA BRISAS DEL GUAMUEZ, MUNICIPIO DE ORITO DEPARTAMENTO DEL PUTUMAYO.</t>
  </si>
  <si>
    <t>MINIMA CUANTÍA MC-SIM-2019-045</t>
  </si>
  <si>
    <t>JUNTA DE ACCIÓN COMUNAL VEREDA BRISAS DEL GUAMUEZ/ ERNELDO GIRALDO ERAZO PANTOJA</t>
  </si>
  <si>
    <t>846,002,208-3</t>
  </si>
  <si>
    <t>VEREDA BRISAS DEL GUAMUEZ</t>
  </si>
  <si>
    <t xml:space="preserve">giraldoerazo4@gmail.com </t>
  </si>
  <si>
    <t>2019-86-320-0864</t>
  </si>
  <si>
    <t>MEJORAMIENTO INFRAESTRUCTURA FÍSCIA EN EL AREA ADMINISTRATIVA DEL CENTRO EDUCATIVO RURAL SINAI, SEDE PRINCIPAL DEL MUNICIPIO DE ORTIO DEPARTAMENTO DEL PUTUMAYO</t>
  </si>
  <si>
    <t>MINIMA CUANTÍA MC-SIM-2019-059</t>
  </si>
  <si>
    <t>220-SGP EDUCACIÓN -CALIDAD-SALDOS NO EJECUTADOS VIGENCIAS ANTERIOS</t>
  </si>
  <si>
    <t>2018-86-320-0626</t>
  </si>
  <si>
    <t>CONSTRUCCIÓN (TERMINACIÓN) UNIDAD SANITARIA INSTITUCIÓN EDUCATIVA RURAL TESALIA, SEDE BURDINES, MUNICIPIO DE ORITO DEPARTAMENTO DEL PUTUMAYO</t>
  </si>
  <si>
    <t>2019-86-320-0883</t>
  </si>
  <si>
    <t>MEJORAMIENTO VIA RESGUARDO LOS GUADUALES, MUNICIPIO DE ORITO DEPARTAMETNO DEL PUTUMAYO.</t>
  </si>
  <si>
    <t>MINIMA CUANTÍA MC-SIM-2019-074</t>
  </si>
  <si>
    <t>INGENIERIA Y CONSTRUCCIÓN LÓPEZ BENAVIDES/MARIA DEL CARMEN BENAVIDES CHAMORRO</t>
  </si>
  <si>
    <t>900,744,819-2</t>
  </si>
  <si>
    <t>2.6.02.07.01.01.02</t>
  </si>
  <si>
    <t>carrera 8 casa 45 BARRIO SIMON BOLIVAR</t>
  </si>
  <si>
    <t>3122587253 3213918338</t>
  </si>
  <si>
    <t>lbsasingenieria@gmail.com</t>
  </si>
  <si>
    <t>2019-86-320-0865</t>
  </si>
  <si>
    <t>ADECUACIÓN Y MEJORAMIENTO DE LA SEDE SERRANIA DEL CENTRO EDUCATIVO RURAL ALTAMIRA, MUNICIPIO DE ORITO DEPARTAMENTO DEL PUTUMAYO.</t>
  </si>
  <si>
    <t>MINIMA CUANTÍA MC-SIM-2019-076</t>
  </si>
  <si>
    <t xml:space="preserve">A&amp;J CONSTRUCTORES S.A.S./HERMOSA LUNA ESCOBAR </t>
  </si>
  <si>
    <t>2019-86-320-0854</t>
  </si>
  <si>
    <t>CONSTRUCCIÓN CUBIERTA SEGUNDA PLANTA ALCALDÍA MUNICIPAL, PRIMERA ETAPA, MUNICIPIO DE ORITO DEPARTAMENTO DEL PUTUMAYO</t>
  </si>
  <si>
    <t>SELECCIÓN ABREVIADA MCSA-SIM-004-2019</t>
  </si>
  <si>
    <t>2.3.10.03.01.01.01</t>
  </si>
  <si>
    <t>2.6.01.01.05.01.01.01</t>
  </si>
  <si>
    <t>410-SGP LIBRE INVERSIÓN -SALDOS NO EJECUTADOS VIGENCIAS ANTERIORES</t>
  </si>
  <si>
    <t>MANTENIMIENTO PREVENTIVO Y CORRECTIVO DEL BANCO DE MAQUINARIA PARA EL MANTENIMIENTO DE LAS VÍAS URBANAS Y RURALES DE ORITO, DEPARTAMENTO DEL PUTUMAYO</t>
  </si>
  <si>
    <t>MINIMA CUANTÍA MC-SIM-2019-090</t>
  </si>
  <si>
    <t>CARRERA 8 No. 12 - 38 , BARRIO MARCO FIDEL SUAREZ</t>
  </si>
  <si>
    <t>2019-86-320-0862</t>
  </si>
  <si>
    <t>CONSTRUCCIÓN MODULO DE GRADERÍAS EN LA INSTITUCIÓN EDUCATIVA RURAL TESALIA SEDE BURDINES, MUNICIPIO DE ORITO, DEPARTAMENTO DEL PUTUMAYO</t>
  </si>
  <si>
    <t>MINIMA CUANTÍA MC-SIM-2019-099</t>
  </si>
  <si>
    <t>SUMINISTRO Y MANO DE OBRA , PARA LA REPARACIÓN DE MOTONIVELADORA CASE 845, MUNICIPIO DE ORITO DEPARTAMENTO DEL PUTUMAYO.</t>
  </si>
  <si>
    <t>CARRERA 7 No. 8-29 BARRIO LA ESPERANZA</t>
  </si>
  <si>
    <t>4292063 - 3209019674</t>
  </si>
  <si>
    <t>satelitales decolombia@outlook.com</t>
  </si>
  <si>
    <t>2019-86-320-0988</t>
  </si>
  <si>
    <t>MEJORAMIENTO DE VÍA EN LA VEREDA BUENAVENTURA Y JERUSALEN, MUNICIPIO DE ORITO DEPARTAMENTO DEL PUTUMAYO.</t>
  </si>
  <si>
    <t>MINIMA CUANTÍA MC-SIM-2019-164</t>
  </si>
  <si>
    <t>ING. JUAN CARLOS MULO GUARNICA</t>
  </si>
  <si>
    <t>CALLE 8 No. 9 - 04 BARRIO  LA UNIÓN</t>
  </si>
  <si>
    <t>2.3.01.05.03.11.01.01.05</t>
  </si>
  <si>
    <t>MEJORAMIENTO DE CUBIERTA DE CASETA CULTURAL BARRIO LAS GALIAS, MUNICIPIO DE ORITO DEPARTAMENTO DEL PUTUMAYO.</t>
  </si>
  <si>
    <t>MINIMA CUANTÍA MC-SIM-2019-158</t>
  </si>
  <si>
    <t>68002 - ESTAMPILLA PRO CULTURA</t>
  </si>
  <si>
    <t>68002-ESTAMPILLA PRO .CULTURA</t>
  </si>
  <si>
    <r>
      <t xml:space="preserve">COMUNICADO DE ACEPTACIÓN No. </t>
    </r>
    <r>
      <rPr>
        <b/>
        <sz val="8"/>
        <rFont val="Arial Narrow"/>
        <family val="2"/>
      </rPr>
      <t>476</t>
    </r>
    <r>
      <rPr>
        <sz val="8"/>
        <rFont val="Arial Narrow"/>
        <family val="2"/>
      </rPr>
      <t>/2019</t>
    </r>
  </si>
  <si>
    <t>ESTUDIO PREVIO MEDIANTE PROCESO DE MINIMA CUANTÍA DE LA SEGUNDA VISITA PARA LA CERTIFICACIÓN RETIE, DE LAS INSTALACIONES ELÉCTRICAS INTERNAS DEL CENTRO DE DESARROLLO INFANTIL CDI, BARRIO LAS PALMAS, MUNICIPIO DE ORITO DEPARTAMENTO DEL PUTUMAYO.</t>
  </si>
  <si>
    <r>
      <t xml:space="preserve">CONTRATO DE OBRA No. </t>
    </r>
    <r>
      <rPr>
        <b/>
        <sz val="8"/>
        <rFont val="Arial Narrow"/>
        <family val="2"/>
      </rPr>
      <t>487/2019</t>
    </r>
  </si>
  <si>
    <t>2019-86-320-0930</t>
  </si>
  <si>
    <t>900,556.729-1</t>
  </si>
  <si>
    <t>2.3.01.04.02.04.07</t>
  </si>
  <si>
    <t>COCS S.A.S./GRETTY CELESTE ROJAS MOSQUERA, COMUNICADO 519/2019</t>
  </si>
  <si>
    <t>CALLE 8 No. 11-77B, BARRIO MARCO FID</t>
  </si>
  <si>
    <r>
      <t xml:space="preserve">CONTRATO DE OBRA No. </t>
    </r>
    <r>
      <rPr>
        <b/>
        <sz val="8"/>
        <rFont val="Arial Narrow"/>
        <family val="2"/>
      </rPr>
      <t>488/2019</t>
    </r>
  </si>
  <si>
    <t>COCS S.A.S./GRETTY CELESTE ROJAS MOSQUERA, COMUNICADO 520/2019</t>
  </si>
  <si>
    <t>CALLE 8 No. 11-77B, BARRIO MARCO FIDEL SUAREZ</t>
  </si>
  <si>
    <r>
      <t xml:space="preserve">COMUNICADO DE ACEPTACIÓN No. </t>
    </r>
    <r>
      <rPr>
        <b/>
        <sz val="8"/>
        <rFont val="Arial Narrow"/>
        <family val="2"/>
      </rPr>
      <t>519</t>
    </r>
    <r>
      <rPr>
        <sz val="8"/>
        <rFont val="Arial Narrow"/>
        <family val="2"/>
      </rPr>
      <t>/2019</t>
    </r>
  </si>
  <si>
    <t>INTERVENTORIA INTEGRAL PARA LA CONSTRUCCIÓN DE ALCANTARILLADO SANITARIO BARRIO LOS ANGELES ETAPA 11, MUNICIPIO DE ORITO DEPARTAMENTO DEL PUTUMAYO.</t>
  </si>
  <si>
    <t>MINIMA CUANTIA MC-SIM-2019-175</t>
  </si>
  <si>
    <t xml:space="preserve">COCS S.A.S./GRETTY CELESTE ROJAS MOSQUERA </t>
  </si>
  <si>
    <t>900,876,572-5</t>
  </si>
  <si>
    <t xml:space="preserve">290 - SGP - SGP AGUA POTABLE Y SANEAMIENTO BÁSICO VIGENCIA ACTUAL </t>
  </si>
  <si>
    <t>CALLE 18B No. 15-50, BARRIO SABALITO</t>
  </si>
  <si>
    <t>cocsingenieria@gmail.com</t>
  </si>
  <si>
    <r>
      <t xml:space="preserve">COMUNICADO DE ACEPTACIÓN No. </t>
    </r>
    <r>
      <rPr>
        <b/>
        <sz val="8"/>
        <rFont val="Arial Narrow"/>
        <family val="2"/>
      </rPr>
      <t>520</t>
    </r>
    <r>
      <rPr>
        <sz val="8"/>
        <rFont val="Arial Narrow"/>
        <family val="2"/>
      </rPr>
      <t>/2019</t>
    </r>
  </si>
  <si>
    <t>INTERVENTORIA INTEGRAL PARA LA ADECUACIÓN Y FINALIZACIÓN DE OBRAS COMPLEMENTARIAS, PARA EL CIERRRE CELDA No. 8 DEL RELLENO SANITARIO DEL YARUMO, MUNICIPIO DE ORITO DEPARTAMENTO DEL PUTUMAYO.</t>
  </si>
  <si>
    <t>MINIMA CUANTIA MC-SIM-2019-176</t>
  </si>
  <si>
    <t>68009-RENDIMIENTOS FINANCIEROS</t>
  </si>
  <si>
    <r>
      <t xml:space="preserve">CONTRATO DE OBRA No. </t>
    </r>
    <r>
      <rPr>
        <b/>
        <sz val="8"/>
        <rFont val="Arial Narrow"/>
        <family val="2"/>
      </rPr>
      <t>524</t>
    </r>
    <r>
      <rPr>
        <sz val="8"/>
        <rFont val="Arial Narrow"/>
        <family val="2"/>
      </rPr>
      <t>/2019</t>
    </r>
  </si>
  <si>
    <t>2019-86-320-09</t>
  </si>
  <si>
    <t>CONSTRUCCIÓN DE LA PRIMERA FASE DEL PARQUE BIOSALUDABLE, BARRIO LAS HELICONIAS ETAPA I, MUNICIPIO DE ORITO, DEPARTAMENTO DEL PUTUMAYO</t>
  </si>
  <si>
    <t>2019-86-320-0969</t>
  </si>
  <si>
    <t>MEJORAMIENTO DE  LA INFRAESTRUCTURA DE LA INSTITUCIÓN EDUCATIVA RURAL TESALIA, MUNICIPIO DE ORITO DEPARTAMENTO DEL PUTUMAYO.</t>
  </si>
  <si>
    <r>
      <t>SELECCIÓN ABREVIADA SAMC-SIM-2019-</t>
    </r>
    <r>
      <rPr>
        <b/>
        <sz val="8"/>
        <rFont val="Arial Narrow"/>
        <family val="2"/>
      </rPr>
      <t>017</t>
    </r>
  </si>
  <si>
    <t>230-SGP-EDUCACIÓN CALIDAD -VIGENCIA ACTUAL</t>
  </si>
  <si>
    <t>HASTA EL 31 DE DICIEMBRE DE 2019</t>
  </si>
  <si>
    <t>MEJORAMIENTO DE LA INFRAESTRUCTURA FÍSICA DE DOS LOCALES COMERCIALES AL SERVICIO DE EXPENDIO DE CARNE EN LA PLAZA DE MERCADO INSPECCIÓN DE SIBERIA, MUNICIPIO DE ORITO, DEPARTAMENTO DEL PUTUMAYO.</t>
  </si>
  <si>
    <t>SERVICIOS TÉCNICOS PROFESIONALES M&amp;L S.A.S./LUIS ALBERTO TONGUINO CUASIALPUD</t>
  </si>
  <si>
    <t xml:space="preserve">900.941.453 – 5 </t>
  </si>
  <si>
    <t>TERMINACIÓN RESTAURANTE ESCOLAR, INSTITUCIÓN EDUCATIVA RURAL SAN JUAN VIDES, SEDE LA GRAN CEIBA, MUNICIPIO DE ORITO, DEPARTAMENTO DEL PUTUMAYO</t>
  </si>
  <si>
    <t xml:space="preserve">900.941.193 – 5 </t>
  </si>
  <si>
    <t>MEJORAMIENTO DE INFRAESTRUCTURA FÍSICA DE LA INSTITUCIÓN EDUCATIVA RURAL, SAN JUAN VIDES SEDE PEÑAROL, MUNICIPIO DE ORITO, DEPARTAMENTO DEL PUTUMAYO</t>
  </si>
  <si>
    <t>MEJORAMIENTO DE VÍAS TERCIARIAS, MEDIANTE EL SUMINISTRO DE MATERIAL DE RIO EN LA VEREDA BURDINES, MUNICIPIO DE ORITO DEPARTAMENTO DEL PUTUMAYO</t>
  </si>
  <si>
    <t>MEJORAMIENTO Y TERMINACIÓN DE CONSTRUCCIÓN RESTAURANTE ESCOLAR CENTRO EDUCATIVO RURAL EL LÍBANO, SEDE EL PRADO, MUNICIPIO DE ORITO DEPARTAMENTO DEL PUTUMAYO</t>
  </si>
  <si>
    <t>ADICIONAL AL 425/2019</t>
  </si>
  <si>
    <t>MANTENIMIENTO ELECTRICO EN EL PALACIO MUNICIPAL Y  EDIFICACIONES INSTITUCIONALES DEL MUNICIPIO DE ORITO, DEPARTAMENTO DEL PUTUMAYO.”</t>
  </si>
  <si>
    <t>MINIMA CUANTÍA MC-SIM-2019-127</t>
  </si>
  <si>
    <t>808.003.242 - 0</t>
  </si>
  <si>
    <t>SUMINISTRO E INSTALACIÓN DE CIELO RAZOS Y AIRES ACONDICIONADOS PARA EL CDI DIVINO NIÑO DEL MUNICIPIO DE ORITO DEPARTAMENTO DEL PUTUMAYO</t>
  </si>
  <si>
    <t>ALFA INGENIERÍA MS S.A.S./MARIO SEPULVEDA GARCIA</t>
  </si>
  <si>
    <t xml:space="preserve">900.603.044 – 7 </t>
  </si>
  <si>
    <t>SELECCIÓN ABREVIADA SAMC-SIM-2019-008</t>
  </si>
  <si>
    <t>MANTENIMIENTO DE PUENTES PEATONALES RURALES EN EL MUNICIPIO DE ORITO DEPARTAMENTO DEL PUTUMAYO</t>
  </si>
  <si>
    <t>MINIMA CUANTÍA MC-SIM-2019-128</t>
  </si>
  <si>
    <t>CONSTRUCCIONES Y CONSULTORÍAS INTEGRALES JM   S.A.S./EVER ANDRADE ZAMBRANO</t>
  </si>
  <si>
    <t xml:space="preserve">900.936.435 – 2 </t>
  </si>
  <si>
    <r>
      <t>ADECUACIÓN DE ESCENARIOS DEPÓRTIVOS MEDIANTE LA CONSTRUCCIÓN DE GRADERÍAS PARA LA CANCHA DE FUTBOL COMUNITARIA EN LA VEREDA EL LÍBANO</t>
    </r>
    <r>
      <rPr>
        <sz val="8"/>
        <color rgb="FF000000"/>
        <rFont val="Arial Narrow"/>
        <family val="2"/>
      </rPr>
      <t>, MUNICIPIO DE ORITO DEPARTAMENTO DEL PUTUMAYO</t>
    </r>
  </si>
  <si>
    <t>JUNTA DE ACCIÓN COMUNAL VEREDA EL LÍBANO/SILVIO EUDORO BENAVIDES MARTINEZ</t>
  </si>
  <si>
    <t xml:space="preserve">800.179.098 – 2 </t>
  </si>
  <si>
    <t>MEJORAMIENTO DEL SISTEMA DE EVACUACION DE AGUA PLUVIALES INSTITUCION EDUCATIVA JORGE ALIECER GAITAN, MUNICIPIO DE ORITO DEPARTAMENTO DEL PUTUMAYO.</t>
  </si>
  <si>
    <t>ALFA INGENIERÍA MS S.A.S/MARIO SEPULVEDA GARCIA</t>
  </si>
  <si>
    <t>MEJORAMIENTO DEL SISTEMA DE SANEAMIENTO EN LA I.E.R. YARUMO SEDE LA ASUNCION VEREDA LA ACAE, MUNICIPIO DE ORITO DEPARTAMENTO DEL PUTUMAYO</t>
  </si>
  <si>
    <t>CONTRATO DE OBRA No. 543/2019</t>
  </si>
  <si>
    <t>MEJORAMIENTO Y MANTENIMIENTO DE LA INSTITUCIÓN EDUCATIVA RURAL NUEVA BANGALA EN LA VEREDA SAN VICENTE DEL LUZÓN, MUNICIPIO DE ORITO DEPARTAMENTO DEL PUTUMAYO</t>
  </si>
  <si>
    <t>MINIMA CUANTÍA MC-SIM-2019-136</t>
  </si>
  <si>
    <t>DISTRIBUCIONES TITO GARCIA S.A.S./WESLEY TITO GARCIA ACOSTA</t>
  </si>
  <si>
    <t xml:space="preserve">900.978.143 – 7 </t>
  </si>
  <si>
    <t>23.186.776,oo</t>
  </si>
  <si>
    <r>
      <t xml:space="preserve">COMUNICADO DE ACEPTACIÓN No. </t>
    </r>
    <r>
      <rPr>
        <b/>
        <sz val="8"/>
        <rFont val="Arial Narrow"/>
        <family val="2"/>
      </rPr>
      <t>477</t>
    </r>
    <r>
      <rPr>
        <sz val="8"/>
        <rFont val="Arial Narrow"/>
        <family val="2"/>
      </rPr>
      <t>/2019</t>
    </r>
  </si>
  <si>
    <r>
      <t xml:space="preserve">COMUNICADO DE ACEPTACIÓN No. </t>
    </r>
    <r>
      <rPr>
        <b/>
        <sz val="8"/>
        <rFont val="Arial Narrow"/>
        <family val="2"/>
      </rPr>
      <t>478</t>
    </r>
    <r>
      <rPr>
        <sz val="8"/>
        <rFont val="Arial Narrow"/>
        <family val="2"/>
      </rPr>
      <t>/2019</t>
    </r>
  </si>
  <si>
    <r>
      <t xml:space="preserve">COMUNICADO DE ACEPTACIÓN No. </t>
    </r>
    <r>
      <rPr>
        <b/>
        <sz val="8"/>
        <rFont val="Arial Narrow"/>
        <family val="2"/>
      </rPr>
      <t>479</t>
    </r>
    <r>
      <rPr>
        <sz val="8"/>
        <rFont val="Arial Narrow"/>
        <family val="2"/>
      </rPr>
      <t>/2019</t>
    </r>
  </si>
  <si>
    <r>
      <t xml:space="preserve">COMUNICADO DE ACEPTACIÓN No. </t>
    </r>
    <r>
      <rPr>
        <b/>
        <sz val="8"/>
        <rFont val="Arial Narrow"/>
        <family val="2"/>
      </rPr>
      <t>480</t>
    </r>
    <r>
      <rPr>
        <sz val="8"/>
        <rFont val="Arial Narrow"/>
        <family val="2"/>
      </rPr>
      <t>/2019</t>
    </r>
  </si>
  <si>
    <r>
      <t xml:space="preserve">COMUNICADO DE ACEPTACIÓN No. </t>
    </r>
    <r>
      <rPr>
        <b/>
        <sz val="8"/>
        <rFont val="Arial Narrow"/>
        <family val="2"/>
      </rPr>
      <t>481</t>
    </r>
    <r>
      <rPr>
        <sz val="8"/>
        <rFont val="Arial Narrow"/>
        <family val="2"/>
      </rPr>
      <t>/2019</t>
    </r>
  </si>
  <si>
    <r>
      <t xml:space="preserve">COMUNICADO DE ACEPTACIÓN No. </t>
    </r>
    <r>
      <rPr>
        <b/>
        <sz val="8"/>
        <rFont val="Arial Narrow"/>
        <family val="2"/>
      </rPr>
      <t>482</t>
    </r>
    <r>
      <rPr>
        <sz val="8"/>
        <rFont val="Arial Narrow"/>
        <family val="2"/>
      </rPr>
      <t>/2019</t>
    </r>
  </si>
  <si>
    <t>MEJORAMIENTO DE VIVIENDAS DE POBLACIÓN VICITMA, MUNICIPIO DE ORITO DEPARTAMENTO DEL PUTUMAYO.</t>
  </si>
  <si>
    <t>MINIMA CUANTIA MC-SIM-2019-147</t>
  </si>
  <si>
    <t>900,936,435 - 2</t>
  </si>
  <si>
    <t>019-86-320-0915</t>
  </si>
  <si>
    <t xml:space="preserve">MEJORAMIENTO DE INSTITUCIÓN EDUCATIVA RURAL UMADA WARRARA, SEDE VILLA RICA, DEL MUNICIPIO DE ORITO DEPARTAMENTO DEL PUTUMAYO </t>
  </si>
  <si>
    <t>MINIMA CUANTIA MC-SIM-2019-143</t>
  </si>
  <si>
    <t>2.6.01.0801.01.01.02</t>
  </si>
  <si>
    <t>220 SGP-EDUCACIÓN -CALIDAD -SALDOS NO EJECUTADOS VIGENCIAS ANTERIORES</t>
  </si>
  <si>
    <t>230 SGP EDUCACIÓN CALIDAD VIGENCIA ACTUAL</t>
  </si>
  <si>
    <t>JUAN CARLOS MELO GUARNICA</t>
  </si>
  <si>
    <t xml:space="preserve">CALLE 8 No. 7A-09 , </t>
  </si>
  <si>
    <t>MEJORAMIENTO DE VIVIENDAS PARA LA POBLACIÓN ADULTO MAYOR, MUNICIPIO DE ORITO DEPARTAMENTO DEL PUTUMAYO.</t>
  </si>
  <si>
    <t>MEJROAMIENTO DE CAMINOS VEREDALES EN TESALIA - DOS QUEBRADAS Y NARANJITO - ALTO TEMBLON, MUNICIPIO DE ORITO DEPARTAMENTO DEL PUTUMAYO.</t>
  </si>
  <si>
    <t>MEJORAMIENTO Y PUESTA EN MARCHA, PLANTA DE TRATAMIENTO VEREDA EL 20, MUNICIPIO DE ORITO DEPARTAMENTO DEL PUTUMAYO</t>
  </si>
  <si>
    <t>MINIMA CUANTÍA MC-SIM-2019-144</t>
  </si>
  <si>
    <t>INGECONS M&amp;F S.A.S./OSCAR FERNANDO VILLAREAL</t>
  </si>
  <si>
    <t>901,289.757-6</t>
  </si>
  <si>
    <t>CALLE 2 No. 1A -30, BARRIO SAN MARTÍN.</t>
  </si>
  <si>
    <t>ING. FILIPO ANIBAL LÓPEZ SAPUYES- SECRTARIO DE INFRAESTRUCTURA MPAL</t>
  </si>
  <si>
    <t>CARRERA 8 No. 6 -85 BARRIO LA UNIÓN</t>
  </si>
  <si>
    <t>4290400 - 3102031567</t>
  </si>
  <si>
    <t>2.6.02.07.01.03.02</t>
  </si>
  <si>
    <t>380 SGP - PROPOSITO GENERAL -DEPORTE VIGENCIA ACTUAL</t>
  </si>
  <si>
    <t>VEREDA EL LÍBANO</t>
  </si>
  <si>
    <t>2.6.01.08.01.01.01.</t>
  </si>
  <si>
    <t>15/18/19</t>
  </si>
  <si>
    <t>220-SGP EDUCACIÓN -CALIDAD -SALDOS NO EJECUTADOS VIGENCIAS ANTERIORES</t>
  </si>
  <si>
    <t>CALLE 8A No. 7A-09</t>
  </si>
  <si>
    <t>CARRERA 8 No. 5A-86 BARRIO LA UNIÓN</t>
  </si>
  <si>
    <t>CONSTRUCCIÓN MALLA CONTRA IMPACTOS PLACA DEPORTIVA BARRIO COLOMBIA, MUNICIPIO DE ORITO DEPARTAMENTO DEL PUTUMAYO</t>
  </si>
  <si>
    <t>900,556,567-1</t>
  </si>
  <si>
    <t>380-SGP PROPOSITO GENERAL DEPROTE VIGENCIA ACTUAL</t>
  </si>
  <si>
    <t xml:space="preserve">370-SGP - DEPORTE -SALDOS NO EJECUTADOS VIGENCIAS ANTERIORES </t>
  </si>
  <si>
    <t>68009 RENDICIMIENTOS FINANCIEROS</t>
  </si>
  <si>
    <t>MEJORAMIENTO DE LA INFRAESTRUCTURA FISICA EN LA INSTITUCIÓN EDUCATIVA GABRBIELA MISTRAL, MUNICIPIO DE ORITO DEPARTAMENTO DEL PUTUMAYO.</t>
  </si>
  <si>
    <t>MINIMA CUANTÍA MC-SIM-2019-155</t>
  </si>
  <si>
    <t>INGENIERIA ECOLOGICA Y RENOVABLE DE COLOMBIA SAS ZOMAC /LUIS JAIRO SILVA VARGAS</t>
  </si>
  <si>
    <t>901,339,948-1</t>
  </si>
  <si>
    <t>220-SGP EDUCACIÓN- CALIDAD -SALDOS NO EJECUTADOS VIGENCIAS ANTERIORES</t>
  </si>
  <si>
    <t>ING. JUAN CARLOS MELOS GUARNICA</t>
  </si>
  <si>
    <t>CALLE 11nO. 6 - 72, BARRIO ESMERALDA</t>
  </si>
  <si>
    <t>ljairosilva26@gmail.com</t>
  </si>
  <si>
    <t>MEJORAMIENTO DE INFRAESTRUCTURA FISICA EN EL RESTAURANTE ESCOLAR DE LA INSTITUCIÓN EDUCATIVA RURAL ANTONIO NARIÑO SEDE EL PARAÍSO, MUNICIPIO DE ORITO DEPARTAMENTO DEL PUTUMAYO.</t>
  </si>
  <si>
    <t>MINIMA CUANTÍA MC-SIM-2019-156</t>
  </si>
  <si>
    <t>2019-86-320-1001</t>
  </si>
  <si>
    <t>68002-ESTAMPILLA PRO-CULTURA</t>
  </si>
  <si>
    <t>MINIMA CUANTÍA MC-SIM-2019-159</t>
  </si>
  <si>
    <t>MINIMA CUANTÍA MC-SIM-2019-160</t>
  </si>
  <si>
    <t>INSTALACION SISTEMA DE BOMBEO UNIFAMILIAR VEREDA EL ACHIOTE MUNICIPIO DE ORITO DEPARTAMENTO DEL PUTUMAYO</t>
  </si>
  <si>
    <t>900744819-2</t>
  </si>
  <si>
    <t>INGENIERIA Y CONSTRUCCIONES LOPEZ BENAVIDES S.A.S./MARIA DEL CARMEN BENAVIDES CHAMORRO</t>
  </si>
  <si>
    <t>MEJORAMIENTO DE LA SALA DE COMPUTO DE LA INSTITUCIÓN EDUCATIVA RURAL ANTONIO NARIÑO, VEREDA BUENOS AIRES, MUNICIPO DE ORITO DEPARTAMENTO DEL PUTUMAYO.</t>
  </si>
  <si>
    <t>MINIMA CUANTÍA MC-SIM-2019-161</t>
  </si>
  <si>
    <t>2.6.01.08.01.01.0102</t>
  </si>
  <si>
    <t xml:space="preserve">230-SGP EDUCACIÓN CALIDAD -VIGENCIA ACTUAL </t>
  </si>
  <si>
    <t>901,339,948-</t>
  </si>
  <si>
    <t>CALLE 11 No. 6-72 BARRIO ESMERALDA, VALLE DEL GUAMUEZ</t>
  </si>
  <si>
    <t>MANTENIMIENTO Y LIMPPIEZA PARQUE LINEAL FRENTE AL PALACIO MUNICIPAL, MUNICIPIO DE ORITO DEPARTAMENTO DEL PUTUMAYO.</t>
  </si>
  <si>
    <t>MEJORAMIENTO DE LA INFRAESTRUCTURA FISICA EN LA INSTITUCION EDUCATIVA RURAL TESALIA SEDE EL TRIUNFO MUNICIPIO DE ORITO DEPARTAMENTO DEL PUTUMAYO</t>
  </si>
  <si>
    <t>209-86-320-0971</t>
  </si>
  <si>
    <t>MINIMA CUANTIA MC-SIM-2019-165</t>
  </si>
  <si>
    <t>MEJORAMIENTO VÍA DE ACCESO A LA VEREDA SANTA TERESA Y VEREDA ISLAS DE CARTAGENA, MUNICIPIO DE ORITO DEPARTAMENTO DEL PUTUMAYO.</t>
  </si>
  <si>
    <t>INGEMACOR S.A.S./LEYMAN RAMIRO CERON CASANOVA</t>
  </si>
  <si>
    <t>901,213,713-6</t>
  </si>
  <si>
    <t>MANZANA 4 CASA 3 URBANIZACIÓN CIUDADELA LA PAZ</t>
  </si>
  <si>
    <t>ingemacorsas@gmail.com</t>
  </si>
  <si>
    <t>MINIMA CUANTIA MC-SIM-2019-163</t>
  </si>
  <si>
    <t>MINIMA CUANTIA MC-SIM-2019-162</t>
  </si>
  <si>
    <t>220 - SGP EDUCACIÓN - CALIDAD -SALDOS NO EJECUTADOS VIGENCIAS ANTERIORES</t>
  </si>
  <si>
    <t>2.3.04.02.01.01.01.01</t>
  </si>
  <si>
    <t xml:space="preserve">510 - COFINANCIACIÓN DEPARTAMENTO </t>
  </si>
  <si>
    <t>APOYO CON COMBUSTIBLE PARA MAQUINARIA DESTINADA A LA HABILITACIÓN DE VIA ALTERNA PARA COMUNICACIÓN DE 28 VEREDAS DE ORITO Y COMUNIDADES DE LA VÍA IPIALES EN EL MARCO DEL DECRETO DE CALAMIDAD PÚBLICA No. 131 DEL 25 DE JUNIO DE 2019.</t>
  </si>
  <si>
    <t>MINIMA CUANTIA MC-SIM-2019-166</t>
  </si>
  <si>
    <t xml:space="preserve">CARLOS ALBERTO PEÑAFIEL RODRIGUEZ </t>
  </si>
  <si>
    <t>12,989,141</t>
  </si>
  <si>
    <t>CARRERA 13 no. 1 - 200, BARRIO EL SABALO</t>
  </si>
  <si>
    <t>3112308930, 3116978229</t>
  </si>
  <si>
    <t>edslagaitana@gmail.com</t>
  </si>
  <si>
    <t>TERMINACIÓN SISTEMA ELECTRICO DEL CDI LAS PALMAS PARA CERTIFICACIÓN RETIE, MUNICIPIO DE ORITO DEPARTAMENTO DEL PUTUMAYO</t>
  </si>
  <si>
    <t>MINIMA CUANTIA MC-SIM-2019-167</t>
  </si>
  <si>
    <r>
      <t xml:space="preserve">COMUNICADO DE ACEPTACIÓN No. </t>
    </r>
    <r>
      <rPr>
        <b/>
        <sz val="8"/>
        <rFont val="Arial Narrow"/>
        <family val="2"/>
      </rPr>
      <t>518</t>
    </r>
    <r>
      <rPr>
        <sz val="8"/>
        <rFont val="Arial Narrow"/>
        <family val="2"/>
      </rPr>
      <t>/2019</t>
    </r>
  </si>
  <si>
    <t>2019-86-320-0974</t>
  </si>
  <si>
    <t>2.6.02,05,01.01.01</t>
  </si>
  <si>
    <t>SUMINISTRO E INSTALACIÓN DE SISTEMAS FOTOVOLTAICOS DOMICILIARIOS PARA TRES FAMILIAS CAMPESINAS DE LA VEREDA EL MIRADOR PEPINO, MUNICIPIO DE ORITO DEPARTAMENTO DEL PUTUMAYO.</t>
  </si>
  <si>
    <t>MINIMA CUANTIA MC-SIM-2019-151</t>
  </si>
  <si>
    <t>CARRERA 12 CASA 50° BARRIO LA FLORESTA</t>
  </si>
  <si>
    <t>3143573151, 3102570743</t>
  </si>
  <si>
    <t>celec,sas@gmail.com</t>
  </si>
  <si>
    <t>CALLE 9 No. 14 - 90 , BARRIO COLOMBIA</t>
  </si>
  <si>
    <t>SELECCIÓ ABREVIADA SAMC-SIM-012-2019</t>
  </si>
  <si>
    <r>
      <t xml:space="preserve">COMUNICADO DE ACEPTACIÓN No. </t>
    </r>
    <r>
      <rPr>
        <b/>
        <sz val="8"/>
        <rFont val="Arial Narrow"/>
        <family val="2"/>
      </rPr>
      <t>526/2019</t>
    </r>
  </si>
  <si>
    <t>2019-86-320-1011</t>
  </si>
  <si>
    <t>SUMINISTRO DE MATERIALES PARA LA CONSTRUCCIÓN DE ESTRIBO ORIENTAL DEL PUENTE LA ESMERALDA SOBRE LA QUEBRADA EL YARUMO, MUNICIPIO DE ORITO, DEPARTAMENTO DEL PUTUMAYO.</t>
  </si>
  <si>
    <t>MINIMA CUANTIA MC-SIM-2019-185</t>
  </si>
  <si>
    <t>900,936.435-2</t>
  </si>
  <si>
    <r>
      <t xml:space="preserve">COMUNICADO DE ACEPTACIÓN No. </t>
    </r>
    <r>
      <rPr>
        <b/>
        <sz val="8"/>
        <rFont val="Arial Narrow"/>
        <family val="2"/>
      </rPr>
      <t>527/2019</t>
    </r>
  </si>
  <si>
    <t>2019-86-320-0990</t>
  </si>
  <si>
    <t>CONSTRUCCIÓN DE PLACA DE ACCESO EN LA INSTITUCIÓN EDUCATIVA SAN JOSE DE ORITO, SEDE ORITO DOS, MUNICIPIO DE ORITO DEPARTAMENTO DEL PUTUMAYO.</t>
  </si>
  <si>
    <t>MINIMA CUANTIA MC-SIM-2019-183</t>
  </si>
  <si>
    <r>
      <t xml:space="preserve">COMUNICADO DE ACEPTACIÓN No. </t>
    </r>
    <r>
      <rPr>
        <b/>
        <sz val="8"/>
        <rFont val="Arial Narrow"/>
        <family val="2"/>
      </rPr>
      <t>528/2019</t>
    </r>
  </si>
  <si>
    <t>2019-86-320-1006</t>
  </si>
  <si>
    <t>2.6.22.01.01.01.02</t>
  </si>
  <si>
    <t>650 -TRANSPORTE POR OLEODUCTO</t>
  </si>
  <si>
    <t>SUMINISTRO DE MATERIAL DE RIO PARA EL MEJORAMIENTO DE VÍA DE ACCESO A VEREDA CAMPO BELLO BAJO, MUNICIPIO DE ORITO DEPARTAMENTO DEL PUTUMAYO.</t>
  </si>
  <si>
    <t>MINIMA CUANTIA MC-SIM-2019-187</t>
  </si>
  <si>
    <t>CARRERA 9 CALLE 8 A-15 BARRIO VILLA CAROLINA</t>
  </si>
  <si>
    <r>
      <t xml:space="preserve">COMUNICADO DE ACEPTACIÓN No. </t>
    </r>
    <r>
      <rPr>
        <b/>
        <sz val="8"/>
        <rFont val="Arial Narrow"/>
        <family val="2"/>
      </rPr>
      <t>529/2019</t>
    </r>
  </si>
  <si>
    <t>2019-86-320-0993</t>
  </si>
  <si>
    <t>CONSTRUCCIÓN DEL SISTEMA ELECTRICO DE LA IER TESALIA, SEDE BURDINES, MUNICIPIO DE ORITO DEPARTAMENTO DEL PUTUMAYO.</t>
  </si>
  <si>
    <t>MINIMA CUANTIA MC-SIM-2019-184</t>
  </si>
  <si>
    <r>
      <t xml:space="preserve">COMUNICADO DE ACEPTACIÓN No. </t>
    </r>
    <r>
      <rPr>
        <b/>
        <sz val="8"/>
        <rFont val="Arial Narrow"/>
        <family val="2"/>
      </rPr>
      <t>533/2019</t>
    </r>
  </si>
  <si>
    <t>2019-86-320-0942</t>
  </si>
  <si>
    <t>CONSTRUCCIÓN DEL TANQUE DE ALMACENAMIENTO Y SISTEMA DE BOMBEO DE AGUA PARA LA IER ANTONIO NARIÑO SEDE EL RUBI, MUNICIPIO DE ORITO DEPARTAMENTO DEL PUTUMAYO</t>
  </si>
  <si>
    <t>MINIMA CUANTIA MC-SIM-2019-181</t>
  </si>
  <si>
    <r>
      <t xml:space="preserve">COMUNICADO DE ACEPTACIÓN No. </t>
    </r>
    <r>
      <rPr>
        <b/>
        <sz val="8"/>
        <rFont val="Arial Narrow"/>
        <family val="2"/>
      </rPr>
      <t>534/2019</t>
    </r>
  </si>
  <si>
    <t>2019-86-320-1010</t>
  </si>
  <si>
    <t>CONSTRUCCIÓN DE SISTEMA ELECTRICO, CIELO RASO E INSTALACIÓN DE AIRE ACONDICIONADO DE LA INSTITUCIÓN EDUCATIVA RURAL NUEVA BENGALA SEDE EL JORDAN, MUNICIPIO DE ORITO DEPARTAMENTO DEL PUTUMAYO.</t>
  </si>
  <si>
    <t>MINIMA CUANTIA MC-SIM-2019-182</t>
  </si>
  <si>
    <t>230 -SGP EDUCACION CALIDAD -VIGENCIA ACTUAL</t>
  </si>
  <si>
    <r>
      <t xml:space="preserve">COMUNICADO DE ACEPTACIÓN No. </t>
    </r>
    <r>
      <rPr>
        <b/>
        <sz val="8"/>
        <rFont val="Arial Narrow"/>
        <family val="2"/>
      </rPr>
      <t>535/2019</t>
    </r>
  </si>
  <si>
    <t>2019-86-320-1005</t>
  </si>
  <si>
    <t>2.6.02.07.01.01.04</t>
  </si>
  <si>
    <t>SUMINISTRO DE MATERIAL DE RIO, HORAS MAQUINA INCLUYE TRANSPORTE MAQUINARIA PARA EL MEJORAMIENTO DE LAS VIAS EN LAS VEREDAS BRISAS DEL QUEBRADON, LAS ACACIAS Y PLAYA NUEVA, MUNICIPIO DE ORITO DEPARTAMENTO DEL PUTUMAYO.</t>
  </si>
  <si>
    <t>MINIMA CUANTIA MC-SIM-2019-186</t>
  </si>
  <si>
    <t>2.6.02.04.01.01.01</t>
  </si>
  <si>
    <t>CONSTRUCCIONES Y CONSULTORIAS INTEGRALES JM S.A.S. COINTE S.A.S./EVER ANDRADE ZAMBRANO</t>
  </si>
  <si>
    <t>2.3.10.03.02.01.02</t>
  </si>
  <si>
    <t>230- SGP EDUCACIÓN CALIDAD .VIGENCIA ACTUAL</t>
  </si>
  <si>
    <r>
      <t xml:space="preserve">COMUNICADO DE ACEPTACIÓN No. </t>
    </r>
    <r>
      <rPr>
        <b/>
        <sz val="8"/>
        <rFont val="Arial Narrow"/>
        <family val="2"/>
      </rPr>
      <t>538/2019</t>
    </r>
  </si>
  <si>
    <t>2019-86-320-1007</t>
  </si>
  <si>
    <t>CONSTRUCCIÓN MURO DE CERRAMIENTO EN LA IER EL YARUMO, MUNICIPIO DE ORITO DEPARTAMENTO DEL PUTUMAYO</t>
  </si>
  <si>
    <t>MINIMA CUANTIA MC-SIM-2019-191</t>
  </si>
  <si>
    <t>CONSTRUCCIÓN CERRAMIENTO PERIMETRAL FASE IE TESALIA, MUNICIPIO DE ORITO DEPARTAMENTO DEL PUTUMAYO.</t>
  </si>
  <si>
    <t>SELECCIÓN ABREVIADA SAMC-SIM-2019-015</t>
  </si>
  <si>
    <r>
      <t xml:space="preserve">CONTRATO DE OBRA  No. </t>
    </r>
    <r>
      <rPr>
        <b/>
        <sz val="8"/>
        <rFont val="Arial Narrow"/>
        <family val="2"/>
      </rPr>
      <t>506</t>
    </r>
    <r>
      <rPr>
        <sz val="8"/>
        <rFont val="Arial Narrow"/>
        <family val="2"/>
      </rPr>
      <t>/2019</t>
    </r>
  </si>
  <si>
    <t>CONSASEIN CONSULTORES ASESORIAS E  INGENIERIAS S.A.S.</t>
  </si>
  <si>
    <t>CARRERA 5 No. 7-08 BARRIO LAS AMERICAS LA HORMIGA</t>
  </si>
  <si>
    <t>consasein@gmail.com</t>
  </si>
  <si>
    <t>230-SGP -EDUCACIÓN CALIDAD -VIGENCIA ACTUAL</t>
  </si>
  <si>
    <t>SUMNISTRO E INSTALACIÓN DE SISTEMAS FOTOVOLTAICOS DOMICILIARIOS PARA UNA FAMILIA CAMPESINA DE LA VEREDA ACAE, MUNICIPIO DE ORITO DEPARTAMENTO DEL PUTUMAYO.</t>
  </si>
  <si>
    <t>MINIMA CUANTIA MC-SIM-2019-148</t>
  </si>
  <si>
    <r>
      <t xml:space="preserve">CONTRATO DE INTERVENTORÍA No. </t>
    </r>
    <r>
      <rPr>
        <b/>
        <sz val="8"/>
        <rFont val="Arial Narrow"/>
        <family val="2"/>
      </rPr>
      <t>525/2019</t>
    </r>
  </si>
  <si>
    <t>2019863200004</t>
  </si>
  <si>
    <t>INTERVENTORIA INTERGRAL PARA EL PROYECTO 20198632000004 CONSTRUCCIÓN Y MEJORAMIENTO DE INFRAESTRUCTURA DE ESTABLECIMIENTOS EDUCATIVOS EN EL MUNICIPIO DE ORITO DEPARTAMENTO DEL PUTUMAYO.</t>
  </si>
  <si>
    <t>CONCURSO DE MERTOS CM-SIM-2019-014</t>
  </si>
  <si>
    <t>3519</t>
  </si>
  <si>
    <t>ASIGNACIONES DIRECTAS</t>
  </si>
  <si>
    <t>ASIGNACIONES DIRECTAS - REGALIAS</t>
  </si>
  <si>
    <t>DIAGONAL 8 No. 5 - 41 BARRIO EL VERGEL</t>
  </si>
  <si>
    <t>serviconcssas@gmail.com</t>
  </si>
  <si>
    <r>
      <t xml:space="preserve">CONTRATO DE OBRA No. </t>
    </r>
    <r>
      <rPr>
        <b/>
        <sz val="8"/>
        <rFont val="Arial Narrow"/>
        <family val="2"/>
      </rPr>
      <t>515/2019</t>
    </r>
  </si>
  <si>
    <t>OCAD 2019-86-320-0004</t>
  </si>
  <si>
    <t>CONSTRUCCIÓN Y MEJORAMIENTO DE INFRAESTRUCTURA DE ESTABLECIMIENTOS EDUCATIVOS EN EL MUNICIPIO DE ORITO DEPARTAMENTO DEL PUTUMAYO.</t>
  </si>
  <si>
    <t>LICITACIÓN PÚBLICA LP-SIM-2019-009</t>
  </si>
  <si>
    <t>U.T. PROYECTOS EDUCATIVOS ORITO 2019/KEVIN ANDRES JIMENEZ MENA</t>
  </si>
  <si>
    <t>901,344,443-4</t>
  </si>
  <si>
    <t>ASIGNACIONES DIRECTAS REGALÍAS</t>
  </si>
  <si>
    <t xml:space="preserve">SERVICON CE S.A.S./ELIANA CEBALLOS AREVALO </t>
  </si>
  <si>
    <t>SERVICON CE S.A.S./ELIANA CEBALLOS AREVALO / CONTRATO INTERVN 525</t>
  </si>
  <si>
    <t>290 -SGP-SGP AGUA POTABLE Y SANEAMIENTO BÁSICO -VIGENCIA ACTUAL</t>
  </si>
  <si>
    <t>CARRERA 8 CASA 45 BARRIO SIMON BOLÍVAR</t>
  </si>
  <si>
    <t>lbsasingeniería@gmail.com</t>
  </si>
  <si>
    <t xml:space="preserve">CARRERA 4 No. 8 - 21 BANCOS COMUNEROS </t>
  </si>
  <si>
    <t>dconstruccon.sas@gmail.com</t>
  </si>
  <si>
    <t>MEJORAMIENTO DE LA INFRAESTRUCTURA DEL COLISEO MUNICIPAL, MUNICIPIO DE ORITO DEPARTAMENTO DEL PUTUMAYO</t>
  </si>
  <si>
    <r>
      <t>SELECCIÓN ABREVIADA SAMC-SIM-2019-</t>
    </r>
    <r>
      <rPr>
        <b/>
        <sz val="8"/>
        <rFont val="Arial Narrow"/>
        <family val="2"/>
      </rPr>
      <t>016</t>
    </r>
  </si>
  <si>
    <t>CONTRATO DE OBRA No. 541/2019</t>
  </si>
  <si>
    <t>INGENIERÍA Y CONSTRUCCIÓN LÓPEZ BENAVIDES  S.A.S./MARÍA DEL CARMEN BENAVIDES CHAMORRO</t>
  </si>
  <si>
    <t xml:space="preserve">900.744.819 – 2 </t>
  </si>
  <si>
    <t>ING. JAUN CARLOS MELO GUARNICA</t>
  </si>
  <si>
    <t>CARRERA 8 CALLE 97B, BARRIO LA UNIÓN</t>
  </si>
  <si>
    <t>13/112/19</t>
  </si>
  <si>
    <t>230-SGP EDUCACIÓN CALIDAD- VIGENCIA ACTUAL</t>
  </si>
  <si>
    <t>SUMINISTRO DE MATERIALES PARA LA CONSTRUCCIÓN DE LA CASETA CULTURAL PARA LA PAZ, LA SEGURIDAD Y CONVIVENCIA CIUDADANA EN EL BARRIO LA PISCINA, MUNICIPIO DE ORITO DEPARTAMENTO DEL PUTUMAYO</t>
  </si>
  <si>
    <t>MEJORAMIENTO DE VIVIENDAS DE POBLACIÓN VULNERABLE, MUNICIPIO DE ORITO DEPARTAMENTO DEL PUTUMAYO.</t>
  </si>
  <si>
    <t xml:space="preserve">MEJORAMIENTO Y PUESTA EN MARCHA, PLANTA DE TRATAMIENTO VEREDA BUENOS AIRES, MUNICIPIO DE ORITO DEPARTAMENTO </t>
  </si>
  <si>
    <r>
      <t xml:space="preserve">COMUNICADO DE ACEPTACIÓN No. </t>
    </r>
    <r>
      <rPr>
        <b/>
        <sz val="8"/>
        <rFont val="Arial Narrow"/>
        <family val="2"/>
      </rPr>
      <t>537/2019</t>
    </r>
  </si>
  <si>
    <t>MANTENIMIENTO CDI LAS PALMAS, MUNICIPIO DE ORITO DEPARTAMENTO DEL PUTUMAYO</t>
  </si>
  <si>
    <t xml:space="preserve">MINIMA CUANTÍA MC-SIM-2019 – 189  </t>
  </si>
  <si>
    <r>
      <t xml:space="preserve">CONTRATO DE OBRA No. </t>
    </r>
    <r>
      <rPr>
        <b/>
        <sz val="8"/>
        <rFont val="Arial Narrow"/>
        <family val="2"/>
      </rPr>
      <t>523/2019</t>
    </r>
  </si>
  <si>
    <t>CONSTRUCCIÓN DE BATERIA SANITARIA EN LA INSTITUCIÓN EDUCATIVA RURAL PUERTO RICO SEDES JUAN TAMA, CABILDO NASA KWE SX KIWE, MUNICIPIO DE ORITO DEPARTAMENTO DEL PUTUMAYO</t>
  </si>
  <si>
    <t xml:space="preserve">SELECCIÓN ABREVIADA SAMC-SIM-013-2019   </t>
  </si>
  <si>
    <t xml:space="preserve">ING. FILIPO ANÍBAL LÓPEZ SAPUYES </t>
  </si>
  <si>
    <t>MEJORAMIENTO DE LA INSTITUCION EDUCATIVA SAN JOSE DE ORITO SEDE NUEVA COLOMBIA MEDIANTE EL CERRAMIENTO DEL RESTAURANTE ESCOLAR, MUNICIPIO DE ORITO DEPARTAMENTO DEL PUTUMAYO</t>
  </si>
  <si>
    <t>FORTALECIMIENTO INTEGRAL A LOS ADULTOS MAYORES DEL CENTRO DÍA Y CENTRO DE PROTECCIÓN DEL MUNICIPIO DE ORITO DEPARTAMENTO DEL PUTUMAYO</t>
  </si>
  <si>
    <t xml:space="preserve">SELECCIÓN ABREVIADA SAMC-SIM-014-2019   </t>
  </si>
  <si>
    <t xml:space="preserve">RONAL ALBERTO CAICEDO </t>
  </si>
  <si>
    <r>
      <t xml:space="preserve">COMUNICADO DE ACEPTACIÓN No. </t>
    </r>
    <r>
      <rPr>
        <b/>
        <sz val="8"/>
        <rFont val="Arial Narrow"/>
        <family val="2"/>
      </rPr>
      <t>509/2019</t>
    </r>
  </si>
  <si>
    <t>2019-86-320-0962</t>
  </si>
  <si>
    <t>MEJORAMIENTO DEL ACCESO PRINCIPAL A LA INSTITUCIÓN EDUCATIVA RURAL EL YARUMO, MUNICIPIO DE ORITO DEPARTAMENTO DEL PUTUMAYO.</t>
  </si>
  <si>
    <t>MINIMA CUANTIA MC-SIM-2019-157</t>
  </si>
  <si>
    <t>2.3.01.02.01.40.01</t>
  </si>
  <si>
    <t>2019-86-320-0858</t>
  </si>
  <si>
    <r>
      <t xml:space="preserve">CONTRATO DE OBRA No. </t>
    </r>
    <r>
      <rPr>
        <b/>
        <sz val="8"/>
        <rFont val="Arial Narrow"/>
        <family val="2"/>
      </rPr>
      <t>485</t>
    </r>
    <r>
      <rPr>
        <sz val="8"/>
        <rFont val="Arial Narrow"/>
        <family val="2"/>
      </rPr>
      <t>/2019</t>
    </r>
  </si>
  <si>
    <t>2.3.16.01.01.03.01</t>
  </si>
  <si>
    <t>2.3.16.01.01.02.01</t>
  </si>
  <si>
    <t>2.3.09.01.01.03.01</t>
  </si>
  <si>
    <t>51003 -ESTAMPILLA DEPARTAMENTAL BIENESTAR ADULTO MAYOR</t>
  </si>
  <si>
    <t>51003 ESTAMPILLA DEPARTAMENTAL BIENESTAR ADULTO MAYOR</t>
  </si>
  <si>
    <t>68004 -ESTAMPILLA PRO ADULTO MAYOR</t>
  </si>
  <si>
    <t>CALLE 11 No. 24, BARRIO EL DORADO - MOCOA</t>
  </si>
  <si>
    <t>ronalcaicedo@gmail.com</t>
  </si>
  <si>
    <t>2.3.08.01.01.03.01</t>
  </si>
  <si>
    <t>68002 -ESTAMPILA PRO CULTURA</t>
  </si>
  <si>
    <t>HABILITACIÓN VÍA ALTERNA, PARA COMUNICACIÓN DE 28 VEREDAS DE ORITO Y COMUNIDADES ALEDAÑAS A IPIALES, MUNICIPIO DE ORITO DEPARTAMENTO DEL PUTUMAYO</t>
  </si>
  <si>
    <t>2019-86-320-0928</t>
  </si>
  <si>
    <t>2019-86-320-0957</t>
  </si>
  <si>
    <t>2.6.18.01.01.01.01</t>
  </si>
  <si>
    <t>2.6.19.01.01.01.01</t>
  </si>
  <si>
    <t>2.6.21.01.01.01.01.01</t>
  </si>
  <si>
    <t>2.3.21.03.01.01.01.01</t>
  </si>
  <si>
    <t>2.3.21.01.01.01.01.01</t>
  </si>
  <si>
    <t>2.6.21.02.01.01.01.01</t>
  </si>
  <si>
    <t>2.3.21.02.01.01.01.01</t>
  </si>
  <si>
    <t>2.3.18.01.01.01.01</t>
  </si>
  <si>
    <t>2.3.19.01.01.01.01</t>
  </si>
  <si>
    <t>2.3.01.05.02.01.04.01</t>
  </si>
  <si>
    <t xml:space="preserve">68009 -RENDIMIENTOS FINANCIEROS </t>
  </si>
  <si>
    <t>380-SGP PROPOSITO GENERAL DEPORTE VIGENCIA ACTUAL</t>
  </si>
  <si>
    <t xml:space="preserve">CARRERA 8 CASA 45 BARRIO SIMÓN BOLÍVAR </t>
  </si>
  <si>
    <t>3122587253-3213918338</t>
  </si>
  <si>
    <t>2019-86-320-0898</t>
  </si>
  <si>
    <r>
      <t xml:space="preserve">COMUNICADO DE ACEPTACIÓN No. </t>
    </r>
    <r>
      <rPr>
        <b/>
        <sz val="8"/>
        <rFont val="Arial Narrow"/>
        <family val="2"/>
      </rPr>
      <t>085/2019</t>
    </r>
  </si>
  <si>
    <r>
      <t xml:space="preserve">CONTRATO DE OBRA No. </t>
    </r>
    <r>
      <rPr>
        <b/>
        <sz val="8"/>
        <rFont val="Arial Narrow"/>
        <family val="2"/>
      </rPr>
      <t>101/2019</t>
    </r>
  </si>
  <si>
    <r>
      <t xml:space="preserve">COMUNICADO DE ACEPTACIÓN No. </t>
    </r>
    <r>
      <rPr>
        <b/>
        <sz val="8"/>
        <rFont val="Arial Narrow"/>
        <family val="2"/>
      </rPr>
      <t>201/2019</t>
    </r>
  </si>
  <si>
    <r>
      <t xml:space="preserve">CONTRATO DE OBRA No. </t>
    </r>
    <r>
      <rPr>
        <b/>
        <sz val="8"/>
        <rFont val="Arial Narrow"/>
        <family val="2"/>
      </rPr>
      <t>202</t>
    </r>
    <r>
      <rPr>
        <sz val="8"/>
        <rFont val="Arial Narrow"/>
        <family val="2"/>
      </rPr>
      <t>/2019</t>
    </r>
  </si>
  <si>
    <r>
      <t xml:space="preserve">ADICIONAL AL COMUNICADO DE ACEPTACIÓN No. </t>
    </r>
    <r>
      <rPr>
        <b/>
        <sz val="8"/>
        <rFont val="Arial Narrow"/>
        <family val="2"/>
      </rPr>
      <t>202/2019</t>
    </r>
  </si>
  <si>
    <r>
      <t>COMUNICADO DE ACEPTACIÓN No.</t>
    </r>
    <r>
      <rPr>
        <b/>
        <sz val="8"/>
        <rFont val="Arial Narrow"/>
        <family val="2"/>
      </rPr>
      <t xml:space="preserve"> 212/2019</t>
    </r>
  </si>
  <si>
    <r>
      <t xml:space="preserve">COMUNICADO DE ACEPTACIÓN No. </t>
    </r>
    <r>
      <rPr>
        <b/>
        <sz val="8"/>
        <rFont val="Arial Narrow"/>
        <family val="2"/>
      </rPr>
      <t>218/2019</t>
    </r>
  </si>
  <si>
    <r>
      <t xml:space="preserve">COMUNICADO DE ACEPTACIÓN No. </t>
    </r>
    <r>
      <rPr>
        <b/>
        <sz val="8"/>
        <rFont val="Arial Narrow"/>
        <family val="2"/>
      </rPr>
      <t>219/2019</t>
    </r>
  </si>
  <si>
    <r>
      <t xml:space="preserve">COMUNICADO DE ACEPTACIÓN No. </t>
    </r>
    <r>
      <rPr>
        <b/>
        <sz val="8"/>
        <rFont val="Arial Narrow"/>
        <family val="2"/>
      </rPr>
      <t>301/2019</t>
    </r>
  </si>
  <si>
    <r>
      <t xml:space="preserve">COMUNICADO DE ACEPTACIÓN No. </t>
    </r>
    <r>
      <rPr>
        <b/>
        <sz val="8"/>
        <rFont val="Arial Narrow"/>
        <family val="2"/>
      </rPr>
      <t>303/2019</t>
    </r>
  </si>
  <si>
    <r>
      <t xml:space="preserve">ADICIONAL AL COMUNICADO DE ACEPTACIÓN No. </t>
    </r>
    <r>
      <rPr>
        <b/>
        <sz val="8"/>
        <rFont val="Arial Narrow"/>
        <family val="2"/>
      </rPr>
      <t>303/2019</t>
    </r>
  </si>
  <si>
    <r>
      <t xml:space="preserve">COMUNICADO DE ACEPTACIÓN No. </t>
    </r>
    <r>
      <rPr>
        <b/>
        <sz val="8"/>
        <rFont val="Arial Narrow"/>
        <family val="2"/>
      </rPr>
      <t>304/2019</t>
    </r>
  </si>
  <si>
    <r>
      <t xml:space="preserve">COMUNICADO DE ACEPTACIÓN No. </t>
    </r>
    <r>
      <rPr>
        <b/>
        <sz val="8"/>
        <rFont val="Arial Narrow"/>
        <family val="2"/>
      </rPr>
      <t>342/2019</t>
    </r>
  </si>
  <si>
    <r>
      <t xml:space="preserve">COMUNICADO DE ACEPTACIÓN No. </t>
    </r>
    <r>
      <rPr>
        <b/>
        <sz val="8"/>
        <rFont val="Arial Narrow"/>
        <family val="2"/>
      </rPr>
      <t>343/2019</t>
    </r>
  </si>
  <si>
    <r>
      <t xml:space="preserve">COMUNICADO DE ACEPTACIÓN No. </t>
    </r>
    <r>
      <rPr>
        <b/>
        <sz val="8"/>
        <rFont val="Arial Narrow"/>
        <family val="2"/>
      </rPr>
      <t>367/2019</t>
    </r>
  </si>
  <si>
    <r>
      <t xml:space="preserve">COMUNICADO DE ACEPTACIÓN No. </t>
    </r>
    <r>
      <rPr>
        <b/>
        <sz val="8"/>
        <rFont val="Arial Narrow"/>
        <family val="2"/>
      </rPr>
      <t>369/2019</t>
    </r>
  </si>
  <si>
    <r>
      <t xml:space="preserve">CONTRATO DE OBRA No. </t>
    </r>
    <r>
      <rPr>
        <b/>
        <sz val="8"/>
        <rFont val="Arial Narrow"/>
        <family val="2"/>
      </rPr>
      <t>371/2019</t>
    </r>
  </si>
  <si>
    <r>
      <t xml:space="preserve">ADCIIONAL AL CONTRATO DE OBRA </t>
    </r>
    <r>
      <rPr>
        <b/>
        <sz val="8"/>
        <rFont val="Arial Narrow"/>
        <family val="2"/>
      </rPr>
      <t>372/2019</t>
    </r>
  </si>
  <si>
    <r>
      <t xml:space="preserve">COMUNICADO DE ACEPTACIÓN No. </t>
    </r>
    <r>
      <rPr>
        <b/>
        <sz val="8"/>
        <rFont val="Arial Narrow"/>
        <family val="2"/>
      </rPr>
      <t>391/2019</t>
    </r>
  </si>
  <si>
    <r>
      <t xml:space="preserve">COMUNICADO DE ACEPTACIÓN No. </t>
    </r>
    <r>
      <rPr>
        <b/>
        <sz val="8"/>
        <rFont val="Arial Narrow"/>
        <family val="2"/>
      </rPr>
      <t>396/2019</t>
    </r>
  </si>
  <si>
    <r>
      <t xml:space="preserve">COMUNICADO DE ACEPTACIÓN No. </t>
    </r>
    <r>
      <rPr>
        <b/>
        <sz val="8"/>
        <rFont val="Arial Narrow"/>
        <family val="2"/>
      </rPr>
      <t>425/201</t>
    </r>
    <r>
      <rPr>
        <sz val="8"/>
        <rFont val="Arial Narrow"/>
        <family val="2"/>
      </rPr>
      <t>9</t>
    </r>
  </si>
  <si>
    <r>
      <t xml:space="preserve">COMUNICADO DE ACEPTACIÓN No. </t>
    </r>
    <r>
      <rPr>
        <b/>
        <sz val="8"/>
        <rFont val="Arial Narrow"/>
        <family val="2"/>
      </rPr>
      <t>428</t>
    </r>
    <r>
      <rPr>
        <sz val="8"/>
        <rFont val="Arial Narrow"/>
        <family val="2"/>
      </rPr>
      <t>/2019</t>
    </r>
  </si>
  <si>
    <r>
      <t xml:space="preserve">ADICIONAL AL COMUNICADO </t>
    </r>
    <r>
      <rPr>
        <b/>
        <sz val="8"/>
        <rFont val="Arial Narrow"/>
        <family val="2"/>
      </rPr>
      <t>428/2</t>
    </r>
    <r>
      <rPr>
        <sz val="8"/>
        <rFont val="Arial Narrow"/>
        <family val="2"/>
      </rPr>
      <t>019</t>
    </r>
  </si>
  <si>
    <r>
      <t xml:space="preserve">CONRATO DE OBRA No. </t>
    </r>
    <r>
      <rPr>
        <b/>
        <sz val="8"/>
        <rFont val="Arial Narrow"/>
        <family val="2"/>
      </rPr>
      <t>454/2019</t>
    </r>
  </si>
  <si>
    <r>
      <t xml:space="preserve">COMUNICADO DE ACEPTACIÓN No. </t>
    </r>
    <r>
      <rPr>
        <b/>
        <sz val="8"/>
        <rFont val="Arial Narrow"/>
        <family val="2"/>
      </rPr>
      <t>456/2019</t>
    </r>
  </si>
  <si>
    <r>
      <t xml:space="preserve">ADICIONAL AL COMUNICADO DE ACEPTACIÓN No. </t>
    </r>
    <r>
      <rPr>
        <b/>
        <sz val="8"/>
        <rFont val="Arial Narrow"/>
        <family val="2"/>
      </rPr>
      <t>456/2019</t>
    </r>
  </si>
  <si>
    <r>
      <t xml:space="preserve">COMUNICADO DE ACEPTACIÓN No. </t>
    </r>
    <r>
      <rPr>
        <b/>
        <sz val="8"/>
        <rFont val="Arial Narrow"/>
        <family val="2"/>
      </rPr>
      <t>466/2019</t>
    </r>
  </si>
  <si>
    <r>
      <t xml:space="preserve">COMUNICADO DE ACEPTACIÓN No. </t>
    </r>
    <r>
      <rPr>
        <b/>
        <sz val="8"/>
        <rFont val="Arial Narrow"/>
        <family val="2"/>
      </rPr>
      <t>468/2019</t>
    </r>
  </si>
  <si>
    <r>
      <t xml:space="preserve">COMUNICADO DE ACEPTACIÓN No. </t>
    </r>
    <r>
      <rPr>
        <b/>
        <sz val="8"/>
        <rFont val="Arial Narrow"/>
        <family val="2"/>
      </rPr>
      <t>469/2019</t>
    </r>
  </si>
  <si>
    <r>
      <t xml:space="preserve">COMUNICADO DE ACEPTACIÓN No. </t>
    </r>
    <r>
      <rPr>
        <b/>
        <sz val="8"/>
        <rFont val="Arial Narrow"/>
        <family val="2"/>
      </rPr>
      <t>470/2019</t>
    </r>
  </si>
  <si>
    <r>
      <t xml:space="preserve">COMUNICADO DE ACEPTACIÓN No. </t>
    </r>
    <r>
      <rPr>
        <b/>
        <sz val="8"/>
        <rFont val="Arial Narrow"/>
        <family val="2"/>
      </rPr>
      <t>471/2019</t>
    </r>
  </si>
  <si>
    <r>
      <t xml:space="preserve">COMUNICADO DE ACEPTACIÓN No. </t>
    </r>
    <r>
      <rPr>
        <b/>
        <sz val="8"/>
        <rFont val="Arial Narrow"/>
        <family val="2"/>
      </rPr>
      <t>472/2019</t>
    </r>
  </si>
  <si>
    <r>
      <t xml:space="preserve">COMUNICADO DE ACEPTACIÓN No. </t>
    </r>
    <r>
      <rPr>
        <b/>
        <sz val="8"/>
        <rFont val="Arial Narrow"/>
        <family val="2"/>
      </rPr>
      <t>473/2019</t>
    </r>
  </si>
  <si>
    <r>
      <t xml:space="preserve">COMUNICADO DE ACEPTACIÓN No. </t>
    </r>
    <r>
      <rPr>
        <b/>
        <sz val="8"/>
        <rFont val="Arial Narrow"/>
        <family val="2"/>
      </rPr>
      <t>474/2019</t>
    </r>
  </si>
  <si>
    <r>
      <t xml:space="preserve">COMUNICADO DE ACEPTACIÓN No. </t>
    </r>
    <r>
      <rPr>
        <b/>
        <sz val="8"/>
        <rFont val="Arial Narrow"/>
        <family val="2"/>
      </rPr>
      <t>475/2019</t>
    </r>
  </si>
  <si>
    <r>
      <t xml:space="preserve">COMUNICADO DE ACEPTACIÓN No. </t>
    </r>
    <r>
      <rPr>
        <b/>
        <sz val="8"/>
        <rFont val="Arial Narrow"/>
        <family val="2"/>
      </rPr>
      <t>489/2019</t>
    </r>
  </si>
  <si>
    <r>
      <t xml:space="preserve">COMUNICADO DE ACEPTACIÓN No. </t>
    </r>
    <r>
      <rPr>
        <b/>
        <sz val="8"/>
        <rFont val="Arial Narrow"/>
        <family val="2"/>
      </rPr>
      <t>490/2019</t>
    </r>
  </si>
  <si>
    <r>
      <t xml:space="preserve">COMUNICADO DE ACEPTACIÓN No. </t>
    </r>
    <r>
      <rPr>
        <b/>
        <sz val="8"/>
        <rFont val="Arial Narrow"/>
        <family val="2"/>
      </rPr>
      <t>491/2019</t>
    </r>
  </si>
  <si>
    <r>
      <t xml:space="preserve">COMUNICADO DE ACEPTACIÓN No. </t>
    </r>
    <r>
      <rPr>
        <b/>
        <sz val="8"/>
        <rFont val="Arial Narrow"/>
        <family val="2"/>
      </rPr>
      <t>492/2019</t>
    </r>
  </si>
  <si>
    <r>
      <t xml:space="preserve">COMUNICADO DE ACEPTACIÓN No. </t>
    </r>
    <r>
      <rPr>
        <b/>
        <sz val="8"/>
        <rFont val="Arial Narrow"/>
        <family val="2"/>
      </rPr>
      <t>493/2019</t>
    </r>
  </si>
  <si>
    <r>
      <t xml:space="preserve">COMUNICADO DE ACEPTACIÓN No. </t>
    </r>
    <r>
      <rPr>
        <b/>
        <sz val="8"/>
        <rFont val="Arial Narrow"/>
        <family val="2"/>
      </rPr>
      <t>494/2019</t>
    </r>
  </si>
  <si>
    <r>
      <t xml:space="preserve">COMUNICADO DE ACEPTACIÓN No. </t>
    </r>
    <r>
      <rPr>
        <b/>
        <sz val="8"/>
        <rFont val="Arial Narrow"/>
        <family val="2"/>
      </rPr>
      <t>495/2019</t>
    </r>
  </si>
  <si>
    <r>
      <t xml:space="preserve">COMUNICADO DE ACEPTACIÓN No. </t>
    </r>
    <r>
      <rPr>
        <b/>
        <sz val="8"/>
        <rFont val="Arial Narrow"/>
        <family val="2"/>
      </rPr>
      <t>496/2019</t>
    </r>
  </si>
  <si>
    <r>
      <t xml:space="preserve">COMUNICADO DE ACEPTACIÓN No. </t>
    </r>
    <r>
      <rPr>
        <b/>
        <sz val="8"/>
        <rFont val="Arial Narrow"/>
        <family val="2"/>
      </rPr>
      <t>497/2019</t>
    </r>
  </si>
  <si>
    <r>
      <t xml:space="preserve">COMUNICADO DE ACEPTACIÓN No. </t>
    </r>
    <r>
      <rPr>
        <b/>
        <sz val="8"/>
        <rFont val="Arial Narrow"/>
        <family val="2"/>
      </rPr>
      <t>498/2019</t>
    </r>
  </si>
  <si>
    <r>
      <t xml:space="preserve">COMUNICADO DE ACEPTACIÓN No. </t>
    </r>
    <r>
      <rPr>
        <b/>
        <sz val="8"/>
        <rFont val="Arial Narrow"/>
        <family val="2"/>
      </rPr>
      <t>499/2019</t>
    </r>
  </si>
  <si>
    <r>
      <t xml:space="preserve">COMUNICADO DE ACEPTACIÓN No. </t>
    </r>
    <r>
      <rPr>
        <b/>
        <sz val="8"/>
        <rFont val="Arial Narrow"/>
        <family val="2"/>
      </rPr>
      <t>500/2019</t>
    </r>
  </si>
  <si>
    <t>2019-86-320-1018</t>
  </si>
  <si>
    <t>2.3.26.01.01.01.02</t>
  </si>
  <si>
    <t>2.6.25.01.01.02</t>
  </si>
  <si>
    <t>2019001844</t>
  </si>
  <si>
    <t>MEJORAMIENTO DE CASETA CULTURAL BARRIO VILLA FLOR, MUNICIPIO DE ORITO DEPARTAMENTO DEL PUTUMAYO</t>
  </si>
  <si>
    <t xml:space="preserve">OBJETO </t>
  </si>
  <si>
    <t>No. CONTRATO</t>
  </si>
  <si>
    <r>
      <t xml:space="preserve">COMUNICADO DE ACEPTACIÓN No. </t>
    </r>
    <r>
      <rPr>
        <b/>
        <sz val="6"/>
        <rFont val="Arial Narrow"/>
        <family val="2"/>
      </rPr>
      <t>385/2019</t>
    </r>
  </si>
  <si>
    <r>
      <t xml:space="preserve">CONTRATO DE OBRA No. </t>
    </r>
    <r>
      <rPr>
        <b/>
        <sz val="6"/>
        <rFont val="Arial Narrow"/>
        <family val="2"/>
      </rPr>
      <t>080/2019</t>
    </r>
  </si>
  <si>
    <r>
      <t xml:space="preserve">COMUNICADO DE ACEPTACIÓN No. </t>
    </r>
    <r>
      <rPr>
        <b/>
        <sz val="6"/>
        <rFont val="Arial Narrow"/>
        <family val="2"/>
      </rPr>
      <t>085/2019</t>
    </r>
  </si>
  <si>
    <r>
      <t xml:space="preserve">CONTRATO DE INTERVENTORÍA No. </t>
    </r>
    <r>
      <rPr>
        <b/>
        <sz val="6"/>
        <rFont val="Arial Narrow"/>
        <family val="2"/>
      </rPr>
      <t>090/2019</t>
    </r>
  </si>
  <si>
    <r>
      <t xml:space="preserve">CONTRATO DE OBRA No. </t>
    </r>
    <r>
      <rPr>
        <b/>
        <sz val="6"/>
        <rFont val="Arial Narrow"/>
        <family val="2"/>
      </rPr>
      <t>101/2019</t>
    </r>
  </si>
  <si>
    <r>
      <t xml:space="preserve">CONTRATO DE INTERVENTORIA No. </t>
    </r>
    <r>
      <rPr>
        <b/>
        <sz val="6"/>
        <rFont val="Arial Narrow"/>
        <family val="2"/>
      </rPr>
      <t>191/2019</t>
    </r>
  </si>
  <si>
    <r>
      <t xml:space="preserve">COMUNICADO DE ACEPTACIÓN No. </t>
    </r>
    <r>
      <rPr>
        <b/>
        <sz val="6"/>
        <rFont val="Arial Narrow"/>
        <family val="2"/>
      </rPr>
      <t>201/2019</t>
    </r>
  </si>
  <si>
    <r>
      <t xml:space="preserve">CONTRATO DE OBRA No. </t>
    </r>
    <r>
      <rPr>
        <b/>
        <sz val="6"/>
        <rFont val="Arial Narrow"/>
        <family val="2"/>
      </rPr>
      <t>202</t>
    </r>
    <r>
      <rPr>
        <sz val="6"/>
        <rFont val="Arial Narrow"/>
        <family val="2"/>
      </rPr>
      <t>/2019</t>
    </r>
  </si>
  <si>
    <r>
      <t xml:space="preserve">ADICIONAL . </t>
    </r>
    <r>
      <rPr>
        <b/>
        <sz val="6"/>
        <rFont val="Arial Narrow"/>
        <family val="2"/>
      </rPr>
      <t>202/2019</t>
    </r>
  </si>
  <si>
    <r>
      <t>COMUNICADO DE ACEPTACIÓN No.</t>
    </r>
    <r>
      <rPr>
        <b/>
        <sz val="6"/>
        <rFont val="Arial Narrow"/>
        <family val="2"/>
      </rPr>
      <t xml:space="preserve"> 212/2019</t>
    </r>
  </si>
  <si>
    <r>
      <t xml:space="preserve">CONTRATO DE OBRA </t>
    </r>
    <r>
      <rPr>
        <b/>
        <sz val="6"/>
        <rFont val="Arial Narrow"/>
        <family val="2"/>
      </rPr>
      <t>No. 213/2019</t>
    </r>
  </si>
  <si>
    <r>
      <t xml:space="preserve">CONTRATO DE OBRA No. </t>
    </r>
    <r>
      <rPr>
        <b/>
        <sz val="6"/>
        <rFont val="Arial Narrow"/>
        <family val="2"/>
      </rPr>
      <t>215/2019</t>
    </r>
  </si>
  <si>
    <r>
      <t xml:space="preserve">COMUNICADO DE ACEPTACIÓN No. </t>
    </r>
    <r>
      <rPr>
        <b/>
        <sz val="6"/>
        <rFont val="Arial Narrow"/>
        <family val="2"/>
      </rPr>
      <t>218/2019</t>
    </r>
  </si>
  <si>
    <r>
      <t xml:space="preserve">COMUNICADO DE ACEPTACIÓN No. </t>
    </r>
    <r>
      <rPr>
        <b/>
        <sz val="6"/>
        <rFont val="Arial Narrow"/>
        <family val="2"/>
      </rPr>
      <t>219/2019</t>
    </r>
  </si>
  <si>
    <r>
      <t xml:space="preserve">CONTRATO DE INTERVENTORIA  </t>
    </r>
    <r>
      <rPr>
        <b/>
        <sz val="6"/>
        <rFont val="Arial Narrow"/>
        <family val="2"/>
      </rPr>
      <t>No. 220/2019</t>
    </r>
  </si>
  <si>
    <r>
      <t xml:space="preserve">CONTRATO DE OBRA No. </t>
    </r>
    <r>
      <rPr>
        <b/>
        <sz val="6"/>
        <rFont val="Arial Narrow"/>
        <family val="2"/>
      </rPr>
      <t>221/2019</t>
    </r>
  </si>
  <si>
    <r>
      <t xml:space="preserve">CONTRATO DE INTERVENTORIA  </t>
    </r>
    <r>
      <rPr>
        <b/>
        <sz val="6"/>
        <rFont val="Arial Narrow"/>
        <family val="2"/>
      </rPr>
      <t>No. 286/2019</t>
    </r>
  </si>
  <si>
    <r>
      <t xml:space="preserve">COMUNICADO DE ACEPTACIÓN No. </t>
    </r>
    <r>
      <rPr>
        <b/>
        <sz val="6"/>
        <rFont val="Arial Narrow"/>
        <family val="2"/>
      </rPr>
      <t>301/2019</t>
    </r>
  </si>
  <si>
    <r>
      <t xml:space="preserve">COMUNICADO DE ACEPTACIÓN No. </t>
    </r>
    <r>
      <rPr>
        <b/>
        <sz val="6"/>
        <rFont val="Arial Narrow"/>
        <family val="2"/>
      </rPr>
      <t>303/2019</t>
    </r>
  </si>
  <si>
    <r>
      <t xml:space="preserve">ADICIONAL AL COMUNICADO DE ACEPTACIÓN No. </t>
    </r>
    <r>
      <rPr>
        <b/>
        <sz val="6"/>
        <rFont val="Arial Narrow"/>
        <family val="2"/>
      </rPr>
      <t>303/2019</t>
    </r>
  </si>
  <si>
    <r>
      <t xml:space="preserve">COMUNICADO DE ACEPTACIÓN No. </t>
    </r>
    <r>
      <rPr>
        <b/>
        <sz val="6"/>
        <rFont val="Arial Narrow"/>
        <family val="2"/>
      </rPr>
      <t>304/2019</t>
    </r>
  </si>
  <si>
    <r>
      <t xml:space="preserve">COMUNICADO DE ACEPTACIÓN No. </t>
    </r>
    <r>
      <rPr>
        <b/>
        <sz val="6"/>
        <rFont val="Arial Narrow"/>
        <family val="2"/>
      </rPr>
      <t>342/2019</t>
    </r>
  </si>
  <si>
    <r>
      <t xml:space="preserve">COMUNICADO DE ACEPTACIÓN No. </t>
    </r>
    <r>
      <rPr>
        <b/>
        <sz val="6"/>
        <rFont val="Arial Narrow"/>
        <family val="2"/>
      </rPr>
      <t>343/2019</t>
    </r>
  </si>
  <si>
    <r>
      <t xml:space="preserve">CONTRATO DE OBRA No. </t>
    </r>
    <r>
      <rPr>
        <b/>
        <sz val="6"/>
        <rFont val="Arial Narrow"/>
        <family val="2"/>
      </rPr>
      <t>355/2019</t>
    </r>
  </si>
  <si>
    <r>
      <t xml:space="preserve">CONTRATO DE OBRA No. </t>
    </r>
    <r>
      <rPr>
        <b/>
        <sz val="6"/>
        <rFont val="Arial Narrow"/>
        <family val="2"/>
      </rPr>
      <t>356/2019</t>
    </r>
  </si>
  <si>
    <r>
      <t xml:space="preserve">CONTRATO DE INTERVENTORIA No. </t>
    </r>
    <r>
      <rPr>
        <b/>
        <sz val="6"/>
        <rFont val="Arial Narrow"/>
        <family val="2"/>
      </rPr>
      <t>357/2019</t>
    </r>
  </si>
  <si>
    <r>
      <t xml:space="preserve">CONTRATO DE OBRA No. </t>
    </r>
    <r>
      <rPr>
        <b/>
        <sz val="6"/>
        <rFont val="Arial Narrow"/>
        <family val="2"/>
      </rPr>
      <t>360/2019</t>
    </r>
  </si>
  <si>
    <r>
      <t xml:space="preserve">CONTRATO DE OBRA No. </t>
    </r>
    <r>
      <rPr>
        <b/>
        <sz val="6"/>
        <rFont val="Arial Narrow"/>
        <family val="2"/>
      </rPr>
      <t>361/2019</t>
    </r>
  </si>
  <si>
    <r>
      <t xml:space="preserve">CONTRATO DE INTERVENTORIA No. </t>
    </r>
    <r>
      <rPr>
        <b/>
        <sz val="6"/>
        <rFont val="Arial Narrow"/>
        <family val="2"/>
      </rPr>
      <t>362/2019</t>
    </r>
  </si>
  <si>
    <r>
      <t xml:space="preserve">CONTRATO DE OBRA No. </t>
    </r>
    <r>
      <rPr>
        <b/>
        <sz val="6"/>
        <rFont val="Arial Narrow"/>
        <family val="2"/>
      </rPr>
      <t>363/2019</t>
    </r>
  </si>
  <si>
    <r>
      <t xml:space="preserve">CONTRATO DE INTERVENTORIA No. </t>
    </r>
    <r>
      <rPr>
        <b/>
        <sz val="6"/>
        <rFont val="Arial Narrow"/>
        <family val="2"/>
      </rPr>
      <t>365/2019</t>
    </r>
  </si>
  <si>
    <r>
      <t xml:space="preserve">CONTRATO DE  INTERVENTORIA </t>
    </r>
    <r>
      <rPr>
        <b/>
        <sz val="6"/>
        <rFont val="Arial Narrow"/>
        <family val="2"/>
      </rPr>
      <t>366/2019</t>
    </r>
  </si>
  <si>
    <r>
      <t xml:space="preserve">COMUNICADO DE ACEPTACIÓN No. </t>
    </r>
    <r>
      <rPr>
        <b/>
        <sz val="6"/>
        <rFont val="Arial Narrow"/>
        <family val="2"/>
      </rPr>
      <t>367/2019</t>
    </r>
  </si>
  <si>
    <r>
      <t xml:space="preserve">COMUNICADO DE ACEPTACIÓN No. </t>
    </r>
    <r>
      <rPr>
        <b/>
        <sz val="6"/>
        <rFont val="Arial Narrow"/>
        <family val="2"/>
      </rPr>
      <t>368/2019</t>
    </r>
  </si>
  <si>
    <r>
      <t xml:space="preserve">COMUNICADO DE ACEPTACIÓN No. </t>
    </r>
    <r>
      <rPr>
        <b/>
        <sz val="6"/>
        <rFont val="Arial Narrow"/>
        <family val="2"/>
      </rPr>
      <t>369/2019</t>
    </r>
  </si>
  <si>
    <r>
      <t xml:space="preserve">CONTRATO DE OBRA No. </t>
    </r>
    <r>
      <rPr>
        <b/>
        <sz val="6"/>
        <rFont val="Arial Narrow"/>
        <family val="2"/>
      </rPr>
      <t>371/2019</t>
    </r>
  </si>
  <si>
    <r>
      <t xml:space="preserve">CONTRATO DE OBRA No. </t>
    </r>
    <r>
      <rPr>
        <b/>
        <sz val="6"/>
        <rFont val="Arial Narrow"/>
        <family val="2"/>
      </rPr>
      <t>372/2019</t>
    </r>
  </si>
  <si>
    <r>
      <t xml:space="preserve">ADCIIONAL AL CONTRATO DE OBRA </t>
    </r>
    <r>
      <rPr>
        <b/>
        <sz val="6"/>
        <rFont val="Arial Narrow"/>
        <family val="2"/>
      </rPr>
      <t>372/2019</t>
    </r>
  </si>
  <si>
    <r>
      <t xml:space="preserve">COMUNICADO DE ACEPTACIÓN No. </t>
    </r>
    <r>
      <rPr>
        <b/>
        <sz val="6"/>
        <rFont val="Arial Narrow"/>
        <family val="2"/>
      </rPr>
      <t>391/2019</t>
    </r>
  </si>
  <si>
    <r>
      <t xml:space="preserve">COMUNICADO DE ACEPTACIÓN No. </t>
    </r>
    <r>
      <rPr>
        <b/>
        <sz val="6"/>
        <rFont val="Arial Narrow"/>
        <family val="2"/>
      </rPr>
      <t>395/2019</t>
    </r>
  </si>
  <si>
    <r>
      <t xml:space="preserve">COMUNICADO DE ACEPTACIÓN No. </t>
    </r>
    <r>
      <rPr>
        <b/>
        <sz val="6"/>
        <rFont val="Arial Narrow"/>
        <family val="2"/>
      </rPr>
      <t>396/2019</t>
    </r>
  </si>
  <si>
    <r>
      <t xml:space="preserve">COMUNICADO DE ACEPTACIÓN No. </t>
    </r>
    <r>
      <rPr>
        <b/>
        <sz val="6"/>
        <rFont val="Arial Narrow"/>
        <family val="2"/>
      </rPr>
      <t>397/2019</t>
    </r>
  </si>
  <si>
    <r>
      <t xml:space="preserve">COMUNICADO DE ACEPTACIÓN No. </t>
    </r>
    <r>
      <rPr>
        <b/>
        <sz val="6"/>
        <rFont val="Arial Narrow"/>
        <family val="2"/>
      </rPr>
      <t>398/2019</t>
    </r>
  </si>
  <si>
    <r>
      <t xml:space="preserve">COMUNICADO DE ACEPTACIÓN No. </t>
    </r>
    <r>
      <rPr>
        <b/>
        <sz val="6"/>
        <rFont val="Arial Narrow"/>
        <family val="2"/>
      </rPr>
      <t>399/2019</t>
    </r>
  </si>
  <si>
    <r>
      <t xml:space="preserve">COMUNICADO DE ACEPTACIÓN No. </t>
    </r>
    <r>
      <rPr>
        <b/>
        <sz val="6"/>
        <rFont val="Arial Narrow"/>
        <family val="2"/>
      </rPr>
      <t>403/2019</t>
    </r>
  </si>
  <si>
    <r>
      <t xml:space="preserve">COMUNICADO DE ACEPTACIÓN No. </t>
    </r>
    <r>
      <rPr>
        <b/>
        <sz val="6"/>
        <rFont val="Arial Narrow"/>
        <family val="2"/>
      </rPr>
      <t>413/2019</t>
    </r>
  </si>
  <si>
    <r>
      <t xml:space="preserve">COMUNICADO DE ACEPTACIÓN No. </t>
    </r>
    <r>
      <rPr>
        <b/>
        <sz val="6"/>
        <rFont val="Arial Narrow"/>
        <family val="2"/>
      </rPr>
      <t>415/2019</t>
    </r>
  </si>
  <si>
    <r>
      <t xml:space="preserve">COMUNICADO DE ACEPTACIÓN No. </t>
    </r>
    <r>
      <rPr>
        <b/>
        <sz val="6"/>
        <rFont val="Arial Narrow"/>
        <family val="2"/>
      </rPr>
      <t>416/2019</t>
    </r>
  </si>
  <si>
    <r>
      <t xml:space="preserve">COMUNICADO DE ACEPTACIÓN No. </t>
    </r>
    <r>
      <rPr>
        <b/>
        <sz val="6"/>
        <rFont val="Arial Narrow"/>
        <family val="2"/>
      </rPr>
      <t>417/2019</t>
    </r>
  </si>
  <si>
    <r>
      <t xml:space="preserve">COMUNICADO DE ACEPTACIÓN No. </t>
    </r>
    <r>
      <rPr>
        <b/>
        <sz val="6"/>
        <rFont val="Arial Narrow"/>
        <family val="2"/>
      </rPr>
      <t>418/2019</t>
    </r>
  </si>
  <si>
    <r>
      <t xml:space="preserve">COMUNICADO DE ACEPTACIÓN No. </t>
    </r>
    <r>
      <rPr>
        <b/>
        <sz val="6"/>
        <rFont val="Arial Narrow"/>
        <family val="2"/>
      </rPr>
      <t>419/2019</t>
    </r>
  </si>
  <si>
    <r>
      <t xml:space="preserve">COMUNICADO DE ACEPTACIÓN No. </t>
    </r>
    <r>
      <rPr>
        <b/>
        <sz val="6"/>
        <rFont val="Arial Narrow"/>
        <family val="2"/>
      </rPr>
      <t>425/201</t>
    </r>
    <r>
      <rPr>
        <sz val="6"/>
        <rFont val="Arial Narrow"/>
        <family val="2"/>
      </rPr>
      <t>9</t>
    </r>
  </si>
  <si>
    <r>
      <t xml:space="preserve">COMUNICADO DE ACEPTACIÓN No. </t>
    </r>
    <r>
      <rPr>
        <b/>
        <sz val="6"/>
        <rFont val="Arial Narrow"/>
        <family val="2"/>
      </rPr>
      <t>428</t>
    </r>
    <r>
      <rPr>
        <sz val="6"/>
        <rFont val="Arial Narrow"/>
        <family val="2"/>
      </rPr>
      <t>/2019</t>
    </r>
  </si>
  <si>
    <r>
      <t xml:space="preserve">ADICIONAL AL COMUNICADO </t>
    </r>
    <r>
      <rPr>
        <b/>
        <sz val="6"/>
        <rFont val="Arial Narrow"/>
        <family val="2"/>
      </rPr>
      <t>428/2</t>
    </r>
    <r>
      <rPr>
        <sz val="6"/>
        <rFont val="Arial Narrow"/>
        <family val="2"/>
      </rPr>
      <t>019</t>
    </r>
  </si>
  <si>
    <r>
      <t xml:space="preserve">CONRATO DE OBRA No. </t>
    </r>
    <r>
      <rPr>
        <b/>
        <sz val="6"/>
        <rFont val="Arial Narrow"/>
        <family val="2"/>
      </rPr>
      <t>454/2019</t>
    </r>
  </si>
  <si>
    <r>
      <t xml:space="preserve">COMUNICADO DE ACEPTACIÓN No. </t>
    </r>
    <r>
      <rPr>
        <b/>
        <sz val="6"/>
        <rFont val="Arial Narrow"/>
        <family val="2"/>
      </rPr>
      <t>456/2019</t>
    </r>
  </si>
  <si>
    <r>
      <t xml:space="preserve">COMUNICADO DE ACEPTACIÓN No. </t>
    </r>
    <r>
      <rPr>
        <b/>
        <sz val="6"/>
        <rFont val="Arial Narrow"/>
        <family val="2"/>
      </rPr>
      <t>466/2019</t>
    </r>
  </si>
  <si>
    <r>
      <t xml:space="preserve">COMUNICADO DE ACEPTACIÓN No. </t>
    </r>
    <r>
      <rPr>
        <b/>
        <sz val="6"/>
        <rFont val="Arial Narrow"/>
        <family val="2"/>
      </rPr>
      <t>468/2019</t>
    </r>
  </si>
  <si>
    <r>
      <t xml:space="preserve">COMUNICADO DE ACEPTACIÓN No. </t>
    </r>
    <r>
      <rPr>
        <b/>
        <sz val="6"/>
        <rFont val="Arial Narrow"/>
        <family val="2"/>
      </rPr>
      <t>469/2019</t>
    </r>
  </si>
  <si>
    <r>
      <t xml:space="preserve">COMUNICADO DE ACEPTACIÓN No. </t>
    </r>
    <r>
      <rPr>
        <b/>
        <sz val="6"/>
        <rFont val="Arial Narrow"/>
        <family val="2"/>
      </rPr>
      <t>470/2019</t>
    </r>
  </si>
  <si>
    <r>
      <t xml:space="preserve">COMUNICADO DE ACEPTACIÓN No. </t>
    </r>
    <r>
      <rPr>
        <b/>
        <sz val="6"/>
        <rFont val="Arial Narrow"/>
        <family val="2"/>
      </rPr>
      <t>471/2019</t>
    </r>
  </si>
  <si>
    <r>
      <t xml:space="preserve">COMUNICADO DE ACEPTACIÓN No. </t>
    </r>
    <r>
      <rPr>
        <b/>
        <sz val="6"/>
        <rFont val="Arial Narrow"/>
        <family val="2"/>
      </rPr>
      <t>472/2019</t>
    </r>
  </si>
  <si>
    <r>
      <t xml:space="preserve">COMUNICADO DE ACEPTACIÓN No. </t>
    </r>
    <r>
      <rPr>
        <b/>
        <sz val="6"/>
        <rFont val="Arial Narrow"/>
        <family val="2"/>
      </rPr>
      <t>473/2019</t>
    </r>
  </si>
  <si>
    <r>
      <t xml:space="preserve">COMUNICADO DE ACEPTACIÓN No. </t>
    </r>
    <r>
      <rPr>
        <b/>
        <sz val="6"/>
        <rFont val="Arial Narrow"/>
        <family val="2"/>
      </rPr>
      <t>474/2019</t>
    </r>
  </si>
  <si>
    <r>
      <t xml:space="preserve">COMUNICADO DE ACEPTACIÓN No. </t>
    </r>
    <r>
      <rPr>
        <b/>
        <sz val="6"/>
        <rFont val="Arial Narrow"/>
        <family val="2"/>
      </rPr>
      <t>475/2019</t>
    </r>
  </si>
  <si>
    <r>
      <t xml:space="preserve">COMUNICADO DE ACEPTACIÓN No. </t>
    </r>
    <r>
      <rPr>
        <b/>
        <sz val="6"/>
        <rFont val="Arial Narrow"/>
        <family val="2"/>
      </rPr>
      <t>476</t>
    </r>
    <r>
      <rPr>
        <sz val="6"/>
        <rFont val="Arial Narrow"/>
        <family val="2"/>
      </rPr>
      <t>/2019</t>
    </r>
  </si>
  <si>
    <r>
      <t xml:space="preserve">COMUNICADO DE ACEPTACIÓN No. </t>
    </r>
    <r>
      <rPr>
        <b/>
        <sz val="6"/>
        <rFont val="Arial Narrow"/>
        <family val="2"/>
      </rPr>
      <t>477</t>
    </r>
    <r>
      <rPr>
        <sz val="6"/>
        <rFont val="Arial Narrow"/>
        <family val="2"/>
      </rPr>
      <t>/2019</t>
    </r>
  </si>
  <si>
    <r>
      <t xml:space="preserve">COMUNICADO DE ACEPTACIÓN No. </t>
    </r>
    <r>
      <rPr>
        <b/>
        <sz val="6"/>
        <rFont val="Arial Narrow"/>
        <family val="2"/>
      </rPr>
      <t>478</t>
    </r>
    <r>
      <rPr>
        <sz val="6"/>
        <rFont val="Arial Narrow"/>
        <family val="2"/>
      </rPr>
      <t>/2019</t>
    </r>
  </si>
  <si>
    <r>
      <t xml:space="preserve">COMUNICADO DE ACEPTACIÓN No. </t>
    </r>
    <r>
      <rPr>
        <b/>
        <sz val="6"/>
        <rFont val="Arial Narrow"/>
        <family val="2"/>
      </rPr>
      <t>479</t>
    </r>
    <r>
      <rPr>
        <sz val="6"/>
        <rFont val="Arial Narrow"/>
        <family val="2"/>
      </rPr>
      <t>/2019</t>
    </r>
  </si>
  <si>
    <r>
      <t xml:space="preserve">COMUNICADO DE ACEPTACIÓN No. </t>
    </r>
    <r>
      <rPr>
        <b/>
        <sz val="6"/>
        <rFont val="Arial Narrow"/>
        <family val="2"/>
      </rPr>
      <t>480</t>
    </r>
    <r>
      <rPr>
        <sz val="6"/>
        <rFont val="Arial Narrow"/>
        <family val="2"/>
      </rPr>
      <t>/2019</t>
    </r>
  </si>
  <si>
    <r>
      <t xml:space="preserve">COMUNICADO DE ACEPTACIÓN No. </t>
    </r>
    <r>
      <rPr>
        <b/>
        <sz val="6"/>
        <rFont val="Arial Narrow"/>
        <family val="2"/>
      </rPr>
      <t>481</t>
    </r>
    <r>
      <rPr>
        <sz val="6"/>
        <rFont val="Arial Narrow"/>
        <family val="2"/>
      </rPr>
      <t>/2019</t>
    </r>
  </si>
  <si>
    <r>
      <t xml:space="preserve">COMUNICADO DE ACEPTACIÓN No. </t>
    </r>
    <r>
      <rPr>
        <b/>
        <sz val="6"/>
        <rFont val="Arial Narrow"/>
        <family val="2"/>
      </rPr>
      <t>482</t>
    </r>
    <r>
      <rPr>
        <sz val="6"/>
        <rFont val="Arial Narrow"/>
        <family val="2"/>
      </rPr>
      <t>/2019</t>
    </r>
  </si>
  <si>
    <r>
      <t xml:space="preserve">CONTRATO DE OBRA No. </t>
    </r>
    <r>
      <rPr>
        <b/>
        <sz val="6"/>
        <rFont val="Arial Narrow"/>
        <family val="2"/>
      </rPr>
      <t>485</t>
    </r>
    <r>
      <rPr>
        <sz val="6"/>
        <rFont val="Arial Narrow"/>
        <family val="2"/>
      </rPr>
      <t>/2019</t>
    </r>
  </si>
  <si>
    <r>
      <t xml:space="preserve">CONTRATO DE OBRA No. </t>
    </r>
    <r>
      <rPr>
        <b/>
        <sz val="6"/>
        <rFont val="Arial Narrow"/>
        <family val="2"/>
      </rPr>
      <t>487/2019</t>
    </r>
  </si>
  <si>
    <r>
      <t xml:space="preserve">CONTRATO DE OBRA No. </t>
    </r>
    <r>
      <rPr>
        <b/>
        <sz val="6"/>
        <rFont val="Arial Narrow"/>
        <family val="2"/>
      </rPr>
      <t>488/2019</t>
    </r>
  </si>
  <si>
    <r>
      <t xml:space="preserve">COMUNICADO DE ACEPTACIÓN No. </t>
    </r>
    <r>
      <rPr>
        <b/>
        <sz val="6"/>
        <rFont val="Arial Narrow"/>
        <family val="2"/>
      </rPr>
      <t>489/2019</t>
    </r>
  </si>
  <si>
    <r>
      <t xml:space="preserve">COMUNICADO DE ACEPTACIÓN No. </t>
    </r>
    <r>
      <rPr>
        <b/>
        <sz val="6"/>
        <rFont val="Arial Narrow"/>
        <family val="2"/>
      </rPr>
      <t>490/2019</t>
    </r>
  </si>
  <si>
    <r>
      <t xml:space="preserve">COMUNICADO DE ACEPTACIÓN No. </t>
    </r>
    <r>
      <rPr>
        <b/>
        <sz val="6"/>
        <rFont val="Arial Narrow"/>
        <family val="2"/>
      </rPr>
      <t>491/2019</t>
    </r>
  </si>
  <si>
    <r>
      <t xml:space="preserve">COMUNICADO DE ACEPTACIÓN No. </t>
    </r>
    <r>
      <rPr>
        <b/>
        <sz val="6"/>
        <rFont val="Arial Narrow"/>
        <family val="2"/>
      </rPr>
      <t>492/2019</t>
    </r>
  </si>
  <si>
    <r>
      <t xml:space="preserve">COMUNICADO DE ACEPTACIÓN No. </t>
    </r>
    <r>
      <rPr>
        <b/>
        <sz val="6"/>
        <rFont val="Arial Narrow"/>
        <family val="2"/>
      </rPr>
      <t>493/2019</t>
    </r>
  </si>
  <si>
    <r>
      <t xml:space="preserve">COMUNICADO DE ACEPTACIÓN No. </t>
    </r>
    <r>
      <rPr>
        <b/>
        <sz val="6"/>
        <rFont val="Arial Narrow"/>
        <family val="2"/>
      </rPr>
      <t>494/2019</t>
    </r>
  </si>
  <si>
    <r>
      <t xml:space="preserve">COMUNICADO DE ACEPTACIÓN No. </t>
    </r>
    <r>
      <rPr>
        <b/>
        <sz val="6"/>
        <rFont val="Arial Narrow"/>
        <family val="2"/>
      </rPr>
      <t>495/2019</t>
    </r>
  </si>
  <si>
    <r>
      <t xml:space="preserve">COMUNICADO DE ACEPTACIÓN No. </t>
    </r>
    <r>
      <rPr>
        <b/>
        <sz val="6"/>
        <rFont val="Arial Narrow"/>
        <family val="2"/>
      </rPr>
      <t>496/2019</t>
    </r>
  </si>
  <si>
    <r>
      <t xml:space="preserve">COMUNICADO DE ACEPTACIÓN No. </t>
    </r>
    <r>
      <rPr>
        <b/>
        <sz val="6"/>
        <rFont val="Arial Narrow"/>
        <family val="2"/>
      </rPr>
      <t>497/2019</t>
    </r>
  </si>
  <si>
    <r>
      <t xml:space="preserve">COMUNICADO DE ACEPTACIÓN No. </t>
    </r>
    <r>
      <rPr>
        <b/>
        <sz val="6"/>
        <rFont val="Arial Narrow"/>
        <family val="2"/>
      </rPr>
      <t>498/2019</t>
    </r>
  </si>
  <si>
    <r>
      <t xml:space="preserve">COMUNICADO DE ACEPTACIÓN No. </t>
    </r>
    <r>
      <rPr>
        <b/>
        <sz val="6"/>
        <rFont val="Arial Narrow"/>
        <family val="2"/>
      </rPr>
      <t>499/2019</t>
    </r>
  </si>
  <si>
    <r>
      <t xml:space="preserve">COMUNICADO DE ACEPTACIÓN No. </t>
    </r>
    <r>
      <rPr>
        <b/>
        <sz val="6"/>
        <rFont val="Arial Narrow"/>
        <family val="2"/>
      </rPr>
      <t>500/2019</t>
    </r>
  </si>
  <si>
    <r>
      <t xml:space="preserve">CONTRATO DE OBRA  No. </t>
    </r>
    <r>
      <rPr>
        <b/>
        <sz val="6"/>
        <rFont val="Arial Narrow"/>
        <family val="2"/>
      </rPr>
      <t>506</t>
    </r>
    <r>
      <rPr>
        <sz val="6"/>
        <rFont val="Arial Narrow"/>
        <family val="2"/>
      </rPr>
      <t>/2019</t>
    </r>
  </si>
  <si>
    <r>
      <t xml:space="preserve">COMUNICADO DE ACEPTACIÓN No. </t>
    </r>
    <r>
      <rPr>
        <b/>
        <sz val="6"/>
        <rFont val="Arial Narrow"/>
        <family val="2"/>
      </rPr>
      <t>509/2019</t>
    </r>
  </si>
  <si>
    <r>
      <t xml:space="preserve">CONTRATO DE OBRA No. </t>
    </r>
    <r>
      <rPr>
        <b/>
        <sz val="6"/>
        <rFont val="Arial Narrow"/>
        <family val="2"/>
      </rPr>
      <t>515/2019</t>
    </r>
  </si>
  <si>
    <r>
      <t xml:space="preserve">COMUNICADO DE ACEPTACIÓN No. </t>
    </r>
    <r>
      <rPr>
        <b/>
        <sz val="6"/>
        <rFont val="Arial Narrow"/>
        <family val="2"/>
      </rPr>
      <t>518</t>
    </r>
    <r>
      <rPr>
        <sz val="6"/>
        <rFont val="Arial Narrow"/>
        <family val="2"/>
      </rPr>
      <t>/2019</t>
    </r>
  </si>
  <si>
    <r>
      <t xml:space="preserve">COMUNICADO DE ACEPTACIÓN No. </t>
    </r>
    <r>
      <rPr>
        <b/>
        <sz val="6"/>
        <rFont val="Arial Narrow"/>
        <family val="2"/>
      </rPr>
      <t>519</t>
    </r>
    <r>
      <rPr>
        <sz val="6"/>
        <rFont val="Arial Narrow"/>
        <family val="2"/>
      </rPr>
      <t>/2019</t>
    </r>
  </si>
  <si>
    <r>
      <t xml:space="preserve">COMUNICADO DE ACEPTACIÓN No. </t>
    </r>
    <r>
      <rPr>
        <b/>
        <sz val="6"/>
        <rFont val="Arial Narrow"/>
        <family val="2"/>
      </rPr>
      <t>520</t>
    </r>
    <r>
      <rPr>
        <sz val="6"/>
        <rFont val="Arial Narrow"/>
        <family val="2"/>
      </rPr>
      <t>/2019</t>
    </r>
  </si>
  <si>
    <r>
      <t xml:space="preserve">CONTRATO DE OBRA No. </t>
    </r>
    <r>
      <rPr>
        <b/>
        <sz val="6"/>
        <rFont val="Arial Narrow"/>
        <family val="2"/>
      </rPr>
      <t>523/2019</t>
    </r>
  </si>
  <si>
    <r>
      <t xml:space="preserve">CONTRATO DE OBRA No. </t>
    </r>
    <r>
      <rPr>
        <b/>
        <sz val="6"/>
        <rFont val="Arial Narrow"/>
        <family val="2"/>
      </rPr>
      <t>524</t>
    </r>
    <r>
      <rPr>
        <sz val="6"/>
        <rFont val="Arial Narrow"/>
        <family val="2"/>
      </rPr>
      <t>/2019</t>
    </r>
  </si>
  <si>
    <r>
      <t xml:space="preserve">CONTRATO DE INTERVENTORÍA No. </t>
    </r>
    <r>
      <rPr>
        <b/>
        <sz val="6"/>
        <rFont val="Arial Narrow"/>
        <family val="2"/>
      </rPr>
      <t>525/2019</t>
    </r>
  </si>
  <si>
    <r>
      <t xml:space="preserve">COMUNICADO DE ACEPTACIÓN No. </t>
    </r>
    <r>
      <rPr>
        <b/>
        <sz val="6"/>
        <rFont val="Arial Narrow"/>
        <family val="2"/>
      </rPr>
      <t>526/2019</t>
    </r>
  </si>
  <si>
    <r>
      <t xml:space="preserve">COMUNICADO DE ACEPTACIÓN No. </t>
    </r>
    <r>
      <rPr>
        <b/>
        <sz val="6"/>
        <rFont val="Arial Narrow"/>
        <family val="2"/>
      </rPr>
      <t>527/2019</t>
    </r>
  </si>
  <si>
    <r>
      <t xml:space="preserve">COMUNICADO DE ACEPTACIÓN No. </t>
    </r>
    <r>
      <rPr>
        <b/>
        <sz val="6"/>
        <rFont val="Arial Narrow"/>
        <family val="2"/>
      </rPr>
      <t>528/2019</t>
    </r>
  </si>
  <si>
    <r>
      <t xml:space="preserve">COMUNICADO DE ACEPTACIÓN No. </t>
    </r>
    <r>
      <rPr>
        <b/>
        <sz val="6"/>
        <rFont val="Arial Narrow"/>
        <family val="2"/>
      </rPr>
      <t>529/2019</t>
    </r>
  </si>
  <si>
    <r>
      <t xml:space="preserve">COMUNICADO DE ACEPTACIÓN No. </t>
    </r>
    <r>
      <rPr>
        <b/>
        <sz val="6"/>
        <rFont val="Arial Narrow"/>
        <family val="2"/>
      </rPr>
      <t>533/2019</t>
    </r>
  </si>
  <si>
    <r>
      <t xml:space="preserve">COMUNICADO DE ACEPTACIÓN No. </t>
    </r>
    <r>
      <rPr>
        <b/>
        <sz val="6"/>
        <rFont val="Arial Narrow"/>
        <family val="2"/>
      </rPr>
      <t>534/2019</t>
    </r>
  </si>
  <si>
    <r>
      <t xml:space="preserve">COMUNICADO DE ACEPTACIÓN No. </t>
    </r>
    <r>
      <rPr>
        <b/>
        <sz val="6"/>
        <rFont val="Arial Narrow"/>
        <family val="2"/>
      </rPr>
      <t>535/2019</t>
    </r>
  </si>
  <si>
    <r>
      <t xml:space="preserve">COMUNICADO DE ACEPTACIÓN No. </t>
    </r>
    <r>
      <rPr>
        <b/>
        <sz val="6"/>
        <rFont val="Arial Narrow"/>
        <family val="2"/>
      </rPr>
      <t>537/2019</t>
    </r>
  </si>
  <si>
    <r>
      <t xml:space="preserve">COMUNICADO DE ACEPTACIÓN No. </t>
    </r>
    <r>
      <rPr>
        <b/>
        <sz val="6"/>
        <rFont val="Arial Narrow"/>
        <family val="2"/>
      </rPr>
      <t>538/2019</t>
    </r>
  </si>
  <si>
    <r>
      <t xml:space="preserve">ADICIONAL  No. </t>
    </r>
    <r>
      <rPr>
        <b/>
        <sz val="6"/>
        <rFont val="Arial Narrow"/>
        <family val="2"/>
      </rPr>
      <t>456/2019</t>
    </r>
  </si>
  <si>
    <r>
      <t xml:space="preserve">INTRVENTORIA INTEGRAL A LA EJECUCUCIÓN DE LOS PROYECTOS DENOMINADOS </t>
    </r>
    <r>
      <rPr>
        <b/>
        <sz val="6"/>
        <rFont val="Arial Narrow"/>
        <family val="2"/>
      </rPr>
      <t xml:space="preserve">1.- </t>
    </r>
    <r>
      <rPr>
        <sz val="6"/>
        <rFont val="Arial Narrow"/>
        <family val="2"/>
      </rPr>
      <t>CONSTRUCCIÓN Y DOTACIÓN DE PLACA DEPORTIVA I.E.R. TESALIA, SEDE SIMÓN BOLÍAR, VEREDA SIÓN BOLÍVAR MUNICIPIO DE ORIT O DEPARTAMENTO DEL PUTUMAYO.</t>
    </r>
  </si>
  <si>
    <r>
      <t xml:space="preserve">INTRVENTORIA INTEGRAL A LA EJECUCUCIÓN DE LOS PROYECTOS DENOMINADOS </t>
    </r>
    <r>
      <rPr>
        <b/>
        <sz val="6"/>
        <rFont val="Arial Narrow"/>
        <family val="2"/>
      </rPr>
      <t>2,-</t>
    </r>
    <r>
      <rPr>
        <sz val="6"/>
        <rFont val="Arial Narrow"/>
        <family val="2"/>
      </rPr>
      <t>CONSTRUCCIÓN Y DOTACIÓN DE PLACA DEPORTIVA I.E.R. ANTONIO NARIÑO SEDE PARAÍSO VEREDA PARAÍSO MUNICIPIO DE ORIT O DEPARTAMENTO DEL PUTUMAYO.</t>
    </r>
  </si>
  <si>
    <r>
      <t>ADECUACIÓN DE ESCENARIOS DEPÓRTIVOS MEDIANTE LA CONSTRUCCIÓN DE GRADERÍAS PARA LA CANCHA DE FUTBOL COMUNITARIA EN LA VEREDA EL LÍBANO</t>
    </r>
    <r>
      <rPr>
        <sz val="6"/>
        <color rgb="FF000000"/>
        <rFont val="Arial Narrow"/>
        <family val="2"/>
      </rPr>
      <t>, MUNICIPIO DE ORITO DEPARTAMENTO DEL PUTUMAYO</t>
    </r>
  </si>
  <si>
    <t>FALTA BITACORA Y TERMINAR DE FOLIAR, ys esta en sistema</t>
  </si>
  <si>
    <t>INTERVENTORIA INTEGRAL PARA LA CONSTRUCCIÓN DE ALCANTARILLADO SANITARIO BARRIO LOS ANGELES ETAPA 1, MUNICIPIO DE ORITO DEPARTAMENTO DEL PUTUMAYO.</t>
  </si>
  <si>
    <t xml:space="preserve">SERVICON CS S.A.S./ELIANA CEBALLOS AREVALO </t>
  </si>
  <si>
    <t>CONTRATO DE OBRA No. 547/2019</t>
  </si>
  <si>
    <t>2019-86-320-0920</t>
  </si>
  <si>
    <t>CONSTRUCCIÓN DE CERRAMIENTO PERIMETRAL, CUARTO DE BOMBEO Y PUESTA EN MARCHA DE LA PTAP DE LA INSPECCIÓN TESALIA, DEL MUINICIPIO DE ORITO DEPARTAMENTO DEL PUTUMAYO</t>
  </si>
  <si>
    <r>
      <t>SELECCIÓN ABREVIADA SAMC-SIM-2019-</t>
    </r>
    <r>
      <rPr>
        <b/>
        <sz val="8"/>
        <rFont val="Arial Narrow"/>
        <family val="2"/>
      </rPr>
      <t>018</t>
    </r>
  </si>
  <si>
    <t>CONSASEIN CONSULTORES ASESORÍAS E INGENIERIA S.A.S./LUIS FERNANDO ESCOBAR ARGOTY</t>
  </si>
  <si>
    <t>2.3.01.04.02.04.06</t>
  </si>
  <si>
    <t>290-SGP-SGP AGUA POTABLE Y SANEAMIENTO BÁSICO VIGENCIA ACTUAL.</t>
  </si>
  <si>
    <t>CARRERA 6 No. 9-26, BARRIO LAS ACACIAS, VALLE DEL GUAMUEZ</t>
  </si>
  <si>
    <t>2.4.01.01.02.01.01.02</t>
  </si>
  <si>
    <t>2.4.01.01.01.01.01.01</t>
  </si>
  <si>
    <t>2.4.01.08.01.01.01.01</t>
  </si>
  <si>
    <t>2.4.01.01.03.01.01.01.01.01</t>
  </si>
  <si>
    <t>2.4.01.01.02.01.01.01</t>
  </si>
  <si>
    <t>2.4.01.05.01.01.01.01</t>
  </si>
  <si>
    <t>REGISTRO PRESUPUESTAL A 2020</t>
  </si>
  <si>
    <t>CERTIFICADO DE DISPONIBILIDAD A 2020</t>
  </si>
  <si>
    <r>
      <t xml:space="preserve">CONTRATO DE OBRA No. </t>
    </r>
    <r>
      <rPr>
        <b/>
        <sz val="7"/>
        <rFont val="Arial Narrow"/>
        <family val="2"/>
      </rPr>
      <t>080/2019</t>
    </r>
  </si>
  <si>
    <r>
      <t xml:space="preserve">COMUNICADO DE ACEPTACIÓN No. </t>
    </r>
    <r>
      <rPr>
        <b/>
        <sz val="7"/>
        <rFont val="Arial Narrow"/>
        <family val="2"/>
      </rPr>
      <t>085/2019</t>
    </r>
  </si>
  <si>
    <r>
      <t xml:space="preserve">CONTRATO DE INTERVENTORÍA No. </t>
    </r>
    <r>
      <rPr>
        <b/>
        <sz val="7"/>
        <rFont val="Arial Narrow"/>
        <family val="2"/>
      </rPr>
      <t>090/2019</t>
    </r>
  </si>
  <si>
    <r>
      <t xml:space="preserve">INTRVENTORIA INTEGRAL A LA EJECUCUCIÓN DE LOS PROYECTOS DENOMINADOS </t>
    </r>
    <r>
      <rPr>
        <b/>
        <sz val="7"/>
        <rFont val="Arial Narrow"/>
        <family val="2"/>
      </rPr>
      <t xml:space="preserve">1.- </t>
    </r>
    <r>
      <rPr>
        <sz val="7"/>
        <rFont val="Arial Narrow"/>
        <family val="2"/>
      </rPr>
      <t>CONSTRUCCIÓN Y DOTACIÓN DE PLACA DEPORTIVA I.E.R. TESALIA, SEDE SIMÓN BOLÍAR, VEREDA SIÓN BOLÍVAR MUNICIPIO DE ORIT O DEPARTAMENTO DEL PUTUMAYO.</t>
    </r>
  </si>
  <si>
    <r>
      <t xml:space="preserve">CONTRATO DE OBRA No. </t>
    </r>
    <r>
      <rPr>
        <b/>
        <sz val="7"/>
        <rFont val="Arial Narrow"/>
        <family val="2"/>
      </rPr>
      <t>101/2019</t>
    </r>
  </si>
  <si>
    <r>
      <t xml:space="preserve">CONTRATO DE INTERVENTORIA No. </t>
    </r>
    <r>
      <rPr>
        <b/>
        <sz val="7"/>
        <rFont val="Arial Narrow"/>
        <family val="2"/>
      </rPr>
      <t>191/2019</t>
    </r>
  </si>
  <si>
    <r>
      <t xml:space="preserve">COMUNICADO DE ACEPTACIÓN No. </t>
    </r>
    <r>
      <rPr>
        <b/>
        <sz val="7"/>
        <rFont val="Arial Narrow"/>
        <family val="2"/>
      </rPr>
      <t>201/2019</t>
    </r>
  </si>
  <si>
    <r>
      <t xml:space="preserve">CONTRATO DE OBRA No. </t>
    </r>
    <r>
      <rPr>
        <b/>
        <sz val="7"/>
        <rFont val="Arial Narrow"/>
        <family val="2"/>
      </rPr>
      <t>202</t>
    </r>
    <r>
      <rPr>
        <sz val="7"/>
        <rFont val="Arial Narrow"/>
        <family val="2"/>
      </rPr>
      <t>/2019</t>
    </r>
  </si>
  <si>
    <r>
      <t>COMUNICADO DE ACEPTACIÓN No.</t>
    </r>
    <r>
      <rPr>
        <b/>
        <sz val="7"/>
        <rFont val="Arial Narrow"/>
        <family val="2"/>
      </rPr>
      <t xml:space="preserve"> 212/2019</t>
    </r>
  </si>
  <si>
    <r>
      <t xml:space="preserve">CONTRATO DE OBRA </t>
    </r>
    <r>
      <rPr>
        <b/>
        <sz val="7"/>
        <rFont val="Arial Narrow"/>
        <family val="2"/>
      </rPr>
      <t>No. 213/2019</t>
    </r>
  </si>
  <si>
    <r>
      <t xml:space="preserve">CONTRATO DE OBRA No. </t>
    </r>
    <r>
      <rPr>
        <b/>
        <sz val="7"/>
        <rFont val="Arial Narrow"/>
        <family val="2"/>
      </rPr>
      <t>215/2019</t>
    </r>
  </si>
  <si>
    <r>
      <t xml:space="preserve">COMUNICADO DE ACEPTACIÓN No. </t>
    </r>
    <r>
      <rPr>
        <b/>
        <sz val="7"/>
        <rFont val="Arial Narrow"/>
        <family val="2"/>
      </rPr>
      <t>218/2019</t>
    </r>
  </si>
  <si>
    <r>
      <t xml:space="preserve">COMUNICADO DE ACEPTACIÓN No. </t>
    </r>
    <r>
      <rPr>
        <b/>
        <sz val="7"/>
        <rFont val="Arial Narrow"/>
        <family val="2"/>
      </rPr>
      <t>219/2019</t>
    </r>
  </si>
  <si>
    <r>
      <t xml:space="preserve">CONTRATO DE INTERVENTORIA  </t>
    </r>
    <r>
      <rPr>
        <b/>
        <sz val="7"/>
        <rFont val="Arial Narrow"/>
        <family val="2"/>
      </rPr>
      <t>No. 220/2019</t>
    </r>
  </si>
  <si>
    <r>
      <t xml:space="preserve">CONTRATO DE OBRA No. </t>
    </r>
    <r>
      <rPr>
        <b/>
        <sz val="7"/>
        <rFont val="Arial Narrow"/>
        <family val="2"/>
      </rPr>
      <t>221/2019</t>
    </r>
  </si>
  <si>
    <r>
      <t xml:space="preserve">CONTRATO DE INTERVENTORIA  </t>
    </r>
    <r>
      <rPr>
        <b/>
        <sz val="7"/>
        <rFont val="Arial Narrow"/>
        <family val="2"/>
      </rPr>
      <t>No. 286/2019</t>
    </r>
  </si>
  <si>
    <r>
      <t xml:space="preserve">COMUNICADO DE ACEPTACIÓN No. </t>
    </r>
    <r>
      <rPr>
        <b/>
        <sz val="7"/>
        <rFont val="Arial Narrow"/>
        <family val="2"/>
      </rPr>
      <t>301/2019</t>
    </r>
  </si>
  <si>
    <r>
      <t xml:space="preserve">COMUNICADO DE ACEPTACIÓN No. </t>
    </r>
    <r>
      <rPr>
        <b/>
        <sz val="7"/>
        <rFont val="Arial Narrow"/>
        <family val="2"/>
      </rPr>
      <t>303/2019</t>
    </r>
  </si>
  <si>
    <r>
      <t xml:space="preserve">COMUNICADO DE ACEPTACIÓN No. </t>
    </r>
    <r>
      <rPr>
        <b/>
        <sz val="7"/>
        <rFont val="Arial Narrow"/>
        <family val="2"/>
      </rPr>
      <t>304/2019</t>
    </r>
  </si>
  <si>
    <r>
      <t xml:space="preserve">COMUNICADO DE ACEPTACIÓN No. </t>
    </r>
    <r>
      <rPr>
        <b/>
        <sz val="7"/>
        <rFont val="Arial Narrow"/>
        <family val="2"/>
      </rPr>
      <t>342/2019</t>
    </r>
  </si>
  <si>
    <r>
      <t xml:space="preserve">COMUNICADO DE ACEPTACIÓN No. </t>
    </r>
    <r>
      <rPr>
        <b/>
        <sz val="7"/>
        <rFont val="Arial Narrow"/>
        <family val="2"/>
      </rPr>
      <t>343/2019</t>
    </r>
  </si>
  <si>
    <r>
      <t xml:space="preserve">CONTRATO DE OBRA No. </t>
    </r>
    <r>
      <rPr>
        <b/>
        <sz val="7"/>
        <rFont val="Arial Narrow"/>
        <family val="2"/>
      </rPr>
      <t>355/2019</t>
    </r>
  </si>
  <si>
    <r>
      <t xml:space="preserve">CONTRATO DE OBRA No. </t>
    </r>
    <r>
      <rPr>
        <b/>
        <sz val="7"/>
        <rFont val="Arial Narrow"/>
        <family val="2"/>
      </rPr>
      <t>356/2019</t>
    </r>
  </si>
  <si>
    <r>
      <t xml:space="preserve">CONTRATO DE INTERVENTORIA No. </t>
    </r>
    <r>
      <rPr>
        <b/>
        <sz val="7"/>
        <rFont val="Arial Narrow"/>
        <family val="2"/>
      </rPr>
      <t>357/2019</t>
    </r>
  </si>
  <si>
    <r>
      <t xml:space="preserve">CONTRATO DE OBRA No. </t>
    </r>
    <r>
      <rPr>
        <b/>
        <sz val="7"/>
        <rFont val="Arial Narrow"/>
        <family val="2"/>
      </rPr>
      <t>360/2019</t>
    </r>
  </si>
  <si>
    <r>
      <t xml:space="preserve">CONTRATO DE OBRA No. </t>
    </r>
    <r>
      <rPr>
        <b/>
        <sz val="7"/>
        <rFont val="Arial Narrow"/>
        <family val="2"/>
      </rPr>
      <t>361/2019</t>
    </r>
  </si>
  <si>
    <r>
      <t xml:space="preserve">CONTRATO DE INTERVENTORIA No. </t>
    </r>
    <r>
      <rPr>
        <b/>
        <sz val="7"/>
        <rFont val="Arial Narrow"/>
        <family val="2"/>
      </rPr>
      <t>362/2019</t>
    </r>
  </si>
  <si>
    <r>
      <t xml:space="preserve">CONTRATO DE OBRA No. </t>
    </r>
    <r>
      <rPr>
        <b/>
        <sz val="7"/>
        <rFont val="Arial Narrow"/>
        <family val="2"/>
      </rPr>
      <t>363/2019</t>
    </r>
  </si>
  <si>
    <r>
      <t xml:space="preserve">CONTRATO DE INTERVENTORIA No. </t>
    </r>
    <r>
      <rPr>
        <b/>
        <sz val="7"/>
        <rFont val="Arial Narrow"/>
        <family val="2"/>
      </rPr>
      <t>365/2019</t>
    </r>
  </si>
  <si>
    <r>
      <t xml:space="preserve">CONTRATO DE  INTERVENTORIA </t>
    </r>
    <r>
      <rPr>
        <b/>
        <sz val="7"/>
        <rFont val="Arial Narrow"/>
        <family val="2"/>
      </rPr>
      <t>366/2019</t>
    </r>
  </si>
  <si>
    <r>
      <t xml:space="preserve">COMUNICADO DE ACEPTACIÓN No. </t>
    </r>
    <r>
      <rPr>
        <b/>
        <sz val="7"/>
        <rFont val="Arial Narrow"/>
        <family val="2"/>
      </rPr>
      <t>367/2019</t>
    </r>
  </si>
  <si>
    <r>
      <t xml:space="preserve">COMUNICADO DE ACEPTACIÓN No. </t>
    </r>
    <r>
      <rPr>
        <b/>
        <sz val="7"/>
        <rFont val="Arial Narrow"/>
        <family val="2"/>
      </rPr>
      <t>368/2019</t>
    </r>
  </si>
  <si>
    <r>
      <t xml:space="preserve">COMUNICADO DE ACEPTACIÓN No. </t>
    </r>
    <r>
      <rPr>
        <b/>
        <sz val="7"/>
        <rFont val="Arial Narrow"/>
        <family val="2"/>
      </rPr>
      <t>369/2019</t>
    </r>
  </si>
  <si>
    <r>
      <t xml:space="preserve">CONTRATO DE OBRA No. </t>
    </r>
    <r>
      <rPr>
        <b/>
        <sz val="7"/>
        <rFont val="Arial Narrow"/>
        <family val="2"/>
      </rPr>
      <t>371/2019</t>
    </r>
  </si>
  <si>
    <r>
      <t xml:space="preserve">CONTRATO DE OBRA No. </t>
    </r>
    <r>
      <rPr>
        <b/>
        <sz val="7"/>
        <rFont val="Arial Narrow"/>
        <family val="2"/>
      </rPr>
      <t>372/2019</t>
    </r>
  </si>
  <si>
    <r>
      <t xml:space="preserve">COMUNICADO DE ACEPTACIÓN No. </t>
    </r>
    <r>
      <rPr>
        <b/>
        <sz val="7"/>
        <rFont val="Arial Narrow"/>
        <family val="2"/>
      </rPr>
      <t>385/2019</t>
    </r>
  </si>
  <si>
    <r>
      <t xml:space="preserve">COMUNICADO DE ACEPTACIÓN No. </t>
    </r>
    <r>
      <rPr>
        <b/>
        <sz val="7"/>
        <rFont val="Arial Narrow"/>
        <family val="2"/>
      </rPr>
      <t>391/2019</t>
    </r>
  </si>
  <si>
    <r>
      <t xml:space="preserve">COMUNICADO DE ACEPTACIÓN No. </t>
    </r>
    <r>
      <rPr>
        <b/>
        <sz val="7"/>
        <rFont val="Arial Narrow"/>
        <family val="2"/>
      </rPr>
      <t>395/2019</t>
    </r>
  </si>
  <si>
    <r>
      <t xml:space="preserve">COMUNICADO DE ACEPTACIÓN No. </t>
    </r>
    <r>
      <rPr>
        <b/>
        <sz val="7"/>
        <rFont val="Arial Narrow"/>
        <family val="2"/>
      </rPr>
      <t>396/2019</t>
    </r>
  </si>
  <si>
    <r>
      <t xml:space="preserve">COMUNICADO DE ACEPTACIÓN No. </t>
    </r>
    <r>
      <rPr>
        <b/>
        <sz val="7"/>
        <rFont val="Arial Narrow"/>
        <family val="2"/>
      </rPr>
      <t>397/2019</t>
    </r>
  </si>
  <si>
    <r>
      <t xml:space="preserve">COMUNICADO DE ACEPTACIÓN No. </t>
    </r>
    <r>
      <rPr>
        <b/>
        <sz val="7"/>
        <rFont val="Arial Narrow"/>
        <family val="2"/>
      </rPr>
      <t>398/2019</t>
    </r>
  </si>
  <si>
    <r>
      <t xml:space="preserve">COMUNICADO DE ACEPTACIÓN No. </t>
    </r>
    <r>
      <rPr>
        <b/>
        <sz val="7"/>
        <rFont val="Arial Narrow"/>
        <family val="2"/>
      </rPr>
      <t>399/2019</t>
    </r>
  </si>
  <si>
    <r>
      <t xml:space="preserve">COMUNICADO DE ACEPTACIÓN No. </t>
    </r>
    <r>
      <rPr>
        <b/>
        <sz val="7"/>
        <rFont val="Arial Narrow"/>
        <family val="2"/>
      </rPr>
      <t>403/2019</t>
    </r>
  </si>
  <si>
    <r>
      <t xml:space="preserve">COMUNICADO DE ACEPTACIÓN No. </t>
    </r>
    <r>
      <rPr>
        <b/>
        <sz val="7"/>
        <rFont val="Arial Narrow"/>
        <family val="2"/>
      </rPr>
      <t>413/2019</t>
    </r>
  </si>
  <si>
    <r>
      <t xml:space="preserve">COMUNICADO DE ACEPTACIÓN No. </t>
    </r>
    <r>
      <rPr>
        <b/>
        <sz val="7"/>
        <rFont val="Arial Narrow"/>
        <family val="2"/>
      </rPr>
      <t>415/2019</t>
    </r>
  </si>
  <si>
    <r>
      <t xml:space="preserve">COMUNICADO DE ACEPTACIÓN No. </t>
    </r>
    <r>
      <rPr>
        <b/>
        <sz val="7"/>
        <rFont val="Arial Narrow"/>
        <family val="2"/>
      </rPr>
      <t>416/2019</t>
    </r>
  </si>
  <si>
    <r>
      <t xml:space="preserve">COMUNICADO DE ACEPTACIÓN No. </t>
    </r>
    <r>
      <rPr>
        <b/>
        <sz val="7"/>
        <rFont val="Arial Narrow"/>
        <family val="2"/>
      </rPr>
      <t>417/2019</t>
    </r>
  </si>
  <si>
    <r>
      <t xml:space="preserve">COMUNICADO DE ACEPTACIÓN No. </t>
    </r>
    <r>
      <rPr>
        <b/>
        <sz val="7"/>
        <rFont val="Arial Narrow"/>
        <family val="2"/>
      </rPr>
      <t>418/2019</t>
    </r>
  </si>
  <si>
    <r>
      <t xml:space="preserve">COMUNICADO DE ACEPTACIÓN No. </t>
    </r>
    <r>
      <rPr>
        <b/>
        <sz val="7"/>
        <rFont val="Arial Narrow"/>
        <family val="2"/>
      </rPr>
      <t>419/2019</t>
    </r>
  </si>
  <si>
    <r>
      <t xml:space="preserve">COMUNICADO DE ACEPTACIÓN No. </t>
    </r>
    <r>
      <rPr>
        <b/>
        <sz val="7"/>
        <rFont val="Arial Narrow"/>
        <family val="2"/>
      </rPr>
      <t>425/201</t>
    </r>
    <r>
      <rPr>
        <sz val="7"/>
        <rFont val="Arial Narrow"/>
        <family val="2"/>
      </rPr>
      <t>9</t>
    </r>
  </si>
  <si>
    <r>
      <t xml:space="preserve">COMUNICADO DE ACEPTACIÓN No. </t>
    </r>
    <r>
      <rPr>
        <b/>
        <sz val="7"/>
        <rFont val="Arial Narrow"/>
        <family val="2"/>
      </rPr>
      <t>428</t>
    </r>
    <r>
      <rPr>
        <sz val="7"/>
        <rFont val="Arial Narrow"/>
        <family val="2"/>
      </rPr>
      <t>/2019</t>
    </r>
  </si>
  <si>
    <r>
      <t xml:space="preserve">CONRATO DE OBRA No. </t>
    </r>
    <r>
      <rPr>
        <b/>
        <sz val="7"/>
        <rFont val="Arial Narrow"/>
        <family val="2"/>
      </rPr>
      <t>454/2019</t>
    </r>
  </si>
  <si>
    <r>
      <t xml:space="preserve">COMUNICADO DE ACEPTACIÓN No. </t>
    </r>
    <r>
      <rPr>
        <b/>
        <sz val="7"/>
        <rFont val="Arial Narrow"/>
        <family val="2"/>
      </rPr>
      <t>456/2019</t>
    </r>
  </si>
  <si>
    <r>
      <t xml:space="preserve">COMUNICADO DE ACEPTACIÓN No. </t>
    </r>
    <r>
      <rPr>
        <b/>
        <sz val="7"/>
        <rFont val="Arial Narrow"/>
        <family val="2"/>
      </rPr>
      <t>466/2019</t>
    </r>
  </si>
  <si>
    <r>
      <t>ADECUACIÓN DE ESCENARIOS DEPÓRTIVOS MEDIANTE LA CONSTRUCCIÓN DE GRADERÍAS PARA LA CANCHA DE FUTBOL COMUNITARIA EN LA VEREDA EL LÍBANO</t>
    </r>
    <r>
      <rPr>
        <sz val="7"/>
        <color rgb="FF000000"/>
        <rFont val="Arial Narrow"/>
        <family val="2"/>
      </rPr>
      <t>, MUNICIPIO DE ORITO DEPARTAMENTO DEL PUTUMAYO</t>
    </r>
  </si>
  <si>
    <r>
      <t xml:space="preserve">COMUNICADO DE ACEPTACIÓN No. </t>
    </r>
    <r>
      <rPr>
        <b/>
        <sz val="7"/>
        <rFont val="Arial Narrow"/>
        <family val="2"/>
      </rPr>
      <t>468/2019</t>
    </r>
  </si>
  <si>
    <r>
      <t xml:space="preserve">COMUNICADO DE ACEPTACIÓN No. </t>
    </r>
    <r>
      <rPr>
        <b/>
        <sz val="7"/>
        <rFont val="Arial Narrow"/>
        <family val="2"/>
      </rPr>
      <t>469/2019</t>
    </r>
  </si>
  <si>
    <r>
      <t xml:space="preserve">COMUNICADO DE ACEPTACIÓN No. </t>
    </r>
    <r>
      <rPr>
        <b/>
        <sz val="7"/>
        <rFont val="Arial Narrow"/>
        <family val="2"/>
      </rPr>
      <t>470/2019</t>
    </r>
  </si>
  <si>
    <r>
      <t xml:space="preserve">COMUNICADO DE ACEPTACIÓN No. </t>
    </r>
    <r>
      <rPr>
        <b/>
        <sz val="7"/>
        <rFont val="Arial Narrow"/>
        <family val="2"/>
      </rPr>
      <t>471/2019</t>
    </r>
  </si>
  <si>
    <r>
      <t xml:space="preserve">COMUNICADO DE ACEPTACIÓN No. </t>
    </r>
    <r>
      <rPr>
        <b/>
        <sz val="7"/>
        <rFont val="Arial Narrow"/>
        <family val="2"/>
      </rPr>
      <t>472/2019</t>
    </r>
  </si>
  <si>
    <r>
      <t xml:space="preserve">COMUNICADO DE ACEPTACIÓN No. </t>
    </r>
    <r>
      <rPr>
        <b/>
        <sz val="7"/>
        <rFont val="Arial Narrow"/>
        <family val="2"/>
      </rPr>
      <t>473/2019</t>
    </r>
  </si>
  <si>
    <r>
      <t xml:space="preserve">COMUNICADO DE ACEPTACIÓN No. </t>
    </r>
    <r>
      <rPr>
        <b/>
        <sz val="7"/>
        <rFont val="Arial Narrow"/>
        <family val="2"/>
      </rPr>
      <t>474/2019</t>
    </r>
  </si>
  <si>
    <r>
      <t xml:space="preserve">COMUNICADO DE ACEPTACIÓN No. </t>
    </r>
    <r>
      <rPr>
        <b/>
        <sz val="7"/>
        <rFont val="Arial Narrow"/>
        <family val="2"/>
      </rPr>
      <t>475/2019</t>
    </r>
  </si>
  <si>
    <r>
      <t xml:space="preserve">COMUNICADO DE ACEPTACIÓN No. </t>
    </r>
    <r>
      <rPr>
        <b/>
        <sz val="7"/>
        <rFont val="Arial Narrow"/>
        <family val="2"/>
      </rPr>
      <t>476</t>
    </r>
    <r>
      <rPr>
        <sz val="7"/>
        <rFont val="Arial Narrow"/>
        <family val="2"/>
      </rPr>
      <t>/2019</t>
    </r>
  </si>
  <si>
    <r>
      <t xml:space="preserve">COMUNICADO DE ACEPTACIÓN No. </t>
    </r>
    <r>
      <rPr>
        <b/>
        <sz val="7"/>
        <rFont val="Arial Narrow"/>
        <family val="2"/>
      </rPr>
      <t>477</t>
    </r>
    <r>
      <rPr>
        <sz val="7"/>
        <rFont val="Arial Narrow"/>
        <family val="2"/>
      </rPr>
      <t>/2019</t>
    </r>
  </si>
  <si>
    <r>
      <t xml:space="preserve">COMUNICADO DE ACEPTACIÓN No. </t>
    </r>
    <r>
      <rPr>
        <b/>
        <sz val="7"/>
        <rFont val="Arial Narrow"/>
        <family val="2"/>
      </rPr>
      <t>478</t>
    </r>
    <r>
      <rPr>
        <sz val="7"/>
        <rFont val="Arial Narrow"/>
        <family val="2"/>
      </rPr>
      <t>/2019</t>
    </r>
  </si>
  <si>
    <r>
      <t xml:space="preserve">COMUNICADO DE ACEPTACIÓN No. </t>
    </r>
    <r>
      <rPr>
        <b/>
        <sz val="7"/>
        <rFont val="Arial Narrow"/>
        <family val="2"/>
      </rPr>
      <t>479</t>
    </r>
    <r>
      <rPr>
        <sz val="7"/>
        <rFont val="Arial Narrow"/>
        <family val="2"/>
      </rPr>
      <t>/2019</t>
    </r>
  </si>
  <si>
    <r>
      <t xml:space="preserve">COMUNICADO DE ACEPTACIÓN No. </t>
    </r>
    <r>
      <rPr>
        <b/>
        <sz val="7"/>
        <rFont val="Arial Narrow"/>
        <family val="2"/>
      </rPr>
      <t>480</t>
    </r>
    <r>
      <rPr>
        <sz val="7"/>
        <rFont val="Arial Narrow"/>
        <family val="2"/>
      </rPr>
      <t>/2019</t>
    </r>
  </si>
  <si>
    <r>
      <t xml:space="preserve">COMUNICADO DE ACEPTACIÓN No. </t>
    </r>
    <r>
      <rPr>
        <b/>
        <sz val="7"/>
        <rFont val="Arial Narrow"/>
        <family val="2"/>
      </rPr>
      <t>481</t>
    </r>
    <r>
      <rPr>
        <sz val="7"/>
        <rFont val="Arial Narrow"/>
        <family val="2"/>
      </rPr>
      <t>/2019</t>
    </r>
  </si>
  <si>
    <r>
      <t xml:space="preserve">COMUNICADO DE ACEPTACIÓN No. </t>
    </r>
    <r>
      <rPr>
        <b/>
        <sz val="7"/>
        <rFont val="Arial Narrow"/>
        <family val="2"/>
      </rPr>
      <t>482</t>
    </r>
    <r>
      <rPr>
        <sz val="7"/>
        <rFont val="Arial Narrow"/>
        <family val="2"/>
      </rPr>
      <t>/2019</t>
    </r>
  </si>
  <si>
    <r>
      <t xml:space="preserve">CONTRATO DE OBRA No. </t>
    </r>
    <r>
      <rPr>
        <b/>
        <sz val="7"/>
        <rFont val="Arial Narrow"/>
        <family val="2"/>
      </rPr>
      <t>485</t>
    </r>
    <r>
      <rPr>
        <sz val="7"/>
        <rFont val="Arial Narrow"/>
        <family val="2"/>
      </rPr>
      <t>/2019</t>
    </r>
  </si>
  <si>
    <r>
      <t xml:space="preserve">CONTRATO DE OBRA No. </t>
    </r>
    <r>
      <rPr>
        <b/>
        <sz val="7"/>
        <rFont val="Arial Narrow"/>
        <family val="2"/>
      </rPr>
      <t>487/2019</t>
    </r>
  </si>
  <si>
    <r>
      <t xml:space="preserve">CONTRATO DE OBRA No. </t>
    </r>
    <r>
      <rPr>
        <b/>
        <sz val="7"/>
        <rFont val="Arial Narrow"/>
        <family val="2"/>
      </rPr>
      <t>488/2019</t>
    </r>
  </si>
  <si>
    <r>
      <t xml:space="preserve">COMUNICADO DE ACEPTACIÓN No. </t>
    </r>
    <r>
      <rPr>
        <b/>
        <sz val="7"/>
        <rFont val="Arial Narrow"/>
        <family val="2"/>
      </rPr>
      <t>489/2019</t>
    </r>
  </si>
  <si>
    <r>
      <t xml:space="preserve">COMUNICADO DE ACEPTACIÓN No. </t>
    </r>
    <r>
      <rPr>
        <b/>
        <sz val="7"/>
        <rFont val="Arial Narrow"/>
        <family val="2"/>
      </rPr>
      <t>490/2019</t>
    </r>
  </si>
  <si>
    <r>
      <t xml:space="preserve">COMUNICADO DE ACEPTACIÓN No. </t>
    </r>
    <r>
      <rPr>
        <b/>
        <sz val="7"/>
        <rFont val="Arial Narrow"/>
        <family val="2"/>
      </rPr>
      <t>491/2019</t>
    </r>
  </si>
  <si>
    <r>
      <t xml:space="preserve">COMUNICADO DE ACEPTACIÓN No. </t>
    </r>
    <r>
      <rPr>
        <b/>
        <sz val="7"/>
        <rFont val="Arial Narrow"/>
        <family val="2"/>
      </rPr>
      <t>492/2019</t>
    </r>
  </si>
  <si>
    <r>
      <t xml:space="preserve">COMUNICADO DE ACEPTACIÓN No. </t>
    </r>
    <r>
      <rPr>
        <b/>
        <sz val="7"/>
        <rFont val="Arial Narrow"/>
        <family val="2"/>
      </rPr>
      <t>493/2019</t>
    </r>
  </si>
  <si>
    <r>
      <t xml:space="preserve">COMUNICADO DE ACEPTACIÓN No. </t>
    </r>
    <r>
      <rPr>
        <b/>
        <sz val="7"/>
        <rFont val="Arial Narrow"/>
        <family val="2"/>
      </rPr>
      <t>494/2019</t>
    </r>
  </si>
  <si>
    <r>
      <t xml:space="preserve">COMUNICADO DE ACEPTACIÓN No. </t>
    </r>
    <r>
      <rPr>
        <b/>
        <sz val="7"/>
        <rFont val="Arial Narrow"/>
        <family val="2"/>
      </rPr>
      <t>495/2019</t>
    </r>
  </si>
  <si>
    <r>
      <t xml:space="preserve">COMUNICADO DE ACEPTACIÓN No. </t>
    </r>
    <r>
      <rPr>
        <b/>
        <sz val="7"/>
        <rFont val="Arial Narrow"/>
        <family val="2"/>
      </rPr>
      <t>496/2019</t>
    </r>
  </si>
  <si>
    <r>
      <t xml:space="preserve">COMUNICADO DE ACEPTACIÓN No. </t>
    </r>
    <r>
      <rPr>
        <b/>
        <sz val="7"/>
        <rFont val="Arial Narrow"/>
        <family val="2"/>
      </rPr>
      <t>497/2019</t>
    </r>
  </si>
  <si>
    <r>
      <t xml:space="preserve">COMUNICADO DE ACEPTACIÓN No. </t>
    </r>
    <r>
      <rPr>
        <b/>
        <sz val="7"/>
        <rFont val="Arial Narrow"/>
        <family val="2"/>
      </rPr>
      <t>498/2019</t>
    </r>
  </si>
  <si>
    <r>
      <t xml:space="preserve">COMUNICADO DE ACEPTACIÓN No. </t>
    </r>
    <r>
      <rPr>
        <b/>
        <sz val="7"/>
        <rFont val="Arial Narrow"/>
        <family val="2"/>
      </rPr>
      <t>499/2019</t>
    </r>
  </si>
  <si>
    <r>
      <t xml:space="preserve">COMUNICADO DE ACEPTACIÓN No. </t>
    </r>
    <r>
      <rPr>
        <b/>
        <sz val="7"/>
        <rFont val="Arial Narrow"/>
        <family val="2"/>
      </rPr>
      <t>500/2019</t>
    </r>
  </si>
  <si>
    <r>
      <t xml:space="preserve">CONTRATO DE OBRA  No. </t>
    </r>
    <r>
      <rPr>
        <b/>
        <sz val="7"/>
        <rFont val="Arial Narrow"/>
        <family val="2"/>
      </rPr>
      <t>506</t>
    </r>
    <r>
      <rPr>
        <sz val="7"/>
        <rFont val="Arial Narrow"/>
        <family val="2"/>
      </rPr>
      <t>/2019</t>
    </r>
  </si>
  <si>
    <r>
      <t xml:space="preserve">COMUNICADO DE ACEPTACIÓN No. </t>
    </r>
    <r>
      <rPr>
        <b/>
        <sz val="7"/>
        <rFont val="Arial Narrow"/>
        <family val="2"/>
      </rPr>
      <t>509/2019</t>
    </r>
  </si>
  <si>
    <r>
      <t xml:space="preserve">CONTRATO DE OBRA No. </t>
    </r>
    <r>
      <rPr>
        <b/>
        <sz val="7"/>
        <rFont val="Arial Narrow"/>
        <family val="2"/>
      </rPr>
      <t>515/2019</t>
    </r>
  </si>
  <si>
    <r>
      <t xml:space="preserve">COMUNICADO DE ACEPTACIÓN No. </t>
    </r>
    <r>
      <rPr>
        <b/>
        <sz val="7"/>
        <rFont val="Arial Narrow"/>
        <family val="2"/>
      </rPr>
      <t>518</t>
    </r>
    <r>
      <rPr>
        <sz val="7"/>
        <rFont val="Arial Narrow"/>
        <family val="2"/>
      </rPr>
      <t>/2019</t>
    </r>
  </si>
  <si>
    <r>
      <t xml:space="preserve">COMUNICADO DE ACEPTACIÓN No. </t>
    </r>
    <r>
      <rPr>
        <b/>
        <sz val="7"/>
        <rFont val="Arial Narrow"/>
        <family val="2"/>
      </rPr>
      <t>519</t>
    </r>
    <r>
      <rPr>
        <sz val="7"/>
        <rFont val="Arial Narrow"/>
        <family val="2"/>
      </rPr>
      <t>/2019</t>
    </r>
  </si>
  <si>
    <r>
      <t xml:space="preserve">COMUNICADO DE ACEPTACIÓN No. </t>
    </r>
    <r>
      <rPr>
        <b/>
        <sz val="7"/>
        <rFont val="Arial Narrow"/>
        <family val="2"/>
      </rPr>
      <t>520</t>
    </r>
    <r>
      <rPr>
        <sz val="7"/>
        <rFont val="Arial Narrow"/>
        <family val="2"/>
      </rPr>
      <t>/2019</t>
    </r>
  </si>
  <si>
    <r>
      <t xml:space="preserve">CONTRATO DE OBRA No. </t>
    </r>
    <r>
      <rPr>
        <b/>
        <sz val="7"/>
        <rFont val="Arial Narrow"/>
        <family val="2"/>
      </rPr>
      <t>523/2019</t>
    </r>
  </si>
  <si>
    <r>
      <t xml:space="preserve">CONTRATO DE OBRA No. </t>
    </r>
    <r>
      <rPr>
        <b/>
        <sz val="7"/>
        <rFont val="Arial Narrow"/>
        <family val="2"/>
      </rPr>
      <t>524</t>
    </r>
    <r>
      <rPr>
        <sz val="7"/>
        <rFont val="Arial Narrow"/>
        <family val="2"/>
      </rPr>
      <t>/2019</t>
    </r>
  </si>
  <si>
    <r>
      <t xml:space="preserve">CONTRATO DE INTERVENTORÍA No. </t>
    </r>
    <r>
      <rPr>
        <b/>
        <sz val="7"/>
        <rFont val="Arial Narrow"/>
        <family val="2"/>
      </rPr>
      <t>525/2019</t>
    </r>
  </si>
  <si>
    <r>
      <t xml:space="preserve">COMUNICADO DE ACEPTACIÓN No. </t>
    </r>
    <r>
      <rPr>
        <b/>
        <sz val="7"/>
        <rFont val="Arial Narrow"/>
        <family val="2"/>
      </rPr>
      <t>526/2019</t>
    </r>
  </si>
  <si>
    <r>
      <t xml:space="preserve">COMUNICADO DE ACEPTACIÓN No. </t>
    </r>
    <r>
      <rPr>
        <b/>
        <sz val="7"/>
        <rFont val="Arial Narrow"/>
        <family val="2"/>
      </rPr>
      <t>527/2019</t>
    </r>
  </si>
  <si>
    <r>
      <t xml:space="preserve">COMUNICADO DE ACEPTACIÓN No. </t>
    </r>
    <r>
      <rPr>
        <b/>
        <sz val="7"/>
        <rFont val="Arial Narrow"/>
        <family val="2"/>
      </rPr>
      <t>528/2019</t>
    </r>
  </si>
  <si>
    <r>
      <t xml:space="preserve">COMUNICADO DE ACEPTACIÓN No. </t>
    </r>
    <r>
      <rPr>
        <b/>
        <sz val="7"/>
        <rFont val="Arial Narrow"/>
        <family val="2"/>
      </rPr>
      <t>529/2019</t>
    </r>
  </si>
  <si>
    <r>
      <t xml:space="preserve">COMUNICADO DE ACEPTACIÓN No. </t>
    </r>
    <r>
      <rPr>
        <b/>
        <sz val="7"/>
        <rFont val="Arial Narrow"/>
        <family val="2"/>
      </rPr>
      <t>533/2019</t>
    </r>
  </si>
  <si>
    <r>
      <t xml:space="preserve">COMUNICADO DE ACEPTACIÓN No. </t>
    </r>
    <r>
      <rPr>
        <b/>
        <sz val="7"/>
        <rFont val="Arial Narrow"/>
        <family val="2"/>
      </rPr>
      <t>534/2019</t>
    </r>
  </si>
  <si>
    <r>
      <t xml:space="preserve">COMUNICADO DE ACEPTACIÓN No. </t>
    </r>
    <r>
      <rPr>
        <b/>
        <sz val="7"/>
        <rFont val="Arial Narrow"/>
        <family val="2"/>
      </rPr>
      <t>535/2019</t>
    </r>
  </si>
  <si>
    <r>
      <t xml:space="preserve">COMUNICADO DE ACEPTACIÓN No. </t>
    </r>
    <r>
      <rPr>
        <b/>
        <sz val="7"/>
        <rFont val="Arial Narrow"/>
        <family val="2"/>
      </rPr>
      <t>537/2019</t>
    </r>
  </si>
  <si>
    <r>
      <t xml:space="preserve">COMUNICADO DE ACEPTACIÓN No. </t>
    </r>
    <r>
      <rPr>
        <b/>
        <sz val="7"/>
        <rFont val="Arial Narrow"/>
        <family val="2"/>
      </rPr>
      <t>538/2019</t>
    </r>
  </si>
  <si>
    <r>
      <t xml:space="preserve">COMUNICADO DE ACEPTACIÓN No. </t>
    </r>
    <r>
      <rPr>
        <b/>
        <sz val="7"/>
        <rFont val="Arial Narrow"/>
        <family val="2"/>
      </rPr>
      <t>296/2019</t>
    </r>
  </si>
  <si>
    <r>
      <t xml:space="preserve">CONTRATO INTERADMINISTRATIVO No. </t>
    </r>
    <r>
      <rPr>
        <b/>
        <sz val="7"/>
        <rFont val="Arial Narrow"/>
        <family val="2"/>
      </rPr>
      <t>291/2019</t>
    </r>
  </si>
  <si>
    <r>
      <t xml:space="preserve">CONTRATO INTERADMIISTRATIVO No. </t>
    </r>
    <r>
      <rPr>
        <b/>
        <sz val="7"/>
        <rFont val="Arial Narrow"/>
        <family val="2"/>
      </rPr>
      <t>452/2019</t>
    </r>
  </si>
  <si>
    <r>
      <t xml:space="preserve">CONTRATO INTERADMIISTRATIVO No. </t>
    </r>
    <r>
      <rPr>
        <b/>
        <sz val="7"/>
        <rFont val="Arial Narrow"/>
        <family val="2"/>
      </rPr>
      <t>455/2019</t>
    </r>
  </si>
  <si>
    <t xml:space="preserve">EJECUCIÓN DE OBRAS DEL SECTOR AGUA POTABLE Y SANEAMIENTO BÁSICO: 1.- CONSTRUCCIÓN DE RED DE ACUEDUCTO BARRIO LOS ANGELES, EL BOSQUE, MEJORAMIENTO DE RED DE ACUEDUCTO BARRIO LAS COLINAS DEL MUNICIPIO DE ORITO DEPARTAMENTO DEL PUTUMAYO, </t>
  </si>
  <si>
    <t>2018000060015 OCAD</t>
  </si>
  <si>
    <r>
      <t xml:space="preserve">COMUNICADO DE ACEPTACIÓN No. </t>
    </r>
    <r>
      <rPr>
        <b/>
        <sz val="8"/>
        <rFont val="Arial"/>
        <family val="2"/>
      </rPr>
      <t>367/2019</t>
    </r>
  </si>
  <si>
    <r>
      <t xml:space="preserve">COMUNICADO DE ACEPTACIÓN No. </t>
    </r>
    <r>
      <rPr>
        <b/>
        <sz val="8"/>
        <rFont val="Arial"/>
        <family val="2"/>
      </rPr>
      <t>368/2019</t>
    </r>
  </si>
  <si>
    <r>
      <t xml:space="preserve">COMUNICADO DE ACEPTACIÓN No. </t>
    </r>
    <r>
      <rPr>
        <b/>
        <sz val="8"/>
        <rFont val="Arial"/>
        <family val="2"/>
      </rPr>
      <t>369/2019</t>
    </r>
  </si>
  <si>
    <r>
      <t xml:space="preserve">COMUNICADO DE ACEPTACIÓN No. </t>
    </r>
    <r>
      <rPr>
        <b/>
        <sz val="8"/>
        <rFont val="Arial"/>
        <family val="2"/>
      </rPr>
      <t>385/2019</t>
    </r>
  </si>
  <si>
    <r>
      <t xml:space="preserve">COMUNICADO DE ACEPTACIÓN No. </t>
    </r>
    <r>
      <rPr>
        <b/>
        <sz val="8"/>
        <rFont val="Arial"/>
        <family val="2"/>
      </rPr>
      <t>391/2019</t>
    </r>
  </si>
  <si>
    <r>
      <t xml:space="preserve">COMUNICADO DE ACEPTACIÓN No. </t>
    </r>
    <r>
      <rPr>
        <b/>
        <sz val="8"/>
        <rFont val="Arial"/>
        <family val="2"/>
      </rPr>
      <t>395/2019</t>
    </r>
  </si>
  <si>
    <r>
      <t xml:space="preserve">COMUNICADO DE ACEPTACIÓN No. </t>
    </r>
    <r>
      <rPr>
        <b/>
        <sz val="8"/>
        <rFont val="Arial"/>
        <family val="2"/>
      </rPr>
      <t>396/2019</t>
    </r>
  </si>
  <si>
    <r>
      <t xml:space="preserve">COMUNICADO DE ACEPTACIÓN No. </t>
    </r>
    <r>
      <rPr>
        <b/>
        <sz val="8"/>
        <rFont val="Arial"/>
        <family val="2"/>
      </rPr>
      <t>397/2019</t>
    </r>
  </si>
  <si>
    <r>
      <t xml:space="preserve">COMUNICADO DE ACEPTACIÓN No. </t>
    </r>
    <r>
      <rPr>
        <b/>
        <sz val="8"/>
        <rFont val="Arial"/>
        <family val="2"/>
      </rPr>
      <t>398/2019</t>
    </r>
  </si>
  <si>
    <r>
      <t xml:space="preserve">COMUNICADO DE ACEPTACIÓN No. </t>
    </r>
    <r>
      <rPr>
        <b/>
        <sz val="8"/>
        <rFont val="Arial"/>
        <family val="2"/>
      </rPr>
      <t>399/2019</t>
    </r>
  </si>
  <si>
    <t>COMUNICADOS DE ACEPTACIÓN VIGENCIA 2019 (367  A  399)</t>
  </si>
  <si>
    <t xml:space="preserve">No. COMUNICADO </t>
  </si>
  <si>
    <r>
      <t xml:space="preserve">COMUNICADO DE ACEPTACIÓN No. </t>
    </r>
    <r>
      <rPr>
        <b/>
        <sz val="7"/>
        <rFont val="Arial"/>
        <family val="2"/>
      </rPr>
      <t>403/2019</t>
    </r>
  </si>
  <si>
    <r>
      <t xml:space="preserve">COMUNICADO DE ACEPTACIÓN No. </t>
    </r>
    <r>
      <rPr>
        <b/>
        <sz val="7"/>
        <rFont val="Arial"/>
        <family val="2"/>
      </rPr>
      <t>413/2019</t>
    </r>
  </si>
  <si>
    <r>
      <t xml:space="preserve">COMUNICADO DE ACEPTACIÓN No. </t>
    </r>
    <r>
      <rPr>
        <b/>
        <sz val="7"/>
        <rFont val="Arial"/>
        <family val="2"/>
      </rPr>
      <t>415/2019</t>
    </r>
  </si>
  <si>
    <r>
      <t xml:space="preserve">COMUNICADO DE ACEPTACIÓN No. </t>
    </r>
    <r>
      <rPr>
        <b/>
        <sz val="7"/>
        <rFont val="Arial"/>
        <family val="2"/>
      </rPr>
      <t>416/2019</t>
    </r>
  </si>
  <si>
    <r>
      <t xml:space="preserve">COMUNICADO DE ACEPTACIÓN No. </t>
    </r>
    <r>
      <rPr>
        <b/>
        <sz val="7"/>
        <rFont val="Arial"/>
        <family val="2"/>
      </rPr>
      <t>417/2019</t>
    </r>
  </si>
  <si>
    <r>
      <t xml:space="preserve">COMUNICADO DE ACEPTACIÓN No. </t>
    </r>
    <r>
      <rPr>
        <b/>
        <sz val="7"/>
        <rFont val="Arial"/>
        <family val="2"/>
      </rPr>
      <t>418/2019</t>
    </r>
  </si>
  <si>
    <r>
      <t xml:space="preserve">COMUNICADO DE ACEPTACIÓN No. </t>
    </r>
    <r>
      <rPr>
        <b/>
        <sz val="7"/>
        <rFont val="Arial"/>
        <family val="2"/>
      </rPr>
      <t>419/2019</t>
    </r>
  </si>
  <si>
    <r>
      <t xml:space="preserve">COMUNICADO DE ACEPTACIÓN No. </t>
    </r>
    <r>
      <rPr>
        <b/>
        <sz val="7"/>
        <rFont val="Arial"/>
        <family val="2"/>
      </rPr>
      <t>425/201</t>
    </r>
    <r>
      <rPr>
        <sz val="7"/>
        <rFont val="Arial"/>
        <family val="2"/>
      </rPr>
      <t>9</t>
    </r>
  </si>
  <si>
    <r>
      <t xml:space="preserve">COMUNICADO DE ACEPTACIÓN No. </t>
    </r>
    <r>
      <rPr>
        <b/>
        <sz val="7"/>
        <rFont val="Arial"/>
        <family val="2"/>
      </rPr>
      <t>428</t>
    </r>
    <r>
      <rPr>
        <sz val="7"/>
        <rFont val="Arial"/>
        <family val="2"/>
      </rPr>
      <t>/2019</t>
    </r>
  </si>
  <si>
    <r>
      <t xml:space="preserve">ADICIONAL AL COMUNICADO </t>
    </r>
    <r>
      <rPr>
        <b/>
        <sz val="7"/>
        <rFont val="Arial"/>
        <family val="2"/>
      </rPr>
      <t>428/2</t>
    </r>
    <r>
      <rPr>
        <sz val="7"/>
        <rFont val="Arial"/>
        <family val="2"/>
      </rPr>
      <t>019</t>
    </r>
  </si>
  <si>
    <r>
      <t xml:space="preserve">CONRATO DE OBRA No. </t>
    </r>
    <r>
      <rPr>
        <b/>
        <sz val="7"/>
        <rFont val="Arial"/>
        <family val="2"/>
      </rPr>
      <t>454/2019</t>
    </r>
  </si>
  <si>
    <r>
      <t xml:space="preserve">COMUNICADO DE ACEPTACIÓN No. </t>
    </r>
    <r>
      <rPr>
        <b/>
        <sz val="7"/>
        <rFont val="Arial"/>
        <family val="2"/>
      </rPr>
      <t>456/2019</t>
    </r>
  </si>
  <si>
    <r>
      <t xml:space="preserve">COMUNICADO DE ACEPTACIÓN No. </t>
    </r>
    <r>
      <rPr>
        <b/>
        <sz val="7"/>
        <rFont val="Arial"/>
        <family val="2"/>
      </rPr>
      <t>466/2019</t>
    </r>
  </si>
  <si>
    <r>
      <t>ADECUACIÓN DE ESCENARIOS DEPÓRTIVOS MEDIANTE LA CONSTRUCCIÓN DE GRADERÍAS PARA LA CANCHA DE FUTBOL COMUNITARIA EN LA VEREDA EL LÍBANO</t>
    </r>
    <r>
      <rPr>
        <sz val="7"/>
        <color rgb="FF000000"/>
        <rFont val="Arial"/>
        <family val="2"/>
      </rPr>
      <t>, MUNICIPIO DE ORITO DEPARTAMENTO DEL PUTUMAYO</t>
    </r>
  </si>
  <si>
    <r>
      <t xml:space="preserve">COMUNICADO DE ACEPTACIÓN No. </t>
    </r>
    <r>
      <rPr>
        <b/>
        <sz val="7"/>
        <rFont val="Arial"/>
        <family val="2"/>
      </rPr>
      <t>468/2019</t>
    </r>
  </si>
  <si>
    <r>
      <t xml:space="preserve">COMUNICADO DE ACEPTACIÓN No. </t>
    </r>
    <r>
      <rPr>
        <b/>
        <sz val="7"/>
        <rFont val="Arial"/>
        <family val="2"/>
      </rPr>
      <t>469/2019</t>
    </r>
  </si>
  <si>
    <r>
      <t xml:space="preserve">COMUNICADO DE ACEPTACIÓN No. </t>
    </r>
    <r>
      <rPr>
        <b/>
        <sz val="7"/>
        <rFont val="Arial"/>
        <family val="2"/>
      </rPr>
      <t>470/2019</t>
    </r>
  </si>
  <si>
    <r>
      <t xml:space="preserve">COMUNICADO DE ACEPTACIÓN No. </t>
    </r>
    <r>
      <rPr>
        <b/>
        <sz val="7"/>
        <rFont val="Arial"/>
        <family val="2"/>
      </rPr>
      <t>471/2019</t>
    </r>
  </si>
  <si>
    <r>
      <t xml:space="preserve">COMUNICADO DE ACEPTACIÓN No. </t>
    </r>
    <r>
      <rPr>
        <b/>
        <sz val="7"/>
        <rFont val="Arial"/>
        <family val="2"/>
      </rPr>
      <t>472/2019</t>
    </r>
  </si>
  <si>
    <r>
      <t xml:space="preserve">COMUNICADO DE ACEPTACIÓN No. </t>
    </r>
    <r>
      <rPr>
        <b/>
        <sz val="7"/>
        <rFont val="Arial"/>
        <family val="2"/>
      </rPr>
      <t>473/2019</t>
    </r>
  </si>
  <si>
    <r>
      <t xml:space="preserve">COMUNICADO DE ACEPTACIÓN No. </t>
    </r>
    <r>
      <rPr>
        <b/>
        <sz val="7"/>
        <rFont val="Arial"/>
        <family val="2"/>
      </rPr>
      <t>474/2019</t>
    </r>
  </si>
  <si>
    <r>
      <t xml:space="preserve">COMUNICADO DE ACEPTACIÓN No. </t>
    </r>
    <r>
      <rPr>
        <b/>
        <sz val="7"/>
        <rFont val="Arial"/>
        <family val="2"/>
      </rPr>
      <t>475/2019</t>
    </r>
  </si>
  <si>
    <r>
      <t xml:space="preserve">COMUNICADO DE ACEPTACIÓN No. </t>
    </r>
    <r>
      <rPr>
        <b/>
        <sz val="7"/>
        <rFont val="Arial"/>
        <family val="2"/>
      </rPr>
      <t>476</t>
    </r>
    <r>
      <rPr>
        <sz val="7"/>
        <rFont val="Arial"/>
        <family val="2"/>
      </rPr>
      <t>/2019</t>
    </r>
  </si>
  <si>
    <r>
      <t xml:space="preserve">COMUNICADO DE ACEPTACIÓN No. </t>
    </r>
    <r>
      <rPr>
        <b/>
        <sz val="7"/>
        <rFont val="Arial"/>
        <family val="2"/>
      </rPr>
      <t>477</t>
    </r>
    <r>
      <rPr>
        <sz val="7"/>
        <rFont val="Arial"/>
        <family val="2"/>
      </rPr>
      <t>/2019</t>
    </r>
  </si>
  <si>
    <r>
      <t xml:space="preserve">COMUNICADO DE ACEPTACIÓN No. </t>
    </r>
    <r>
      <rPr>
        <b/>
        <sz val="7"/>
        <rFont val="Arial"/>
        <family val="2"/>
      </rPr>
      <t>478</t>
    </r>
    <r>
      <rPr>
        <sz val="7"/>
        <rFont val="Arial"/>
        <family val="2"/>
      </rPr>
      <t>/2019</t>
    </r>
  </si>
  <si>
    <r>
      <t xml:space="preserve">COMUNICADO DE ACEPTACIÓN No. </t>
    </r>
    <r>
      <rPr>
        <b/>
        <sz val="7"/>
        <rFont val="Arial"/>
        <family val="2"/>
      </rPr>
      <t>479</t>
    </r>
    <r>
      <rPr>
        <sz val="7"/>
        <rFont val="Arial"/>
        <family val="2"/>
      </rPr>
      <t>/2019</t>
    </r>
  </si>
  <si>
    <r>
      <t xml:space="preserve">COMUNICADO DE ACEPTACIÓN No. </t>
    </r>
    <r>
      <rPr>
        <b/>
        <sz val="7"/>
        <rFont val="Arial"/>
        <family val="2"/>
      </rPr>
      <t>480</t>
    </r>
    <r>
      <rPr>
        <sz val="7"/>
        <rFont val="Arial"/>
        <family val="2"/>
      </rPr>
      <t>/2019</t>
    </r>
  </si>
  <si>
    <r>
      <t xml:space="preserve">COMUNICADO DE ACEPTACIÓN No. </t>
    </r>
    <r>
      <rPr>
        <b/>
        <sz val="7"/>
        <rFont val="Arial"/>
        <family val="2"/>
      </rPr>
      <t>481</t>
    </r>
    <r>
      <rPr>
        <sz val="7"/>
        <rFont val="Arial"/>
        <family val="2"/>
      </rPr>
      <t>/2019</t>
    </r>
  </si>
  <si>
    <r>
      <t xml:space="preserve">COMUNICADO DE ACEPTACIÓN No. </t>
    </r>
    <r>
      <rPr>
        <b/>
        <sz val="7"/>
        <rFont val="Arial"/>
        <family val="2"/>
      </rPr>
      <t>482</t>
    </r>
    <r>
      <rPr>
        <sz val="7"/>
        <rFont val="Arial"/>
        <family val="2"/>
      </rPr>
      <t>/2019</t>
    </r>
  </si>
  <si>
    <r>
      <t xml:space="preserve">COMUNICADO DE ACEPTACIÓN No. </t>
    </r>
    <r>
      <rPr>
        <b/>
        <sz val="7"/>
        <rFont val="Arial"/>
        <family val="2"/>
      </rPr>
      <t>489/2019</t>
    </r>
  </si>
  <si>
    <r>
      <t xml:space="preserve">COMUNICADO DE ACEPTACIÓN No. </t>
    </r>
    <r>
      <rPr>
        <b/>
        <sz val="7"/>
        <rFont val="Arial"/>
        <family val="2"/>
      </rPr>
      <t>490/2019</t>
    </r>
  </si>
  <si>
    <r>
      <t xml:space="preserve">COMUNICADO DE ACEPTACIÓN No. </t>
    </r>
    <r>
      <rPr>
        <b/>
        <sz val="7"/>
        <rFont val="Arial"/>
        <family val="2"/>
      </rPr>
      <t>491/2019</t>
    </r>
  </si>
  <si>
    <r>
      <t xml:space="preserve">COMUNICADO DE ACEPTACIÓN No. </t>
    </r>
    <r>
      <rPr>
        <b/>
        <sz val="7"/>
        <rFont val="Arial"/>
        <family val="2"/>
      </rPr>
      <t>492/2019</t>
    </r>
  </si>
  <si>
    <r>
      <t xml:space="preserve">COMUNICADO DE ACEPTACIÓN No. </t>
    </r>
    <r>
      <rPr>
        <b/>
        <sz val="7"/>
        <rFont val="Arial"/>
        <family val="2"/>
      </rPr>
      <t>493/2019</t>
    </r>
  </si>
  <si>
    <r>
      <t xml:space="preserve">COMUNICADO DE ACEPTACIÓN No. </t>
    </r>
    <r>
      <rPr>
        <b/>
        <sz val="7"/>
        <rFont val="Arial"/>
        <family val="2"/>
      </rPr>
      <t>494/2019</t>
    </r>
  </si>
  <si>
    <r>
      <t xml:space="preserve">COMUNICADO DE ACEPTACIÓN No. </t>
    </r>
    <r>
      <rPr>
        <b/>
        <sz val="7"/>
        <rFont val="Arial"/>
        <family val="2"/>
      </rPr>
      <t>495/2019</t>
    </r>
  </si>
  <si>
    <r>
      <t xml:space="preserve">COMUNICADO DE ACEPTACIÓN No. </t>
    </r>
    <r>
      <rPr>
        <b/>
        <sz val="7"/>
        <rFont val="Arial"/>
        <family val="2"/>
      </rPr>
      <t>496/2019</t>
    </r>
  </si>
  <si>
    <r>
      <t xml:space="preserve">COMUNICADO DE ACEPTACIÓN No. </t>
    </r>
    <r>
      <rPr>
        <b/>
        <sz val="7"/>
        <rFont val="Arial"/>
        <family val="2"/>
      </rPr>
      <t>497/2019</t>
    </r>
  </si>
  <si>
    <r>
      <t xml:space="preserve">COMUNICADO DE ACEPTACIÓN No. </t>
    </r>
    <r>
      <rPr>
        <b/>
        <sz val="7"/>
        <rFont val="Arial"/>
        <family val="2"/>
      </rPr>
      <t>498/2019</t>
    </r>
  </si>
  <si>
    <r>
      <t xml:space="preserve">COMUNICADO DE ACEPTACIÓN No. </t>
    </r>
    <r>
      <rPr>
        <b/>
        <sz val="7"/>
        <rFont val="Arial"/>
        <family val="2"/>
      </rPr>
      <t>499/2019</t>
    </r>
  </si>
  <si>
    <t>COMUNICADOS DE ACEPTACIÓN VIGENCIA 2019 (403  A  474)</t>
  </si>
  <si>
    <t>COMUNICADOS DE ACEPTACIÓN VIGENCIA 2019 (475  A  499)</t>
  </si>
  <si>
    <r>
      <t xml:space="preserve">COMUNICADO DE ACEPTACIÓN No. </t>
    </r>
    <r>
      <rPr>
        <b/>
        <sz val="7"/>
        <rFont val="Arial"/>
        <family val="2"/>
      </rPr>
      <t>537/2019</t>
    </r>
  </si>
  <si>
    <r>
      <t xml:space="preserve">COMUNICADO DE ACEPTACIÓN No. </t>
    </r>
    <r>
      <rPr>
        <b/>
        <sz val="7"/>
        <rFont val="Arial"/>
        <family val="2"/>
      </rPr>
      <t>500/2019</t>
    </r>
  </si>
  <si>
    <r>
      <t xml:space="preserve">COMUNICADO DE ACEPTACIÓN No. </t>
    </r>
    <r>
      <rPr>
        <b/>
        <sz val="7"/>
        <rFont val="Arial"/>
        <family val="2"/>
      </rPr>
      <t>509/2019</t>
    </r>
  </si>
  <si>
    <r>
      <t xml:space="preserve">COMUNICADO DE ACEPTACIÓN No. </t>
    </r>
    <r>
      <rPr>
        <b/>
        <sz val="7"/>
        <rFont val="Arial"/>
        <family val="2"/>
      </rPr>
      <t>518</t>
    </r>
    <r>
      <rPr>
        <sz val="7"/>
        <rFont val="Arial"/>
        <family val="2"/>
      </rPr>
      <t>/2019</t>
    </r>
  </si>
  <si>
    <r>
      <t xml:space="preserve">COMUNICADO DE ACEPTACIÓN No. </t>
    </r>
    <r>
      <rPr>
        <b/>
        <sz val="7"/>
        <rFont val="Arial"/>
        <family val="2"/>
      </rPr>
      <t>519</t>
    </r>
    <r>
      <rPr>
        <sz val="7"/>
        <rFont val="Arial"/>
        <family val="2"/>
      </rPr>
      <t>/2019</t>
    </r>
  </si>
  <si>
    <r>
      <t xml:space="preserve">COMUNICADO DE ACEPTACIÓN No. </t>
    </r>
    <r>
      <rPr>
        <b/>
        <sz val="7"/>
        <rFont val="Arial"/>
        <family val="2"/>
      </rPr>
      <t>520</t>
    </r>
    <r>
      <rPr>
        <sz val="7"/>
        <rFont val="Arial"/>
        <family val="2"/>
      </rPr>
      <t>/2019</t>
    </r>
  </si>
  <si>
    <r>
      <t xml:space="preserve">CONTRATO DE OBRA No. </t>
    </r>
    <r>
      <rPr>
        <b/>
        <sz val="7"/>
        <rFont val="Arial"/>
        <family val="2"/>
      </rPr>
      <t>524</t>
    </r>
    <r>
      <rPr>
        <sz val="7"/>
        <rFont val="Arial"/>
        <family val="2"/>
      </rPr>
      <t>/2019</t>
    </r>
  </si>
  <si>
    <r>
      <t xml:space="preserve">COMUNICADO DE ACEPTACIÓN No. </t>
    </r>
    <r>
      <rPr>
        <b/>
        <sz val="7"/>
        <rFont val="Arial"/>
        <family val="2"/>
      </rPr>
      <t>526/2019</t>
    </r>
  </si>
  <si>
    <r>
      <t xml:space="preserve">COMUNICADO DE ACEPTACIÓN No. </t>
    </r>
    <r>
      <rPr>
        <b/>
        <sz val="7"/>
        <rFont val="Arial"/>
        <family val="2"/>
      </rPr>
      <t>527/2019</t>
    </r>
  </si>
  <si>
    <r>
      <t xml:space="preserve">COMUNICADO DE ACEPTACIÓN No. </t>
    </r>
    <r>
      <rPr>
        <b/>
        <sz val="7"/>
        <rFont val="Arial"/>
        <family val="2"/>
      </rPr>
      <t>528/2019</t>
    </r>
  </si>
  <si>
    <r>
      <t xml:space="preserve">COMUNICADO DE ACEPTACIÓN No. </t>
    </r>
    <r>
      <rPr>
        <b/>
        <sz val="7"/>
        <rFont val="Arial"/>
        <family val="2"/>
      </rPr>
      <t>529/2019</t>
    </r>
  </si>
  <si>
    <r>
      <t xml:space="preserve">COMUNICADO DE ACEPTACIÓN No. </t>
    </r>
    <r>
      <rPr>
        <b/>
        <sz val="7"/>
        <rFont val="Arial"/>
        <family val="2"/>
      </rPr>
      <t>533/2019</t>
    </r>
  </si>
  <si>
    <r>
      <t xml:space="preserve">COMUNICADO DE ACEPTACIÓN No. </t>
    </r>
    <r>
      <rPr>
        <b/>
        <sz val="7"/>
        <rFont val="Arial"/>
        <family val="2"/>
      </rPr>
      <t>534/2019</t>
    </r>
  </si>
  <si>
    <r>
      <t xml:space="preserve">COMUNICADO DE ACEPTACIÓN No. </t>
    </r>
    <r>
      <rPr>
        <b/>
        <sz val="7"/>
        <rFont val="Arial"/>
        <family val="2"/>
      </rPr>
      <t>535/2019</t>
    </r>
  </si>
  <si>
    <r>
      <t xml:space="preserve">COMUNICADO DE ACEPTACIÓN No. </t>
    </r>
    <r>
      <rPr>
        <b/>
        <sz val="7"/>
        <rFont val="Arial"/>
        <family val="2"/>
      </rPr>
      <t>538/2019</t>
    </r>
  </si>
  <si>
    <t>COMUNICADOS DE ACEPTACIÓN VIGENCIA 2019 (5000  A 538 )</t>
  </si>
  <si>
    <t xml:space="preserve">LIQUIDACIÓN EN MUTUO ACUERDO, NO SE CANCCELO </t>
  </si>
  <si>
    <t>00AD-4002-0604-2018-86320-0011</t>
  </si>
  <si>
    <t>00RP-2402-0600-2018-00006-0015</t>
  </si>
  <si>
    <t>00RP-2402-0600-2018-000060015</t>
  </si>
  <si>
    <t>U.T. INTERVENTORÍA VIAL ORITO 2019 / ELIANA ANDREA CEBALLOS AREVALO, 286</t>
  </si>
  <si>
    <r>
      <t xml:space="preserve">COMUNICADO DE ACEPTACIÓN No. </t>
    </r>
    <r>
      <rPr>
        <b/>
        <sz val="8"/>
        <rFont val="Arial Narrow"/>
        <family val="2"/>
      </rPr>
      <t>296</t>
    </r>
    <r>
      <rPr>
        <sz val="8"/>
        <rFont val="Arial Narrow"/>
        <family val="2"/>
      </rPr>
      <t>/2019</t>
    </r>
  </si>
  <si>
    <t>MEJORAMIENTO DEL SISTEMA DE EVACUACION DE AGUA PLUVIALES INSTITUCION EDUCATIVA JORGE ELIECER GAITAN, MUNICIPIO DE ORITO DEPARTAMENTO DEL PUTUMAYO.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</si>
</sst>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 #,##0.00_);[Red]\(&quot;$&quot;\ #,##0.00\)"/>
    <numFmt numFmtId="43" formatCode="_(* #,##0.00_);_(* \(#,##0.00\);_(* &quot;-&quot;??_);_(@_)"/>
    <numFmt numFmtId="164" formatCode="[$-F800]dddd\,\ mmmm\ dd\,\ yyyy"/>
    <numFmt numFmtId="165" formatCode="_(* #,##0_);_(* \(#,##0\);_(* &quot;-&quot;??_);_(@_)"/>
  </numFmts>
  <fonts count="54" x14ac:knownFonts="1">
    <font>
      <sz val="11"/>
      <color theme="1"/>
      <name val="Calibri"/>
      <family val="2"/>
      <scheme val="minor"/>
    </font>
    <font>
      <sz val="11"/>
      <color theme="1"/>
      <name val="Calibri"/>
      <family val="2"/>
      <scheme val="minor"/>
    </font>
    <font>
      <sz val="8"/>
      <name val="Arial"/>
      <family val="2"/>
    </font>
    <font>
      <b/>
      <sz val="8"/>
      <name val="Arial"/>
      <family val="2"/>
    </font>
    <font>
      <u/>
      <sz val="11"/>
      <color theme="10"/>
      <name val="Calibri"/>
      <family val="2"/>
      <scheme val="minor"/>
    </font>
    <font>
      <sz val="8"/>
      <color rgb="FFFF0000"/>
      <name val="Arial"/>
      <family val="2"/>
    </font>
    <font>
      <b/>
      <sz val="8"/>
      <color rgb="FFFF0000"/>
      <name val="Arial"/>
      <family val="2"/>
    </font>
    <font>
      <sz val="9"/>
      <name val="Arial"/>
      <family val="2"/>
    </font>
    <font>
      <b/>
      <sz val="9"/>
      <name val="Arial"/>
      <family val="2"/>
    </font>
    <font>
      <b/>
      <sz val="11"/>
      <color theme="1"/>
      <name val="Arial Narrow"/>
      <family val="2"/>
    </font>
    <font>
      <sz val="12"/>
      <name val="Arial"/>
      <family val="2"/>
    </font>
    <font>
      <b/>
      <sz val="12"/>
      <name val="Arial"/>
      <family val="2"/>
    </font>
    <font>
      <sz val="12"/>
      <color theme="1"/>
      <name val="Calibri"/>
      <family val="2"/>
      <scheme val="minor"/>
    </font>
    <font>
      <sz val="11"/>
      <color theme="0" tint="-0.34998626667073579"/>
      <name val="Calibri"/>
      <family val="2"/>
      <scheme val="minor"/>
    </font>
    <font>
      <sz val="11"/>
      <name val="Calibri"/>
      <family val="2"/>
      <scheme val="minor"/>
    </font>
    <font>
      <sz val="7"/>
      <name val="Arial"/>
      <family val="2"/>
    </font>
    <font>
      <sz val="7"/>
      <color theme="5" tint="-0.249977111117893"/>
      <name val="Arial"/>
      <family val="2"/>
    </font>
    <font>
      <b/>
      <sz val="7"/>
      <name val="Arial"/>
      <family val="2"/>
    </font>
    <font>
      <sz val="7"/>
      <color theme="1"/>
      <name val="Calibri"/>
      <family val="2"/>
      <scheme val="minor"/>
    </font>
    <font>
      <sz val="7"/>
      <color theme="0" tint="-0.34998626667073579"/>
      <name val="Calibri"/>
      <family val="2"/>
      <scheme val="minor"/>
    </font>
    <font>
      <sz val="7"/>
      <name val="Calibri"/>
      <family val="2"/>
      <scheme val="minor"/>
    </font>
    <font>
      <sz val="7"/>
      <color theme="5" tint="-0.249977111117893"/>
      <name val="Calibri"/>
      <family val="2"/>
      <scheme val="minor"/>
    </font>
    <font>
      <sz val="8"/>
      <color theme="5" tint="-0.249977111117893"/>
      <name val="Arial"/>
      <family val="2"/>
    </font>
    <font>
      <sz val="8"/>
      <color theme="1"/>
      <name val="Calibri"/>
      <family val="2"/>
      <scheme val="minor"/>
    </font>
    <font>
      <sz val="8"/>
      <color theme="0" tint="-0.34998626667073579"/>
      <name val="Calibri"/>
      <family val="2"/>
      <scheme val="minor"/>
    </font>
    <font>
      <sz val="8"/>
      <name val="Calibri"/>
      <family val="2"/>
      <scheme val="minor"/>
    </font>
    <font>
      <sz val="8"/>
      <color theme="5" tint="-0.249977111117893"/>
      <name val="Calibri"/>
      <family val="2"/>
      <scheme val="minor"/>
    </font>
    <font>
      <sz val="8"/>
      <color theme="1"/>
      <name val="Arial Narrow"/>
      <family val="2"/>
    </font>
    <font>
      <sz val="9"/>
      <color theme="1"/>
      <name val="Arial Narrow"/>
      <family val="2"/>
    </font>
    <font>
      <sz val="8"/>
      <name val="Arial Narrow"/>
      <family val="2"/>
    </font>
    <font>
      <b/>
      <sz val="8"/>
      <name val="Arial Narrow"/>
      <family val="2"/>
    </font>
    <font>
      <u/>
      <sz val="11"/>
      <color theme="10"/>
      <name val="Arial Narrow"/>
      <family val="2"/>
    </font>
    <font>
      <b/>
      <sz val="8"/>
      <color rgb="FFFF0000"/>
      <name val="Arial Narrow"/>
      <family val="2"/>
    </font>
    <font>
      <b/>
      <sz val="14"/>
      <name val="Arial Narrow"/>
      <family val="2"/>
    </font>
    <font>
      <sz val="7"/>
      <name val="Arial Narrow"/>
      <family val="2"/>
    </font>
    <font>
      <sz val="7.5"/>
      <name val="Arial Narrow"/>
      <family val="2"/>
    </font>
    <font>
      <sz val="10"/>
      <color theme="1"/>
      <name val="Arial Narrow"/>
      <family val="2"/>
    </font>
    <font>
      <sz val="8"/>
      <color rgb="FF000000"/>
      <name val="Arial Narrow"/>
      <family val="2"/>
    </font>
    <font>
      <sz val="8"/>
      <color rgb="FFFF0000"/>
      <name val="Arial Narrow"/>
      <family val="2"/>
    </font>
    <font>
      <sz val="9"/>
      <name val="Arial Narrow"/>
      <family val="2"/>
    </font>
    <font>
      <sz val="6"/>
      <name val="Arial Narrow"/>
      <family val="2"/>
    </font>
    <font>
      <b/>
      <sz val="6"/>
      <name val="Arial Narrow"/>
      <family val="2"/>
    </font>
    <font>
      <sz val="6"/>
      <color theme="1"/>
      <name val="Calibri"/>
      <family val="2"/>
      <scheme val="minor"/>
    </font>
    <font>
      <sz val="6"/>
      <color theme="1"/>
      <name val="Arial Narrow"/>
      <family val="2"/>
    </font>
    <font>
      <sz val="6"/>
      <color rgb="FF000000"/>
      <name val="Arial Narrow"/>
      <family val="2"/>
    </font>
    <font>
      <b/>
      <sz val="7"/>
      <name val="Arial Narrow"/>
      <family val="2"/>
    </font>
    <font>
      <b/>
      <sz val="12"/>
      <color theme="1"/>
      <name val="Arial Narrow"/>
      <family val="2"/>
    </font>
    <font>
      <sz val="7"/>
      <color theme="1"/>
      <name val="Arial Narrow"/>
      <family val="2"/>
    </font>
    <font>
      <sz val="7"/>
      <color rgb="FF000000"/>
      <name val="Arial Narrow"/>
      <family val="2"/>
    </font>
    <font>
      <sz val="8"/>
      <color theme="1"/>
      <name val="Arial"/>
      <family val="2"/>
    </font>
    <font>
      <b/>
      <sz val="11"/>
      <color theme="1"/>
      <name val="Arial"/>
      <family val="2"/>
    </font>
    <font>
      <sz val="7"/>
      <color theme="1"/>
      <name val="Arial"/>
      <family val="2"/>
    </font>
    <font>
      <sz val="7"/>
      <color rgb="FF000000"/>
      <name val="Arial"/>
      <family val="2"/>
    </font>
    <font>
      <sz val="12"/>
      <color theme="1"/>
      <name val="Arial"/>
      <family val="2"/>
    </font>
  </fonts>
  <fills count="14">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3"/>
        <bgColor indexed="64"/>
      </patternFill>
    </fill>
    <fill>
      <patternFill patternType="solid">
        <fgColor theme="5" tint="0.39997558519241921"/>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5" tint="-0.249977111117893"/>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163">
    <xf numFmtId="0" fontId="0" fillId="0" borderId="0" xfId="0"/>
    <xf numFmtId="0" fontId="2" fillId="0" borderId="0" xfId="0" applyFont="1" applyFill="1"/>
    <xf numFmtId="0" fontId="2" fillId="0" borderId="0" xfId="0" applyFont="1" applyFill="1" applyAlignment="1">
      <alignment horizontal="left"/>
    </xf>
    <xf numFmtId="0" fontId="2" fillId="0" borderId="10" xfId="0" applyFont="1" applyFill="1" applyBorder="1" applyAlignment="1">
      <alignment horizontal="center" vertical="center" wrapText="1"/>
    </xf>
    <xf numFmtId="43" fontId="2" fillId="0" borderId="9" xfId="1" applyFont="1" applyFill="1" applyBorder="1" applyAlignment="1">
      <alignment horizontal="center" vertical="center"/>
    </xf>
    <xf numFmtId="0" fontId="2" fillId="0" borderId="9" xfId="0" applyFont="1" applyFill="1" applyBorder="1" applyAlignment="1">
      <alignment horizontal="right" vertical="center" wrapText="1"/>
    </xf>
    <xf numFmtId="43" fontId="2" fillId="2" borderId="9" xfId="1" applyFont="1" applyFill="1" applyBorder="1" applyAlignment="1">
      <alignment horizontal="left" vertical="center"/>
    </xf>
    <xf numFmtId="0" fontId="2" fillId="0" borderId="0" xfId="0" applyFont="1" applyFill="1" applyAlignment="1">
      <alignment vertical="center"/>
    </xf>
    <xf numFmtId="0" fontId="2" fillId="0" borderId="9" xfId="0" applyFont="1" applyFill="1" applyBorder="1" applyAlignment="1">
      <alignment vertical="center" wrapText="1"/>
    </xf>
    <xf numFmtId="0" fontId="2" fillId="0" borderId="9" xfId="0" applyFont="1" applyFill="1" applyBorder="1" applyAlignment="1">
      <alignment vertical="center"/>
    </xf>
    <xf numFmtId="43" fontId="2" fillId="0" borderId="9" xfId="1" applyFont="1" applyFill="1" applyBorder="1" applyAlignment="1">
      <alignment vertical="center"/>
    </xf>
    <xf numFmtId="14" fontId="2" fillId="0" borderId="9" xfId="0" applyNumberFormat="1" applyFont="1" applyFill="1" applyBorder="1" applyAlignment="1">
      <alignment vertical="center"/>
    </xf>
    <xf numFmtId="14" fontId="2" fillId="0" borderId="9" xfId="0" applyNumberFormat="1" applyFont="1" applyFill="1" applyBorder="1" applyAlignment="1">
      <alignment horizontal="center" vertical="center"/>
    </xf>
    <xf numFmtId="0" fontId="3" fillId="0" borderId="9" xfId="0" applyFont="1" applyFill="1" applyBorder="1" applyAlignment="1">
      <alignment vertical="center"/>
    </xf>
    <xf numFmtId="0" fontId="3" fillId="0" borderId="9" xfId="0" applyFont="1" applyFill="1" applyBorder="1"/>
    <xf numFmtId="43" fontId="3" fillId="0" borderId="9" xfId="1" applyFont="1" applyFill="1" applyBorder="1"/>
    <xf numFmtId="0" fontId="2" fillId="0" borderId="9" xfId="0" applyFont="1" applyFill="1" applyBorder="1"/>
    <xf numFmtId="43" fontId="2" fillId="0" borderId="9" xfId="1" applyFont="1" applyFill="1" applyBorder="1"/>
    <xf numFmtId="0" fontId="2" fillId="0" borderId="9" xfId="0" applyFont="1" applyFill="1" applyBorder="1" applyAlignment="1">
      <alignment horizontal="right"/>
    </xf>
    <xf numFmtId="43" fontId="2" fillId="2" borderId="9" xfId="1" applyFont="1" applyFill="1" applyBorder="1"/>
    <xf numFmtId="43" fontId="3" fillId="0" borderId="9" xfId="1" applyFont="1" applyFill="1" applyBorder="1" applyAlignment="1">
      <alignment vertical="center"/>
    </xf>
    <xf numFmtId="0" fontId="2" fillId="0" borderId="9" xfId="0" applyFont="1" applyFill="1" applyBorder="1" applyAlignment="1">
      <alignment horizontal="right" vertical="center"/>
    </xf>
    <xf numFmtId="43" fontId="2" fillId="2" borderId="9" xfId="1" applyFont="1" applyFill="1" applyBorder="1" applyAlignment="1">
      <alignment vertical="center"/>
    </xf>
    <xf numFmtId="0" fontId="4" fillId="0" borderId="9" xfId="2" applyFill="1" applyBorder="1" applyAlignment="1">
      <alignment horizontal="left" vertical="center"/>
    </xf>
    <xf numFmtId="0" fontId="2" fillId="0" borderId="9" xfId="0" applyFont="1" applyFill="1" applyBorder="1" applyAlignment="1">
      <alignment horizontal="left" vertical="center"/>
    </xf>
    <xf numFmtId="0" fontId="2" fillId="0" borderId="0" xfId="0" applyFont="1" applyFill="1" applyAlignment="1">
      <alignment horizontal="center" vertical="center"/>
    </xf>
    <xf numFmtId="43" fontId="2" fillId="0" borderId="0" xfId="1" applyFont="1" applyFill="1"/>
    <xf numFmtId="0" fontId="3" fillId="0" borderId="0" xfId="0" applyFont="1" applyFill="1"/>
    <xf numFmtId="43" fontId="3" fillId="0" borderId="0" xfId="1" applyFont="1" applyFill="1"/>
    <xf numFmtId="0" fontId="2" fillId="0" borderId="0" xfId="0" applyFont="1" applyFill="1" applyAlignment="1">
      <alignment horizontal="right"/>
    </xf>
    <xf numFmtId="43" fontId="2" fillId="0" borderId="0" xfId="1" applyFont="1" applyFill="1" applyAlignment="1">
      <alignment vertical="center"/>
    </xf>
    <xf numFmtId="43" fontId="2" fillId="2" borderId="0" xfId="1" applyFont="1" applyFill="1"/>
    <xf numFmtId="43" fontId="2" fillId="0" borderId="13" xfId="1" applyFont="1" applyFill="1" applyBorder="1" applyAlignment="1">
      <alignment vertical="center"/>
    </xf>
    <xf numFmtId="0" fontId="2" fillId="0" borderId="9" xfId="0" quotePrefix="1" applyFont="1" applyFill="1" applyBorder="1" applyAlignment="1">
      <alignment horizontal="right" vertical="center"/>
    </xf>
    <xf numFmtId="0" fontId="2" fillId="0" borderId="13"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0" xfId="0" applyFont="1" applyFill="1" applyAlignment="1">
      <alignment horizontal="center"/>
    </xf>
    <xf numFmtId="0" fontId="2" fillId="0" borderId="9" xfId="0" applyFont="1" applyFill="1" applyBorder="1" applyAlignment="1">
      <alignment horizontal="center" vertical="center" wrapText="1"/>
    </xf>
    <xf numFmtId="0" fontId="2" fillId="0" borderId="13" xfId="0" quotePrefix="1" applyFont="1" applyFill="1" applyBorder="1" applyAlignment="1">
      <alignment horizontal="right" vertical="center"/>
    </xf>
    <xf numFmtId="43" fontId="3" fillId="0" borderId="13" xfId="1" applyFont="1" applyFill="1" applyBorder="1" applyAlignment="1">
      <alignment horizontal="center" vertical="center" wrapText="1"/>
    </xf>
    <xf numFmtId="0" fontId="2" fillId="0" borderId="13" xfId="0" applyFont="1" applyFill="1" applyBorder="1" applyAlignment="1">
      <alignment horizontal="right" vertical="center" wrapText="1"/>
    </xf>
    <xf numFmtId="43" fontId="2" fillId="2" borderId="13" xfId="1" applyFont="1" applyFill="1" applyBorder="1" applyAlignment="1">
      <alignment horizontal="left" vertical="center"/>
    </xf>
    <xf numFmtId="0" fontId="2" fillId="0" borderId="9" xfId="0" applyFont="1" applyFill="1" applyBorder="1" applyAlignment="1">
      <alignment horizontal="left" vertical="center" wrapText="1"/>
    </xf>
    <xf numFmtId="14" fontId="2" fillId="0" borderId="9" xfId="0" applyNumberFormat="1"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0" xfId="0" applyFont="1" applyFill="1" applyAlignment="1">
      <alignment horizontal="right" vertical="center"/>
    </xf>
    <xf numFmtId="0" fontId="2" fillId="0" borderId="0" xfId="0" applyFont="1" applyFill="1" applyAlignment="1">
      <alignment horizontal="left" vertical="center"/>
    </xf>
    <xf numFmtId="0" fontId="2" fillId="4" borderId="9" xfId="0" applyFont="1" applyFill="1" applyBorder="1" applyAlignment="1">
      <alignment vertical="center" wrapText="1"/>
    </xf>
    <xf numFmtId="0" fontId="2" fillId="4" borderId="9" xfId="0" applyFont="1" applyFill="1" applyBorder="1" applyAlignment="1">
      <alignment vertical="center"/>
    </xf>
    <xf numFmtId="0" fontId="2" fillId="4" borderId="9" xfId="0" applyFont="1" applyFill="1" applyBorder="1" applyAlignment="1">
      <alignment horizontal="center" vertical="center"/>
    </xf>
    <xf numFmtId="14" fontId="2" fillId="4" borderId="9" xfId="0" applyNumberFormat="1" applyFont="1" applyFill="1" applyBorder="1" applyAlignment="1">
      <alignment horizontal="center" vertical="center"/>
    </xf>
    <xf numFmtId="43" fontId="2" fillId="4" borderId="9" xfId="1" applyFont="1" applyFill="1" applyBorder="1" applyAlignment="1">
      <alignment horizontal="center" vertical="center"/>
    </xf>
    <xf numFmtId="0" fontId="2" fillId="4" borderId="9" xfId="0" applyFont="1" applyFill="1" applyBorder="1" applyAlignment="1">
      <alignment horizontal="right" vertical="center"/>
    </xf>
    <xf numFmtId="0" fontId="2" fillId="4" borderId="9" xfId="0" applyFont="1" applyFill="1" applyBorder="1" applyAlignment="1">
      <alignment horizontal="left" vertical="center" wrapText="1"/>
    </xf>
    <xf numFmtId="43" fontId="2" fillId="4" borderId="9" xfId="1" applyFont="1" applyFill="1" applyBorder="1" applyAlignment="1">
      <alignment vertical="center"/>
    </xf>
    <xf numFmtId="164" fontId="2" fillId="4" borderId="9" xfId="0" applyNumberFormat="1" applyFont="1" applyFill="1" applyBorder="1" applyAlignment="1">
      <alignment horizontal="center" vertical="center"/>
    </xf>
    <xf numFmtId="14" fontId="2" fillId="4" borderId="9" xfId="0" applyNumberFormat="1" applyFont="1" applyFill="1" applyBorder="1" applyAlignment="1">
      <alignment vertical="center"/>
    </xf>
    <xf numFmtId="14" fontId="2" fillId="0" borderId="13" xfId="0" applyNumberFormat="1" applyFont="1" applyFill="1" applyBorder="1" applyAlignment="1">
      <alignment vertical="center"/>
    </xf>
    <xf numFmtId="0" fontId="2" fillId="0" borderId="13" xfId="0" applyFont="1" applyFill="1" applyBorder="1" applyAlignment="1">
      <alignment vertical="center" wrapText="1"/>
    </xf>
    <xf numFmtId="0" fontId="2" fillId="0" borderId="13" xfId="0" applyFont="1" applyFill="1" applyBorder="1" applyAlignment="1">
      <alignment vertical="center"/>
    </xf>
    <xf numFmtId="0" fontId="2" fillId="0" borderId="9" xfId="0" applyFont="1" applyFill="1" applyBorder="1" applyAlignment="1">
      <alignment horizontal="center"/>
    </xf>
    <xf numFmtId="0" fontId="2" fillId="0" borderId="9" xfId="0" applyFont="1" applyFill="1" applyBorder="1" applyAlignment="1">
      <alignment horizontal="center" vertical="center"/>
    </xf>
    <xf numFmtId="0" fontId="2" fillId="5" borderId="0" xfId="0" applyFont="1" applyFill="1"/>
    <xf numFmtId="0" fontId="2" fillId="5" borderId="0" xfId="0" applyFont="1" applyFill="1" applyAlignment="1">
      <alignment horizontal="center" vertical="center"/>
    </xf>
    <xf numFmtId="0" fontId="2" fillId="5" borderId="0" xfId="0" applyFont="1" applyFill="1" applyAlignment="1">
      <alignment horizontal="center"/>
    </xf>
    <xf numFmtId="0" fontId="2" fillId="5" borderId="0" xfId="0" applyFont="1" applyFill="1" applyAlignment="1">
      <alignment horizontal="right" vertical="center"/>
    </xf>
    <xf numFmtId="0" fontId="2" fillId="5" borderId="0" xfId="0" applyFont="1" applyFill="1" applyAlignment="1">
      <alignment horizontal="left" vertical="center"/>
    </xf>
    <xf numFmtId="43" fontId="2" fillId="5" borderId="0" xfId="1" applyFont="1" applyFill="1"/>
    <xf numFmtId="0" fontId="2" fillId="5" borderId="0" xfId="0" applyFont="1" applyFill="1" applyAlignment="1">
      <alignment horizontal="right"/>
    </xf>
    <xf numFmtId="43" fontId="2" fillId="0" borderId="9" xfId="1" applyFont="1" applyFill="1" applyBorder="1" applyAlignment="1">
      <alignment vertical="center" wrapText="1"/>
    </xf>
    <xf numFmtId="0" fontId="3" fillId="0" borderId="9" xfId="0" applyFont="1" applyFill="1" applyBorder="1" applyAlignment="1">
      <alignment vertical="center" wrapText="1"/>
    </xf>
    <xf numFmtId="43" fontId="3" fillId="0" borderId="9" xfId="1" applyFont="1" applyFill="1" applyBorder="1" applyAlignment="1">
      <alignment vertical="center" wrapText="1"/>
    </xf>
    <xf numFmtId="14" fontId="2" fillId="0" borderId="9" xfId="0" applyNumberFormat="1" applyFont="1" applyFill="1" applyBorder="1" applyAlignment="1">
      <alignment vertical="center" wrapText="1"/>
    </xf>
    <xf numFmtId="43" fontId="2" fillId="0" borderId="9" xfId="0" applyNumberFormat="1" applyFont="1" applyFill="1" applyBorder="1" applyAlignment="1">
      <alignment vertical="center"/>
    </xf>
    <xf numFmtId="0" fontId="2" fillId="0" borderId="9" xfId="0" applyFont="1" applyFill="1" applyBorder="1" applyAlignment="1">
      <alignment horizontal="center" vertical="center"/>
    </xf>
    <xf numFmtId="0" fontId="2" fillId="0" borderId="9" xfId="0" applyFont="1" applyFill="1" applyBorder="1" applyAlignment="1">
      <alignment horizont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14" fontId="2" fillId="3" borderId="9" xfId="0" applyNumberFormat="1" applyFont="1" applyFill="1" applyBorder="1" applyAlignment="1">
      <alignment vertical="center"/>
    </xf>
    <xf numFmtId="0" fontId="2" fillId="0" borderId="13" xfId="0" applyFont="1" applyFill="1" applyBorder="1" applyAlignment="1">
      <alignment horizontal="center" vertical="center"/>
    </xf>
    <xf numFmtId="14" fontId="2" fillId="0" borderId="13" xfId="0" applyNumberFormat="1" applyFont="1" applyFill="1" applyBorder="1" applyAlignment="1">
      <alignment horizontal="center" vertical="center"/>
    </xf>
    <xf numFmtId="0" fontId="2" fillId="0" borderId="13" xfId="0" applyFont="1" applyFill="1" applyBorder="1" applyAlignment="1">
      <alignment horizontal="center"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0" fontId="3" fillId="0" borderId="13" xfId="0" applyFont="1" applyFill="1" applyBorder="1" applyAlignment="1">
      <alignment horizontal="center" vertical="center" wrapText="1"/>
    </xf>
    <xf numFmtId="43" fontId="3" fillId="0" borderId="9" xfId="1" applyFont="1" applyFill="1" applyBorder="1" applyAlignment="1">
      <alignment horizontal="center" vertical="center" wrapText="1"/>
    </xf>
    <xf numFmtId="0" fontId="2" fillId="0" borderId="0" xfId="0" applyFont="1" applyFill="1" applyAlignment="1">
      <alignment horizontal="center"/>
    </xf>
    <xf numFmtId="0" fontId="4" fillId="0" borderId="13" xfId="2" applyFill="1" applyBorder="1" applyAlignment="1">
      <alignment horizontal="left" vertical="center"/>
    </xf>
    <xf numFmtId="43" fontId="2" fillId="0" borderId="13" xfId="1" applyFont="1" applyFill="1" applyBorder="1" applyAlignment="1">
      <alignment horizontal="center" vertical="center"/>
    </xf>
    <xf numFmtId="0" fontId="7" fillId="0" borderId="0" xfId="0" applyFont="1" applyFill="1"/>
    <xf numFmtId="0" fontId="7" fillId="0" borderId="9" xfId="0" applyFont="1" applyFill="1" applyBorder="1" applyAlignment="1">
      <alignment horizontal="right" vertical="center"/>
    </xf>
    <xf numFmtId="0" fontId="7" fillId="0" borderId="0" xfId="0" applyFont="1" applyFill="1" applyAlignment="1">
      <alignment vertical="center"/>
    </xf>
    <xf numFmtId="0" fontId="7" fillId="0"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7" fillId="0" borderId="9" xfId="0" applyFont="1" applyFill="1" applyBorder="1" applyAlignment="1">
      <alignment horizontal="right" vertical="center" wrapText="1"/>
    </xf>
    <xf numFmtId="14" fontId="7" fillId="0" borderId="9" xfId="0" applyNumberFormat="1" applyFont="1" applyFill="1" applyBorder="1" applyAlignment="1">
      <alignment horizontal="center" vertical="center" wrapText="1"/>
    </xf>
    <xf numFmtId="49" fontId="7" fillId="0" borderId="9" xfId="0" applyNumberFormat="1" applyFont="1" applyFill="1" applyBorder="1" applyAlignment="1">
      <alignment horizontal="center" vertical="center" wrapText="1"/>
    </xf>
    <xf numFmtId="49" fontId="7" fillId="0" borderId="9" xfId="0" applyNumberFormat="1" applyFont="1" applyFill="1" applyBorder="1" applyAlignment="1">
      <alignment vertical="center"/>
    </xf>
    <xf numFmtId="14" fontId="7" fillId="0" borderId="9" xfId="0" applyNumberFormat="1" applyFont="1" applyFill="1" applyBorder="1" applyAlignment="1">
      <alignment vertical="center"/>
    </xf>
    <xf numFmtId="0" fontId="7" fillId="0" borderId="9" xfId="0" applyFont="1" applyFill="1" applyBorder="1" applyAlignment="1">
      <alignment vertical="center" wrapText="1"/>
    </xf>
    <xf numFmtId="0" fontId="7" fillId="0" borderId="9" xfId="0" applyFont="1" applyFill="1" applyBorder="1" applyAlignment="1">
      <alignment vertical="center"/>
    </xf>
    <xf numFmtId="14" fontId="7" fillId="0" borderId="9" xfId="0" applyNumberFormat="1" applyFont="1" applyFill="1" applyBorder="1" applyAlignment="1">
      <alignment vertical="center" wrapText="1"/>
    </xf>
    <xf numFmtId="0" fontId="7" fillId="0" borderId="0" xfId="0" applyFont="1" applyFill="1" applyAlignment="1">
      <alignment horizontal="right"/>
    </xf>
    <xf numFmtId="0" fontId="7" fillId="0" borderId="0" xfId="0" applyFont="1" applyFill="1" applyAlignment="1">
      <alignment horizontal="center"/>
    </xf>
    <xf numFmtId="0" fontId="8" fillId="0" borderId="9" xfId="0" applyFont="1" applyFill="1" applyBorder="1" applyAlignment="1">
      <alignment horizontal="center" vertical="center"/>
    </xf>
    <xf numFmtId="0" fontId="8" fillId="0" borderId="9" xfId="0" applyFont="1" applyFill="1" applyBorder="1" applyAlignment="1">
      <alignment horizontal="right" vertical="center"/>
    </xf>
    <xf numFmtId="0" fontId="10" fillId="0" borderId="9" xfId="0" applyFont="1" applyFill="1" applyBorder="1" applyAlignment="1">
      <alignment vertical="center" wrapText="1"/>
    </xf>
    <xf numFmtId="0" fontId="12" fillId="0" borderId="0" xfId="0" applyFont="1"/>
    <xf numFmtId="0" fontId="13" fillId="0" borderId="15" xfId="0" applyFont="1" applyBorder="1"/>
    <xf numFmtId="0" fontId="0" fillId="0" borderId="15" xfId="0" applyBorder="1"/>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43" fontId="2" fillId="0" borderId="8" xfId="1" applyFont="1" applyFill="1" applyBorder="1" applyAlignment="1">
      <alignment horizontal="center" vertical="center"/>
    </xf>
    <xf numFmtId="43" fontId="2" fillId="0" borderId="13" xfId="1" applyFont="1" applyFill="1" applyBorder="1" applyAlignment="1">
      <alignment horizontal="center" vertical="center"/>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43" fontId="2" fillId="0" borderId="8" xfId="1"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xf>
    <xf numFmtId="0" fontId="13" fillId="0" borderId="16" xfId="0" applyFont="1" applyBorder="1"/>
    <xf numFmtId="0" fontId="0" fillId="0" borderId="0" xfId="0" applyAlignment="1">
      <alignment horizontal="center"/>
    </xf>
    <xf numFmtId="43" fontId="2" fillId="0" borderId="1" xfId="1" applyFont="1" applyFill="1" applyBorder="1" applyAlignment="1">
      <alignment horizontal="center" vertical="center"/>
    </xf>
    <xf numFmtId="43" fontId="13" fillId="0" borderId="16" xfId="1" applyFont="1" applyBorder="1"/>
    <xf numFmtId="43" fontId="13" fillId="0" borderId="15" xfId="1" applyFont="1" applyBorder="1"/>
    <xf numFmtId="43" fontId="0" fillId="0" borderId="15" xfId="1" applyFont="1" applyBorder="1"/>
    <xf numFmtId="43" fontId="0" fillId="0" borderId="0" xfId="1" applyFont="1"/>
    <xf numFmtId="43" fontId="2" fillId="0" borderId="8" xfId="0" applyNumberFormat="1" applyFont="1" applyFill="1" applyBorder="1" applyAlignment="1">
      <alignment horizontal="center" vertical="center"/>
    </xf>
    <xf numFmtId="43" fontId="13" fillId="0" borderId="16" xfId="0" applyNumberFormat="1" applyFont="1" applyBorder="1"/>
    <xf numFmtId="43" fontId="14" fillId="0" borderId="16" xfId="0" applyNumberFormat="1" applyFont="1" applyBorder="1"/>
    <xf numFmtId="43" fontId="13" fillId="0" borderId="15" xfId="0" applyNumberFormat="1" applyFont="1" applyBorder="1"/>
    <xf numFmtId="0" fontId="16" fillId="0" borderId="0" xfId="0" applyFont="1" applyFill="1" applyAlignment="1">
      <alignment vertical="center"/>
    </xf>
    <xf numFmtId="43" fontId="15" fillId="0" borderId="0" xfId="1" applyFont="1" applyFill="1" applyAlignment="1">
      <alignment vertical="center"/>
    </xf>
    <xf numFmtId="0" fontId="15" fillId="0" borderId="0" xfId="0" applyFont="1" applyFill="1" applyAlignment="1">
      <alignment vertical="center"/>
    </xf>
    <xf numFmtId="0" fontId="15" fillId="0" borderId="9" xfId="0" applyFont="1" applyFill="1" applyBorder="1" applyAlignment="1">
      <alignment horizontal="center" vertical="center"/>
    </xf>
    <xf numFmtId="43" fontId="17" fillId="0" borderId="9" xfId="1" applyFont="1" applyFill="1" applyBorder="1" applyAlignment="1">
      <alignment vertical="center"/>
    </xf>
    <xf numFmtId="0" fontId="15" fillId="0" borderId="9" xfId="0" applyFont="1" applyFill="1" applyBorder="1" applyAlignment="1">
      <alignment horizontal="center"/>
    </xf>
    <xf numFmtId="0" fontId="15" fillId="0" borderId="9" xfId="0" applyFont="1" applyFill="1" applyBorder="1"/>
    <xf numFmtId="0" fontId="16" fillId="0" borderId="0" xfId="0" applyFont="1" applyFill="1"/>
    <xf numFmtId="43" fontId="17" fillId="0" borderId="9" xfId="1" applyFont="1" applyFill="1" applyBorder="1"/>
    <xf numFmtId="0" fontId="17" fillId="0" borderId="9" xfId="0" applyFont="1" applyFill="1" applyBorder="1"/>
    <xf numFmtId="0" fontId="15" fillId="0" borderId="0" xfId="0" applyFont="1" applyFill="1"/>
    <xf numFmtId="0" fontId="15" fillId="0" borderId="8" xfId="0" applyFont="1" applyFill="1" applyBorder="1" applyAlignment="1">
      <alignment horizontal="left" vertical="center" wrapText="1"/>
    </xf>
    <xf numFmtId="0" fontId="15" fillId="0" borderId="8" xfId="0" applyFont="1" applyFill="1" applyBorder="1" applyAlignment="1">
      <alignment horizontal="center" vertical="center"/>
    </xf>
    <xf numFmtId="0" fontId="15" fillId="0" borderId="8" xfId="0" applyFont="1" applyFill="1" applyBorder="1" applyAlignment="1">
      <alignment horizontal="center" vertical="center" wrapText="1"/>
    </xf>
    <xf numFmtId="43" fontId="15" fillId="0" borderId="8" xfId="1" applyFont="1" applyFill="1" applyBorder="1" applyAlignment="1">
      <alignment horizontal="center" vertical="center"/>
    </xf>
    <xf numFmtId="43" fontId="15" fillId="0" borderId="8" xfId="0" applyNumberFormat="1" applyFont="1" applyFill="1" applyBorder="1" applyAlignment="1">
      <alignment horizontal="center" vertical="center"/>
    </xf>
    <xf numFmtId="43" fontId="15" fillId="0" borderId="9" xfId="1" applyFont="1" applyFill="1" applyBorder="1" applyAlignment="1">
      <alignment vertical="center"/>
    </xf>
    <xf numFmtId="0" fontId="15" fillId="0" borderId="9" xfId="0" applyFont="1" applyFill="1" applyBorder="1" applyAlignment="1">
      <alignment vertical="center"/>
    </xf>
    <xf numFmtId="43" fontId="15" fillId="0" borderId="0" xfId="0" applyNumberFormat="1" applyFont="1" applyFill="1" applyAlignment="1">
      <alignment vertical="center"/>
    </xf>
    <xf numFmtId="0" fontId="15" fillId="0" borderId="9" xfId="0" applyFont="1" applyFill="1" applyBorder="1" applyAlignment="1">
      <alignment horizontal="center" vertical="center" wrapText="1"/>
    </xf>
    <xf numFmtId="0" fontId="15" fillId="0" borderId="9" xfId="0" applyFont="1" applyFill="1" applyBorder="1" applyAlignment="1">
      <alignment horizontal="left" vertical="center" wrapText="1"/>
    </xf>
    <xf numFmtId="43" fontId="15" fillId="0" borderId="9" xfId="1" applyFont="1" applyFill="1" applyBorder="1" applyAlignment="1">
      <alignment horizontal="center" vertical="center"/>
    </xf>
    <xf numFmtId="0" fontId="18" fillId="0" borderId="0" xfId="0" applyFont="1" applyAlignment="1">
      <alignment horizontal="center"/>
    </xf>
    <xf numFmtId="0" fontId="19" fillId="0" borderId="16" xfId="0" applyFont="1" applyBorder="1"/>
    <xf numFmtId="43" fontId="20" fillId="0" borderId="16" xfId="0" applyNumberFormat="1" applyFont="1" applyBorder="1"/>
    <xf numFmtId="43" fontId="19" fillId="0" borderId="16" xfId="0" applyNumberFormat="1" applyFont="1" applyBorder="1"/>
    <xf numFmtId="0" fontId="21" fillId="0" borderId="0" xfId="0" applyFont="1"/>
    <xf numFmtId="43" fontId="18" fillId="0" borderId="9" xfId="1" applyFont="1" applyBorder="1"/>
    <xf numFmtId="0" fontId="18" fillId="0" borderId="9" xfId="0" applyFont="1" applyBorder="1"/>
    <xf numFmtId="0" fontId="18" fillId="0" borderId="0" xfId="0" applyFont="1"/>
    <xf numFmtId="0" fontId="19" fillId="0" borderId="15" xfId="0" applyFont="1" applyBorder="1"/>
    <xf numFmtId="43" fontId="19" fillId="0" borderId="15" xfId="0" applyNumberFormat="1" applyFont="1" applyBorder="1"/>
    <xf numFmtId="43" fontId="18" fillId="0" borderId="0" xfId="1" applyFont="1"/>
    <xf numFmtId="0" fontId="2" fillId="0" borderId="8" xfId="0" applyFont="1" applyFill="1" applyBorder="1" applyAlignment="1">
      <alignment horizontal="center" vertical="center"/>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wrapText="1"/>
    </xf>
    <xf numFmtId="43" fontId="2" fillId="0" borderId="8" xfId="1" applyFont="1" applyFill="1" applyBorder="1" applyAlignment="1">
      <alignment horizontal="center" vertical="center"/>
    </xf>
    <xf numFmtId="0" fontId="2" fillId="0" borderId="9" xfId="0" applyFont="1" applyFill="1" applyBorder="1" applyAlignment="1">
      <alignment horizont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2" fillId="0" borderId="0" xfId="0" applyFont="1" applyFill="1" applyAlignment="1">
      <alignment vertical="center"/>
    </xf>
    <xf numFmtId="0" fontId="22" fillId="0" borderId="0" xfId="0" applyFont="1" applyFill="1"/>
    <xf numFmtId="0" fontId="23" fillId="0" borderId="0" xfId="0" applyFont="1" applyFill="1" applyAlignment="1">
      <alignment horizontal="center"/>
    </xf>
    <xf numFmtId="0" fontId="24" fillId="0" borderId="16" xfId="0" applyFont="1" applyFill="1" applyBorder="1"/>
    <xf numFmtId="43" fontId="25" fillId="0" borderId="16" xfId="0" applyNumberFormat="1" applyFont="1" applyFill="1" applyBorder="1"/>
    <xf numFmtId="43" fontId="24" fillId="0" borderId="16" xfId="0" applyNumberFormat="1" applyFont="1" applyFill="1" applyBorder="1"/>
    <xf numFmtId="0" fontId="26" fillId="0" borderId="0" xfId="0" applyFont="1" applyFill="1"/>
    <xf numFmtId="0" fontId="23" fillId="0" borderId="0" xfId="0" applyFont="1" applyFill="1"/>
    <xf numFmtId="0" fontId="24" fillId="0" borderId="15" xfId="0" applyFont="1" applyFill="1" applyBorder="1"/>
    <xf numFmtId="43" fontId="24" fillId="0" borderId="15" xfId="0" applyNumberFormat="1" applyFont="1" applyFill="1" applyBorder="1"/>
    <xf numFmtId="0" fontId="29" fillId="0" borderId="0" xfId="0" applyFont="1" applyFill="1"/>
    <xf numFmtId="0" fontId="29" fillId="0" borderId="0" xfId="0" applyFont="1" applyFill="1" applyAlignment="1">
      <alignment horizontal="left"/>
    </xf>
    <xf numFmtId="0" fontId="29" fillId="0" borderId="10" xfId="0" applyFont="1" applyFill="1" applyBorder="1" applyAlignment="1">
      <alignment horizontal="center" vertical="center" wrapText="1"/>
    </xf>
    <xf numFmtId="43" fontId="29" fillId="0" borderId="9" xfId="1" applyFont="1" applyFill="1" applyBorder="1" applyAlignment="1">
      <alignment horizontal="center" vertical="center"/>
    </xf>
    <xf numFmtId="0" fontId="29" fillId="0" borderId="9" xfId="0" applyFont="1" applyFill="1" applyBorder="1" applyAlignment="1">
      <alignment horizontal="right" vertical="center" wrapText="1"/>
    </xf>
    <xf numFmtId="43" fontId="29" fillId="2" borderId="9" xfId="1" applyFont="1" applyFill="1" applyBorder="1" applyAlignment="1">
      <alignment horizontal="left" vertical="center"/>
    </xf>
    <xf numFmtId="0" fontId="29" fillId="0" borderId="0" xfId="0" applyFont="1" applyFill="1" applyAlignment="1">
      <alignment vertical="center"/>
    </xf>
    <xf numFmtId="0" fontId="29" fillId="0" borderId="9" xfId="0" quotePrefix="1" applyFont="1" applyFill="1" applyBorder="1" applyAlignment="1">
      <alignment horizontal="right" vertical="center"/>
    </xf>
    <xf numFmtId="14" fontId="29" fillId="0" borderId="9" xfId="0" applyNumberFormat="1" applyFont="1" applyFill="1" applyBorder="1" applyAlignment="1">
      <alignment horizontal="center" vertical="center"/>
    </xf>
    <xf numFmtId="0" fontId="29" fillId="0" borderId="9" xfId="0" applyFont="1" applyFill="1" applyBorder="1" applyAlignment="1">
      <alignment horizontal="left" vertical="center" wrapText="1"/>
    </xf>
    <xf numFmtId="0" fontId="29" fillId="0" borderId="9" xfId="0" applyFont="1" applyFill="1" applyBorder="1" applyAlignment="1">
      <alignment horizontal="right" vertical="center"/>
    </xf>
    <xf numFmtId="14" fontId="29" fillId="0" borderId="9" xfId="0" applyNumberFormat="1" applyFont="1" applyFill="1" applyBorder="1" applyAlignment="1">
      <alignment horizontal="center" vertical="center" wrapText="1"/>
    </xf>
    <xf numFmtId="43" fontId="29" fillId="0" borderId="9" xfId="1" applyFont="1" applyFill="1" applyBorder="1" applyAlignment="1">
      <alignment horizontal="center" vertical="center" wrapText="1"/>
    </xf>
    <xf numFmtId="0" fontId="30" fillId="0" borderId="9" xfId="0" applyFont="1" applyFill="1" applyBorder="1" applyAlignment="1">
      <alignment horizontal="center" vertical="center" wrapText="1"/>
    </xf>
    <xf numFmtId="0" fontId="31" fillId="0" borderId="9" xfId="2" applyFont="1" applyFill="1" applyBorder="1" applyAlignment="1">
      <alignment horizontal="center" vertical="center"/>
    </xf>
    <xf numFmtId="0" fontId="29" fillId="0" borderId="13" xfId="0" quotePrefix="1" applyFont="1" applyFill="1" applyBorder="1" applyAlignment="1">
      <alignment horizontal="right" vertical="center"/>
    </xf>
    <xf numFmtId="43" fontId="29" fillId="0" borderId="9" xfId="1" applyFont="1" applyFill="1" applyBorder="1" applyAlignment="1">
      <alignment vertical="center"/>
    </xf>
    <xf numFmtId="0" fontId="29" fillId="0" borderId="9" xfId="0" applyFont="1" applyFill="1" applyBorder="1" applyAlignment="1">
      <alignment vertical="center"/>
    </xf>
    <xf numFmtId="14" fontId="29" fillId="0" borderId="9" xfId="0" applyNumberFormat="1" applyFont="1" applyFill="1" applyBorder="1" applyAlignment="1">
      <alignment vertical="center"/>
    </xf>
    <xf numFmtId="43" fontId="29" fillId="0" borderId="13" xfId="1" applyFont="1" applyFill="1" applyBorder="1" applyAlignment="1">
      <alignment vertical="center"/>
    </xf>
    <xf numFmtId="0" fontId="29" fillId="0" borderId="8" xfId="0" applyFont="1" applyFill="1" applyBorder="1" applyAlignment="1">
      <alignment vertical="center"/>
    </xf>
    <xf numFmtId="14" fontId="29" fillId="0" borderId="13" xfId="0" applyNumberFormat="1" applyFont="1" applyFill="1" applyBorder="1" applyAlignment="1">
      <alignment vertical="center"/>
    </xf>
    <xf numFmtId="0" fontId="29" fillId="0" borderId="9" xfId="0" applyFont="1" applyFill="1" applyBorder="1" applyAlignment="1">
      <alignment vertical="center" wrapText="1"/>
    </xf>
    <xf numFmtId="0" fontId="30" fillId="0" borderId="9" xfId="0" applyFont="1" applyFill="1" applyBorder="1" applyAlignment="1">
      <alignment vertical="center"/>
    </xf>
    <xf numFmtId="43" fontId="30" fillId="0" borderId="9" xfId="1" applyFont="1" applyFill="1" applyBorder="1" applyAlignment="1">
      <alignment vertical="center"/>
    </xf>
    <xf numFmtId="43" fontId="29" fillId="2" borderId="9" xfId="1" applyFont="1" applyFill="1" applyBorder="1" applyAlignment="1">
      <alignment vertical="center"/>
    </xf>
    <xf numFmtId="0" fontId="29" fillId="0" borderId="13" xfId="0" applyFont="1" applyFill="1" applyBorder="1" applyAlignment="1">
      <alignment vertical="center" wrapText="1"/>
    </xf>
    <xf numFmtId="0" fontId="29" fillId="0" borderId="13" xfId="0" applyFont="1" applyFill="1" applyBorder="1" applyAlignment="1">
      <alignment vertical="center"/>
    </xf>
    <xf numFmtId="0" fontId="30" fillId="0" borderId="9" xfId="0" applyFont="1" applyFill="1" applyBorder="1"/>
    <xf numFmtId="43" fontId="30" fillId="0" borderId="9" xfId="1" applyFont="1" applyFill="1" applyBorder="1"/>
    <xf numFmtId="0" fontId="29" fillId="0" borderId="9" xfId="0" applyFont="1" applyFill="1" applyBorder="1"/>
    <xf numFmtId="43" fontId="29" fillId="0" borderId="9" xfId="1" applyFont="1" applyFill="1" applyBorder="1"/>
    <xf numFmtId="0" fontId="29" fillId="0" borderId="9" xfId="0" applyFont="1" applyFill="1" applyBorder="1" applyAlignment="1">
      <alignment horizontal="right"/>
    </xf>
    <xf numFmtId="43" fontId="29" fillId="2" borderId="9" xfId="1" applyFont="1" applyFill="1" applyBorder="1"/>
    <xf numFmtId="0" fontId="31" fillId="0" borderId="9" xfId="2" applyFont="1" applyFill="1" applyBorder="1" applyAlignment="1">
      <alignment horizontal="left" vertical="center"/>
    </xf>
    <xf numFmtId="0" fontId="31" fillId="0" borderId="9" xfId="2" applyFont="1" applyFill="1" applyBorder="1" applyAlignment="1">
      <alignment vertical="center"/>
    </xf>
    <xf numFmtId="43" fontId="29" fillId="0" borderId="9" xfId="1" applyFont="1" applyFill="1" applyBorder="1" applyAlignment="1">
      <alignment vertical="center" wrapText="1"/>
    </xf>
    <xf numFmtId="14" fontId="29" fillId="0" borderId="9" xfId="0" applyNumberFormat="1" applyFont="1" applyFill="1" applyBorder="1" applyAlignment="1">
      <alignment vertical="center" wrapText="1"/>
    </xf>
    <xf numFmtId="0" fontId="30" fillId="0" borderId="9" xfId="0" applyFont="1" applyFill="1" applyBorder="1" applyAlignment="1">
      <alignment vertical="center" wrapText="1"/>
    </xf>
    <xf numFmtId="43" fontId="30" fillId="0" borderId="9" xfId="1" applyFont="1" applyFill="1" applyBorder="1" applyAlignment="1">
      <alignment vertical="center" wrapText="1"/>
    </xf>
    <xf numFmtId="0" fontId="29" fillId="0" borderId="9" xfId="0" quotePrefix="1" applyFont="1" applyFill="1" applyBorder="1" applyAlignment="1">
      <alignment horizontal="right" vertical="center" wrapText="1"/>
    </xf>
    <xf numFmtId="2" fontId="29" fillId="0" borderId="9" xfId="0" applyNumberFormat="1" applyFont="1" applyFill="1" applyBorder="1" applyAlignment="1">
      <alignment vertical="center"/>
    </xf>
    <xf numFmtId="0" fontId="29" fillId="0" borderId="11" xfId="0" applyFont="1" applyFill="1" applyBorder="1" applyAlignment="1">
      <alignment vertical="center"/>
    </xf>
    <xf numFmtId="0" fontId="29" fillId="0" borderId="13" xfId="0" applyFont="1" applyFill="1" applyBorder="1" applyAlignment="1">
      <alignment horizontal="right" vertical="center"/>
    </xf>
    <xf numFmtId="0" fontId="30" fillId="0" borderId="13" xfId="0" applyFont="1" applyFill="1" applyBorder="1" applyAlignment="1">
      <alignment vertical="center"/>
    </xf>
    <xf numFmtId="43" fontId="30" fillId="0" borderId="13" xfId="1" applyFont="1" applyFill="1" applyBorder="1" applyAlignment="1">
      <alignment vertical="center"/>
    </xf>
    <xf numFmtId="0" fontId="29" fillId="0" borderId="8" xfId="0" applyFont="1" applyFill="1" applyBorder="1" applyAlignment="1">
      <alignment horizontal="right" vertical="center"/>
    </xf>
    <xf numFmtId="43" fontId="29" fillId="0" borderId="8" xfId="1" applyFont="1" applyFill="1" applyBorder="1" applyAlignment="1">
      <alignment vertical="center"/>
    </xf>
    <xf numFmtId="43" fontId="29" fillId="2" borderId="8" xfId="1" applyFont="1" applyFill="1" applyBorder="1" applyAlignment="1">
      <alignment vertical="center"/>
    </xf>
    <xf numFmtId="0" fontId="29" fillId="0" borderId="9" xfId="0" applyFont="1" applyFill="1" applyBorder="1" applyAlignment="1">
      <alignment horizontal="left"/>
    </xf>
    <xf numFmtId="0" fontId="29" fillId="0" borderId="0" xfId="0" applyFont="1" applyFill="1" applyAlignment="1">
      <alignment horizontal="right"/>
    </xf>
    <xf numFmtId="0" fontId="29" fillId="0" borderId="0" xfId="0" applyFont="1" applyFill="1" applyAlignment="1">
      <alignment horizontal="center" vertical="center"/>
    </xf>
    <xf numFmtId="43" fontId="29" fillId="0" borderId="0" xfId="1" applyFont="1" applyFill="1"/>
    <xf numFmtId="43" fontId="29" fillId="0" borderId="0" xfId="1" applyFont="1" applyFill="1" applyAlignment="1">
      <alignment horizontal="center"/>
    </xf>
    <xf numFmtId="0" fontId="30" fillId="0" borderId="0" xfId="0" applyFont="1" applyFill="1"/>
    <xf numFmtId="43" fontId="30" fillId="0" borderId="0" xfId="1" applyFont="1" applyFill="1"/>
    <xf numFmtId="43" fontId="29" fillId="0" borderId="0" xfId="1" applyFont="1" applyFill="1" applyAlignment="1">
      <alignment vertical="center"/>
    </xf>
    <xf numFmtId="43" fontId="29" fillId="2" borderId="0" xfId="1" applyFont="1" applyFill="1"/>
    <xf numFmtId="43" fontId="29" fillId="0" borderId="0" xfId="1" applyFont="1" applyFill="1" applyAlignment="1">
      <alignment horizontal="center" vertical="center"/>
    </xf>
    <xf numFmtId="0" fontId="29" fillId="0" borderId="9" xfId="0" applyFont="1" applyFill="1" applyBorder="1" applyAlignment="1">
      <alignment horizontal="left" vertical="center"/>
    </xf>
    <xf numFmtId="0" fontId="29" fillId="0" borderId="8" xfId="0" applyFont="1" applyFill="1" applyBorder="1" applyAlignment="1">
      <alignment horizontal="center" vertical="center"/>
    </xf>
    <xf numFmtId="0" fontId="29" fillId="0" borderId="8" xfId="0" applyFont="1" applyFill="1" applyBorder="1" applyAlignment="1">
      <alignment horizontal="center" vertical="center" wrapText="1"/>
    </xf>
    <xf numFmtId="0" fontId="29" fillId="0" borderId="8" xfId="0" applyFont="1" applyFill="1" applyBorder="1" applyAlignment="1">
      <alignment horizontal="left" vertical="center" wrapText="1"/>
    </xf>
    <xf numFmtId="14" fontId="29" fillId="0" borderId="8" xfId="0" applyNumberFormat="1" applyFont="1" applyFill="1" applyBorder="1" applyAlignment="1">
      <alignment horizontal="center" vertical="center"/>
    </xf>
    <xf numFmtId="49" fontId="29" fillId="0" borderId="8" xfId="0" applyNumberFormat="1" applyFont="1" applyFill="1" applyBorder="1" applyAlignment="1">
      <alignment horizontal="center" vertical="center"/>
    </xf>
    <xf numFmtId="0" fontId="29" fillId="0" borderId="8" xfId="0" applyFont="1" applyFill="1" applyBorder="1" applyAlignment="1">
      <alignment horizontal="left" vertical="center"/>
    </xf>
    <xf numFmtId="43" fontId="29" fillId="0" borderId="8" xfId="1" applyFont="1" applyFill="1" applyBorder="1" applyAlignment="1">
      <alignment horizontal="center" vertical="center"/>
    </xf>
    <xf numFmtId="0" fontId="31" fillId="0" borderId="8" xfId="2" applyFont="1" applyFill="1" applyBorder="1" applyAlignment="1">
      <alignment horizontal="center" vertical="center"/>
    </xf>
    <xf numFmtId="0" fontId="30" fillId="0" borderId="8" xfId="0" applyFont="1" applyFill="1" applyBorder="1" applyAlignment="1">
      <alignment horizontal="center" vertical="center"/>
    </xf>
    <xf numFmtId="43" fontId="30" fillId="0" borderId="8" xfId="1" applyFont="1" applyFill="1" applyBorder="1" applyAlignment="1">
      <alignment horizontal="center" vertical="center"/>
    </xf>
    <xf numFmtId="0" fontId="29" fillId="0" borderId="9" xfId="0" applyFont="1" applyFill="1" applyBorder="1" applyAlignment="1">
      <alignment horizontal="center" vertical="center"/>
    </xf>
    <xf numFmtId="0" fontId="29" fillId="0" borderId="9" xfId="0" applyFont="1" applyFill="1" applyBorder="1" applyAlignment="1">
      <alignment horizontal="center" vertical="center" wrapText="1"/>
    </xf>
    <xf numFmtId="43" fontId="30" fillId="0" borderId="9" xfId="1" applyFont="1" applyFill="1" applyBorder="1" applyAlignment="1">
      <alignment horizontal="center" vertical="center" wrapText="1"/>
    </xf>
    <xf numFmtId="0" fontId="29" fillId="0" borderId="0" xfId="0" applyFont="1" applyFill="1" applyAlignment="1">
      <alignment horizontal="center"/>
    </xf>
    <xf numFmtId="0" fontId="29" fillId="0" borderId="0" xfId="0" applyFont="1" applyFill="1" applyAlignment="1">
      <alignment horizontal="center"/>
    </xf>
    <xf numFmtId="0" fontId="29" fillId="0" borderId="9" xfId="0" applyFont="1" applyFill="1" applyBorder="1" applyAlignment="1">
      <alignment horizontal="center"/>
    </xf>
    <xf numFmtId="0" fontId="29" fillId="0" borderId="9" xfId="0" applyFont="1" applyFill="1" applyBorder="1" applyAlignment="1">
      <alignment horizontal="center" vertical="center" wrapText="1"/>
    </xf>
    <xf numFmtId="0" fontId="29" fillId="0" borderId="9"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13" xfId="0" applyFont="1" applyFill="1" applyBorder="1" applyAlignment="1">
      <alignment horizontal="left" vertical="center" wrapText="1"/>
    </xf>
    <xf numFmtId="0" fontId="2" fillId="0" borderId="13" xfId="0" applyFont="1" applyFill="1" applyBorder="1" applyAlignment="1">
      <alignment horizontal="center" vertical="center" wrapText="1"/>
    </xf>
    <xf numFmtId="14" fontId="2" fillId="0" borderId="13" xfId="0"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43" fontId="29" fillId="0" borderId="9" xfId="1" applyFont="1" applyFill="1" applyBorder="1" applyAlignment="1">
      <alignment horizontal="right" vertical="center"/>
    </xf>
    <xf numFmtId="49" fontId="29" fillId="0" borderId="9" xfId="1" applyNumberFormat="1" applyFont="1" applyFill="1" applyBorder="1" applyAlignment="1">
      <alignment horizontal="center" vertical="center"/>
    </xf>
    <xf numFmtId="0" fontId="29" fillId="0" borderId="0" xfId="0" applyFont="1" applyFill="1" applyAlignment="1">
      <alignment horizontal="right" vertical="center"/>
    </xf>
    <xf numFmtId="43" fontId="29" fillId="0" borderId="0" xfId="1" applyFont="1" applyFill="1" applyAlignment="1">
      <alignment horizontal="right" vertical="center"/>
    </xf>
    <xf numFmtId="0" fontId="30" fillId="0" borderId="9" xfId="0" applyFont="1" applyFill="1" applyBorder="1" applyAlignment="1">
      <alignment horizontal="center" vertical="center"/>
    </xf>
    <xf numFmtId="43" fontId="30" fillId="0" borderId="9" xfId="1" applyFont="1" applyFill="1" applyBorder="1" applyAlignment="1">
      <alignment horizontal="center" vertical="center"/>
    </xf>
    <xf numFmtId="0" fontId="29" fillId="6" borderId="9" xfId="0" quotePrefix="1" applyFont="1" applyFill="1" applyBorder="1" applyAlignment="1">
      <alignment horizontal="right" vertical="center"/>
    </xf>
    <xf numFmtId="43" fontId="29" fillId="6" borderId="9" xfId="1" applyFont="1" applyFill="1" applyBorder="1" applyAlignment="1">
      <alignment horizontal="center" vertical="center"/>
    </xf>
    <xf numFmtId="0" fontId="29" fillId="6" borderId="9" xfId="0" applyFont="1" applyFill="1" applyBorder="1" applyAlignment="1">
      <alignment horizontal="right" vertical="center"/>
    </xf>
    <xf numFmtId="0" fontId="29" fillId="6" borderId="9" xfId="0" applyFont="1" applyFill="1" applyBorder="1" applyAlignment="1">
      <alignment horizontal="center" vertical="center" wrapText="1"/>
    </xf>
    <xf numFmtId="0" fontId="30" fillId="6" borderId="13" xfId="0" applyFont="1" applyFill="1" applyBorder="1" applyAlignment="1">
      <alignment horizontal="center" vertical="center" wrapText="1"/>
    </xf>
    <xf numFmtId="43" fontId="30" fillId="6" borderId="9" xfId="1" applyFont="1" applyFill="1" applyBorder="1" applyAlignment="1">
      <alignment horizontal="center" vertical="center" wrapText="1"/>
    </xf>
    <xf numFmtId="0" fontId="29" fillId="6" borderId="13" xfId="0" applyFont="1" applyFill="1" applyBorder="1" applyAlignment="1">
      <alignment horizontal="center" vertical="center" wrapText="1"/>
    </xf>
    <xf numFmtId="0" fontId="29" fillId="6" borderId="9" xfId="0" applyFont="1" applyFill="1" applyBorder="1" applyAlignment="1">
      <alignment horizontal="center" vertical="center"/>
    </xf>
    <xf numFmtId="14" fontId="29" fillId="6" borderId="9" xfId="0" applyNumberFormat="1" applyFont="1" applyFill="1" applyBorder="1" applyAlignment="1">
      <alignment horizontal="center" vertical="center"/>
    </xf>
    <xf numFmtId="0" fontId="29" fillId="6" borderId="9" xfId="0" applyFont="1" applyFill="1" applyBorder="1" applyAlignment="1">
      <alignment horizontal="right" vertical="center" wrapText="1"/>
    </xf>
    <xf numFmtId="43" fontId="29" fillId="6" borderId="9" xfId="1" applyFont="1" applyFill="1" applyBorder="1" applyAlignment="1">
      <alignment horizontal="left" vertical="center"/>
    </xf>
    <xf numFmtId="0" fontId="29" fillId="6" borderId="0" xfId="0" applyFont="1" applyFill="1" applyAlignment="1">
      <alignment vertical="center"/>
    </xf>
    <xf numFmtId="0" fontId="29" fillId="6" borderId="13" xfId="0" applyFont="1" applyFill="1" applyBorder="1" applyAlignment="1">
      <alignment horizontal="center" vertical="center"/>
    </xf>
    <xf numFmtId="0" fontId="29" fillId="6" borderId="13" xfId="0" applyFont="1" applyFill="1" applyBorder="1" applyAlignment="1">
      <alignment horizontal="left" vertical="center" wrapText="1"/>
    </xf>
    <xf numFmtId="43" fontId="29" fillId="6" borderId="9" xfId="1" applyFont="1" applyFill="1" applyBorder="1" applyAlignment="1">
      <alignment horizontal="center" vertical="center" wrapText="1"/>
    </xf>
    <xf numFmtId="0" fontId="30" fillId="6" borderId="9" xfId="0" applyFont="1" applyFill="1" applyBorder="1" applyAlignment="1">
      <alignment horizontal="center" vertical="center" wrapText="1"/>
    </xf>
    <xf numFmtId="0" fontId="29" fillId="6" borderId="14" xfId="0" applyFont="1" applyFill="1" applyBorder="1" applyAlignment="1">
      <alignment horizontal="center" vertical="center" wrapText="1"/>
    </xf>
    <xf numFmtId="0" fontId="29" fillId="6" borderId="8" xfId="0" applyFont="1" applyFill="1" applyBorder="1" applyAlignment="1">
      <alignment horizontal="center" vertical="center"/>
    </xf>
    <xf numFmtId="0" fontId="29" fillId="6" borderId="14" xfId="0" applyFont="1" applyFill="1" applyBorder="1" applyAlignment="1">
      <alignment horizontal="left" vertical="center" wrapText="1"/>
    </xf>
    <xf numFmtId="0" fontId="29" fillId="6" borderId="14" xfId="0" applyFont="1" applyFill="1" applyBorder="1" applyAlignment="1">
      <alignment horizontal="center" vertical="center"/>
    </xf>
    <xf numFmtId="0" fontId="29" fillId="6" borderId="13" xfId="0" quotePrefix="1" applyFont="1" applyFill="1" applyBorder="1" applyAlignment="1">
      <alignment horizontal="right" vertical="center"/>
    </xf>
    <xf numFmtId="14" fontId="29" fillId="6" borderId="14" xfId="1" applyNumberFormat="1" applyFont="1" applyFill="1" applyBorder="1" applyAlignment="1">
      <alignment horizontal="center" vertical="center"/>
    </xf>
    <xf numFmtId="43" fontId="29" fillId="6" borderId="13" xfId="1" applyFont="1" applyFill="1" applyBorder="1" applyAlignment="1">
      <alignment vertical="center"/>
    </xf>
    <xf numFmtId="14" fontId="29" fillId="6" borderId="14" xfId="0" applyNumberFormat="1" applyFont="1" applyFill="1" applyBorder="1" applyAlignment="1">
      <alignment horizontal="center" vertical="center"/>
    </xf>
    <xf numFmtId="43" fontId="29" fillId="6" borderId="9" xfId="1" applyFont="1" applyFill="1" applyBorder="1" applyAlignment="1">
      <alignment vertical="center"/>
    </xf>
    <xf numFmtId="0" fontId="29" fillId="6" borderId="8" xfId="0" applyFont="1" applyFill="1" applyBorder="1" applyAlignment="1">
      <alignment vertical="center"/>
    </xf>
    <xf numFmtId="14" fontId="29" fillId="6" borderId="8" xfId="0" applyNumberFormat="1" applyFont="1" applyFill="1" applyBorder="1" applyAlignment="1">
      <alignment horizontal="center" vertical="center"/>
    </xf>
    <xf numFmtId="0" fontId="29" fillId="6" borderId="9" xfId="0" applyFont="1" applyFill="1" applyBorder="1" applyAlignment="1">
      <alignment vertical="center"/>
    </xf>
    <xf numFmtId="14" fontId="29" fillId="6" borderId="9" xfId="0" applyNumberFormat="1" applyFont="1" applyFill="1" applyBorder="1" applyAlignment="1">
      <alignment vertical="center"/>
    </xf>
    <xf numFmtId="14" fontId="29" fillId="6" borderId="13" xfId="0" applyNumberFormat="1" applyFont="1" applyFill="1" applyBorder="1" applyAlignment="1">
      <alignment vertical="center"/>
    </xf>
    <xf numFmtId="0" fontId="31" fillId="6" borderId="14" xfId="2" applyFont="1" applyFill="1" applyBorder="1" applyAlignment="1">
      <alignment horizontal="center" vertical="center"/>
    </xf>
    <xf numFmtId="0" fontId="30" fillId="6" borderId="9" xfId="0" applyFont="1" applyFill="1" applyBorder="1" applyAlignment="1">
      <alignment vertical="center"/>
    </xf>
    <xf numFmtId="43" fontId="30" fillId="6" borderId="9" xfId="1" applyFont="1" applyFill="1" applyBorder="1" applyAlignment="1">
      <alignment vertical="center"/>
    </xf>
    <xf numFmtId="14" fontId="29" fillId="6" borderId="13" xfId="0" applyNumberFormat="1" applyFont="1" applyFill="1" applyBorder="1" applyAlignment="1">
      <alignment horizontal="center" vertical="center"/>
    </xf>
    <xf numFmtId="43" fontId="29" fillId="6" borderId="13" xfId="1" applyFont="1" applyFill="1" applyBorder="1" applyAlignment="1">
      <alignment horizontal="center" vertical="center"/>
    </xf>
    <xf numFmtId="0" fontId="31" fillId="6" borderId="13" xfId="2" applyFont="1" applyFill="1" applyBorder="1" applyAlignment="1">
      <alignment horizontal="left" vertical="center"/>
    </xf>
    <xf numFmtId="0" fontId="29" fillId="6" borderId="9" xfId="0" applyFont="1" applyFill="1" applyBorder="1" applyAlignment="1">
      <alignment vertical="center" wrapText="1"/>
    </xf>
    <xf numFmtId="0" fontId="31" fillId="6" borderId="9" xfId="2" applyFont="1" applyFill="1" applyBorder="1" applyAlignment="1">
      <alignment vertical="center"/>
    </xf>
    <xf numFmtId="0" fontId="29" fillId="7" borderId="9" xfId="0" applyFont="1" applyFill="1" applyBorder="1" applyAlignment="1">
      <alignment vertical="center" wrapText="1"/>
    </xf>
    <xf numFmtId="0" fontId="29" fillId="7" borderId="13" xfId="0" applyFont="1" applyFill="1" applyBorder="1" applyAlignment="1">
      <alignment vertical="center" wrapText="1"/>
    </xf>
    <xf numFmtId="0" fontId="29" fillId="7" borderId="9" xfId="0" applyFont="1" applyFill="1" applyBorder="1" applyAlignment="1">
      <alignment vertical="center"/>
    </xf>
    <xf numFmtId="14" fontId="29" fillId="7" borderId="9" xfId="0" applyNumberFormat="1" applyFont="1" applyFill="1" applyBorder="1" applyAlignment="1">
      <alignment horizontal="center" vertical="center"/>
    </xf>
    <xf numFmtId="0" fontId="29" fillId="7" borderId="9" xfId="0" applyFont="1" applyFill="1" applyBorder="1" applyAlignment="1">
      <alignment horizontal="center" vertical="center"/>
    </xf>
    <xf numFmtId="0" fontId="29" fillId="7" borderId="9" xfId="0" applyFont="1" applyFill="1" applyBorder="1" applyAlignment="1">
      <alignment horizontal="center" vertical="center" wrapText="1"/>
    </xf>
    <xf numFmtId="43" fontId="29" fillId="7" borderId="9" xfId="1" applyFont="1" applyFill="1" applyBorder="1" applyAlignment="1">
      <alignment vertical="center"/>
    </xf>
    <xf numFmtId="0" fontId="30" fillId="7" borderId="9" xfId="0" applyFont="1" applyFill="1" applyBorder="1" applyAlignment="1">
      <alignment vertical="center"/>
    </xf>
    <xf numFmtId="43" fontId="30" fillId="7" borderId="9" xfId="1" applyFont="1" applyFill="1" applyBorder="1" applyAlignment="1">
      <alignment vertical="center"/>
    </xf>
    <xf numFmtId="14" fontId="29" fillId="7" borderId="9" xfId="0" applyNumberFormat="1" applyFont="1" applyFill="1" applyBorder="1" applyAlignment="1">
      <alignment vertical="center"/>
    </xf>
    <xf numFmtId="0" fontId="29" fillId="7" borderId="0" xfId="0" applyFont="1" applyFill="1" applyAlignment="1">
      <alignment vertical="center"/>
    </xf>
    <xf numFmtId="0" fontId="29" fillId="8" borderId="9" xfId="0" applyFont="1" applyFill="1" applyBorder="1" applyAlignment="1">
      <alignment vertical="center" wrapText="1"/>
    </xf>
    <xf numFmtId="0" fontId="29" fillId="8" borderId="13" xfId="0" applyFont="1" applyFill="1" applyBorder="1" applyAlignment="1">
      <alignment vertical="center"/>
    </xf>
    <xf numFmtId="0" fontId="29" fillId="8" borderId="13" xfId="0" applyFont="1" applyFill="1" applyBorder="1" applyAlignment="1">
      <alignment vertical="center" wrapText="1"/>
    </xf>
    <xf numFmtId="0" fontId="29" fillId="8" borderId="9" xfId="0" applyFont="1" applyFill="1" applyBorder="1" applyAlignment="1">
      <alignment vertical="center"/>
    </xf>
    <xf numFmtId="0" fontId="29" fillId="8" borderId="13" xfId="0" quotePrefix="1" applyFont="1" applyFill="1" applyBorder="1" applyAlignment="1">
      <alignment horizontal="right" vertical="center"/>
    </xf>
    <xf numFmtId="0" fontId="29" fillId="8" borderId="13" xfId="0" applyFont="1" applyFill="1" applyBorder="1" applyAlignment="1">
      <alignment horizontal="center" vertical="center"/>
    </xf>
    <xf numFmtId="14" fontId="29" fillId="8" borderId="13" xfId="0" applyNumberFormat="1" applyFont="1" applyFill="1" applyBorder="1" applyAlignment="1">
      <alignment horizontal="center" vertical="center"/>
    </xf>
    <xf numFmtId="43" fontId="29" fillId="8" borderId="9" xfId="1" applyFont="1" applyFill="1" applyBorder="1" applyAlignment="1">
      <alignment horizontal="center" vertical="center"/>
    </xf>
    <xf numFmtId="14" fontId="29" fillId="8" borderId="9" xfId="0" applyNumberFormat="1" applyFont="1" applyFill="1" applyBorder="1" applyAlignment="1">
      <alignment horizontal="center" vertical="center"/>
    </xf>
    <xf numFmtId="0" fontId="29" fillId="8" borderId="9" xfId="0" applyFont="1" applyFill="1" applyBorder="1" applyAlignment="1">
      <alignment horizontal="center" vertical="center"/>
    </xf>
    <xf numFmtId="0" fontId="29" fillId="8" borderId="9" xfId="0" applyFont="1" applyFill="1" applyBorder="1" applyAlignment="1">
      <alignment horizontal="center" vertical="center" wrapText="1"/>
    </xf>
    <xf numFmtId="43" fontId="29" fillId="8" borderId="9" xfId="1" applyFont="1" applyFill="1" applyBorder="1" applyAlignment="1">
      <alignment vertical="center"/>
    </xf>
    <xf numFmtId="0" fontId="30" fillId="8" borderId="9" xfId="0" applyFont="1" applyFill="1" applyBorder="1" applyAlignment="1">
      <alignment vertical="center"/>
    </xf>
    <xf numFmtId="43" fontId="30" fillId="8" borderId="9" xfId="1" applyFont="1" applyFill="1" applyBorder="1" applyAlignment="1">
      <alignment vertical="center"/>
    </xf>
    <xf numFmtId="14" fontId="29" fillId="8" borderId="9" xfId="0" applyNumberFormat="1" applyFont="1" applyFill="1" applyBorder="1" applyAlignment="1">
      <alignment vertical="center"/>
    </xf>
    <xf numFmtId="0" fontId="31" fillId="8" borderId="9" xfId="2" applyFont="1" applyFill="1" applyBorder="1" applyAlignment="1">
      <alignment vertical="center"/>
    </xf>
    <xf numFmtId="0" fontId="29" fillId="8" borderId="0" xfId="0" applyFont="1" applyFill="1" applyAlignment="1">
      <alignment vertical="center"/>
    </xf>
    <xf numFmtId="0" fontId="31" fillId="6" borderId="9" xfId="2" applyFont="1" applyFill="1" applyBorder="1" applyAlignment="1">
      <alignment horizontal="left" vertical="center"/>
    </xf>
    <xf numFmtId="0" fontId="29" fillId="6" borderId="9" xfId="0" quotePrefix="1" applyFont="1" applyFill="1" applyBorder="1" applyAlignment="1">
      <alignment horizontal="right" vertical="center" wrapText="1"/>
    </xf>
    <xf numFmtId="14" fontId="29" fillId="6" borderId="9" xfId="0" applyNumberFormat="1" applyFont="1" applyFill="1" applyBorder="1" applyAlignment="1">
      <alignment horizontal="center" vertical="center" wrapText="1"/>
    </xf>
    <xf numFmtId="43" fontId="29" fillId="6" borderId="9" xfId="1" applyFont="1" applyFill="1" applyBorder="1" applyAlignment="1">
      <alignment vertical="center" wrapText="1"/>
    </xf>
    <xf numFmtId="14" fontId="29" fillId="6" borderId="9" xfId="0" applyNumberFormat="1" applyFont="1" applyFill="1" applyBorder="1" applyAlignment="1">
      <alignment vertical="center" wrapText="1"/>
    </xf>
    <xf numFmtId="0" fontId="30" fillId="6" borderId="9" xfId="0" applyFont="1" applyFill="1" applyBorder="1" applyAlignment="1">
      <alignment vertical="center" wrapText="1"/>
    </xf>
    <xf numFmtId="43" fontId="30" fillId="6" borderId="9" xfId="1" applyFont="1" applyFill="1" applyBorder="1" applyAlignment="1">
      <alignment vertical="center" wrapText="1"/>
    </xf>
    <xf numFmtId="2" fontId="29" fillId="6" borderId="9" xfId="0" applyNumberFormat="1" applyFont="1" applyFill="1" applyBorder="1" applyAlignment="1">
      <alignment vertical="center"/>
    </xf>
    <xf numFmtId="0" fontId="29" fillId="8" borderId="9" xfId="0" quotePrefix="1" applyFont="1" applyFill="1" applyBorder="1" applyAlignment="1">
      <alignment horizontal="right" vertical="center"/>
    </xf>
    <xf numFmtId="0" fontId="29" fillId="8" borderId="9" xfId="0" applyFont="1" applyFill="1" applyBorder="1" applyAlignment="1">
      <alignment horizontal="right" vertical="center"/>
    </xf>
    <xf numFmtId="0" fontId="31" fillId="8" borderId="9" xfId="2" applyFont="1" applyFill="1" applyBorder="1" applyAlignment="1">
      <alignment horizontal="left" vertical="center"/>
    </xf>
    <xf numFmtId="0" fontId="29" fillId="9" borderId="9" xfId="0" applyFont="1" applyFill="1" applyBorder="1" applyAlignment="1">
      <alignment vertical="center" wrapText="1"/>
    </xf>
    <xf numFmtId="0" fontId="29" fillId="9" borderId="9" xfId="0" applyFont="1" applyFill="1" applyBorder="1" applyAlignment="1">
      <alignment horizontal="right" vertical="center"/>
    </xf>
    <xf numFmtId="43" fontId="29" fillId="9" borderId="9" xfId="1" applyFont="1" applyFill="1" applyBorder="1" applyAlignment="1">
      <alignment vertical="center"/>
    </xf>
    <xf numFmtId="0" fontId="29" fillId="9" borderId="9" xfId="0" applyFont="1" applyFill="1" applyBorder="1" applyAlignment="1">
      <alignment horizontal="center" vertical="center" wrapText="1"/>
    </xf>
    <xf numFmtId="14" fontId="29" fillId="9" borderId="9" xfId="0" applyNumberFormat="1" applyFont="1" applyFill="1" applyBorder="1" applyAlignment="1">
      <alignment vertical="center"/>
    </xf>
    <xf numFmtId="0" fontId="30" fillId="9" borderId="9" xfId="0" applyFont="1" applyFill="1" applyBorder="1" applyAlignment="1">
      <alignment vertical="center"/>
    </xf>
    <xf numFmtId="43" fontId="30" fillId="9" borderId="9" xfId="1" applyFont="1" applyFill="1" applyBorder="1" applyAlignment="1">
      <alignment vertical="center"/>
    </xf>
    <xf numFmtId="0" fontId="29" fillId="9" borderId="9" xfId="0" applyFont="1" applyFill="1" applyBorder="1" applyAlignment="1">
      <alignment vertical="center"/>
    </xf>
    <xf numFmtId="0" fontId="29" fillId="9" borderId="0" xfId="0" applyFont="1" applyFill="1" applyAlignment="1">
      <alignment vertical="center"/>
    </xf>
    <xf numFmtId="0" fontId="29" fillId="7" borderId="11" xfId="0" applyFont="1" applyFill="1" applyBorder="1" applyAlignment="1">
      <alignment vertical="center"/>
    </xf>
    <xf numFmtId="0" fontId="29" fillId="7" borderId="9" xfId="0" applyFont="1" applyFill="1" applyBorder="1" applyAlignment="1">
      <alignment horizontal="right" vertical="center"/>
    </xf>
    <xf numFmtId="0" fontId="31" fillId="7" borderId="9" xfId="2" applyFont="1" applyFill="1" applyBorder="1" applyAlignment="1">
      <alignment horizontal="left" vertical="center"/>
    </xf>
    <xf numFmtId="0" fontId="29" fillId="7" borderId="8" xfId="0" applyFont="1" applyFill="1" applyBorder="1" applyAlignment="1">
      <alignment horizontal="right" vertical="center"/>
    </xf>
    <xf numFmtId="43" fontId="29" fillId="7" borderId="8" xfId="1" applyFont="1" applyFill="1" applyBorder="1" applyAlignment="1">
      <alignment vertical="center"/>
    </xf>
    <xf numFmtId="0" fontId="29" fillId="7" borderId="8" xfId="0" applyFont="1" applyFill="1" applyBorder="1" applyAlignment="1">
      <alignment horizontal="left" vertical="center" wrapText="1"/>
    </xf>
    <xf numFmtId="0" fontId="29" fillId="7" borderId="8" xfId="0" applyFont="1" applyFill="1" applyBorder="1" applyAlignment="1">
      <alignment vertical="center"/>
    </xf>
    <xf numFmtId="0" fontId="29" fillId="7" borderId="9" xfId="0" applyFont="1" applyFill="1" applyBorder="1" applyAlignment="1">
      <alignment horizontal="left" vertical="center" wrapText="1"/>
    </xf>
    <xf numFmtId="0" fontId="31" fillId="7" borderId="9" xfId="2" applyFont="1" applyFill="1" applyBorder="1" applyAlignment="1">
      <alignment horizontal="center" vertical="center"/>
    </xf>
    <xf numFmtId="0" fontId="29" fillId="7" borderId="8" xfId="0" applyFont="1" applyFill="1" applyBorder="1" applyAlignment="1">
      <alignment horizontal="left" vertical="center"/>
    </xf>
    <xf numFmtId="0" fontId="29" fillId="7" borderId="8" xfId="0" applyFont="1" applyFill="1" applyBorder="1" applyAlignment="1">
      <alignment horizontal="center" vertical="center" wrapText="1"/>
    </xf>
    <xf numFmtId="0" fontId="29" fillId="7" borderId="8" xfId="0" applyFont="1" applyFill="1" applyBorder="1" applyAlignment="1">
      <alignment horizontal="center" vertical="center"/>
    </xf>
    <xf numFmtId="14" fontId="29" fillId="7" borderId="8" xfId="0" applyNumberFormat="1" applyFont="1" applyFill="1" applyBorder="1" applyAlignment="1">
      <alignment horizontal="center" vertical="center"/>
    </xf>
    <xf numFmtId="43" fontId="29" fillId="7" borderId="8" xfId="1" applyFont="1" applyFill="1" applyBorder="1" applyAlignment="1">
      <alignment horizontal="center" vertical="center"/>
    </xf>
    <xf numFmtId="0" fontId="30" fillId="7" borderId="8" xfId="0" applyFont="1" applyFill="1" applyBorder="1" applyAlignment="1">
      <alignment horizontal="center" vertical="center"/>
    </xf>
    <xf numFmtId="43" fontId="30" fillId="7" borderId="8" xfId="1" applyFont="1" applyFill="1" applyBorder="1" applyAlignment="1">
      <alignment horizontal="center" vertical="center"/>
    </xf>
    <xf numFmtId="0" fontId="31" fillId="7" borderId="8" xfId="2" applyFont="1" applyFill="1" applyBorder="1" applyAlignment="1">
      <alignment horizontal="center" vertical="center"/>
    </xf>
    <xf numFmtId="0" fontId="29" fillId="6" borderId="8" xfId="0" applyFont="1" applyFill="1" applyBorder="1" applyAlignment="1">
      <alignment horizontal="left" vertical="center" wrapText="1"/>
    </xf>
    <xf numFmtId="0" fontId="29" fillId="6" borderId="8" xfId="0" applyFont="1" applyFill="1" applyBorder="1" applyAlignment="1">
      <alignment horizontal="left" vertical="center"/>
    </xf>
    <xf numFmtId="0" fontId="29" fillId="6" borderId="8" xfId="0" applyFont="1" applyFill="1" applyBorder="1" applyAlignment="1">
      <alignment horizontal="center" vertical="center" wrapText="1"/>
    </xf>
    <xf numFmtId="0" fontId="29" fillId="6" borderId="8" xfId="0" applyFont="1" applyFill="1" applyBorder="1" applyAlignment="1">
      <alignment horizontal="right" vertical="center"/>
    </xf>
    <xf numFmtId="43" fontId="29" fillId="6" borderId="8" xfId="1" applyFont="1" applyFill="1" applyBorder="1" applyAlignment="1">
      <alignment vertical="center"/>
    </xf>
    <xf numFmtId="43" fontId="29" fillId="6" borderId="8" xfId="1" applyFont="1" applyFill="1" applyBorder="1" applyAlignment="1">
      <alignment horizontal="center" vertical="center"/>
    </xf>
    <xf numFmtId="0" fontId="30" fillId="6" borderId="8" xfId="0" applyFont="1" applyFill="1" applyBorder="1" applyAlignment="1">
      <alignment horizontal="center" vertical="center"/>
    </xf>
    <xf numFmtId="43" fontId="30" fillId="6" borderId="8" xfId="1" applyFont="1" applyFill="1" applyBorder="1" applyAlignment="1">
      <alignment horizontal="center" vertical="center"/>
    </xf>
    <xf numFmtId="0" fontId="31" fillId="6" borderId="8" xfId="2" applyFont="1" applyFill="1" applyBorder="1" applyAlignment="1">
      <alignment horizontal="center" vertical="center"/>
    </xf>
    <xf numFmtId="0" fontId="4" fillId="7" borderId="8" xfId="2" applyFill="1" applyBorder="1" applyAlignment="1">
      <alignment horizontal="center" vertical="center"/>
    </xf>
    <xf numFmtId="0" fontId="4" fillId="6" borderId="8" xfId="2" applyFill="1" applyBorder="1" applyAlignment="1">
      <alignment horizontal="center" vertical="center"/>
    </xf>
    <xf numFmtId="0" fontId="27" fillId="6" borderId="9" xfId="0" applyFont="1" applyFill="1" applyBorder="1" applyAlignment="1">
      <alignment vertical="center" wrapText="1"/>
    </xf>
    <xf numFmtId="0" fontId="29" fillId="6" borderId="8" xfId="0" applyFont="1" applyFill="1" applyBorder="1" applyAlignment="1">
      <alignment vertical="center" wrapText="1"/>
    </xf>
    <xf numFmtId="0" fontId="31" fillId="6" borderId="8" xfId="2" applyFont="1" applyFill="1" applyBorder="1" applyAlignment="1">
      <alignment horizontal="left" vertical="center"/>
    </xf>
    <xf numFmtId="0" fontId="28" fillId="6" borderId="9" xfId="0" applyFont="1" applyFill="1" applyBorder="1" applyAlignment="1">
      <alignment vertical="center" wrapText="1"/>
    </xf>
    <xf numFmtId="0" fontId="27" fillId="6" borderId="8" xfId="0" applyFont="1" applyFill="1" applyBorder="1" applyAlignment="1">
      <alignment vertical="center" wrapText="1"/>
    </xf>
    <xf numFmtId="14" fontId="29" fillId="6" borderId="8" xfId="0" applyNumberFormat="1" applyFont="1" applyFill="1" applyBorder="1" applyAlignment="1">
      <alignment vertical="center"/>
    </xf>
    <xf numFmtId="0" fontId="4" fillId="6" borderId="8" xfId="2" applyFill="1" applyBorder="1" applyAlignment="1">
      <alignment horizontal="left" vertical="center"/>
    </xf>
    <xf numFmtId="0" fontId="27" fillId="6" borderId="13" xfId="0" applyFont="1" applyFill="1" applyBorder="1" applyAlignment="1">
      <alignment horizontal="left" vertical="center" wrapText="1"/>
    </xf>
    <xf numFmtId="0" fontId="29" fillId="6" borderId="13" xfId="0" applyFont="1" applyFill="1" applyBorder="1" applyAlignment="1">
      <alignment horizontal="left" vertical="center"/>
    </xf>
    <xf numFmtId="0" fontId="4" fillId="6" borderId="14" xfId="2" applyFill="1" applyBorder="1" applyAlignment="1">
      <alignment horizontal="center" vertical="center"/>
    </xf>
    <xf numFmtId="0" fontId="4" fillId="6" borderId="9" xfId="2" applyFill="1" applyBorder="1" applyAlignment="1">
      <alignment horizontal="left" vertical="center"/>
    </xf>
    <xf numFmtId="8" fontId="9" fillId="6" borderId="9" xfId="0" applyNumberFormat="1" applyFont="1" applyFill="1" applyBorder="1" applyAlignment="1">
      <alignment vertical="center"/>
    </xf>
    <xf numFmtId="43" fontId="29" fillId="6" borderId="9" xfId="1" applyFont="1" applyFill="1" applyBorder="1" applyAlignment="1">
      <alignment horizontal="right" vertical="center"/>
    </xf>
    <xf numFmtId="49" fontId="29" fillId="6" borderId="9" xfId="1" applyNumberFormat="1" applyFont="1" applyFill="1" applyBorder="1" applyAlignment="1">
      <alignment horizontal="center" vertical="center"/>
    </xf>
    <xf numFmtId="0" fontId="29" fillId="6" borderId="9" xfId="0" applyFont="1" applyFill="1" applyBorder="1" applyAlignment="1">
      <alignment horizontal="left" vertical="center"/>
    </xf>
    <xf numFmtId="0" fontId="2" fillId="0" borderId="9" xfId="0" quotePrefix="1" applyFont="1" applyFill="1" applyBorder="1" applyAlignment="1">
      <alignment vertical="center"/>
    </xf>
    <xf numFmtId="14" fontId="2" fillId="0" borderId="9" xfId="0" applyNumberFormat="1" applyFont="1" applyFill="1" applyBorder="1" applyAlignment="1">
      <alignment horizontal="right" vertical="center"/>
    </xf>
    <xf numFmtId="0" fontId="3" fillId="0" borderId="9" xfId="0" quotePrefix="1" applyFont="1" applyFill="1" applyBorder="1" applyAlignment="1">
      <alignment vertical="center"/>
    </xf>
    <xf numFmtId="14" fontId="3" fillId="0" borderId="9" xfId="0" applyNumberFormat="1" applyFont="1" applyFill="1" applyBorder="1" applyAlignment="1">
      <alignment vertical="center"/>
    </xf>
    <xf numFmtId="0" fontId="2" fillId="3" borderId="9" xfId="0" applyFont="1" applyFill="1" applyBorder="1" applyAlignment="1">
      <alignment vertical="center"/>
    </xf>
    <xf numFmtId="0" fontId="2" fillId="0" borderId="9" xfId="0" quotePrefix="1" applyFont="1" applyFill="1" applyBorder="1" applyAlignment="1">
      <alignment horizontal="center" vertical="center"/>
    </xf>
    <xf numFmtId="0" fontId="2" fillId="11" borderId="9" xfId="0" applyFont="1" applyFill="1" applyBorder="1" applyAlignment="1">
      <alignment vertical="center" wrapText="1"/>
    </xf>
    <xf numFmtId="165" fontId="2" fillId="0" borderId="9" xfId="1" applyNumberFormat="1" applyFont="1" applyFill="1" applyBorder="1" applyAlignment="1">
      <alignment vertical="center"/>
    </xf>
    <xf numFmtId="0" fontId="5" fillId="0" borderId="9" xfId="0" applyFont="1" applyFill="1" applyBorder="1" applyAlignment="1">
      <alignment vertical="center" wrapText="1"/>
    </xf>
    <xf numFmtId="43" fontId="3" fillId="0" borderId="9" xfId="0" applyNumberFormat="1" applyFont="1" applyFill="1" applyBorder="1" applyAlignment="1">
      <alignment vertical="center"/>
    </xf>
    <xf numFmtId="0" fontId="2" fillId="6" borderId="9" xfId="0" applyFont="1" applyFill="1" applyBorder="1" applyAlignment="1">
      <alignment vertical="center"/>
    </xf>
    <xf numFmtId="0" fontId="2" fillId="6" borderId="9" xfId="0" applyFont="1" applyFill="1" applyBorder="1" applyAlignment="1">
      <alignment vertical="center" wrapText="1"/>
    </xf>
    <xf numFmtId="0" fontId="29" fillId="10" borderId="9" xfId="0" applyFont="1" applyFill="1" applyBorder="1" applyAlignment="1">
      <alignment vertical="center" wrapText="1"/>
    </xf>
    <xf numFmtId="0" fontId="2" fillId="9" borderId="9" xfId="0" applyFont="1" applyFill="1" applyBorder="1" applyAlignment="1">
      <alignment horizontal="center" vertical="center"/>
    </xf>
    <xf numFmtId="43" fontId="2" fillId="9" borderId="9" xfId="1" applyFont="1" applyFill="1" applyBorder="1" applyAlignment="1">
      <alignment vertical="center"/>
    </xf>
    <xf numFmtId="0" fontId="2" fillId="9" borderId="9" xfId="0" applyFont="1" applyFill="1" applyBorder="1" applyAlignment="1">
      <alignment horizontal="center" vertical="center" wrapText="1"/>
    </xf>
    <xf numFmtId="0" fontId="4" fillId="9" borderId="9" xfId="2" applyFill="1" applyBorder="1" applyAlignment="1">
      <alignment horizontal="left" vertical="center"/>
    </xf>
    <xf numFmtId="0" fontId="29" fillId="9" borderId="13" xfId="0" quotePrefix="1" applyFont="1" applyFill="1" applyBorder="1" applyAlignment="1">
      <alignment horizontal="right" vertical="center"/>
    </xf>
    <xf numFmtId="43" fontId="29" fillId="9" borderId="13" xfId="1" applyFont="1" applyFill="1" applyBorder="1" applyAlignment="1">
      <alignment vertical="center"/>
    </xf>
    <xf numFmtId="0" fontId="29" fillId="0" borderId="0" xfId="0" applyFont="1" applyFill="1" applyAlignment="1">
      <alignment horizontal="center"/>
    </xf>
    <xf numFmtId="0" fontId="29" fillId="0" borderId="8" xfId="0" applyFont="1" applyFill="1" applyBorder="1" applyAlignment="1">
      <alignment horizontal="center" vertical="center"/>
    </xf>
    <xf numFmtId="0" fontId="29" fillId="0" borderId="13" xfId="0" applyFont="1" applyFill="1" applyBorder="1" applyAlignment="1">
      <alignment horizontal="center" vertical="center"/>
    </xf>
    <xf numFmtId="0" fontId="29" fillId="0" borderId="8"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14" xfId="0"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0" borderId="14" xfId="0" applyFont="1" applyFill="1" applyBorder="1" applyAlignment="1">
      <alignment horizontal="left" vertical="center" wrapText="1"/>
    </xf>
    <xf numFmtId="0" fontId="29" fillId="0" borderId="13" xfId="0" applyFont="1" applyFill="1" applyBorder="1" applyAlignment="1">
      <alignment horizontal="left" vertical="center" wrapText="1"/>
    </xf>
    <xf numFmtId="0" fontId="29" fillId="0" borderId="14" xfId="0" applyFont="1" applyFill="1" applyBorder="1" applyAlignment="1">
      <alignment horizontal="center" vertical="center"/>
    </xf>
    <xf numFmtId="0" fontId="30" fillId="0" borderId="13" xfId="0" applyFont="1" applyFill="1" applyBorder="1" applyAlignment="1">
      <alignment horizontal="center" vertical="center" wrapText="1"/>
    </xf>
    <xf numFmtId="43" fontId="30" fillId="0" borderId="9" xfId="1" applyFont="1" applyFill="1" applyBorder="1" applyAlignment="1">
      <alignment horizontal="center" vertical="center" wrapText="1"/>
    </xf>
    <xf numFmtId="0" fontId="31" fillId="0" borderId="8" xfId="2" applyFont="1" applyFill="1" applyBorder="1" applyAlignment="1">
      <alignment horizontal="center" vertical="center"/>
    </xf>
    <xf numFmtId="0" fontId="31" fillId="0" borderId="14" xfId="2" applyFont="1" applyFill="1" applyBorder="1" applyAlignment="1">
      <alignment horizontal="center" vertical="center"/>
    </xf>
    <xf numFmtId="0" fontId="31" fillId="0" borderId="13" xfId="2" applyFont="1" applyFill="1" applyBorder="1" applyAlignment="1">
      <alignment horizontal="center" vertical="center"/>
    </xf>
    <xf numFmtId="14" fontId="29" fillId="0" borderId="8" xfId="0" applyNumberFormat="1" applyFont="1" applyFill="1" applyBorder="1" applyAlignment="1">
      <alignment horizontal="center" vertical="center"/>
    </xf>
    <xf numFmtId="14" fontId="29" fillId="0" borderId="13" xfId="0" applyNumberFormat="1" applyFont="1" applyFill="1" applyBorder="1" applyAlignment="1">
      <alignment horizontal="center" vertical="center"/>
    </xf>
    <xf numFmtId="14" fontId="29" fillId="0" borderId="14" xfId="0" applyNumberFormat="1" applyFont="1" applyFill="1" applyBorder="1" applyAlignment="1">
      <alignment horizontal="center" vertical="center"/>
    </xf>
    <xf numFmtId="0" fontId="31" fillId="0" borderId="13" xfId="2" applyFont="1" applyFill="1" applyBorder="1" applyAlignment="1">
      <alignment horizontal="left" vertical="center"/>
    </xf>
    <xf numFmtId="43" fontId="29" fillId="0" borderId="13" xfId="1" applyFont="1" applyFill="1" applyBorder="1" applyAlignment="1">
      <alignment horizontal="center" vertical="center"/>
    </xf>
    <xf numFmtId="14" fontId="29" fillId="0" borderId="14" xfId="1" applyNumberFormat="1" applyFont="1" applyFill="1" applyBorder="1" applyAlignment="1">
      <alignment horizontal="center" vertical="center"/>
    </xf>
    <xf numFmtId="0" fontId="30" fillId="0" borderId="8" xfId="0" applyFont="1" applyFill="1" applyBorder="1" applyAlignment="1">
      <alignment horizontal="center" vertical="center"/>
    </xf>
    <xf numFmtId="43" fontId="30" fillId="0" borderId="8" xfId="1" applyFont="1" applyFill="1" applyBorder="1" applyAlignment="1">
      <alignment horizontal="center" vertical="center"/>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43" fontId="29" fillId="0" borderId="9" xfId="1" applyFont="1" applyFill="1" applyBorder="1" applyAlignment="1">
      <alignment horizontal="left" vertical="center"/>
    </xf>
    <xf numFmtId="0" fontId="27" fillId="0" borderId="9" xfId="0" applyFont="1" applyFill="1" applyBorder="1" applyAlignment="1">
      <alignment vertical="center" wrapText="1"/>
    </xf>
    <xf numFmtId="0" fontId="28" fillId="0" borderId="9" xfId="0" applyFont="1" applyFill="1" applyBorder="1" applyAlignment="1">
      <alignment vertical="center" wrapText="1"/>
    </xf>
    <xf numFmtId="0" fontId="35" fillId="0" borderId="9" xfId="0" applyFont="1" applyFill="1" applyBorder="1" applyAlignment="1">
      <alignment vertical="center" wrapText="1"/>
    </xf>
    <xf numFmtId="0" fontId="34" fillId="0" borderId="9" xfId="0" applyFont="1" applyFill="1" applyBorder="1" applyAlignment="1">
      <alignment vertical="center" wrapText="1"/>
    </xf>
    <xf numFmtId="0" fontId="29" fillId="0" borderId="0" xfId="0" applyFont="1" applyFill="1" applyBorder="1" applyAlignment="1">
      <alignment vertical="center"/>
    </xf>
    <xf numFmtId="0" fontId="29" fillId="0" borderId="0" xfId="0" applyFont="1" applyFill="1" applyBorder="1" applyAlignment="1">
      <alignment vertical="center" wrapText="1"/>
    </xf>
    <xf numFmtId="0" fontId="29" fillId="0" borderId="0" xfId="0" applyFont="1" applyFill="1" applyBorder="1" applyAlignment="1">
      <alignment horizontal="center" vertical="center" wrapText="1"/>
    </xf>
    <xf numFmtId="0" fontId="29" fillId="0" borderId="0" xfId="0" applyFont="1" applyFill="1" applyBorder="1" applyAlignment="1">
      <alignment horizontal="center" vertical="center"/>
    </xf>
    <xf numFmtId="0" fontId="29" fillId="0" borderId="0" xfId="0" applyFont="1" applyFill="1" applyBorder="1" applyAlignment="1">
      <alignment horizontal="right" vertical="center"/>
    </xf>
    <xf numFmtId="14" fontId="29" fillId="0" borderId="0" xfId="0" applyNumberFormat="1" applyFont="1" applyFill="1" applyBorder="1" applyAlignment="1">
      <alignment horizontal="center" vertical="center"/>
    </xf>
    <xf numFmtId="43" fontId="29" fillId="0" borderId="0" xfId="1" applyFont="1" applyFill="1" applyBorder="1" applyAlignment="1">
      <alignment vertical="center"/>
    </xf>
    <xf numFmtId="0" fontId="30" fillId="0" borderId="0" xfId="0" applyFont="1" applyFill="1" applyBorder="1" applyAlignment="1">
      <alignment vertical="center"/>
    </xf>
    <xf numFmtId="43" fontId="30" fillId="0" borderId="0" xfId="1" applyFont="1" applyFill="1" applyBorder="1" applyAlignment="1">
      <alignment vertical="center"/>
    </xf>
    <xf numFmtId="0" fontId="31" fillId="0" borderId="0" xfId="2" applyFont="1" applyFill="1" applyBorder="1" applyAlignment="1">
      <alignment horizontal="center" vertical="center"/>
    </xf>
    <xf numFmtId="0" fontId="4" fillId="0" borderId="0" xfId="2" applyFill="1" applyBorder="1" applyAlignment="1">
      <alignment horizontal="center" vertical="center"/>
    </xf>
    <xf numFmtId="0" fontId="31" fillId="0" borderId="0" xfId="2" applyFont="1" applyFill="1" applyBorder="1" applyAlignment="1">
      <alignment horizontal="left" vertical="center"/>
    </xf>
    <xf numFmtId="0" fontId="4" fillId="0" borderId="0" xfId="2" applyFill="1" applyBorder="1" applyAlignment="1">
      <alignment horizontal="left" vertical="center"/>
    </xf>
    <xf numFmtId="0" fontId="29" fillId="0" borderId="0" xfId="0" applyFont="1" applyFill="1" applyBorder="1" applyAlignment="1">
      <alignment horizontal="left" vertical="center"/>
    </xf>
    <xf numFmtId="43" fontId="29" fillId="0" borderId="0" xfId="1" applyFont="1" applyFill="1" applyBorder="1" applyAlignment="1">
      <alignment horizontal="center" vertical="center"/>
    </xf>
    <xf numFmtId="8" fontId="9" fillId="0" borderId="0" xfId="0" applyNumberFormat="1" applyFont="1" applyFill="1" applyBorder="1" applyAlignment="1">
      <alignment vertical="center"/>
    </xf>
    <xf numFmtId="43" fontId="29" fillId="0" borderId="0" xfId="1" applyFont="1" applyFill="1" applyBorder="1" applyAlignment="1">
      <alignment horizontal="righ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quotePrefix="1" applyFont="1" applyFill="1" applyBorder="1" applyAlignment="1">
      <alignment vertical="center"/>
    </xf>
    <xf numFmtId="14" fontId="3" fillId="0" borderId="0" xfId="0" applyNumberFormat="1" applyFont="1" applyFill="1" applyBorder="1" applyAlignment="1">
      <alignment vertical="center"/>
    </xf>
    <xf numFmtId="43" fontId="3" fillId="0" borderId="0" xfId="1" applyFont="1" applyFill="1" applyBorder="1" applyAlignment="1">
      <alignment vertical="center"/>
    </xf>
    <xf numFmtId="0" fontId="2" fillId="0" borderId="0" xfId="0" applyFont="1" applyFill="1" applyBorder="1" applyAlignment="1">
      <alignment vertical="center"/>
    </xf>
    <xf numFmtId="0" fontId="5" fillId="0" borderId="0" xfId="0" applyFont="1" applyFill="1" applyBorder="1" applyAlignment="1">
      <alignment vertical="center" wrapText="1"/>
    </xf>
    <xf numFmtId="43" fontId="3" fillId="0" borderId="0" xfId="0" applyNumberFormat="1" applyFont="1" applyFill="1" applyBorder="1" applyAlignment="1">
      <alignment vertical="center"/>
    </xf>
    <xf numFmtId="0" fontId="29" fillId="0" borderId="2" xfId="0" applyFont="1" applyFill="1" applyBorder="1" applyAlignment="1">
      <alignment horizontal="right" vertical="center"/>
    </xf>
    <xf numFmtId="43" fontId="29" fillId="0" borderId="2" xfId="1" applyFont="1" applyFill="1" applyBorder="1" applyAlignment="1">
      <alignment vertical="center"/>
    </xf>
    <xf numFmtId="0" fontId="29" fillId="0" borderId="2" xfId="0" applyFont="1" applyFill="1" applyBorder="1" applyAlignment="1">
      <alignment horizontal="left" vertical="center" wrapText="1"/>
    </xf>
    <xf numFmtId="0" fontId="29" fillId="0" borderId="2" xfId="0" applyFont="1" applyFill="1" applyBorder="1" applyAlignment="1">
      <alignment vertical="center"/>
    </xf>
    <xf numFmtId="0" fontId="30" fillId="0" borderId="7" xfId="0" applyFont="1" applyFill="1" applyBorder="1" applyAlignment="1">
      <alignment vertical="center"/>
    </xf>
    <xf numFmtId="0" fontId="30" fillId="0" borderId="3" xfId="0" applyFont="1" applyFill="1" applyBorder="1" applyAlignment="1">
      <alignment horizontal="center" vertical="center"/>
    </xf>
    <xf numFmtId="0" fontId="34" fillId="0" borderId="9" xfId="0" applyFont="1" applyFill="1" applyBorder="1" applyAlignment="1">
      <alignment horizontal="center" vertical="center" wrapText="1"/>
    </xf>
    <xf numFmtId="0" fontId="27" fillId="0" borderId="9" xfId="0" applyFont="1" applyFill="1" applyBorder="1" applyAlignment="1">
      <alignment horizontal="left" vertical="center" wrapText="1"/>
    </xf>
    <xf numFmtId="0" fontId="2" fillId="0" borderId="8" xfId="0" applyFont="1" applyFill="1" applyBorder="1" applyAlignment="1">
      <alignment vertical="center" wrapText="1"/>
    </xf>
    <xf numFmtId="0" fontId="2" fillId="0" borderId="8" xfId="0" applyFont="1" applyFill="1" applyBorder="1" applyAlignment="1">
      <alignment vertical="center"/>
    </xf>
    <xf numFmtId="0" fontId="2" fillId="0" borderId="8" xfId="0" quotePrefix="1" applyFont="1" applyFill="1" applyBorder="1" applyAlignment="1">
      <alignment vertical="center"/>
    </xf>
    <xf numFmtId="43" fontId="2" fillId="0" borderId="8" xfId="1" applyFont="1" applyFill="1" applyBorder="1" applyAlignment="1">
      <alignment vertical="center"/>
    </xf>
    <xf numFmtId="14" fontId="2" fillId="0" borderId="8" xfId="0" applyNumberFormat="1" applyFont="1" applyFill="1" applyBorder="1" applyAlignment="1">
      <alignment vertical="center"/>
    </xf>
    <xf numFmtId="0" fontId="29" fillId="0" borderId="2" xfId="0" applyFont="1" applyFill="1" applyBorder="1" applyAlignment="1">
      <alignment vertical="center" wrapText="1"/>
    </xf>
    <xf numFmtId="43" fontId="29" fillId="0" borderId="2" xfId="1" applyFont="1" applyFill="1" applyBorder="1" applyAlignment="1">
      <alignment horizontal="right" vertical="center"/>
    </xf>
    <xf numFmtId="0" fontId="29" fillId="0" borderId="2" xfId="0" applyFont="1" applyFill="1" applyBorder="1" applyAlignment="1">
      <alignment horizontal="center" vertical="center"/>
    </xf>
    <xf numFmtId="14" fontId="29" fillId="0" borderId="2" xfId="0" applyNumberFormat="1" applyFont="1" applyFill="1" applyBorder="1" applyAlignment="1">
      <alignment horizontal="center" vertical="center"/>
    </xf>
    <xf numFmtId="43" fontId="29" fillId="0" borderId="2" xfId="1" applyFont="1" applyFill="1" applyBorder="1" applyAlignment="1">
      <alignment horizontal="center" vertical="center"/>
    </xf>
    <xf numFmtId="0" fontId="29" fillId="0" borderId="2" xfId="0" applyFont="1" applyFill="1" applyBorder="1" applyAlignment="1">
      <alignment horizontal="center" vertical="center" wrapText="1"/>
    </xf>
    <xf numFmtId="0" fontId="30" fillId="0" borderId="2" xfId="0" applyFont="1" applyFill="1" applyBorder="1" applyAlignment="1">
      <alignment vertical="center"/>
    </xf>
    <xf numFmtId="43" fontId="30" fillId="0" borderId="2" xfId="1" applyFont="1" applyFill="1" applyBorder="1" applyAlignment="1">
      <alignment vertical="center"/>
    </xf>
    <xf numFmtId="0" fontId="4" fillId="0" borderId="2" xfId="2" applyFill="1" applyBorder="1" applyAlignment="1">
      <alignment horizontal="left" vertical="center"/>
    </xf>
    <xf numFmtId="0" fontId="29" fillId="0" borderId="0" xfId="0" applyFont="1" applyFill="1" applyBorder="1"/>
    <xf numFmtId="0" fontId="29" fillId="0" borderId="0" xfId="0" applyFont="1" applyFill="1" applyBorder="1" applyAlignment="1">
      <alignment horizontal="right"/>
    </xf>
    <xf numFmtId="43" fontId="29" fillId="0" borderId="0" xfId="1" applyFont="1" applyFill="1" applyBorder="1"/>
    <xf numFmtId="0" fontId="29" fillId="0" borderId="0" xfId="0" applyFont="1" applyFill="1" applyBorder="1" applyAlignment="1">
      <alignment horizontal="center"/>
    </xf>
    <xf numFmtId="0" fontId="30" fillId="0" borderId="0" xfId="0" applyFont="1" applyFill="1" applyBorder="1"/>
    <xf numFmtId="43" fontId="30" fillId="0" borderId="0" xfId="1" applyFont="1" applyFill="1" applyBorder="1"/>
    <xf numFmtId="0" fontId="29" fillId="0" borderId="0" xfId="0" applyFont="1" applyFill="1" applyBorder="1" applyAlignment="1">
      <alignment horizontal="left"/>
    </xf>
    <xf numFmtId="0" fontId="27" fillId="0" borderId="9" xfId="0" applyFont="1" applyBorder="1" applyAlignment="1">
      <alignment vertical="center" wrapText="1"/>
    </xf>
    <xf numFmtId="3" fontId="27" fillId="0" borderId="9" xfId="0" applyNumberFormat="1" applyFont="1" applyBorder="1" applyAlignment="1">
      <alignment horizontal="center" vertical="center"/>
    </xf>
    <xf numFmtId="14" fontId="27" fillId="0" borderId="9" xfId="0" applyNumberFormat="1" applyFont="1" applyBorder="1" applyAlignment="1">
      <alignment vertical="center"/>
    </xf>
    <xf numFmtId="43" fontId="27" fillId="0" borderId="9" xfId="1" applyFont="1" applyBorder="1" applyAlignment="1">
      <alignment vertical="center"/>
    </xf>
    <xf numFmtId="0" fontId="36" fillId="0" borderId="9" xfId="0" applyFont="1" applyBorder="1" applyAlignment="1">
      <alignment vertical="center"/>
    </xf>
    <xf numFmtId="4" fontId="27" fillId="0" borderId="0" xfId="0" applyNumberFormat="1" applyFont="1" applyAlignment="1">
      <alignment vertical="center"/>
    </xf>
    <xf numFmtId="4" fontId="27" fillId="0" borderId="9" xfId="0" applyNumberFormat="1" applyFont="1" applyBorder="1" applyAlignment="1">
      <alignment vertical="center"/>
    </xf>
    <xf numFmtId="0" fontId="27" fillId="0" borderId="0" xfId="0" applyFont="1" applyAlignment="1">
      <alignment wrapText="1"/>
    </xf>
    <xf numFmtId="0" fontId="27" fillId="0" borderId="0" xfId="0" applyFont="1" applyAlignment="1">
      <alignment vertical="center"/>
    </xf>
    <xf numFmtId="0" fontId="27" fillId="0" borderId="9" xfId="0" applyFont="1" applyBorder="1" applyAlignment="1">
      <alignment vertical="center"/>
    </xf>
    <xf numFmtId="0" fontId="27" fillId="0" borderId="9" xfId="0" applyFont="1" applyBorder="1" applyAlignment="1">
      <alignment horizontal="left" wrapText="1"/>
    </xf>
    <xf numFmtId="0" fontId="27" fillId="0" borderId="8" xfId="0" applyFont="1" applyBorder="1" applyAlignment="1">
      <alignment horizontal="left" wrapText="1"/>
    </xf>
    <xf numFmtId="0" fontId="29" fillId="0" borderId="8" xfId="0" applyFont="1" applyFill="1" applyBorder="1" applyAlignment="1">
      <alignment vertical="center" wrapText="1"/>
    </xf>
    <xf numFmtId="0" fontId="27" fillId="0" borderId="9" xfId="0" applyFont="1" applyBorder="1" applyAlignment="1">
      <alignment horizontal="right" vertical="center"/>
    </xf>
    <xf numFmtId="0" fontId="27" fillId="0" borderId="9" xfId="0" applyFont="1" applyBorder="1" applyAlignment="1">
      <alignment horizontal="left" vertical="center" wrapText="1"/>
    </xf>
    <xf numFmtId="0" fontId="29" fillId="3" borderId="9" xfId="0" applyFont="1" applyFill="1" applyBorder="1" applyAlignment="1">
      <alignment vertical="center"/>
    </xf>
    <xf numFmtId="0" fontId="29" fillId="3" borderId="9" xfId="0" applyFont="1" applyFill="1" applyBorder="1" applyAlignment="1">
      <alignment horizontal="right" vertical="center"/>
    </xf>
    <xf numFmtId="43" fontId="29" fillId="0" borderId="9" xfId="0" applyNumberFormat="1" applyFont="1" applyFill="1" applyBorder="1" applyAlignment="1">
      <alignment vertical="center"/>
    </xf>
    <xf numFmtId="43" fontId="29" fillId="0" borderId="9" xfId="1" applyFont="1" applyFill="1" applyBorder="1" applyAlignment="1">
      <alignment horizontal="right" vertical="center" wrapText="1"/>
    </xf>
    <xf numFmtId="0" fontId="27" fillId="0" borderId="0" xfId="0" applyFont="1" applyAlignment="1">
      <alignment vertical="center" wrapText="1"/>
    </xf>
    <xf numFmtId="0" fontId="36" fillId="0" borderId="9" xfId="0" applyFont="1" applyBorder="1" applyAlignment="1">
      <alignment vertical="center" wrapText="1"/>
    </xf>
    <xf numFmtId="8" fontId="27" fillId="0" borderId="0" xfId="0" applyNumberFormat="1" applyFont="1" applyAlignment="1">
      <alignment vertical="center"/>
    </xf>
    <xf numFmtId="0" fontId="29" fillId="0" borderId="0" xfId="0" applyFont="1" applyFill="1" applyAlignment="1">
      <alignment horizontal="center"/>
    </xf>
    <xf numFmtId="0" fontId="29" fillId="0" borderId="8" xfId="0" applyFont="1" applyFill="1" applyBorder="1" applyAlignment="1">
      <alignment horizontal="center" vertical="center"/>
    </xf>
    <xf numFmtId="0" fontId="29" fillId="0" borderId="13" xfId="0" applyFont="1" applyFill="1" applyBorder="1" applyAlignment="1">
      <alignment horizontal="center" vertical="center"/>
    </xf>
    <xf numFmtId="0" fontId="29" fillId="0" borderId="8"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14" xfId="0"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0" borderId="14" xfId="0" applyFont="1" applyFill="1" applyBorder="1" applyAlignment="1">
      <alignment horizontal="left" vertical="center" wrapText="1"/>
    </xf>
    <xf numFmtId="0" fontId="29" fillId="0" borderId="13" xfId="0" applyFont="1" applyFill="1" applyBorder="1" applyAlignment="1">
      <alignment horizontal="left" vertical="center" wrapText="1"/>
    </xf>
    <xf numFmtId="0" fontId="29" fillId="0" borderId="14" xfId="0" applyFont="1" applyFill="1" applyBorder="1" applyAlignment="1">
      <alignment horizontal="center" vertical="center"/>
    </xf>
    <xf numFmtId="0" fontId="30" fillId="0" borderId="13" xfId="0" applyFont="1" applyFill="1" applyBorder="1" applyAlignment="1">
      <alignment horizontal="center" vertical="center" wrapText="1"/>
    </xf>
    <xf numFmtId="43" fontId="30" fillId="0" borderId="9" xfId="1" applyFont="1" applyFill="1" applyBorder="1" applyAlignment="1">
      <alignment horizontal="center" vertical="center" wrapText="1"/>
    </xf>
    <xf numFmtId="14" fontId="29" fillId="0" borderId="8" xfId="0" applyNumberFormat="1" applyFont="1" applyFill="1" applyBorder="1" applyAlignment="1">
      <alignment horizontal="center" vertical="center"/>
    </xf>
    <xf numFmtId="14" fontId="29" fillId="0" borderId="13" xfId="0" applyNumberFormat="1" applyFont="1" applyFill="1" applyBorder="1" applyAlignment="1">
      <alignment horizontal="center" vertical="center"/>
    </xf>
    <xf numFmtId="14" fontId="29" fillId="0" borderId="14" xfId="0" applyNumberFormat="1" applyFont="1" applyFill="1" applyBorder="1" applyAlignment="1">
      <alignment horizontal="center" vertical="center"/>
    </xf>
    <xf numFmtId="0" fontId="29" fillId="0" borderId="9" xfId="0" applyFont="1" applyFill="1" applyBorder="1" applyAlignment="1">
      <alignment horizontal="left" vertical="center" wrapText="1"/>
    </xf>
    <xf numFmtId="14" fontId="29" fillId="0" borderId="9" xfId="0" applyNumberFormat="1" applyFont="1" applyFill="1" applyBorder="1" applyAlignment="1">
      <alignment horizontal="center" vertical="center"/>
    </xf>
    <xf numFmtId="14" fontId="29" fillId="0" borderId="9" xfId="1" applyNumberFormat="1" applyFont="1" applyFill="1" applyBorder="1" applyAlignment="1">
      <alignment horizontal="center" vertical="center"/>
    </xf>
    <xf numFmtId="43" fontId="29" fillId="0" borderId="9" xfId="1" applyFont="1" applyFill="1" applyBorder="1" applyAlignment="1">
      <alignment horizontal="center" vertical="center"/>
    </xf>
    <xf numFmtId="0" fontId="29" fillId="0" borderId="9" xfId="0" applyFont="1" applyFill="1" applyBorder="1" applyAlignment="1">
      <alignment vertical="center" wrapText="1"/>
    </xf>
    <xf numFmtId="14" fontId="29" fillId="0" borderId="8" xfId="1" applyNumberFormat="1" applyFont="1" applyFill="1" applyBorder="1" applyAlignment="1">
      <alignment horizontal="center" vertical="center"/>
    </xf>
    <xf numFmtId="14" fontId="29" fillId="0" borderId="13" xfId="1" applyNumberFormat="1" applyFont="1" applyFill="1" applyBorder="1" applyAlignment="1">
      <alignment horizontal="center" vertical="center"/>
    </xf>
    <xf numFmtId="14" fontId="29" fillId="3" borderId="13" xfId="0" applyNumberFormat="1" applyFont="1" applyFill="1" applyBorder="1" applyAlignment="1">
      <alignment horizontal="center" vertical="center"/>
    </xf>
    <xf numFmtId="43" fontId="29" fillId="0" borderId="13" xfId="1" applyFont="1" applyFill="1" applyBorder="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applyAlignment="1">
      <alignment horizontal="left" vertical="center"/>
    </xf>
    <xf numFmtId="0" fontId="29" fillId="0" borderId="9" xfId="0" applyFont="1" applyFill="1" applyBorder="1" applyAlignment="1">
      <alignment horizontal="left" vertical="center"/>
    </xf>
    <xf numFmtId="0" fontId="30" fillId="0" borderId="8" xfId="0" applyFont="1" applyFill="1" applyBorder="1" applyAlignment="1">
      <alignment horizontal="center" vertical="center"/>
    </xf>
    <xf numFmtId="43" fontId="30" fillId="0" borderId="8" xfId="1" applyFont="1" applyFill="1" applyBorder="1" applyAlignment="1">
      <alignment horizontal="center" vertical="center"/>
    </xf>
    <xf numFmtId="0" fontId="29" fillId="3" borderId="9" xfId="0" applyFont="1" applyFill="1" applyBorder="1" applyAlignment="1">
      <alignment horizontal="center" vertical="center"/>
    </xf>
    <xf numFmtId="0" fontId="28" fillId="0" borderId="9" xfId="0" applyFont="1" applyBorder="1" applyAlignment="1">
      <alignment vertical="center" wrapText="1"/>
    </xf>
    <xf numFmtId="14" fontId="29" fillId="0" borderId="8" xfId="0" applyNumberFormat="1" applyFont="1" applyFill="1" applyBorder="1" applyAlignment="1">
      <alignment vertical="center"/>
    </xf>
    <xf numFmtId="43" fontId="27" fillId="0" borderId="0" xfId="1" applyFont="1" applyAlignment="1">
      <alignment vertical="center"/>
    </xf>
    <xf numFmtId="14" fontId="29" fillId="3" borderId="9" xfId="0" applyNumberFormat="1" applyFont="1" applyFill="1" applyBorder="1" applyAlignment="1">
      <alignment horizontal="center" vertical="center"/>
    </xf>
    <xf numFmtId="0" fontId="29" fillId="0" borderId="8" xfId="0" applyFont="1" applyFill="1" applyBorder="1" applyAlignment="1">
      <alignment horizontal="center" vertical="center"/>
    </xf>
    <xf numFmtId="14" fontId="29" fillId="0" borderId="8" xfId="0" applyNumberFormat="1" applyFont="1" applyFill="1" applyBorder="1" applyAlignment="1">
      <alignment horizontal="center" vertical="center"/>
    </xf>
    <xf numFmtId="14" fontId="29" fillId="0" borderId="13" xfId="0" applyNumberFormat="1" applyFont="1" applyFill="1" applyBorder="1" applyAlignment="1">
      <alignment horizontal="center" vertical="center"/>
    </xf>
    <xf numFmtId="43" fontId="29" fillId="0" borderId="9" xfId="1" applyFont="1" applyFill="1" applyBorder="1" applyAlignment="1">
      <alignment horizontal="left" vertical="center" wrapText="1"/>
    </xf>
    <xf numFmtId="43" fontId="29" fillId="0" borderId="14" xfId="1" applyFont="1" applyFill="1" applyBorder="1" applyAlignment="1">
      <alignment vertical="center"/>
    </xf>
    <xf numFmtId="0" fontId="29" fillId="0" borderId="0" xfId="0" applyFont="1" applyFill="1" applyAlignment="1"/>
    <xf numFmtId="0" fontId="29" fillId="0" borderId="9" xfId="0" quotePrefix="1" applyFont="1" applyFill="1" applyBorder="1" applyAlignment="1">
      <alignment horizontal="center" vertical="center"/>
    </xf>
    <xf numFmtId="43" fontId="30" fillId="0" borderId="13" xfId="1" applyFont="1" applyFill="1" applyBorder="1" applyAlignment="1">
      <alignment horizontal="center" vertical="center" wrapText="1"/>
    </xf>
    <xf numFmtId="0" fontId="29" fillId="0" borderId="13" xfId="0" applyFont="1" applyFill="1" applyBorder="1" applyAlignment="1">
      <alignment horizontal="right" vertical="center" wrapText="1"/>
    </xf>
    <xf numFmtId="43" fontId="29" fillId="2" borderId="13" xfId="1" applyFont="1" applyFill="1" applyBorder="1" applyAlignment="1">
      <alignment horizontal="left" vertical="center"/>
    </xf>
    <xf numFmtId="0" fontId="29" fillId="0" borderId="14" xfId="0" applyFont="1" applyFill="1" applyBorder="1" applyAlignment="1">
      <alignment vertical="center" wrapText="1"/>
    </xf>
    <xf numFmtId="14" fontId="29" fillId="3" borderId="9" xfId="0" applyNumberFormat="1" applyFont="1" applyFill="1" applyBorder="1" applyAlignment="1">
      <alignment vertical="center"/>
    </xf>
    <xf numFmtId="0" fontId="36" fillId="0" borderId="0" xfId="0" applyFont="1" applyAlignment="1">
      <alignment vertical="center"/>
    </xf>
    <xf numFmtId="43" fontId="29" fillId="2" borderId="13" xfId="1" applyFont="1" applyFill="1" applyBorder="1" applyAlignment="1">
      <alignment vertical="center"/>
    </xf>
    <xf numFmtId="0" fontId="30" fillId="0" borderId="8" xfId="0" applyFont="1" applyFill="1" applyBorder="1" applyAlignment="1">
      <alignment vertical="center"/>
    </xf>
    <xf numFmtId="43" fontId="30" fillId="0" borderId="8" xfId="1" applyFont="1" applyFill="1" applyBorder="1" applyAlignment="1">
      <alignment vertical="center"/>
    </xf>
    <xf numFmtId="0" fontId="29" fillId="0" borderId="0" xfId="0" applyFont="1" applyFill="1" applyBorder="1" applyAlignment="1">
      <alignment horizontal="left" vertical="center" wrapText="1"/>
    </xf>
    <xf numFmtId="43" fontId="29" fillId="0" borderId="8" xfId="0" applyNumberFormat="1" applyFont="1" applyFill="1" applyBorder="1" applyAlignment="1">
      <alignment vertical="center"/>
    </xf>
    <xf numFmtId="0" fontId="29" fillId="0" borderId="9" xfId="0" applyFont="1" applyFill="1" applyBorder="1" applyAlignment="1">
      <alignment vertical="center"/>
    </xf>
    <xf numFmtId="0" fontId="29" fillId="0" borderId="14" xfId="0" applyFont="1" applyFill="1" applyBorder="1" applyAlignment="1">
      <alignment horizontal="right" vertical="center"/>
    </xf>
    <xf numFmtId="14" fontId="29" fillId="0" borderId="14" xfId="0" applyNumberFormat="1" applyFont="1" applyFill="1" applyBorder="1" applyAlignment="1">
      <alignment vertical="center"/>
    </xf>
    <xf numFmtId="0" fontId="30" fillId="0" borderId="14" xfId="0" applyFont="1" applyFill="1" applyBorder="1" applyAlignment="1">
      <alignment vertical="center"/>
    </xf>
    <xf numFmtId="43" fontId="30" fillId="0" borderId="14" xfId="1" applyFont="1" applyFill="1" applyBorder="1" applyAlignment="1">
      <alignment vertical="center"/>
    </xf>
    <xf numFmtId="0" fontId="29" fillId="0" borderId="14" xfId="0" applyFont="1" applyFill="1" applyBorder="1" applyAlignment="1">
      <alignment vertical="center"/>
    </xf>
    <xf numFmtId="0" fontId="29" fillId="0" borderId="3" xfId="0" applyFont="1" applyFill="1" applyBorder="1" applyAlignment="1">
      <alignment vertical="center"/>
    </xf>
    <xf numFmtId="14" fontId="29" fillId="0" borderId="9" xfId="0" applyNumberFormat="1" applyFont="1" applyFill="1" applyBorder="1" applyAlignment="1">
      <alignment horizontal="right" vertical="center"/>
    </xf>
    <xf numFmtId="0" fontId="39" fillId="0" borderId="9" xfId="0" applyFont="1" applyFill="1" applyBorder="1" applyAlignment="1">
      <alignment horizontal="center" vertical="center" wrapText="1"/>
    </xf>
    <xf numFmtId="0" fontId="39" fillId="0" borderId="9" xfId="0" applyFont="1" applyFill="1" applyBorder="1" applyAlignment="1">
      <alignment vertical="center" wrapText="1"/>
    </xf>
    <xf numFmtId="1" fontId="39" fillId="0" borderId="9" xfId="0" applyNumberFormat="1" applyFont="1" applyFill="1" applyBorder="1" applyAlignment="1">
      <alignment horizontal="left" vertical="center" wrapText="1"/>
    </xf>
    <xf numFmtId="0" fontId="39" fillId="0" borderId="13" xfId="0" applyFont="1" applyFill="1" applyBorder="1" applyAlignment="1">
      <alignment horizontal="center" vertical="center" wrapText="1"/>
    </xf>
    <xf numFmtId="1" fontId="39" fillId="0" borderId="13" xfId="0" applyNumberFormat="1" applyFont="1" applyFill="1" applyBorder="1" applyAlignment="1">
      <alignment horizontal="center" vertical="center" wrapText="1"/>
    </xf>
    <xf numFmtId="0" fontId="29" fillId="0" borderId="0" xfId="0" applyFont="1" applyFill="1" applyBorder="1" applyAlignment="1"/>
    <xf numFmtId="43" fontId="29" fillId="2" borderId="0" xfId="1" applyFont="1" applyFill="1" applyBorder="1"/>
    <xf numFmtId="43" fontId="29" fillId="0" borderId="0" xfId="1" applyFont="1" applyFill="1" applyBorder="1" applyAlignment="1">
      <alignment horizontal="center"/>
    </xf>
    <xf numFmtId="43" fontId="29" fillId="0" borderId="0" xfId="1" applyFont="1" applyFill="1" applyBorder="1" applyAlignment="1">
      <alignment horizontal="right"/>
    </xf>
    <xf numFmtId="0" fontId="29" fillId="0" borderId="0" xfId="0" applyFont="1" applyFill="1" applyAlignment="1">
      <alignment horizontal="left" vertical="center"/>
    </xf>
    <xf numFmtId="0" fontId="29" fillId="0" borderId="9"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13"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0" borderId="9" xfId="0" applyFont="1" applyFill="1" applyBorder="1" applyAlignment="1">
      <alignment vertical="center" wrapText="1"/>
    </xf>
    <xf numFmtId="14" fontId="29" fillId="0" borderId="9" xfId="0" applyNumberFormat="1" applyFont="1" applyFill="1" applyBorder="1" applyAlignment="1">
      <alignment horizontal="center" vertical="center"/>
    </xf>
    <xf numFmtId="0" fontId="29" fillId="0" borderId="13" xfId="0" applyFont="1" applyFill="1" applyBorder="1" applyAlignment="1">
      <alignment vertical="center" wrapText="1"/>
    </xf>
    <xf numFmtId="0" fontId="29" fillId="0" borderId="9" xfId="0" applyFont="1" applyFill="1" applyBorder="1" applyAlignment="1">
      <alignment vertical="center"/>
    </xf>
    <xf numFmtId="0" fontId="29" fillId="0" borderId="13" xfId="0" applyFont="1" applyFill="1" applyBorder="1" applyAlignment="1">
      <alignment vertical="center"/>
    </xf>
    <xf numFmtId="43" fontId="30" fillId="0" borderId="9" xfId="0" applyNumberFormat="1" applyFont="1" applyFill="1" applyBorder="1" applyAlignment="1">
      <alignment horizontal="center" vertical="center" wrapText="1"/>
    </xf>
    <xf numFmtId="14" fontId="29" fillId="0" borderId="9" xfId="0" quotePrefix="1" applyNumberFormat="1" applyFont="1" applyFill="1" applyBorder="1" applyAlignment="1">
      <alignment vertical="center"/>
    </xf>
    <xf numFmtId="0" fontId="29" fillId="7" borderId="13" xfId="0" quotePrefix="1" applyFont="1" applyFill="1" applyBorder="1" applyAlignment="1">
      <alignment horizontal="right" vertical="center"/>
    </xf>
    <xf numFmtId="0" fontId="29" fillId="7" borderId="9" xfId="0" quotePrefix="1" applyFont="1" applyFill="1" applyBorder="1" applyAlignment="1">
      <alignment horizontal="right" vertical="center"/>
    </xf>
    <xf numFmtId="43" fontId="29" fillId="7" borderId="9" xfId="1" applyFont="1" applyFill="1" applyBorder="1" applyAlignment="1">
      <alignment horizontal="center" vertical="center"/>
    </xf>
    <xf numFmtId="0" fontId="29" fillId="7" borderId="9" xfId="0" applyFont="1" applyFill="1" applyBorder="1" applyAlignment="1">
      <alignment horizontal="right" vertical="center" wrapText="1"/>
    </xf>
    <xf numFmtId="0" fontId="29" fillId="0" borderId="13" xfId="0" quotePrefix="1" applyFont="1" applyFill="1" applyBorder="1" applyAlignment="1">
      <alignment vertical="center"/>
    </xf>
    <xf numFmtId="0" fontId="29" fillId="7" borderId="9" xfId="0" quotePrefix="1" applyFont="1" applyFill="1" applyBorder="1" applyAlignment="1">
      <alignment horizontal="right" vertical="center" wrapText="1"/>
    </xf>
    <xf numFmtId="14" fontId="29" fillId="7" borderId="9" xfId="0" applyNumberFormat="1" applyFont="1" applyFill="1" applyBorder="1" applyAlignment="1">
      <alignment horizontal="center" vertical="center" wrapText="1"/>
    </xf>
    <xf numFmtId="43" fontId="29" fillId="7" borderId="9" xfId="1" applyFont="1" applyFill="1" applyBorder="1" applyAlignment="1">
      <alignment vertical="center" wrapText="1"/>
    </xf>
    <xf numFmtId="14" fontId="29" fillId="7" borderId="9" xfId="0" applyNumberFormat="1" applyFont="1" applyFill="1" applyBorder="1" applyAlignment="1">
      <alignment vertical="center" wrapText="1"/>
    </xf>
    <xf numFmtId="0" fontId="30" fillId="7" borderId="9" xfId="0" applyFont="1" applyFill="1" applyBorder="1" applyAlignment="1">
      <alignment vertical="center" wrapText="1"/>
    </xf>
    <xf numFmtId="43" fontId="30" fillId="7" borderId="9" xfId="1" applyFont="1" applyFill="1" applyBorder="1" applyAlignment="1">
      <alignment vertical="center" wrapText="1"/>
    </xf>
    <xf numFmtId="14" fontId="29" fillId="7" borderId="13" xfId="0" applyNumberFormat="1" applyFont="1" applyFill="1" applyBorder="1" applyAlignment="1">
      <alignment horizontal="center" vertical="center"/>
    </xf>
    <xf numFmtId="0" fontId="29" fillId="0" borderId="13" xfId="0" applyFont="1" applyFill="1" applyBorder="1" applyAlignment="1">
      <alignment horizontal="left" vertical="center" wrapText="1"/>
    </xf>
    <xf numFmtId="0" fontId="31" fillId="0" borderId="8" xfId="2" applyFont="1" applyFill="1" applyBorder="1" applyAlignment="1">
      <alignment horizontal="left" vertical="center"/>
    </xf>
    <xf numFmtId="0" fontId="31" fillId="0" borderId="14" xfId="2" applyFont="1" applyFill="1" applyBorder="1" applyAlignment="1">
      <alignment horizontal="left" vertical="center"/>
    </xf>
    <xf numFmtId="0" fontId="31" fillId="0" borderId="13" xfId="2" applyFont="1" applyFill="1" applyBorder="1" applyAlignment="1">
      <alignment horizontal="left" vertical="center"/>
    </xf>
    <xf numFmtId="0" fontId="29" fillId="0" borderId="9" xfId="0" applyFont="1" applyFill="1" applyBorder="1" applyAlignment="1">
      <alignment vertical="center"/>
    </xf>
    <xf numFmtId="0" fontId="29" fillId="7" borderId="9" xfId="0" applyFont="1" applyFill="1" applyBorder="1" applyAlignment="1">
      <alignment horizontal="center" vertical="center" wrapText="1"/>
    </xf>
    <xf numFmtId="0" fontId="29" fillId="7" borderId="9" xfId="0" applyFont="1" applyFill="1" applyBorder="1" applyAlignment="1">
      <alignment horizontal="left" vertical="center" wrapText="1"/>
    </xf>
    <xf numFmtId="0" fontId="29" fillId="7" borderId="9" xfId="0" applyFont="1" applyFill="1" applyBorder="1" applyAlignment="1">
      <alignment vertical="center" wrapText="1"/>
    </xf>
    <xf numFmtId="0" fontId="31" fillId="7" borderId="9" xfId="2" applyFont="1" applyFill="1" applyBorder="1" applyAlignment="1">
      <alignment horizontal="left" vertical="center"/>
    </xf>
    <xf numFmtId="43" fontId="9" fillId="0" borderId="9" xfId="1" applyFont="1" applyBorder="1"/>
    <xf numFmtId="0" fontId="2" fillId="12" borderId="0" xfId="0" applyFont="1" applyFill="1"/>
    <xf numFmtId="0" fontId="2" fillId="12" borderId="0" xfId="0" applyFont="1" applyFill="1" applyAlignment="1">
      <alignment horizontal="right"/>
    </xf>
    <xf numFmtId="0" fontId="2" fillId="12" borderId="0" xfId="0" applyFont="1" applyFill="1" applyAlignment="1">
      <alignment horizontal="center" vertical="center"/>
    </xf>
    <xf numFmtId="0" fontId="2" fillId="12" borderId="0" xfId="0" applyFont="1" applyFill="1" applyAlignment="1">
      <alignment horizontal="center"/>
    </xf>
    <xf numFmtId="43" fontId="2" fillId="12" borderId="0" xfId="1" applyFont="1" applyFill="1"/>
    <xf numFmtId="0" fontId="3" fillId="12" borderId="0" xfId="0" applyFont="1" applyFill="1"/>
    <xf numFmtId="43" fontId="3" fillId="12" borderId="0" xfId="1" applyFont="1" applyFill="1"/>
    <xf numFmtId="43" fontId="2" fillId="12" borderId="0" xfId="1" applyFont="1" applyFill="1" applyAlignment="1">
      <alignment vertical="center"/>
    </xf>
    <xf numFmtId="0" fontId="2" fillId="12" borderId="0" xfId="0" applyFont="1" applyFill="1" applyAlignment="1">
      <alignment horizontal="left"/>
    </xf>
    <xf numFmtId="0" fontId="29" fillId="3" borderId="14" xfId="0" applyFont="1" applyFill="1" applyBorder="1" applyAlignment="1">
      <alignment horizontal="left" vertical="center" wrapText="1"/>
    </xf>
    <xf numFmtId="14" fontId="29" fillId="0" borderId="13" xfId="0" applyNumberFormat="1" applyFont="1" applyFill="1" applyBorder="1" applyAlignment="1">
      <alignment horizontal="center" vertical="center"/>
    </xf>
    <xf numFmtId="43" fontId="29" fillId="0" borderId="13" xfId="1" applyFont="1" applyFill="1" applyBorder="1" applyAlignment="1">
      <alignment horizontal="center" vertical="center"/>
    </xf>
    <xf numFmtId="49" fontId="29" fillId="0" borderId="13" xfId="0" applyNumberFormat="1" applyFont="1" applyFill="1" applyBorder="1" applyAlignment="1">
      <alignment horizontal="center" vertical="center"/>
    </xf>
    <xf numFmtId="14" fontId="29" fillId="0" borderId="9" xfId="1" applyNumberFormat="1" applyFont="1" applyFill="1" applyBorder="1" applyAlignment="1">
      <alignment vertical="center"/>
    </xf>
    <xf numFmtId="0" fontId="42" fillId="0" borderId="0" xfId="0" applyFont="1"/>
    <xf numFmtId="0" fontId="40" fillId="0" borderId="9" xfId="0" applyFont="1" applyFill="1" applyBorder="1" applyAlignment="1">
      <alignment horizontal="center" vertical="center"/>
    </xf>
    <xf numFmtId="0" fontId="40" fillId="0" borderId="9" xfId="0" applyFont="1" applyFill="1" applyBorder="1" applyAlignment="1">
      <alignment horizontal="left" vertical="center" wrapText="1"/>
    </xf>
    <xf numFmtId="0" fontId="40" fillId="7" borderId="14" xfId="0" applyFont="1" applyFill="1" applyBorder="1" applyAlignment="1">
      <alignment horizontal="left" vertical="center" wrapText="1"/>
    </xf>
    <xf numFmtId="0" fontId="40" fillId="0" borderId="13" xfId="0" applyFont="1" applyFill="1" applyBorder="1" applyAlignment="1">
      <alignment horizontal="left" vertical="center" wrapText="1"/>
    </xf>
    <xf numFmtId="0" fontId="40" fillId="7" borderId="9" xfId="0" applyFont="1" applyFill="1" applyBorder="1" applyAlignment="1">
      <alignment horizontal="left" vertical="center" wrapText="1"/>
    </xf>
    <xf numFmtId="0" fontId="40" fillId="3" borderId="14" xfId="0" applyFont="1" applyFill="1" applyBorder="1" applyAlignment="1">
      <alignment horizontal="left" vertical="center" wrapText="1"/>
    </xf>
    <xf numFmtId="0" fontId="40" fillId="0" borderId="14" xfId="0" applyFont="1" applyFill="1" applyBorder="1" applyAlignment="1">
      <alignment horizontal="left" vertical="center" wrapText="1"/>
    </xf>
    <xf numFmtId="0" fontId="40" fillId="0" borderId="8" xfId="0" applyFont="1" applyFill="1" applyBorder="1" applyAlignment="1">
      <alignment horizontal="left" vertical="center" wrapText="1"/>
    </xf>
    <xf numFmtId="0" fontId="40" fillId="7" borderId="13" xfId="0" applyFont="1" applyFill="1" applyBorder="1" applyAlignment="1">
      <alignment horizontal="center" vertical="center" wrapText="1"/>
    </xf>
    <xf numFmtId="0" fontId="40" fillId="0" borderId="0" xfId="0" applyFont="1" applyFill="1" applyBorder="1" applyAlignment="1">
      <alignment horizontal="left"/>
    </xf>
    <xf numFmtId="0" fontId="40" fillId="0" borderId="0" xfId="0" applyFont="1" applyFill="1" applyAlignment="1">
      <alignment horizontal="left"/>
    </xf>
    <xf numFmtId="0" fontId="40" fillId="0" borderId="9" xfId="0" applyFont="1" applyFill="1" applyBorder="1" applyAlignment="1">
      <alignment vertical="center" wrapText="1"/>
    </xf>
    <xf numFmtId="0" fontId="40" fillId="0" borderId="13" xfId="0" applyFont="1" applyFill="1" applyBorder="1" applyAlignment="1">
      <alignment vertical="center" wrapText="1"/>
    </xf>
    <xf numFmtId="0" fontId="40" fillId="7" borderId="14" xfId="0" applyFont="1" applyFill="1" applyBorder="1" applyAlignment="1">
      <alignment vertical="center" wrapText="1"/>
    </xf>
    <xf numFmtId="0" fontId="40" fillId="7" borderId="9" xfId="0" applyFont="1" applyFill="1" applyBorder="1" applyAlignment="1">
      <alignment vertical="center" wrapText="1"/>
    </xf>
    <xf numFmtId="0" fontId="40" fillId="0" borderId="14" xfId="0" applyFont="1" applyFill="1" applyBorder="1" applyAlignment="1">
      <alignment vertical="center" wrapText="1"/>
    </xf>
    <xf numFmtId="0" fontId="40" fillId="0" borderId="8" xfId="0" applyFont="1" applyFill="1" applyBorder="1" applyAlignment="1">
      <alignment vertical="center" wrapText="1"/>
    </xf>
    <xf numFmtId="0" fontId="43" fillId="0" borderId="9" xfId="0" applyFont="1" applyBorder="1" applyAlignment="1">
      <alignment vertical="center" wrapText="1"/>
    </xf>
    <xf numFmtId="0" fontId="43" fillId="0" borderId="9" xfId="0" applyFont="1" applyBorder="1" applyAlignment="1">
      <alignment horizontal="left" vertical="center" wrapText="1"/>
    </xf>
    <xf numFmtId="0" fontId="43" fillId="0" borderId="0" xfId="0" applyFont="1" applyAlignment="1">
      <alignment vertical="center" wrapText="1"/>
    </xf>
    <xf numFmtId="0" fontId="43" fillId="0" borderId="8" xfId="0" applyFont="1" applyBorder="1" applyAlignment="1">
      <alignment horizontal="left" vertical="center" wrapText="1"/>
    </xf>
    <xf numFmtId="0" fontId="42" fillId="0" borderId="0" xfId="0" applyFont="1" applyAlignment="1">
      <alignment vertical="center"/>
    </xf>
    <xf numFmtId="0" fontId="43" fillId="0" borderId="9" xfId="0" applyFont="1" applyBorder="1" applyAlignment="1">
      <alignment horizontal="left" wrapText="1"/>
    </xf>
    <xf numFmtId="0" fontId="40" fillId="0" borderId="13" xfId="0" applyFont="1" applyFill="1" applyBorder="1" applyAlignment="1">
      <alignment horizontal="center" vertical="center" wrapText="1"/>
    </xf>
    <xf numFmtId="0" fontId="40" fillId="7" borderId="13" xfId="0" applyFont="1" applyFill="1" applyBorder="1" applyAlignment="1">
      <alignment horizontal="left" vertical="center" wrapText="1"/>
    </xf>
    <xf numFmtId="0" fontId="43" fillId="7" borderId="9" xfId="0" applyFont="1" applyFill="1" applyBorder="1" applyAlignment="1">
      <alignment horizontal="left" wrapText="1"/>
    </xf>
    <xf numFmtId="0" fontId="40" fillId="0" borderId="0" xfId="0" applyFont="1" applyFill="1" applyBorder="1" applyAlignment="1"/>
    <xf numFmtId="0" fontId="40" fillId="0" borderId="0" xfId="0" applyFont="1" applyFill="1" applyAlignment="1"/>
    <xf numFmtId="0" fontId="29" fillId="0" borderId="9" xfId="0" applyFont="1" applyFill="1" applyBorder="1" applyAlignment="1">
      <alignment horizontal="center" vertical="center"/>
    </xf>
    <xf numFmtId="0" fontId="29" fillId="0" borderId="9" xfId="0" applyFont="1" applyFill="1" applyBorder="1" applyAlignment="1">
      <alignment horizontal="center" vertical="center" wrapText="1"/>
    </xf>
    <xf numFmtId="14" fontId="29" fillId="0" borderId="9" xfId="0" applyNumberFormat="1" applyFont="1" applyFill="1" applyBorder="1" applyAlignment="1">
      <alignment horizontal="center" vertical="center"/>
    </xf>
    <xf numFmtId="0" fontId="29" fillId="0" borderId="9" xfId="0" applyFont="1" applyFill="1" applyBorder="1" applyAlignment="1">
      <alignment horizontal="left" vertical="center" wrapText="1"/>
    </xf>
    <xf numFmtId="0" fontId="29" fillId="7" borderId="9" xfId="0" applyFont="1" applyFill="1" applyBorder="1" applyAlignment="1">
      <alignment horizontal="left" vertical="center" wrapText="1"/>
    </xf>
    <xf numFmtId="0" fontId="29" fillId="7" borderId="9" xfId="0" applyFont="1" applyFill="1" applyBorder="1" applyAlignment="1">
      <alignment horizontal="center" vertical="center" wrapText="1"/>
    </xf>
    <xf numFmtId="0" fontId="4" fillId="0" borderId="13" xfId="2" applyFill="1" applyBorder="1" applyAlignment="1">
      <alignment horizontal="left" vertical="center"/>
    </xf>
    <xf numFmtId="0" fontId="29" fillId="0" borderId="13" xfId="0" applyFont="1" applyFill="1" applyBorder="1" applyAlignment="1">
      <alignment horizontal="center" vertical="center"/>
    </xf>
    <xf numFmtId="14" fontId="29" fillId="7" borderId="9" xfId="0" applyNumberFormat="1" applyFont="1" applyFill="1" applyBorder="1" applyAlignment="1">
      <alignment horizontal="center" vertical="center"/>
    </xf>
    <xf numFmtId="14" fontId="30" fillId="0" borderId="9" xfId="0" applyNumberFormat="1" applyFont="1" applyFill="1" applyBorder="1" applyAlignment="1">
      <alignment vertical="center"/>
    </xf>
    <xf numFmtId="14" fontId="29" fillId="0" borderId="13" xfId="0" applyNumberFormat="1" applyFont="1" applyFill="1" applyBorder="1" applyAlignment="1">
      <alignment horizontal="center" vertical="center"/>
    </xf>
    <xf numFmtId="0" fontId="29" fillId="0" borderId="13" xfId="0" applyFont="1" applyFill="1" applyBorder="1" applyAlignment="1">
      <alignment horizontal="center" vertical="center"/>
    </xf>
    <xf numFmtId="0" fontId="29" fillId="0" borderId="9" xfId="0" applyFont="1" applyFill="1" applyBorder="1" applyAlignment="1">
      <alignment horizontal="center" vertical="center"/>
    </xf>
    <xf numFmtId="0" fontId="29" fillId="0" borderId="9" xfId="0" applyFont="1" applyFill="1" applyBorder="1" applyAlignment="1">
      <alignment horizontal="center" vertical="center" wrapText="1"/>
    </xf>
    <xf numFmtId="14" fontId="29" fillId="0" borderId="9" xfId="0" applyNumberFormat="1" applyFont="1" applyFill="1" applyBorder="1" applyAlignment="1">
      <alignment horizontal="center" vertical="center"/>
    </xf>
    <xf numFmtId="0" fontId="31" fillId="0" borderId="9" xfId="2" applyFont="1" applyFill="1" applyBorder="1" applyAlignment="1">
      <alignment horizontal="left" vertical="center"/>
    </xf>
    <xf numFmtId="0" fontId="29" fillId="0" borderId="9" xfId="0" applyFont="1" applyFill="1" applyBorder="1" applyAlignment="1">
      <alignment horizontal="left" vertical="center" wrapText="1"/>
    </xf>
    <xf numFmtId="0" fontId="45" fillId="0" borderId="9" xfId="0" applyFont="1" applyFill="1" applyBorder="1" applyAlignment="1">
      <alignment vertical="center"/>
    </xf>
    <xf numFmtId="0" fontId="34" fillId="0" borderId="9" xfId="0" applyFont="1" applyFill="1" applyBorder="1" applyAlignment="1">
      <alignment horizontal="left" vertical="center" wrapText="1"/>
    </xf>
    <xf numFmtId="43" fontId="46" fillId="0" borderId="0" xfId="1" applyFont="1" applyAlignment="1">
      <alignment vertical="center"/>
    </xf>
    <xf numFmtId="0" fontId="18" fillId="0" borderId="0" xfId="0" applyFont="1" applyFill="1"/>
    <xf numFmtId="0" fontId="34" fillId="0" borderId="8" xfId="0" applyFont="1" applyFill="1" applyBorder="1" applyAlignment="1">
      <alignment horizontal="center" vertical="center"/>
    </xf>
    <xf numFmtId="0" fontId="34" fillId="0" borderId="1" xfId="0" applyFont="1" applyFill="1" applyBorder="1" applyAlignment="1">
      <alignment horizontal="center" vertical="center"/>
    </xf>
    <xf numFmtId="0" fontId="18" fillId="0" borderId="9" xfId="0" applyFont="1" applyFill="1" applyBorder="1"/>
    <xf numFmtId="0" fontId="34" fillId="0" borderId="0" xfId="0" applyFont="1" applyFill="1" applyBorder="1" applyAlignment="1">
      <alignment horizontal="left"/>
    </xf>
    <xf numFmtId="0" fontId="34" fillId="0" borderId="0" xfId="0" applyFont="1" applyFill="1" applyBorder="1" applyAlignment="1"/>
    <xf numFmtId="0" fontId="34" fillId="0" borderId="0" xfId="0" applyFont="1" applyFill="1" applyAlignment="1">
      <alignment horizontal="left"/>
    </xf>
    <xf numFmtId="0" fontId="34" fillId="0" borderId="0" xfId="0" applyFont="1" applyFill="1" applyAlignment="1"/>
    <xf numFmtId="0" fontId="47" fillId="0" borderId="9" xfId="0" applyFont="1" applyFill="1" applyBorder="1" applyAlignment="1">
      <alignment vertical="center" wrapText="1"/>
    </xf>
    <xf numFmtId="0" fontId="18" fillId="0" borderId="9" xfId="0" applyFont="1" applyFill="1" applyBorder="1" applyAlignment="1">
      <alignment horizontal="left"/>
    </xf>
    <xf numFmtId="0" fontId="18" fillId="0" borderId="0" xfId="0" applyFont="1" applyFill="1" applyAlignment="1">
      <alignment horizontal="left"/>
    </xf>
    <xf numFmtId="0" fontId="47" fillId="0" borderId="9" xfId="0" applyFont="1" applyFill="1" applyBorder="1" applyAlignment="1">
      <alignment horizontal="left" vertical="center" wrapText="1"/>
    </xf>
    <xf numFmtId="0" fontId="29" fillId="0" borderId="9" xfId="0" applyFont="1" applyFill="1" applyBorder="1" applyAlignment="1">
      <alignment horizontal="center" vertical="center"/>
    </xf>
    <xf numFmtId="0" fontId="29" fillId="0" borderId="9" xfId="0" applyFont="1" applyFill="1" applyBorder="1" applyAlignment="1">
      <alignment horizontal="center" vertical="center" wrapText="1"/>
    </xf>
    <xf numFmtId="14" fontId="29" fillId="0" borderId="9" xfId="0" applyNumberFormat="1" applyFont="1" applyFill="1" applyBorder="1" applyAlignment="1">
      <alignment horizontal="center" vertical="center"/>
    </xf>
    <xf numFmtId="0" fontId="31" fillId="0" borderId="9" xfId="2" applyFont="1" applyFill="1" applyBorder="1" applyAlignment="1">
      <alignment horizontal="left" vertical="center"/>
    </xf>
    <xf numFmtId="0" fontId="29" fillId="0" borderId="9" xfId="0" applyFont="1" applyFill="1" applyBorder="1" applyAlignment="1">
      <alignment horizontal="left" vertical="center" wrapText="1"/>
    </xf>
    <xf numFmtId="0" fontId="27" fillId="0" borderId="9" xfId="0" applyFont="1" applyFill="1" applyBorder="1" applyAlignment="1">
      <alignment horizontal="left" wrapText="1"/>
    </xf>
    <xf numFmtId="0" fontId="27" fillId="0" borderId="9" xfId="0" applyFont="1" applyFill="1" applyBorder="1" applyAlignment="1">
      <alignment vertical="center"/>
    </xf>
    <xf numFmtId="0" fontId="2" fillId="0" borderId="8"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15" fillId="0" borderId="8" xfId="0" applyFont="1" applyFill="1" applyBorder="1" applyAlignment="1">
      <alignment horizontal="center" vertical="center"/>
    </xf>
    <xf numFmtId="0" fontId="15" fillId="0" borderId="13"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9" xfId="0" applyFont="1" applyFill="1" applyBorder="1" applyAlignment="1">
      <alignment horizontal="center" vertical="center"/>
    </xf>
    <xf numFmtId="0" fontId="2" fillId="0" borderId="9" xfId="0" applyFont="1" applyFill="1" applyBorder="1" applyAlignment="1">
      <alignment horizontal="left" vertical="center" wrapText="1"/>
    </xf>
    <xf numFmtId="0" fontId="29" fillId="0" borderId="9" xfId="0" applyFont="1" applyFill="1" applyBorder="1" applyAlignment="1">
      <alignment horizontal="center" vertical="center" wrapText="1"/>
    </xf>
    <xf numFmtId="0" fontId="29" fillId="0" borderId="9"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8" xfId="0" applyFont="1" applyFill="1" applyBorder="1" applyAlignment="1">
      <alignment horizontal="left" vertical="center"/>
    </xf>
    <xf numFmtId="0" fontId="49" fillId="0" borderId="0" xfId="0" applyFont="1"/>
    <xf numFmtId="0" fontId="2" fillId="0" borderId="11" xfId="0" applyFont="1" applyFill="1" applyBorder="1" applyAlignment="1">
      <alignment horizontal="left" vertical="center"/>
    </xf>
    <xf numFmtId="0" fontId="49" fillId="0" borderId="0" xfId="0" applyFont="1" applyAlignment="1">
      <alignment horizontal="left" vertical="center"/>
    </xf>
    <xf numFmtId="0" fontId="2" fillId="0" borderId="14" xfId="0" applyFont="1" applyFill="1" applyBorder="1" applyAlignment="1">
      <alignment horizontal="left" vertical="center"/>
    </xf>
    <xf numFmtId="0" fontId="49" fillId="0" borderId="0" xfId="0" applyFont="1" applyAlignment="1">
      <alignment horizontal="left"/>
    </xf>
    <xf numFmtId="0" fontId="51" fillId="0" borderId="9" xfId="0" applyFont="1" applyBorder="1" applyAlignment="1">
      <alignment horizontal="center" vertical="center"/>
    </xf>
    <xf numFmtId="0" fontId="51" fillId="0" borderId="0" xfId="0" applyFont="1"/>
    <xf numFmtId="0" fontId="15" fillId="0" borderId="9" xfId="0" applyFont="1" applyFill="1" applyBorder="1" applyAlignment="1">
      <alignment vertical="center" wrapText="1"/>
    </xf>
    <xf numFmtId="0" fontId="51" fillId="0" borderId="9" xfId="0" applyFont="1" applyBorder="1" applyAlignment="1">
      <alignment vertical="center" wrapText="1"/>
    </xf>
    <xf numFmtId="0" fontId="51" fillId="0" borderId="9" xfId="0" applyFont="1" applyBorder="1" applyAlignment="1">
      <alignment horizontal="left" vertical="center" wrapText="1"/>
    </xf>
    <xf numFmtId="0" fontId="15" fillId="0" borderId="13" xfId="0" applyFont="1" applyFill="1" applyBorder="1" applyAlignment="1">
      <alignment vertical="center" wrapText="1"/>
    </xf>
    <xf numFmtId="0" fontId="51" fillId="0" borderId="0" xfId="0" applyFont="1" applyAlignment="1">
      <alignment wrapText="1"/>
    </xf>
    <xf numFmtId="0" fontId="51" fillId="0" borderId="8" xfId="0" applyFont="1" applyBorder="1" applyAlignment="1">
      <alignment horizontal="left" wrapText="1"/>
    </xf>
    <xf numFmtId="0" fontId="51" fillId="0" borderId="9" xfId="0" applyFont="1" applyBorder="1" applyAlignment="1">
      <alignment horizontal="left" wrapText="1"/>
    </xf>
    <xf numFmtId="0" fontId="15" fillId="0" borderId="14" xfId="0" applyFont="1" applyFill="1" applyBorder="1" applyAlignment="1">
      <alignment vertical="center" wrapText="1"/>
    </xf>
    <xf numFmtId="0" fontId="15" fillId="0" borderId="8" xfId="0" applyFont="1" applyFill="1" applyBorder="1" applyAlignment="1">
      <alignment vertical="center" wrapText="1"/>
    </xf>
    <xf numFmtId="0" fontId="15" fillId="0" borderId="14" xfId="0" applyFont="1" applyFill="1" applyBorder="1" applyAlignment="1">
      <alignment horizontal="left" vertical="center" wrapText="1"/>
    </xf>
    <xf numFmtId="0" fontId="51" fillId="0" borderId="8" xfId="0" applyFont="1" applyBorder="1" applyAlignment="1">
      <alignment horizontal="left" vertical="center" wrapText="1"/>
    </xf>
    <xf numFmtId="0" fontId="15" fillId="0" borderId="13" xfId="0" applyFont="1" applyFill="1" applyBorder="1" applyAlignment="1">
      <alignment horizontal="left" vertical="center" wrapText="1"/>
    </xf>
    <xf numFmtId="0" fontId="51" fillId="0" borderId="9" xfId="0" applyFont="1" applyBorder="1" applyAlignment="1">
      <alignment horizontal="center" vertical="center" wrapText="1"/>
    </xf>
    <xf numFmtId="0" fontId="51" fillId="0" borderId="9" xfId="0" applyFont="1" applyBorder="1" applyAlignment="1">
      <alignment vertical="center"/>
    </xf>
    <xf numFmtId="0" fontId="51" fillId="0" borderId="0" xfId="0" applyFont="1" applyAlignment="1"/>
    <xf numFmtId="0" fontId="29" fillId="13" borderId="9" xfId="0" applyFont="1" applyFill="1" applyBorder="1" applyAlignment="1">
      <alignment horizontal="left" vertical="center" wrapText="1"/>
    </xf>
    <xf numFmtId="0" fontId="29" fillId="0" borderId="8" xfId="0" applyFont="1" applyFill="1" applyBorder="1" applyAlignment="1">
      <alignment horizontal="center" vertical="center"/>
    </xf>
    <xf numFmtId="0" fontId="29" fillId="0" borderId="14" xfId="0" applyFont="1" applyFill="1" applyBorder="1" applyAlignment="1">
      <alignment horizontal="center" vertical="center"/>
    </xf>
    <xf numFmtId="0" fontId="29" fillId="0" borderId="13" xfId="0" applyFont="1" applyFill="1" applyBorder="1" applyAlignment="1">
      <alignment horizontal="center" vertical="center"/>
    </xf>
    <xf numFmtId="0" fontId="29" fillId="0" borderId="14"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13" xfId="0" applyFont="1" applyFill="1" applyBorder="1" applyAlignment="1">
      <alignment horizontal="left" vertical="center" wrapText="1"/>
    </xf>
    <xf numFmtId="14" fontId="29" fillId="0" borderId="8" xfId="0" applyNumberFormat="1" applyFont="1" applyFill="1" applyBorder="1" applyAlignment="1">
      <alignment horizontal="center" vertical="center"/>
    </xf>
    <xf numFmtId="14" fontId="29" fillId="0" borderId="13" xfId="0" applyNumberFormat="1" applyFont="1" applyFill="1" applyBorder="1" applyAlignment="1">
      <alignment horizontal="center" vertical="center"/>
    </xf>
    <xf numFmtId="0" fontId="29" fillId="0" borderId="9" xfId="0" applyFont="1" applyFill="1" applyBorder="1" applyAlignment="1">
      <alignment horizontal="center" vertical="center"/>
    </xf>
    <xf numFmtId="0" fontId="29" fillId="0" borderId="14" xfId="0" applyFont="1" applyFill="1" applyBorder="1" applyAlignment="1">
      <alignment horizontal="left" vertical="center" wrapText="1"/>
    </xf>
    <xf numFmtId="0" fontId="30" fillId="0" borderId="13" xfId="0" applyFont="1" applyFill="1" applyBorder="1" applyAlignment="1">
      <alignment horizontal="center" vertical="center" wrapText="1"/>
    </xf>
    <xf numFmtId="43" fontId="30" fillId="0" borderId="9" xfId="1" applyFont="1" applyFill="1" applyBorder="1" applyAlignment="1">
      <alignment horizontal="center" vertical="center" wrapText="1"/>
    </xf>
    <xf numFmtId="0" fontId="29" fillId="0" borderId="9" xfId="0" applyFont="1" applyFill="1" applyBorder="1" applyAlignment="1">
      <alignment horizontal="center" vertical="center" wrapText="1"/>
    </xf>
    <xf numFmtId="14" fontId="29" fillId="0" borderId="9" xfId="0" applyNumberFormat="1" applyFont="1" applyFill="1" applyBorder="1" applyAlignment="1">
      <alignment horizontal="center" vertical="center"/>
    </xf>
    <xf numFmtId="0" fontId="31" fillId="0" borderId="13" xfId="2" applyFont="1" applyFill="1" applyBorder="1" applyAlignment="1">
      <alignment horizontal="left" vertical="center"/>
    </xf>
    <xf numFmtId="43" fontId="29" fillId="0" borderId="8" xfId="1" applyFont="1" applyFill="1" applyBorder="1" applyAlignment="1">
      <alignment horizontal="center" vertical="center"/>
    </xf>
    <xf numFmtId="43" fontId="29" fillId="0" borderId="13" xfId="1" applyFont="1" applyFill="1" applyBorder="1" applyAlignment="1">
      <alignment horizontal="center" vertical="center"/>
    </xf>
    <xf numFmtId="0" fontId="31" fillId="0" borderId="14" xfId="2" applyFont="1" applyFill="1" applyBorder="1" applyAlignment="1">
      <alignment horizontal="left" vertical="center"/>
    </xf>
    <xf numFmtId="14" fontId="29" fillId="0" borderId="13" xfId="1" applyNumberFormat="1" applyFont="1" applyFill="1" applyBorder="1" applyAlignment="1">
      <alignment horizontal="center" vertical="center"/>
    </xf>
    <xf numFmtId="14" fontId="29" fillId="0" borderId="14" xfId="0" applyNumberFormat="1" applyFont="1" applyFill="1" applyBorder="1" applyAlignment="1">
      <alignment horizontal="center" vertical="center"/>
    </xf>
    <xf numFmtId="0" fontId="29" fillId="0" borderId="8" xfId="0" applyFont="1" applyFill="1" applyBorder="1" applyAlignment="1">
      <alignment vertical="center"/>
    </xf>
    <xf numFmtId="0" fontId="29" fillId="7" borderId="13" xfId="0" applyFont="1" applyFill="1" applyBorder="1" applyAlignment="1">
      <alignment vertical="center" wrapText="1"/>
    </xf>
    <xf numFmtId="0" fontId="29" fillId="7" borderId="13" xfId="0" applyFont="1" applyFill="1" applyBorder="1" applyAlignment="1">
      <alignment horizontal="center" vertical="center"/>
    </xf>
    <xf numFmtId="14" fontId="29" fillId="0" borderId="14" xfId="1" applyNumberFormat="1" applyFont="1" applyFill="1" applyBorder="1" applyAlignment="1">
      <alignment horizontal="center" vertical="center"/>
    </xf>
    <xf numFmtId="0" fontId="31" fillId="0" borderId="9" xfId="2" applyFont="1" applyFill="1" applyBorder="1" applyAlignment="1">
      <alignment horizontal="left" vertical="center"/>
    </xf>
    <xf numFmtId="0" fontId="29" fillId="0" borderId="9" xfId="0" applyFont="1" applyFill="1" applyBorder="1" applyAlignment="1">
      <alignment horizontal="left" vertical="center" wrapText="1"/>
    </xf>
    <xf numFmtId="0" fontId="29" fillId="0" borderId="14" xfId="0" applyFont="1" applyFill="1" applyBorder="1" applyAlignment="1">
      <alignment vertical="center" wrapText="1"/>
    </xf>
    <xf numFmtId="0" fontId="29" fillId="0" borderId="9" xfId="0" applyFont="1" applyFill="1" applyBorder="1" applyAlignment="1">
      <alignment vertical="center" wrapText="1"/>
    </xf>
    <xf numFmtId="43" fontId="29" fillId="0" borderId="9" xfId="1" applyFont="1" applyFill="1" applyBorder="1" applyAlignment="1">
      <alignment horizontal="center" vertical="center"/>
    </xf>
    <xf numFmtId="0" fontId="4" fillId="0" borderId="9" xfId="2" applyFill="1" applyBorder="1" applyAlignment="1">
      <alignment horizontal="left" vertical="center"/>
    </xf>
    <xf numFmtId="4" fontId="27" fillId="0" borderId="0" xfId="0" applyNumberFormat="1" applyFont="1" applyFill="1" applyAlignment="1">
      <alignment vertical="center"/>
    </xf>
    <xf numFmtId="43" fontId="27" fillId="0" borderId="9" xfId="1" applyFont="1" applyFill="1" applyBorder="1" applyAlignment="1">
      <alignment vertical="center"/>
    </xf>
    <xf numFmtId="4" fontId="27" fillId="0" borderId="9" xfId="0" applyNumberFormat="1" applyFont="1" applyFill="1" applyBorder="1" applyAlignment="1">
      <alignment vertical="center"/>
    </xf>
    <xf numFmtId="0" fontId="27" fillId="0" borderId="9" xfId="0" applyFont="1" applyFill="1" applyBorder="1" applyAlignment="1">
      <alignment horizontal="right" vertical="center"/>
    </xf>
    <xf numFmtId="43" fontId="27" fillId="0" borderId="0" xfId="1" applyFont="1" applyFill="1" applyAlignment="1">
      <alignment vertical="center"/>
    </xf>
    <xf numFmtId="0" fontId="29" fillId="7" borderId="9" xfId="0" quotePrefix="1" applyFont="1" applyFill="1" applyBorder="1" applyAlignment="1">
      <alignment vertical="center"/>
    </xf>
    <xf numFmtId="0" fontId="29" fillId="0" borderId="13" xfId="0" quotePrefix="1" applyFont="1" applyFill="1" applyBorder="1" applyAlignment="1">
      <alignment horizontal="center" vertical="center"/>
    </xf>
    <xf numFmtId="43" fontId="29" fillId="0" borderId="9" xfId="1" quotePrefix="1" applyFont="1" applyFill="1" applyBorder="1" applyAlignment="1">
      <alignment horizontal="right" vertical="center"/>
    </xf>
    <xf numFmtId="0" fontId="30" fillId="7" borderId="9" xfId="0" applyFont="1" applyFill="1" applyBorder="1" applyAlignment="1">
      <alignment horizontal="center" vertical="center"/>
    </xf>
    <xf numFmtId="43" fontId="30" fillId="7" borderId="9" xfId="1" applyFont="1" applyFill="1" applyBorder="1" applyAlignment="1">
      <alignment horizontal="center" vertical="center"/>
    </xf>
    <xf numFmtId="14" fontId="30" fillId="7" borderId="9" xfId="0" applyNumberFormat="1" applyFont="1" applyFill="1" applyBorder="1" applyAlignment="1">
      <alignment horizontal="center" vertical="center"/>
    </xf>
    <xf numFmtId="0" fontId="30" fillId="7" borderId="9" xfId="0" applyFont="1" applyFill="1" applyBorder="1" applyAlignment="1">
      <alignment horizontal="center" vertical="center" wrapText="1"/>
    </xf>
    <xf numFmtId="14" fontId="30" fillId="7" borderId="9" xfId="0" applyNumberFormat="1" applyFont="1" applyFill="1" applyBorder="1" applyAlignment="1">
      <alignment vertical="center"/>
    </xf>
    <xf numFmtId="0" fontId="29" fillId="0" borderId="13" xfId="0" applyFont="1" applyFill="1" applyBorder="1" applyAlignment="1">
      <alignment horizontal="center" vertical="center" wrapText="1"/>
    </xf>
    <xf numFmtId="43" fontId="29" fillId="0" borderId="8" xfId="1" applyFont="1" applyFill="1" applyBorder="1" applyAlignment="1">
      <alignment horizontal="center" vertical="center" wrapText="1"/>
    </xf>
    <xf numFmtId="43" fontId="29" fillId="0" borderId="13" xfId="1" applyFont="1" applyFill="1" applyBorder="1" applyAlignment="1">
      <alignment horizontal="center" vertical="center" wrapText="1"/>
    </xf>
    <xf numFmtId="0" fontId="29" fillId="0" borderId="1" xfId="0" applyFont="1" applyFill="1" applyBorder="1" applyAlignment="1">
      <alignment horizontal="center"/>
    </xf>
    <xf numFmtId="0" fontId="29" fillId="0" borderId="2" xfId="0" applyFont="1" applyFill="1" applyBorder="1" applyAlignment="1">
      <alignment horizontal="center"/>
    </xf>
    <xf numFmtId="0" fontId="29" fillId="0" borderId="3" xfId="0" applyFont="1" applyFill="1" applyBorder="1" applyAlignment="1">
      <alignment horizontal="center"/>
    </xf>
    <xf numFmtId="0" fontId="29" fillId="0" borderId="4" xfId="0" applyFont="1" applyFill="1" applyBorder="1" applyAlignment="1">
      <alignment horizontal="center"/>
    </xf>
    <xf numFmtId="0" fontId="29" fillId="0" borderId="0" xfId="0" applyFont="1" applyFill="1" applyAlignment="1">
      <alignment horizontal="center"/>
    </xf>
    <xf numFmtId="0" fontId="29" fillId="0" borderId="5" xfId="0" applyFont="1" applyFill="1" applyBorder="1" applyAlignment="1">
      <alignment horizontal="center"/>
    </xf>
    <xf numFmtId="0" fontId="29" fillId="0" borderId="6" xfId="0" applyFont="1" applyFill="1" applyBorder="1" applyAlignment="1">
      <alignment horizontal="center"/>
    </xf>
    <xf numFmtId="0" fontId="29" fillId="0" borderId="7" xfId="0" applyFont="1" applyFill="1" applyBorder="1" applyAlignment="1">
      <alignment horizontal="center"/>
    </xf>
    <xf numFmtId="0" fontId="29" fillId="0" borderId="8" xfId="0" applyFont="1" applyFill="1" applyBorder="1" applyAlignment="1">
      <alignment horizontal="center" vertical="center"/>
    </xf>
    <xf numFmtId="0" fontId="29" fillId="0" borderId="13" xfId="0" applyFont="1" applyFill="1" applyBorder="1" applyAlignment="1">
      <alignment horizontal="center" vertical="center"/>
    </xf>
    <xf numFmtId="0" fontId="29" fillId="0" borderId="8"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9" xfId="0" applyFont="1" applyFill="1" applyBorder="1" applyAlignment="1">
      <alignment horizontal="center"/>
    </xf>
    <xf numFmtId="0" fontId="29" fillId="0" borderId="10" xfId="0" applyFont="1" applyFill="1" applyBorder="1" applyAlignment="1">
      <alignment horizontal="center" vertical="center"/>
    </xf>
    <xf numFmtId="0" fontId="29" fillId="0" borderId="11" xfId="0" applyFont="1" applyFill="1" applyBorder="1" applyAlignment="1">
      <alignment horizontal="center" vertical="center"/>
    </xf>
    <xf numFmtId="0" fontId="29" fillId="0" borderId="12" xfId="0" applyFont="1" applyFill="1" applyBorder="1" applyAlignment="1">
      <alignment horizontal="center" vertical="center"/>
    </xf>
    <xf numFmtId="0" fontId="29" fillId="0" borderId="9"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14" xfId="0"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0" borderId="14" xfId="0" applyFont="1" applyFill="1" applyBorder="1" applyAlignment="1">
      <alignment horizontal="left" vertical="center" wrapText="1"/>
    </xf>
    <xf numFmtId="0" fontId="29" fillId="0" borderId="13" xfId="0" applyFont="1" applyFill="1" applyBorder="1" applyAlignment="1">
      <alignment horizontal="left" vertical="center" wrapText="1"/>
    </xf>
    <xf numFmtId="0" fontId="29" fillId="0" borderId="14" xfId="0" applyFont="1" applyFill="1" applyBorder="1" applyAlignment="1">
      <alignment horizontal="center" vertical="center"/>
    </xf>
    <xf numFmtId="0" fontId="30" fillId="0" borderId="8" xfId="0" applyFont="1" applyFill="1" applyBorder="1" applyAlignment="1">
      <alignment horizontal="center" vertical="center" wrapText="1"/>
    </xf>
    <xf numFmtId="0" fontId="30" fillId="0" borderId="13" xfId="0" applyFont="1" applyFill="1" applyBorder="1" applyAlignment="1">
      <alignment horizontal="center" vertical="center" wrapText="1"/>
    </xf>
    <xf numFmtId="43" fontId="30" fillId="0" borderId="9" xfId="1" applyFont="1" applyFill="1" applyBorder="1" applyAlignment="1">
      <alignment horizontal="center" vertical="center" wrapText="1"/>
    </xf>
    <xf numFmtId="0" fontId="31" fillId="0" borderId="8" xfId="2" applyFont="1" applyFill="1" applyBorder="1" applyAlignment="1">
      <alignment horizontal="center" vertical="center"/>
    </xf>
    <xf numFmtId="0" fontId="31" fillId="0" borderId="14" xfId="2" applyFont="1" applyFill="1" applyBorder="1" applyAlignment="1">
      <alignment horizontal="center" vertical="center"/>
    </xf>
    <xf numFmtId="0" fontId="31" fillId="0" borderId="13" xfId="2" applyFont="1" applyFill="1" applyBorder="1" applyAlignment="1">
      <alignment horizontal="center" vertical="center"/>
    </xf>
    <xf numFmtId="14" fontId="29" fillId="0" borderId="8" xfId="0" applyNumberFormat="1" applyFont="1" applyFill="1" applyBorder="1" applyAlignment="1">
      <alignment horizontal="center" vertical="center"/>
    </xf>
    <xf numFmtId="14" fontId="29" fillId="0" borderId="13" xfId="0" applyNumberFormat="1" applyFont="1" applyFill="1" applyBorder="1" applyAlignment="1">
      <alignment horizontal="center" vertical="center"/>
    </xf>
    <xf numFmtId="14" fontId="29" fillId="0" borderId="8" xfId="0" applyNumberFormat="1" applyFont="1" applyFill="1" applyBorder="1" applyAlignment="1">
      <alignment horizontal="center" vertical="center" wrapText="1"/>
    </xf>
    <xf numFmtId="14" fontId="29" fillId="0" borderId="14" xfId="0" applyNumberFormat="1" applyFont="1" applyFill="1" applyBorder="1" applyAlignment="1">
      <alignment horizontal="center" vertical="center"/>
    </xf>
    <xf numFmtId="14" fontId="29" fillId="0" borderId="8" xfId="0" applyNumberFormat="1" applyFont="1" applyFill="1" applyBorder="1" applyAlignment="1">
      <alignment horizontal="left" vertical="center"/>
    </xf>
    <xf numFmtId="14" fontId="29" fillId="0" borderId="14" xfId="0" applyNumberFormat="1" applyFont="1" applyFill="1" applyBorder="1" applyAlignment="1">
      <alignment horizontal="left" vertical="center"/>
    </xf>
    <xf numFmtId="14" fontId="29" fillId="0" borderId="13" xfId="0" applyNumberFormat="1" applyFont="1" applyFill="1" applyBorder="1" applyAlignment="1">
      <alignment horizontal="left" vertical="center"/>
    </xf>
    <xf numFmtId="43" fontId="29" fillId="0" borderId="8" xfId="1" applyFont="1" applyFill="1" applyBorder="1" applyAlignment="1">
      <alignment horizontal="center" vertical="center"/>
    </xf>
    <xf numFmtId="43" fontId="29" fillId="0" borderId="14" xfId="1" applyFont="1" applyFill="1" applyBorder="1" applyAlignment="1">
      <alignment horizontal="center" vertical="center"/>
    </xf>
    <xf numFmtId="43" fontId="29" fillId="0" borderId="13" xfId="1" applyFont="1" applyFill="1" applyBorder="1" applyAlignment="1">
      <alignment horizontal="center" vertical="center"/>
    </xf>
    <xf numFmtId="43" fontId="29" fillId="2" borderId="8" xfId="1" applyFont="1" applyFill="1" applyBorder="1" applyAlignment="1">
      <alignment horizontal="center" vertical="center"/>
    </xf>
    <xf numFmtId="43" fontId="29" fillId="2" borderId="13" xfId="1" applyFont="1" applyFill="1" applyBorder="1" applyAlignment="1">
      <alignment horizontal="center" vertical="center"/>
    </xf>
    <xf numFmtId="0" fontId="31" fillId="0" borderId="8" xfId="2" applyFont="1" applyFill="1" applyBorder="1" applyAlignment="1">
      <alignment horizontal="left" vertical="center"/>
    </xf>
    <xf numFmtId="0" fontId="31" fillId="0" borderId="13" xfId="2" applyFont="1" applyFill="1" applyBorder="1" applyAlignment="1">
      <alignment horizontal="left" vertical="center"/>
    </xf>
    <xf numFmtId="0" fontId="29" fillId="13" borderId="8" xfId="0" applyFont="1" applyFill="1" applyBorder="1" applyAlignment="1">
      <alignment horizontal="center" vertical="center" wrapText="1"/>
    </xf>
    <xf numFmtId="0" fontId="29" fillId="13" borderId="14" xfId="0" applyFont="1" applyFill="1" applyBorder="1" applyAlignment="1">
      <alignment horizontal="center" vertical="center" wrapText="1"/>
    </xf>
    <xf numFmtId="0" fontId="29" fillId="13" borderId="13" xfId="0" applyFont="1" applyFill="1" applyBorder="1" applyAlignment="1">
      <alignment horizontal="center" vertical="center" wrapText="1"/>
    </xf>
    <xf numFmtId="0" fontId="27" fillId="0" borderId="8"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13" xfId="0" applyFont="1" applyBorder="1" applyAlignment="1">
      <alignment horizontal="center" vertical="center" wrapText="1"/>
    </xf>
    <xf numFmtId="0" fontId="27" fillId="0" borderId="8" xfId="0" applyFont="1" applyBorder="1" applyAlignment="1">
      <alignment horizontal="center" vertical="center"/>
    </xf>
    <xf numFmtId="0" fontId="27" fillId="0" borderId="14" xfId="0" applyFont="1" applyBorder="1" applyAlignment="1">
      <alignment horizontal="center" vertical="center"/>
    </xf>
    <xf numFmtId="0" fontId="27" fillId="0" borderId="13" xfId="0" applyFont="1" applyBorder="1" applyAlignment="1">
      <alignment horizontal="center" vertical="center"/>
    </xf>
    <xf numFmtId="14" fontId="29" fillId="0" borderId="8" xfId="1" applyNumberFormat="1" applyFont="1" applyFill="1" applyBorder="1" applyAlignment="1">
      <alignment horizontal="center" vertical="center"/>
    </xf>
    <xf numFmtId="14" fontId="29" fillId="0" borderId="14" xfId="1" applyNumberFormat="1" applyFont="1" applyFill="1" applyBorder="1" applyAlignment="1">
      <alignment horizontal="center" vertical="center"/>
    </xf>
    <xf numFmtId="14" fontId="29" fillId="0" borderId="13" xfId="1" applyNumberFormat="1" applyFont="1" applyFill="1" applyBorder="1" applyAlignment="1">
      <alignment horizontal="center" vertical="center"/>
    </xf>
    <xf numFmtId="14" fontId="29" fillId="0" borderId="9" xfId="1" applyNumberFormat="1" applyFont="1" applyFill="1" applyBorder="1" applyAlignment="1">
      <alignment horizontal="center" vertical="center"/>
    </xf>
    <xf numFmtId="43" fontId="29" fillId="0" borderId="9" xfId="1" applyFont="1" applyFill="1" applyBorder="1" applyAlignment="1">
      <alignment horizontal="center" vertical="center"/>
    </xf>
    <xf numFmtId="0" fontId="31" fillId="0" borderId="14" xfId="2" applyFont="1" applyFill="1" applyBorder="1" applyAlignment="1">
      <alignment horizontal="left" vertical="center"/>
    </xf>
    <xf numFmtId="0" fontId="4" fillId="0" borderId="9" xfId="2" applyFill="1" applyBorder="1" applyAlignment="1">
      <alignment horizontal="left" vertical="center"/>
    </xf>
    <xf numFmtId="0" fontId="31" fillId="0" borderId="9" xfId="2" applyFont="1" applyFill="1" applyBorder="1" applyAlignment="1">
      <alignment horizontal="left" vertical="center"/>
    </xf>
    <xf numFmtId="14" fontId="29" fillId="0" borderId="9" xfId="0" applyNumberFormat="1" applyFont="1" applyFill="1" applyBorder="1" applyAlignment="1">
      <alignment horizontal="center" vertical="center"/>
    </xf>
    <xf numFmtId="0" fontId="39" fillId="0" borderId="8" xfId="0" applyFont="1" applyFill="1" applyBorder="1" applyAlignment="1">
      <alignment horizontal="center" vertical="center" wrapText="1"/>
    </xf>
    <xf numFmtId="0" fontId="39" fillId="0" borderId="13" xfId="0" applyFont="1" applyFill="1" applyBorder="1" applyAlignment="1">
      <alignment horizontal="center" vertical="center" wrapText="1"/>
    </xf>
    <xf numFmtId="1" fontId="39" fillId="0" borderId="8" xfId="0" applyNumberFormat="1" applyFont="1" applyFill="1" applyBorder="1" applyAlignment="1">
      <alignment horizontal="center" vertical="center" wrapText="1"/>
    </xf>
    <xf numFmtId="1" fontId="39" fillId="0" borderId="13" xfId="0" applyNumberFormat="1" applyFont="1" applyFill="1" applyBorder="1" applyAlignment="1">
      <alignment horizontal="center" vertical="center" wrapText="1"/>
    </xf>
    <xf numFmtId="3" fontId="27" fillId="0" borderId="8" xfId="0" applyNumberFormat="1" applyFont="1" applyBorder="1" applyAlignment="1">
      <alignment horizontal="center" vertical="center"/>
    </xf>
    <xf numFmtId="3" fontId="27" fillId="0" borderId="14" xfId="0" applyNumberFormat="1" applyFont="1" applyBorder="1" applyAlignment="1">
      <alignment horizontal="center" vertical="center"/>
    </xf>
    <xf numFmtId="3" fontId="27" fillId="0" borderId="13" xfId="0" applyNumberFormat="1" applyFont="1" applyBorder="1" applyAlignment="1">
      <alignment horizontal="center" vertical="center"/>
    </xf>
    <xf numFmtId="0" fontId="29" fillId="0" borderId="9" xfId="0" applyFont="1" applyFill="1" applyBorder="1" applyAlignment="1">
      <alignment horizontal="left" vertical="center" wrapText="1"/>
    </xf>
    <xf numFmtId="0" fontId="29" fillId="0" borderId="9" xfId="0" applyFont="1" applyFill="1" applyBorder="1" applyAlignment="1">
      <alignment vertical="center" wrapText="1"/>
    </xf>
    <xf numFmtId="0" fontId="29" fillId="0" borderId="8" xfId="0" applyFont="1" applyFill="1" applyBorder="1" applyAlignment="1">
      <alignment vertical="center" wrapText="1"/>
    </xf>
    <xf numFmtId="0" fontId="29" fillId="0" borderId="14" xfId="0" applyFont="1" applyFill="1" applyBorder="1" applyAlignment="1">
      <alignment vertical="center" wrapText="1"/>
    </xf>
    <xf numFmtId="0" fontId="29" fillId="0" borderId="13" xfId="0" applyFont="1" applyFill="1" applyBorder="1" applyAlignment="1">
      <alignment vertical="center" wrapText="1"/>
    </xf>
    <xf numFmtId="0" fontId="29" fillId="13" borderId="9" xfId="0" applyFont="1" applyFill="1" applyBorder="1" applyAlignment="1">
      <alignment horizontal="left" vertical="center" wrapText="1"/>
    </xf>
    <xf numFmtId="49" fontId="29" fillId="0" borderId="8" xfId="0" applyNumberFormat="1" applyFont="1" applyFill="1" applyBorder="1" applyAlignment="1">
      <alignment horizontal="center" vertical="center"/>
    </xf>
    <xf numFmtId="49" fontId="29" fillId="0" borderId="14" xfId="0" applyNumberFormat="1" applyFont="1" applyFill="1" applyBorder="1" applyAlignment="1">
      <alignment horizontal="center" vertical="center"/>
    </xf>
    <xf numFmtId="49" fontId="29" fillId="0" borderId="13" xfId="0" applyNumberFormat="1" applyFont="1" applyFill="1" applyBorder="1" applyAlignment="1">
      <alignment horizontal="center" vertical="center"/>
    </xf>
    <xf numFmtId="0" fontId="29" fillId="0" borderId="8" xfId="0" applyFont="1" applyFill="1" applyBorder="1" applyAlignment="1">
      <alignment horizontal="left" vertical="center"/>
    </xf>
    <xf numFmtId="0" fontId="29" fillId="0" borderId="13" xfId="0" applyFont="1" applyFill="1" applyBorder="1" applyAlignment="1">
      <alignment horizontal="left" vertical="center"/>
    </xf>
    <xf numFmtId="0" fontId="31" fillId="0" borderId="8" xfId="2" applyFont="1" applyFill="1" applyBorder="1" applyAlignment="1">
      <alignment horizontal="left" vertical="center" wrapText="1"/>
    </xf>
    <xf numFmtId="0" fontId="30" fillId="0" borderId="8" xfId="0" applyFont="1" applyFill="1" applyBorder="1" applyAlignment="1">
      <alignment horizontal="center" vertical="center"/>
    </xf>
    <xf numFmtId="0" fontId="30" fillId="0" borderId="13" xfId="0" applyFont="1" applyFill="1" applyBorder="1" applyAlignment="1">
      <alignment horizontal="center" vertical="center"/>
    </xf>
    <xf numFmtId="43" fontId="30" fillId="0" borderId="8" xfId="1" applyFont="1" applyFill="1" applyBorder="1" applyAlignment="1">
      <alignment horizontal="center" vertical="center"/>
    </xf>
    <xf numFmtId="43" fontId="30" fillId="0" borderId="13" xfId="1" applyFont="1" applyFill="1" applyBorder="1" applyAlignment="1">
      <alignment horizontal="center" vertical="center"/>
    </xf>
    <xf numFmtId="0" fontId="29" fillId="0" borderId="9" xfId="0" applyFont="1" applyFill="1" applyBorder="1" applyAlignment="1">
      <alignment horizontal="left" vertical="center"/>
    </xf>
    <xf numFmtId="14" fontId="29" fillId="0" borderId="13" xfId="0" applyNumberFormat="1" applyFont="1" applyFill="1" applyBorder="1" applyAlignment="1">
      <alignment horizontal="center" vertical="center" wrapText="1"/>
    </xf>
    <xf numFmtId="14" fontId="38" fillId="0" borderId="8" xfId="0" applyNumberFormat="1" applyFont="1" applyFill="1" applyBorder="1" applyAlignment="1">
      <alignment horizontal="center" vertical="center"/>
    </xf>
    <xf numFmtId="14" fontId="38" fillId="0" borderId="13" xfId="0" applyNumberFormat="1" applyFont="1" applyFill="1" applyBorder="1" applyAlignment="1">
      <alignment horizontal="center" vertical="center"/>
    </xf>
    <xf numFmtId="0" fontId="29" fillId="0" borderId="8" xfId="0" applyFont="1" applyFill="1" applyBorder="1" applyAlignment="1">
      <alignment vertical="center"/>
    </xf>
    <xf numFmtId="0" fontId="29" fillId="0" borderId="13" xfId="0" applyFont="1" applyFill="1" applyBorder="1" applyAlignment="1">
      <alignment vertical="center"/>
    </xf>
    <xf numFmtId="0" fontId="29" fillId="3" borderId="8" xfId="0" applyFont="1" applyFill="1" applyBorder="1" applyAlignment="1">
      <alignment horizontal="center" vertical="center"/>
    </xf>
    <xf numFmtId="0" fontId="29" fillId="3" borderId="14" xfId="0" applyFont="1" applyFill="1" applyBorder="1" applyAlignment="1">
      <alignment horizontal="center" vertical="center"/>
    </xf>
    <xf numFmtId="0" fontId="29" fillId="3" borderId="13" xfId="0" applyFont="1" applyFill="1" applyBorder="1" applyAlignment="1">
      <alignment horizontal="center" vertical="center"/>
    </xf>
    <xf numFmtId="43" fontId="29" fillId="2" borderId="14" xfId="1" applyFont="1" applyFill="1" applyBorder="1" applyAlignment="1">
      <alignment horizontal="center" vertical="center"/>
    </xf>
    <xf numFmtId="14" fontId="30" fillId="0" borderId="8" xfId="0" applyNumberFormat="1" applyFont="1" applyFill="1" applyBorder="1" applyAlignment="1">
      <alignment horizontal="center" vertical="center"/>
    </xf>
    <xf numFmtId="4" fontId="27" fillId="0" borderId="8" xfId="0" applyNumberFormat="1" applyFont="1" applyFill="1" applyBorder="1" applyAlignment="1">
      <alignment horizontal="center" vertical="center"/>
    </xf>
    <xf numFmtId="4" fontId="27" fillId="0" borderId="14" xfId="0" applyNumberFormat="1" applyFont="1" applyFill="1" applyBorder="1" applyAlignment="1">
      <alignment horizontal="center" vertical="center"/>
    </xf>
    <xf numFmtId="4" fontId="27" fillId="0" borderId="13" xfId="0" applyNumberFormat="1" applyFont="1" applyFill="1" applyBorder="1" applyAlignment="1">
      <alignment horizontal="center" vertical="center"/>
    </xf>
    <xf numFmtId="0" fontId="30" fillId="0" borderId="14" xfId="0" applyFont="1" applyFill="1" applyBorder="1" applyAlignment="1">
      <alignment horizontal="center" vertical="center"/>
    </xf>
    <xf numFmtId="0" fontId="30" fillId="0" borderId="14" xfId="0" applyFont="1" applyFill="1" applyBorder="1" applyAlignment="1">
      <alignment horizontal="center" vertical="center" wrapText="1"/>
    </xf>
    <xf numFmtId="43" fontId="30" fillId="0" borderId="14" xfId="1" applyFont="1" applyFill="1" applyBorder="1" applyAlignment="1">
      <alignment horizontal="center" vertical="center"/>
    </xf>
    <xf numFmtId="0" fontId="27" fillId="0" borderId="8" xfId="0" applyFont="1" applyBorder="1" applyAlignment="1">
      <alignment horizontal="left" vertical="center" wrapText="1"/>
    </xf>
    <xf numFmtId="0" fontId="27" fillId="0" borderId="13" xfId="0" applyFont="1" applyBorder="1" applyAlignment="1">
      <alignment horizontal="left" vertical="center" wrapText="1"/>
    </xf>
    <xf numFmtId="0" fontId="2" fillId="0" borderId="8"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8"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8" xfId="0" applyFont="1" applyFill="1" applyBorder="1" applyAlignment="1">
      <alignment horizontal="center" vertical="center" wrapText="1"/>
    </xf>
    <xf numFmtId="0" fontId="2" fillId="0" borderId="13"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0" borderId="13" xfId="0" applyNumberFormat="1" applyFont="1" applyFill="1" applyBorder="1" applyAlignment="1">
      <alignment horizontal="center" vertical="center"/>
    </xf>
    <xf numFmtId="43" fontId="2" fillId="0" borderId="8" xfId="1" applyFont="1" applyFill="1" applyBorder="1" applyAlignment="1">
      <alignment horizontal="center" vertical="center"/>
    </xf>
    <xf numFmtId="43" fontId="2" fillId="0" borderId="13" xfId="1" applyFont="1" applyFill="1" applyBorder="1" applyAlignment="1">
      <alignment horizontal="center" vertical="center"/>
    </xf>
    <xf numFmtId="0" fontId="5" fillId="0" borderId="8"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8" xfId="0" applyFont="1" applyFill="1" applyBorder="1" applyAlignment="1">
      <alignment horizontal="center" vertical="center"/>
    </xf>
    <xf numFmtId="0" fontId="5" fillId="0" borderId="13" xfId="0" applyFont="1" applyFill="1" applyBorder="1" applyAlignment="1">
      <alignment horizontal="center" vertical="center"/>
    </xf>
    <xf numFmtId="14" fontId="2" fillId="0" borderId="8" xfId="0" applyNumberFormat="1" applyFont="1" applyFill="1" applyBorder="1" applyAlignment="1">
      <alignment horizontal="center" vertical="center" wrapText="1"/>
    </xf>
    <xf numFmtId="14" fontId="2" fillId="0" borderId="13" xfId="0" applyNumberFormat="1" applyFont="1" applyFill="1" applyBorder="1" applyAlignment="1">
      <alignment horizontal="center" vertical="center" wrapText="1"/>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4"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9" xfId="0" applyFont="1" applyFill="1" applyBorder="1" applyAlignment="1">
      <alignment horizontal="center" vertical="center" wrapText="1"/>
    </xf>
    <xf numFmtId="43" fontId="2" fillId="0" borderId="8" xfId="1" applyFont="1" applyFill="1" applyBorder="1" applyAlignment="1">
      <alignment horizontal="center" vertical="center" wrapText="1"/>
    </xf>
    <xf numFmtId="43" fontId="2" fillId="0" borderId="13" xfId="1" applyFont="1" applyFill="1" applyBorder="1" applyAlignment="1">
      <alignment horizontal="center" vertical="center" wrapText="1"/>
    </xf>
    <xf numFmtId="17" fontId="2" fillId="0" borderId="8" xfId="0" applyNumberFormat="1" applyFont="1" applyFill="1" applyBorder="1" applyAlignment="1">
      <alignment horizontal="center" vertical="center" wrapText="1"/>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0" fillId="0" borderId="13" xfId="0" applyBorder="1" applyAlignment="1">
      <alignment horizontal="center" vertical="center" wrapText="1"/>
    </xf>
    <xf numFmtId="0" fontId="2" fillId="0" borderId="3" xfId="0" applyFont="1" applyFill="1" applyBorder="1" applyAlignment="1">
      <alignment horizontal="center"/>
    </xf>
    <xf numFmtId="0" fontId="2" fillId="0" borderId="7" xfId="0" applyFont="1" applyFill="1" applyBorder="1" applyAlignment="1">
      <alignment horizontal="center"/>
    </xf>
    <xf numFmtId="0" fontId="2" fillId="0" borderId="9"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13" xfId="0" applyFont="1" applyFill="1" applyBorder="1" applyAlignment="1">
      <alignment horizontal="center" vertical="center" wrapText="1"/>
    </xf>
    <xf numFmtId="43" fontId="3" fillId="0" borderId="9" xfId="1"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4" xfId="0" applyFont="1" applyFill="1" applyBorder="1" applyAlignment="1">
      <alignment horizontal="center" vertical="center"/>
    </xf>
    <xf numFmtId="14" fontId="2" fillId="0" borderId="14" xfId="1" applyNumberFormat="1" applyFont="1" applyFill="1" applyBorder="1" applyAlignment="1">
      <alignment horizontal="center" vertical="center"/>
    </xf>
    <xf numFmtId="14" fontId="2" fillId="0" borderId="13" xfId="1"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0" fontId="4" fillId="0" borderId="8" xfId="2" applyFill="1" applyBorder="1" applyAlignment="1">
      <alignment horizontal="center" vertical="center"/>
    </xf>
    <xf numFmtId="0" fontId="4" fillId="0" borderId="13" xfId="2" applyFill="1" applyBorder="1" applyAlignment="1">
      <alignment horizontal="center" vertical="center"/>
    </xf>
    <xf numFmtId="14" fontId="5" fillId="0" borderId="8" xfId="0" applyNumberFormat="1" applyFont="1" applyFill="1" applyBorder="1" applyAlignment="1">
      <alignment horizontal="center" vertical="center"/>
    </xf>
    <xf numFmtId="14" fontId="5" fillId="0" borderId="13" xfId="0" applyNumberFormat="1" applyFont="1" applyFill="1" applyBorder="1" applyAlignment="1">
      <alignment horizontal="center" vertical="center"/>
    </xf>
    <xf numFmtId="0" fontId="4" fillId="0" borderId="14" xfId="2" applyFill="1" applyBorder="1" applyAlignment="1">
      <alignment horizontal="center" vertical="center"/>
    </xf>
    <xf numFmtId="14" fontId="2" fillId="0" borderId="8" xfId="1" applyNumberFormat="1" applyFont="1" applyFill="1" applyBorder="1" applyAlignment="1">
      <alignment horizontal="center" vertical="center"/>
    </xf>
    <xf numFmtId="0" fontId="4" fillId="0" borderId="8" xfId="2" applyFill="1" applyBorder="1" applyAlignment="1">
      <alignment horizontal="left" vertical="center"/>
    </xf>
    <xf numFmtId="0" fontId="4" fillId="0" borderId="13" xfId="2" applyFill="1" applyBorder="1" applyAlignment="1">
      <alignment horizontal="left" vertical="center"/>
    </xf>
    <xf numFmtId="0" fontId="8" fillId="0" borderId="8" xfId="0" applyFont="1" applyFill="1" applyBorder="1" applyAlignment="1">
      <alignment horizontal="center" vertical="center" wrapText="1"/>
    </xf>
    <xf numFmtId="0" fontId="8" fillId="0" borderId="13" xfId="0" applyFont="1" applyFill="1" applyBorder="1" applyAlignment="1">
      <alignment horizontal="center" vertical="center" wrapText="1"/>
    </xf>
    <xf numFmtId="49" fontId="7" fillId="0" borderId="8" xfId="0" applyNumberFormat="1" applyFont="1" applyFill="1" applyBorder="1" applyAlignment="1">
      <alignment horizontal="center" vertical="center"/>
    </xf>
    <xf numFmtId="49" fontId="7" fillId="0" borderId="13" xfId="0" applyNumberFormat="1" applyFont="1" applyFill="1" applyBorder="1" applyAlignment="1">
      <alignment horizontal="center" vertical="center"/>
    </xf>
    <xf numFmtId="14" fontId="7" fillId="0" borderId="8" xfId="0" applyNumberFormat="1" applyFont="1" applyFill="1" applyBorder="1" applyAlignment="1">
      <alignment horizontal="center" vertical="center"/>
    </xf>
    <xf numFmtId="14" fontId="7" fillId="0" borderId="13" xfId="0" applyNumberFormat="1"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9" xfId="0" applyFont="1" applyFill="1" applyBorder="1" applyAlignment="1">
      <alignment horizontal="right" vertical="center"/>
    </xf>
    <xf numFmtId="0" fontId="8" fillId="0" borderId="9" xfId="0"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14" fontId="7" fillId="0" borderId="13" xfId="0" applyNumberFormat="1" applyFont="1" applyFill="1" applyBorder="1" applyAlignment="1">
      <alignment horizontal="center" vertical="center" wrapText="1"/>
    </xf>
    <xf numFmtId="0" fontId="8" fillId="0" borderId="8"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9" xfId="0" applyFont="1" applyFill="1" applyBorder="1" applyAlignment="1">
      <alignment horizontal="center"/>
    </xf>
    <xf numFmtId="0" fontId="2" fillId="0" borderId="10" xfId="0" applyFont="1" applyFill="1" applyBorder="1" applyAlignment="1">
      <alignment horizontal="left"/>
    </xf>
    <xf numFmtId="0" fontId="2" fillId="0" borderId="11" xfId="0" applyFont="1" applyFill="1" applyBorder="1" applyAlignment="1">
      <alignment horizontal="left"/>
    </xf>
    <xf numFmtId="0" fontId="0" fillId="0" borderId="12" xfId="0" applyBorder="1" applyAlignment="1"/>
    <xf numFmtId="0" fontId="15" fillId="0" borderId="10" xfId="0" applyFont="1" applyFill="1" applyBorder="1" applyAlignment="1">
      <alignment horizontal="left"/>
    </xf>
    <xf numFmtId="0" fontId="15" fillId="0" borderId="11" xfId="0" applyFont="1" applyFill="1" applyBorder="1" applyAlignment="1">
      <alignment horizontal="left"/>
    </xf>
    <xf numFmtId="0" fontId="18" fillId="0" borderId="12" xfId="0" applyFont="1" applyBorder="1" applyAlignment="1"/>
    <xf numFmtId="0" fontId="15" fillId="0" borderId="8" xfId="0" applyFont="1" applyFill="1" applyBorder="1" applyAlignment="1">
      <alignment horizontal="center" vertical="center"/>
    </xf>
    <xf numFmtId="0" fontId="15" fillId="0" borderId="13" xfId="0" applyFont="1" applyFill="1" applyBorder="1" applyAlignment="1">
      <alignment horizontal="center" vertical="center"/>
    </xf>
    <xf numFmtId="0" fontId="15" fillId="0" borderId="8"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15" fillId="0" borderId="9" xfId="0" applyFont="1" applyFill="1" applyBorder="1" applyAlignment="1">
      <alignment horizontal="center" vertical="center"/>
    </xf>
    <xf numFmtId="0" fontId="23" fillId="0" borderId="12" xfId="0" applyFont="1" applyFill="1" applyBorder="1" applyAlignment="1"/>
    <xf numFmtId="43" fontId="2" fillId="9" borderId="8" xfId="1" applyFont="1" applyFill="1" applyBorder="1" applyAlignment="1">
      <alignment horizontal="center" vertical="center"/>
    </xf>
    <xf numFmtId="43" fontId="2" fillId="9" borderId="13" xfId="1" applyFont="1" applyFill="1" applyBorder="1" applyAlignment="1">
      <alignment horizontal="center" vertical="center"/>
    </xf>
    <xf numFmtId="0" fontId="33" fillId="0" borderId="10" xfId="0" applyFont="1" applyFill="1" applyBorder="1" applyAlignment="1">
      <alignment horizontal="left" vertical="center" wrapText="1"/>
    </xf>
    <xf numFmtId="0" fontId="33" fillId="0" borderId="11" xfId="0" applyFont="1" applyFill="1" applyBorder="1" applyAlignment="1">
      <alignment horizontal="left" vertical="center" wrapText="1"/>
    </xf>
    <xf numFmtId="0" fontId="33" fillId="0" borderId="12" xfId="0" applyFont="1" applyFill="1" applyBorder="1" applyAlignment="1">
      <alignment horizontal="left" vertical="center" wrapText="1"/>
    </xf>
    <xf numFmtId="14" fontId="2" fillId="9" borderId="8" xfId="0" applyNumberFormat="1" applyFont="1" applyFill="1" applyBorder="1" applyAlignment="1">
      <alignment horizontal="right" vertical="center"/>
    </xf>
    <xf numFmtId="14" fontId="2" fillId="9" borderId="13" xfId="0" applyNumberFormat="1" applyFont="1" applyFill="1" applyBorder="1" applyAlignment="1">
      <alignment horizontal="right" vertical="center"/>
    </xf>
    <xf numFmtId="0" fontId="2" fillId="9" borderId="8" xfId="0" applyFont="1" applyFill="1" applyBorder="1" applyAlignment="1">
      <alignment horizontal="center" vertical="center"/>
    </xf>
    <xf numFmtId="0" fontId="2" fillId="9" borderId="13" xfId="0" applyFont="1" applyFill="1" applyBorder="1" applyAlignment="1">
      <alignment horizontal="center" vertical="center"/>
    </xf>
    <xf numFmtId="14" fontId="2" fillId="9" borderId="8" xfId="0" applyNumberFormat="1" applyFont="1" applyFill="1" applyBorder="1" applyAlignment="1">
      <alignment horizontal="center" vertical="center"/>
    </xf>
    <xf numFmtId="14" fontId="2" fillId="9" borderId="13" xfId="0" applyNumberFormat="1" applyFont="1" applyFill="1" applyBorder="1" applyAlignment="1">
      <alignment horizontal="center" vertical="center"/>
    </xf>
    <xf numFmtId="0" fontId="29" fillId="6" borderId="8" xfId="0" applyFont="1" applyFill="1" applyBorder="1" applyAlignment="1">
      <alignment horizontal="center" vertical="center" wrapText="1"/>
    </xf>
    <xf numFmtId="0" fontId="29" fillId="6" borderId="14" xfId="0" applyFont="1" applyFill="1" applyBorder="1" applyAlignment="1">
      <alignment horizontal="center" vertical="center" wrapText="1"/>
    </xf>
    <xf numFmtId="0" fontId="29" fillId="6" borderId="13" xfId="0" applyFont="1" applyFill="1" applyBorder="1" applyAlignment="1">
      <alignment horizontal="center" vertical="center" wrapText="1"/>
    </xf>
    <xf numFmtId="0" fontId="29" fillId="6" borderId="8" xfId="0" applyFont="1" applyFill="1" applyBorder="1" applyAlignment="1">
      <alignment horizontal="center" vertical="center"/>
    </xf>
    <xf numFmtId="0" fontId="29" fillId="6" borderId="14" xfId="0" applyFont="1" applyFill="1" applyBorder="1" applyAlignment="1">
      <alignment horizontal="center" vertical="center"/>
    </xf>
    <xf numFmtId="0" fontId="29" fillId="6" borderId="13" xfId="0" applyFont="1" applyFill="1" applyBorder="1" applyAlignment="1">
      <alignment horizontal="center" vertical="center"/>
    </xf>
    <xf numFmtId="0" fontId="2" fillId="9" borderId="8" xfId="0" applyFont="1" applyFill="1" applyBorder="1" applyAlignment="1">
      <alignment horizontal="left" vertical="center" wrapText="1"/>
    </xf>
    <xf numFmtId="0" fontId="2" fillId="9" borderId="13" xfId="0" applyFont="1" applyFill="1" applyBorder="1" applyAlignment="1">
      <alignment horizontal="left" vertical="center" wrapText="1"/>
    </xf>
    <xf numFmtId="0" fontId="2" fillId="9" borderId="8" xfId="0" applyFont="1" applyFill="1" applyBorder="1" applyAlignment="1">
      <alignment horizontal="center" vertical="center" wrapText="1"/>
    </xf>
    <xf numFmtId="0" fontId="2" fillId="9" borderId="13" xfId="0" applyFont="1" applyFill="1" applyBorder="1" applyAlignment="1">
      <alignment horizontal="center" vertical="center" wrapText="1"/>
    </xf>
    <xf numFmtId="14" fontId="29" fillId="6" borderId="8" xfId="0" applyNumberFormat="1" applyFont="1" applyFill="1" applyBorder="1" applyAlignment="1">
      <alignment horizontal="center" vertical="center"/>
    </xf>
    <xf numFmtId="14" fontId="29" fillId="6" borderId="14" xfId="0" applyNumberFormat="1" applyFont="1" applyFill="1" applyBorder="1" applyAlignment="1">
      <alignment horizontal="center" vertical="center"/>
    </xf>
    <xf numFmtId="14" fontId="29" fillId="6" borderId="13" xfId="0" applyNumberFormat="1" applyFont="1" applyFill="1" applyBorder="1" applyAlignment="1">
      <alignment horizontal="center" vertical="center"/>
    </xf>
    <xf numFmtId="43" fontId="29" fillId="6" borderId="8" xfId="1" applyFont="1" applyFill="1" applyBorder="1" applyAlignment="1">
      <alignment horizontal="center" vertical="center"/>
    </xf>
    <xf numFmtId="43" fontId="29" fillId="6" borderId="14" xfId="1" applyFont="1" applyFill="1" applyBorder="1" applyAlignment="1">
      <alignment horizontal="center" vertical="center"/>
    </xf>
    <xf numFmtId="43" fontId="29" fillId="6" borderId="13" xfId="1" applyFont="1" applyFill="1" applyBorder="1" applyAlignment="1">
      <alignment horizontal="center" vertical="center"/>
    </xf>
    <xf numFmtId="0" fontId="29" fillId="10" borderId="8" xfId="0" applyFont="1" applyFill="1" applyBorder="1" applyAlignment="1">
      <alignment horizontal="left" vertical="center" wrapText="1"/>
    </xf>
    <xf numFmtId="0" fontId="29" fillId="10" borderId="13" xfId="0" applyFont="1" applyFill="1" applyBorder="1" applyAlignment="1">
      <alignment horizontal="left" vertical="center" wrapText="1"/>
    </xf>
    <xf numFmtId="0" fontId="29" fillId="10" borderId="14" xfId="0" applyFont="1" applyFill="1" applyBorder="1" applyAlignment="1">
      <alignment horizontal="left" vertical="center" wrapText="1"/>
    </xf>
    <xf numFmtId="0" fontId="29" fillId="6" borderId="8" xfId="0" applyFont="1" applyFill="1" applyBorder="1" applyAlignment="1">
      <alignment horizontal="left" vertical="center" wrapText="1"/>
    </xf>
    <xf numFmtId="0" fontId="29" fillId="6" borderId="14" xfId="0" applyFont="1" applyFill="1" applyBorder="1" applyAlignment="1">
      <alignment horizontal="left" vertical="center" wrapText="1"/>
    </xf>
    <xf numFmtId="0" fontId="29" fillId="6" borderId="13" xfId="0" applyFont="1" applyFill="1" applyBorder="1" applyAlignment="1">
      <alignment horizontal="left" vertical="center" wrapText="1"/>
    </xf>
    <xf numFmtId="0" fontId="4" fillId="6" borderId="8" xfId="2" applyFill="1" applyBorder="1" applyAlignment="1">
      <alignment horizontal="left" vertical="center"/>
    </xf>
    <xf numFmtId="0" fontId="4" fillId="6" borderId="13" xfId="2" applyFill="1" applyBorder="1" applyAlignment="1">
      <alignment horizontal="left" vertical="center"/>
    </xf>
    <xf numFmtId="0" fontId="29" fillId="6" borderId="14" xfId="0" applyFont="1" applyFill="1" applyBorder="1" applyAlignment="1">
      <alignment horizontal="left" vertical="center"/>
    </xf>
    <xf numFmtId="0" fontId="29" fillId="6" borderId="13" xfId="0" applyFont="1" applyFill="1" applyBorder="1" applyAlignment="1">
      <alignment horizontal="left" vertical="center"/>
    </xf>
    <xf numFmtId="0" fontId="30" fillId="6" borderId="8" xfId="0" applyFont="1" applyFill="1" applyBorder="1" applyAlignment="1">
      <alignment horizontal="center" vertical="center"/>
    </xf>
    <xf numFmtId="0" fontId="30" fillId="6" borderId="13" xfId="0" applyFont="1" applyFill="1" applyBorder="1" applyAlignment="1">
      <alignment horizontal="center" vertical="center"/>
    </xf>
    <xf numFmtId="49" fontId="29" fillId="6" borderId="8" xfId="1" applyNumberFormat="1" applyFont="1" applyFill="1" applyBorder="1" applyAlignment="1">
      <alignment horizontal="center" vertical="center"/>
    </xf>
    <xf numFmtId="49" fontId="29" fillId="6" borderId="13" xfId="1" applyNumberFormat="1" applyFont="1" applyFill="1" applyBorder="1" applyAlignment="1">
      <alignment horizontal="center" vertical="center"/>
    </xf>
    <xf numFmtId="49" fontId="29" fillId="6" borderId="8" xfId="0" applyNumberFormat="1" applyFont="1" applyFill="1" applyBorder="1" applyAlignment="1">
      <alignment horizontal="center" vertical="center"/>
    </xf>
    <xf numFmtId="49" fontId="29" fillId="6" borderId="13" xfId="0" applyNumberFormat="1" applyFont="1" applyFill="1" applyBorder="1" applyAlignment="1">
      <alignment horizontal="center" vertical="center"/>
    </xf>
    <xf numFmtId="43" fontId="30" fillId="6" borderId="8" xfId="1" applyFont="1" applyFill="1" applyBorder="1" applyAlignment="1">
      <alignment horizontal="center" vertical="center"/>
    </xf>
    <xf numFmtId="43" fontId="30" fillId="6" borderId="13" xfId="1" applyFont="1" applyFill="1" applyBorder="1" applyAlignment="1">
      <alignment horizontal="center" vertical="center"/>
    </xf>
    <xf numFmtId="0" fontId="4" fillId="6" borderId="8" xfId="2" applyFill="1" applyBorder="1" applyAlignment="1">
      <alignment horizontal="center" vertical="center"/>
    </xf>
    <xf numFmtId="0" fontId="31" fillId="6" borderId="14" xfId="2" applyFont="1" applyFill="1" applyBorder="1" applyAlignment="1">
      <alignment horizontal="center" vertical="center"/>
    </xf>
    <xf numFmtId="0" fontId="31" fillId="6" borderId="13" xfId="2" applyFont="1" applyFill="1" applyBorder="1" applyAlignment="1">
      <alignment horizontal="center" vertical="center"/>
    </xf>
    <xf numFmtId="0" fontId="27" fillId="6" borderId="8" xfId="0" applyFont="1" applyFill="1" applyBorder="1" applyAlignment="1">
      <alignment horizontal="left" vertical="center" wrapText="1"/>
    </xf>
    <xf numFmtId="0" fontId="27" fillId="6" borderId="14" xfId="0" applyFont="1" applyFill="1" applyBorder="1" applyAlignment="1">
      <alignment horizontal="left" vertical="center" wrapText="1"/>
    </xf>
    <xf numFmtId="0" fontId="27" fillId="6" borderId="13" xfId="0" applyFont="1" applyFill="1" applyBorder="1" applyAlignment="1">
      <alignment horizontal="left" vertical="center" wrapText="1"/>
    </xf>
    <xf numFmtId="0" fontId="29" fillId="6" borderId="8" xfId="0" applyFont="1" applyFill="1" applyBorder="1" applyAlignment="1">
      <alignment horizontal="left" vertical="center"/>
    </xf>
    <xf numFmtId="0" fontId="29" fillId="7" borderId="8" xfId="0" applyFont="1" applyFill="1" applyBorder="1" applyAlignment="1">
      <alignment horizontal="center" vertical="center"/>
    </xf>
    <xf numFmtId="0" fontId="29" fillId="7" borderId="13" xfId="0" applyFont="1" applyFill="1" applyBorder="1" applyAlignment="1">
      <alignment horizontal="center" vertical="center"/>
    </xf>
    <xf numFmtId="0" fontId="31" fillId="7" borderId="8" xfId="2" applyFont="1" applyFill="1" applyBorder="1" applyAlignment="1">
      <alignment horizontal="center" vertical="center"/>
    </xf>
    <xf numFmtId="0" fontId="29" fillId="7" borderId="8" xfId="0" applyFont="1" applyFill="1" applyBorder="1" applyAlignment="1">
      <alignment horizontal="center" vertical="center" wrapText="1"/>
    </xf>
    <xf numFmtId="0" fontId="29" fillId="7" borderId="13" xfId="0" applyFont="1" applyFill="1" applyBorder="1" applyAlignment="1">
      <alignment horizontal="center" vertical="center" wrapText="1"/>
    </xf>
    <xf numFmtId="0" fontId="30" fillId="7" borderId="8" xfId="0" applyFont="1" applyFill="1" applyBorder="1" applyAlignment="1">
      <alignment horizontal="center" vertical="center"/>
    </xf>
    <xf numFmtId="0" fontId="30" fillId="7" borderId="13" xfId="0" applyFont="1" applyFill="1" applyBorder="1" applyAlignment="1">
      <alignment horizontal="center" vertical="center"/>
    </xf>
    <xf numFmtId="43" fontId="30" fillId="7" borderId="8" xfId="1" applyFont="1" applyFill="1" applyBorder="1" applyAlignment="1">
      <alignment horizontal="center" vertical="center"/>
    </xf>
    <xf numFmtId="43" fontId="30" fillId="7" borderId="13" xfId="1" applyFont="1" applyFill="1" applyBorder="1" applyAlignment="1">
      <alignment horizontal="center" vertical="center"/>
    </xf>
    <xf numFmtId="0" fontId="29" fillId="7" borderId="8" xfId="0" applyFont="1" applyFill="1" applyBorder="1" applyAlignment="1">
      <alignment horizontal="left" vertical="center" wrapText="1"/>
    </xf>
    <xf numFmtId="0" fontId="29" fillId="7" borderId="13" xfId="0" applyFont="1" applyFill="1" applyBorder="1" applyAlignment="1">
      <alignment horizontal="left" vertical="center" wrapText="1"/>
    </xf>
    <xf numFmtId="0" fontId="29" fillId="7" borderId="8" xfId="0" applyFont="1" applyFill="1" applyBorder="1" applyAlignment="1">
      <alignment horizontal="left" vertical="center"/>
    </xf>
    <xf numFmtId="0" fontId="29" fillId="7" borderId="13" xfId="0" applyFont="1" applyFill="1" applyBorder="1" applyAlignment="1">
      <alignment horizontal="left" vertical="center"/>
    </xf>
    <xf numFmtId="14" fontId="29" fillId="7" borderId="8" xfId="0" applyNumberFormat="1" applyFont="1" applyFill="1" applyBorder="1" applyAlignment="1">
      <alignment horizontal="center" vertical="center"/>
    </xf>
    <xf numFmtId="43" fontId="29" fillId="7" borderId="8" xfId="1" applyFont="1" applyFill="1" applyBorder="1" applyAlignment="1">
      <alignment horizontal="center" vertical="center"/>
    </xf>
    <xf numFmtId="43" fontId="29" fillId="7" borderId="13" xfId="1" applyFont="1" applyFill="1" applyBorder="1" applyAlignment="1">
      <alignment horizontal="center" vertical="center"/>
    </xf>
    <xf numFmtId="0" fontId="31" fillId="9" borderId="8" xfId="2" applyFont="1" applyFill="1" applyBorder="1" applyAlignment="1">
      <alignment horizontal="left" vertical="center"/>
    </xf>
    <xf numFmtId="0" fontId="31" fillId="9" borderId="13" xfId="2" applyFont="1" applyFill="1" applyBorder="1" applyAlignment="1">
      <alignment horizontal="left" vertical="center"/>
    </xf>
    <xf numFmtId="14" fontId="29" fillId="9" borderId="8" xfId="0" applyNumberFormat="1" applyFont="1" applyFill="1" applyBorder="1" applyAlignment="1">
      <alignment horizontal="center" vertical="center"/>
    </xf>
    <xf numFmtId="14" fontId="29" fillId="9" borderId="13" xfId="0" applyNumberFormat="1" applyFont="1" applyFill="1" applyBorder="1" applyAlignment="1">
      <alignment horizontal="center" vertical="center"/>
    </xf>
    <xf numFmtId="0" fontId="29" fillId="9" borderId="8" xfId="0" applyFont="1" applyFill="1" applyBorder="1" applyAlignment="1">
      <alignment horizontal="center" vertical="center"/>
    </xf>
    <xf numFmtId="0" fontId="29" fillId="9" borderId="13" xfId="0" applyFont="1" applyFill="1" applyBorder="1" applyAlignment="1">
      <alignment horizontal="center" vertical="center"/>
    </xf>
    <xf numFmtId="0" fontId="31" fillId="6" borderId="8" xfId="2" applyFont="1" applyFill="1" applyBorder="1" applyAlignment="1">
      <alignment horizontal="center" vertical="center" wrapText="1"/>
    </xf>
    <xf numFmtId="0" fontId="29" fillId="9" borderId="8" xfId="0" applyFont="1" applyFill="1" applyBorder="1" applyAlignment="1">
      <alignment horizontal="center" vertical="center" wrapText="1"/>
    </xf>
    <xf numFmtId="0" fontId="29" fillId="9" borderId="13" xfId="0" applyFont="1" applyFill="1" applyBorder="1" applyAlignment="1">
      <alignment horizontal="center" vertical="center" wrapText="1"/>
    </xf>
    <xf numFmtId="0" fontId="29" fillId="9" borderId="8" xfId="0" applyFont="1" applyFill="1" applyBorder="1" applyAlignment="1">
      <alignment horizontal="left" vertical="center" wrapText="1"/>
    </xf>
    <xf numFmtId="0" fontId="29" fillId="9" borderId="13" xfId="0" applyFont="1" applyFill="1" applyBorder="1" applyAlignment="1">
      <alignment horizontal="left" vertical="center" wrapText="1"/>
    </xf>
    <xf numFmtId="14" fontId="29" fillId="6" borderId="8" xfId="0" applyNumberFormat="1" applyFont="1" applyFill="1" applyBorder="1" applyAlignment="1">
      <alignment horizontal="center" vertical="center" wrapText="1"/>
    </xf>
    <xf numFmtId="14" fontId="29" fillId="6" borderId="13" xfId="0" applyNumberFormat="1" applyFont="1" applyFill="1" applyBorder="1" applyAlignment="1">
      <alignment horizontal="center" vertical="center" wrapText="1"/>
    </xf>
    <xf numFmtId="43" fontId="29" fillId="9" borderId="8" xfId="1" applyFont="1" applyFill="1" applyBorder="1" applyAlignment="1">
      <alignment horizontal="center" vertical="center"/>
    </xf>
    <xf numFmtId="43" fontId="29" fillId="9" borderId="13" xfId="1" applyFont="1" applyFill="1" applyBorder="1" applyAlignment="1">
      <alignment horizontal="center" vertical="center"/>
    </xf>
    <xf numFmtId="0" fontId="31" fillId="6" borderId="8" xfId="2" applyFont="1" applyFill="1" applyBorder="1" applyAlignment="1">
      <alignment horizontal="center" vertical="center"/>
    </xf>
    <xf numFmtId="43" fontId="29" fillId="6" borderId="8" xfId="1" applyFont="1" applyFill="1" applyBorder="1" applyAlignment="1">
      <alignment horizontal="center" vertical="center" wrapText="1"/>
    </xf>
    <xf numFmtId="43" fontId="29" fillId="6" borderId="13" xfId="1" applyFont="1" applyFill="1" applyBorder="1" applyAlignment="1">
      <alignment horizontal="center" vertical="center" wrapText="1"/>
    </xf>
    <xf numFmtId="14" fontId="2" fillId="0" borderId="9"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33" fillId="0" borderId="9" xfId="0" applyFont="1" applyFill="1" applyBorder="1" applyAlignment="1">
      <alignment horizontal="left" vertical="center" wrapText="1"/>
    </xf>
    <xf numFmtId="43" fontId="2" fillId="0" borderId="9" xfId="1" applyFont="1" applyFill="1" applyBorder="1" applyAlignment="1">
      <alignment horizontal="center" vertical="center"/>
    </xf>
    <xf numFmtId="0" fontId="29" fillId="0" borderId="0" xfId="0" applyFont="1" applyFill="1" applyBorder="1" applyAlignment="1">
      <alignment horizontal="center" vertical="center" wrapText="1"/>
    </xf>
    <xf numFmtId="0" fontId="2" fillId="0" borderId="9" xfId="0" applyFont="1" applyFill="1" applyBorder="1" applyAlignment="1">
      <alignment horizontal="left" vertical="center" wrapText="1"/>
    </xf>
    <xf numFmtId="14" fontId="2" fillId="0" borderId="9" xfId="0" applyNumberFormat="1" applyFont="1" applyFill="1" applyBorder="1" applyAlignment="1">
      <alignment horizontal="right" vertical="center"/>
    </xf>
    <xf numFmtId="0" fontId="34" fillId="0" borderId="9" xfId="0" applyFont="1" applyFill="1" applyBorder="1" applyAlignment="1">
      <alignment horizontal="center" vertical="center" wrapText="1"/>
    </xf>
    <xf numFmtId="0" fontId="34" fillId="0" borderId="9" xfId="0" applyFont="1" applyFill="1" applyBorder="1" applyAlignment="1">
      <alignment horizontal="center" vertical="center"/>
    </xf>
    <xf numFmtId="0" fontId="34" fillId="0" borderId="9" xfId="0" applyFont="1" applyFill="1" applyBorder="1" applyAlignment="1">
      <alignment horizontal="left" vertical="center" wrapText="1"/>
    </xf>
    <xf numFmtId="0" fontId="29" fillId="0" borderId="0" xfId="0" applyFont="1" applyFill="1" applyBorder="1" applyAlignment="1">
      <alignment horizontal="center" vertical="center"/>
    </xf>
    <xf numFmtId="0" fontId="4" fillId="0" borderId="0" xfId="2" applyFill="1" applyBorder="1" applyAlignment="1">
      <alignment horizontal="left" vertical="center"/>
    </xf>
    <xf numFmtId="0" fontId="29" fillId="0" borderId="0" xfId="0" applyFont="1" applyFill="1" applyBorder="1" applyAlignment="1">
      <alignment horizontal="left" vertical="center"/>
    </xf>
    <xf numFmtId="0" fontId="35" fillId="0" borderId="9" xfId="0" applyFont="1" applyFill="1" applyBorder="1" applyAlignment="1">
      <alignment horizontal="left" vertical="center" wrapText="1"/>
    </xf>
    <xf numFmtId="49" fontId="29" fillId="0" borderId="9" xfId="1" applyNumberFormat="1" applyFont="1" applyFill="1" applyBorder="1" applyAlignment="1">
      <alignment horizontal="center" vertical="center"/>
    </xf>
    <xf numFmtId="0" fontId="30" fillId="0" borderId="0" xfId="0" applyFont="1" applyFill="1" applyBorder="1" applyAlignment="1">
      <alignment horizontal="center" vertical="center"/>
    </xf>
    <xf numFmtId="43" fontId="30" fillId="0" borderId="0" xfId="1" applyFont="1" applyFill="1" applyBorder="1" applyAlignment="1">
      <alignment horizontal="center" vertical="center"/>
    </xf>
    <xf numFmtId="49" fontId="29" fillId="0" borderId="9" xfId="0" applyNumberFormat="1" applyFont="1" applyFill="1" applyBorder="1" applyAlignment="1">
      <alignment horizontal="center" vertical="center"/>
    </xf>
    <xf numFmtId="0" fontId="4" fillId="0" borderId="0" xfId="2" applyFill="1" applyBorder="1" applyAlignment="1">
      <alignment horizontal="center" vertical="center"/>
    </xf>
    <xf numFmtId="0" fontId="31" fillId="0" borderId="0" xfId="2" applyFont="1" applyFill="1" applyBorder="1" applyAlignment="1">
      <alignment horizontal="center" vertical="center"/>
    </xf>
    <xf numFmtId="0" fontId="27" fillId="0" borderId="9" xfId="0" applyFont="1" applyFill="1" applyBorder="1" applyAlignment="1">
      <alignment horizontal="left" vertical="center" wrapText="1"/>
    </xf>
    <xf numFmtId="0" fontId="30" fillId="0" borderId="3" xfId="0" applyFont="1" applyFill="1" applyBorder="1" applyAlignment="1">
      <alignment horizontal="center" vertical="center"/>
    </xf>
    <xf numFmtId="0" fontId="30" fillId="0" borderId="7" xfId="0" applyFont="1" applyFill="1" applyBorder="1" applyAlignment="1">
      <alignment horizontal="center" vertical="center"/>
    </xf>
    <xf numFmtId="0" fontId="31" fillId="0" borderId="8" xfId="2" applyFont="1" applyFill="1" applyBorder="1" applyAlignment="1">
      <alignment horizontal="center" vertical="center" wrapText="1"/>
    </xf>
    <xf numFmtId="0" fontId="42" fillId="0" borderId="4" xfId="0" applyFont="1" applyBorder="1" applyAlignment="1">
      <alignment horizontal="center"/>
    </xf>
    <xf numFmtId="0" fontId="42" fillId="0" borderId="4" xfId="0" applyFont="1" applyBorder="1" applyAlignment="1">
      <alignment horizontal="center" wrapText="1"/>
    </xf>
    <xf numFmtId="0" fontId="40" fillId="0" borderId="8" xfId="0" applyFont="1" applyFill="1" applyBorder="1" applyAlignment="1">
      <alignment horizontal="center" vertical="center" wrapText="1"/>
    </xf>
    <xf numFmtId="0" fontId="40" fillId="0" borderId="13" xfId="0" applyFont="1" applyFill="1" applyBorder="1" applyAlignment="1">
      <alignment horizontal="center" vertical="center" wrapText="1"/>
    </xf>
    <xf numFmtId="0" fontId="40" fillId="0" borderId="8" xfId="0" applyFont="1" applyFill="1" applyBorder="1" applyAlignment="1">
      <alignment horizontal="left" vertical="center" wrapText="1"/>
    </xf>
    <xf numFmtId="0" fontId="40" fillId="0" borderId="13" xfId="0" applyFont="1" applyFill="1" applyBorder="1" applyAlignment="1">
      <alignment horizontal="left" vertical="center" wrapText="1"/>
    </xf>
    <xf numFmtId="0" fontId="40" fillId="0" borderId="9" xfId="0" applyFont="1" applyFill="1" applyBorder="1" applyAlignment="1">
      <alignment horizontal="left" vertical="center" wrapText="1"/>
    </xf>
    <xf numFmtId="0" fontId="40" fillId="0" borderId="8" xfId="0" applyFont="1" applyFill="1" applyBorder="1" applyAlignment="1">
      <alignment vertical="center" wrapText="1"/>
    </xf>
    <xf numFmtId="0" fontId="40" fillId="0" borderId="13" xfId="0" applyFont="1" applyFill="1" applyBorder="1" applyAlignment="1">
      <alignment vertical="center" wrapText="1"/>
    </xf>
    <xf numFmtId="0" fontId="40" fillId="0" borderId="14" xfId="0" applyFont="1" applyFill="1" applyBorder="1" applyAlignment="1">
      <alignment horizontal="center" vertical="center" wrapText="1"/>
    </xf>
    <xf numFmtId="0" fontId="40" fillId="0" borderId="14" xfId="0" applyFont="1" applyFill="1" applyBorder="1" applyAlignment="1">
      <alignment horizontal="left" vertical="center" wrapText="1"/>
    </xf>
    <xf numFmtId="0" fontId="40" fillId="7" borderId="9" xfId="0" applyFont="1" applyFill="1" applyBorder="1" applyAlignment="1">
      <alignment horizontal="left" vertical="center" wrapText="1"/>
    </xf>
    <xf numFmtId="0" fontId="40" fillId="7" borderId="9" xfId="0" applyFont="1" applyFill="1" applyBorder="1" applyAlignment="1">
      <alignment vertical="center" wrapText="1"/>
    </xf>
    <xf numFmtId="0" fontId="43" fillId="0" borderId="8" xfId="0" applyFont="1" applyBorder="1" applyAlignment="1">
      <alignment horizontal="center" vertical="center" wrapText="1"/>
    </xf>
    <xf numFmtId="0" fontId="43" fillId="0" borderId="14" xfId="0" applyFont="1" applyBorder="1" applyAlignment="1">
      <alignment horizontal="center" vertical="center" wrapText="1"/>
    </xf>
    <xf numFmtId="0" fontId="43" fillId="0" borderId="13" xfId="0" applyFont="1" applyBorder="1" applyAlignment="1">
      <alignment horizontal="center" vertical="center" wrapText="1"/>
    </xf>
    <xf numFmtId="0" fontId="40" fillId="7" borderId="8" xfId="0" applyFont="1" applyFill="1" applyBorder="1" applyAlignment="1">
      <alignment horizontal="center" vertical="center" wrapText="1"/>
    </xf>
    <xf numFmtId="0" fontId="40" fillId="7" borderId="13" xfId="0" applyFont="1" applyFill="1" applyBorder="1" applyAlignment="1">
      <alignment horizontal="center" vertical="center" wrapText="1"/>
    </xf>
    <xf numFmtId="0" fontId="40" fillId="7" borderId="8" xfId="0" applyFont="1" applyFill="1" applyBorder="1" applyAlignment="1">
      <alignment horizontal="left" vertical="center" wrapText="1"/>
    </xf>
    <xf numFmtId="0" fontId="40" fillId="7" borderId="13" xfId="0" applyFont="1" applyFill="1" applyBorder="1" applyAlignment="1">
      <alignment horizontal="left" vertical="center" wrapText="1"/>
    </xf>
    <xf numFmtId="0" fontId="43" fillId="0" borderId="8" xfId="0" applyFont="1" applyBorder="1" applyAlignment="1">
      <alignment horizontal="left" vertical="center" wrapText="1"/>
    </xf>
    <xf numFmtId="0" fontId="43" fillId="0" borderId="13" xfId="0" applyFont="1" applyBorder="1" applyAlignment="1">
      <alignment horizontal="left" vertical="center" wrapText="1"/>
    </xf>
    <xf numFmtId="0" fontId="40" fillId="0" borderId="14" xfId="0" applyFont="1" applyFill="1" applyBorder="1" applyAlignment="1">
      <alignment vertical="center" wrapText="1"/>
    </xf>
    <xf numFmtId="0" fontId="40" fillId="7" borderId="8" xfId="0" applyFont="1" applyFill="1" applyBorder="1" applyAlignment="1">
      <alignment vertical="center" wrapText="1"/>
    </xf>
    <xf numFmtId="0" fontId="40" fillId="7" borderId="13" xfId="0" applyFont="1" applyFill="1" applyBorder="1" applyAlignment="1">
      <alignment vertical="center" wrapText="1"/>
    </xf>
    <xf numFmtId="0" fontId="18" fillId="0" borderId="8" xfId="0" applyFont="1" applyFill="1" applyBorder="1" applyAlignment="1">
      <alignment horizontal="center"/>
    </xf>
    <xf numFmtId="0" fontId="18" fillId="0" borderId="13" xfId="0" applyFont="1" applyFill="1" applyBorder="1" applyAlignment="1">
      <alignment horizontal="center"/>
    </xf>
    <xf numFmtId="0" fontId="18" fillId="0" borderId="14" xfId="0" applyFont="1" applyFill="1" applyBorder="1" applyAlignment="1">
      <alignment horizontal="center"/>
    </xf>
    <xf numFmtId="0" fontId="34" fillId="0" borderId="9" xfId="0" applyFont="1" applyFill="1" applyBorder="1" applyAlignment="1">
      <alignment vertical="center" wrapText="1"/>
    </xf>
    <xf numFmtId="0" fontId="2" fillId="0" borderId="8" xfId="0" applyFont="1" applyFill="1" applyBorder="1" applyAlignment="1">
      <alignment horizontal="left" vertical="center"/>
    </xf>
    <xf numFmtId="0" fontId="2" fillId="0" borderId="13" xfId="0" applyFont="1" applyFill="1" applyBorder="1" applyAlignment="1">
      <alignment horizontal="left" vertical="center"/>
    </xf>
    <xf numFmtId="0" fontId="50" fillId="0" borderId="1" xfId="0" applyFont="1" applyBorder="1" applyAlignment="1">
      <alignment horizontal="center" vertical="center"/>
    </xf>
    <xf numFmtId="0" fontId="50" fillId="0" borderId="2" xfId="0" applyFont="1" applyBorder="1" applyAlignment="1">
      <alignment horizontal="center" vertical="center"/>
    </xf>
    <xf numFmtId="0" fontId="50" fillId="0" borderId="3" xfId="0" applyFont="1" applyBorder="1" applyAlignment="1">
      <alignment horizontal="center" vertical="center"/>
    </xf>
    <xf numFmtId="0" fontId="50" fillId="0" borderId="5" xfId="0" applyFont="1" applyBorder="1" applyAlignment="1">
      <alignment horizontal="center" vertical="center"/>
    </xf>
    <xf numFmtId="0" fontId="50" fillId="0" borderId="6" xfId="0" applyFont="1" applyBorder="1" applyAlignment="1">
      <alignment horizontal="center" vertical="center"/>
    </xf>
    <xf numFmtId="0" fontId="50" fillId="0" borderId="7" xfId="0" applyFont="1" applyBorder="1" applyAlignment="1">
      <alignment horizontal="center" vertical="center"/>
    </xf>
    <xf numFmtId="0" fontId="15" fillId="0" borderId="9" xfId="0" applyFont="1" applyFill="1" applyBorder="1" applyAlignment="1">
      <alignment horizontal="left" vertical="center" wrapText="1"/>
    </xf>
    <xf numFmtId="0" fontId="15" fillId="0" borderId="8" xfId="0" applyFont="1" applyFill="1" applyBorder="1" applyAlignment="1">
      <alignment vertical="center" wrapText="1"/>
    </xf>
    <xf numFmtId="0" fontId="15" fillId="0" borderId="13" xfId="0" applyFont="1" applyFill="1" applyBorder="1" applyAlignment="1">
      <alignment vertical="center" wrapText="1"/>
    </xf>
    <xf numFmtId="0" fontId="15" fillId="0" borderId="9" xfId="0" applyFont="1" applyFill="1" applyBorder="1" applyAlignment="1">
      <alignment horizontal="center" vertical="center" wrapText="1"/>
    </xf>
    <xf numFmtId="0" fontId="50" fillId="0" borderId="4" xfId="0" applyFont="1" applyBorder="1" applyAlignment="1">
      <alignment horizontal="center" vertical="center"/>
    </xf>
    <xf numFmtId="0" fontId="50" fillId="0" borderId="0" xfId="0" applyFont="1" applyBorder="1" applyAlignment="1">
      <alignment horizontal="center" vertical="center"/>
    </xf>
    <xf numFmtId="0" fontId="11" fillId="0"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5" fillId="0" borderId="8" xfId="0" applyFont="1" applyFill="1" applyBorder="1" applyAlignment="1">
      <alignment horizontal="left" vertical="center" wrapText="1"/>
    </xf>
    <xf numFmtId="0" fontId="15" fillId="0" borderId="13" xfId="0" applyFont="1" applyFill="1" applyBorder="1" applyAlignment="1">
      <alignment horizontal="left" vertical="center" wrapText="1"/>
    </xf>
    <xf numFmtId="0" fontId="15" fillId="0" borderId="14" xfId="0" applyFont="1" applyFill="1" applyBorder="1" applyAlignment="1">
      <alignment horizontal="left" vertical="center" wrapText="1"/>
    </xf>
    <xf numFmtId="0" fontId="15" fillId="0" borderId="14" xfId="0" applyFont="1" applyFill="1" applyBorder="1" applyAlignment="1">
      <alignment horizontal="center" vertical="center"/>
    </xf>
    <xf numFmtId="0" fontId="15" fillId="0" borderId="14" xfId="0" applyFont="1" applyFill="1" applyBorder="1" applyAlignment="1">
      <alignment horizontal="center" vertical="center" wrapText="1"/>
    </xf>
    <xf numFmtId="0" fontId="51" fillId="0" borderId="8" xfId="0" applyFont="1" applyBorder="1" applyAlignment="1">
      <alignment horizontal="center" vertical="center" wrapText="1"/>
    </xf>
    <xf numFmtId="0" fontId="51" fillId="0" borderId="13" xfId="0" applyFont="1" applyBorder="1" applyAlignment="1">
      <alignment horizontal="center" vertical="center" wrapText="1"/>
    </xf>
    <xf numFmtId="0" fontId="15" fillId="0" borderId="14" xfId="0" applyFont="1" applyFill="1" applyBorder="1" applyAlignment="1">
      <alignment vertical="center" wrapText="1"/>
    </xf>
    <xf numFmtId="0" fontId="53" fillId="0" borderId="1" xfId="0" applyFont="1" applyBorder="1" applyAlignment="1">
      <alignment horizontal="center"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53" fillId="0" borderId="0" xfId="0" applyFont="1" applyBorder="1" applyAlignment="1">
      <alignment horizontal="center" vertical="center"/>
    </xf>
    <xf numFmtId="0" fontId="53" fillId="0" borderId="17" xfId="0" applyFont="1" applyBorder="1" applyAlignment="1">
      <alignment horizontal="center" vertical="center"/>
    </xf>
    <xf numFmtId="0" fontId="53" fillId="0" borderId="5" xfId="0" applyFont="1" applyBorder="1" applyAlignment="1">
      <alignment horizontal="center" vertical="center"/>
    </xf>
    <xf numFmtId="0" fontId="53" fillId="0" borderId="6" xfId="0" applyFont="1" applyBorder="1" applyAlignment="1">
      <alignment horizontal="center" vertical="center"/>
    </xf>
    <xf numFmtId="0" fontId="53" fillId="0" borderId="7" xfId="0" applyFont="1" applyBorder="1" applyAlignment="1">
      <alignment horizontal="center" vertical="center"/>
    </xf>
  </cellXfs>
  <cellStyles count="3">
    <cellStyle name="Hipervínculo" xfId="2" builtinId="8"/>
    <cellStyle name="Millares" xfId="1" builtinId="3"/>
    <cellStyle name="Normal" xfId="0" builtinId="0"/>
  </cellStyles>
  <dxfs count="0"/>
  <tableStyles count="0" defaultTableStyle="TableStyleMedium2" defaultPivotStyle="PivotStyleLight16"/>
  <colors>
    <mruColors>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3" Type="http://schemas.openxmlformats.org/officeDocument/2006/relationships/hyperlink" Target="mailto:concslsas@gmail.com" TargetMode="External"/><Relationship Id="rId18" Type="http://schemas.openxmlformats.org/officeDocument/2006/relationships/hyperlink" Target="mailto:cointe_sas@hotmail.com" TargetMode="External"/><Relationship Id="rId26" Type="http://schemas.openxmlformats.org/officeDocument/2006/relationships/hyperlink" Target="mailto:alfa.ingms@gmail.com" TargetMode="External"/><Relationship Id="rId39" Type="http://schemas.openxmlformats.org/officeDocument/2006/relationships/hyperlink" Target="mailto:ayjconstructoressas@gmail.com" TargetMode="External"/><Relationship Id="rId3" Type="http://schemas.openxmlformats.org/officeDocument/2006/relationships/hyperlink" Target="mailto:ivane31@hotmail.com" TargetMode="External"/><Relationship Id="rId21" Type="http://schemas.openxmlformats.org/officeDocument/2006/relationships/hyperlink" Target="mailto:servitecpro16@gmail.com" TargetMode="External"/><Relationship Id="rId34" Type="http://schemas.openxmlformats.org/officeDocument/2006/relationships/hyperlink" Target="mailto:admon@cesal.com.co" TargetMode="External"/><Relationship Id="rId42" Type="http://schemas.openxmlformats.org/officeDocument/2006/relationships/hyperlink" Target="mailto:engycol@gmail.com" TargetMode="External"/><Relationship Id="rId47" Type="http://schemas.openxmlformats.org/officeDocument/2006/relationships/hyperlink" Target="mailto:celec.sas@gmail.com" TargetMode="External"/><Relationship Id="rId50" Type="http://schemas.openxmlformats.org/officeDocument/2006/relationships/hyperlink" Target="mailto:cointe_sas@hotmail.com" TargetMode="External"/><Relationship Id="rId7" Type="http://schemas.openxmlformats.org/officeDocument/2006/relationships/hyperlink" Target="mailto:serviconcssas@gnail.com" TargetMode="External"/><Relationship Id="rId12" Type="http://schemas.openxmlformats.org/officeDocument/2006/relationships/hyperlink" Target="mailto:alfa.ingms@gmail.com" TargetMode="External"/><Relationship Id="rId17" Type="http://schemas.openxmlformats.org/officeDocument/2006/relationships/hyperlink" Target="mailto:hjrios@gmail.com" TargetMode="External"/><Relationship Id="rId25" Type="http://schemas.openxmlformats.org/officeDocument/2006/relationships/hyperlink" Target="mailto:wesleytito@yahoo.es" TargetMode="External"/><Relationship Id="rId33" Type="http://schemas.openxmlformats.org/officeDocument/2006/relationships/hyperlink" Target="mailto:cointe_sas@hotmail.com" TargetMode="External"/><Relationship Id="rId38" Type="http://schemas.openxmlformats.org/officeDocument/2006/relationships/hyperlink" Target="mailto:cointe_sas@hotmail.com" TargetMode="External"/><Relationship Id="rId46" Type="http://schemas.openxmlformats.org/officeDocument/2006/relationships/hyperlink" Target="mailto:codisumsas@hotmail.com" TargetMode="External"/><Relationship Id="rId2" Type="http://schemas.openxmlformats.org/officeDocument/2006/relationships/hyperlink" Target="mailto:serviconcssas@gnail.com" TargetMode="External"/><Relationship Id="rId16" Type="http://schemas.openxmlformats.org/officeDocument/2006/relationships/hyperlink" Target="mailto:arquipacinga2011@hotmail.com" TargetMode="External"/><Relationship Id="rId20" Type="http://schemas.openxmlformats.org/officeDocument/2006/relationships/hyperlink" Target="mailto:alfa.ingms@gmail.com" TargetMode="External"/><Relationship Id="rId29" Type="http://schemas.openxmlformats.org/officeDocument/2006/relationships/hyperlink" Target="mailto:ayjconstructoressas@gmail.com" TargetMode="External"/><Relationship Id="rId41" Type="http://schemas.openxmlformats.org/officeDocument/2006/relationships/hyperlink" Target="mailto:alfa.ingms@gmail.com" TargetMode="External"/><Relationship Id="rId1" Type="http://schemas.openxmlformats.org/officeDocument/2006/relationships/hyperlink" Target="mailto:uniontemporalcubiertas2019@gmail.com" TargetMode="External"/><Relationship Id="rId6" Type="http://schemas.openxmlformats.org/officeDocument/2006/relationships/hyperlink" Target="mailto:ing_mauriciovera@gmail.com" TargetMode="External"/><Relationship Id="rId11" Type="http://schemas.openxmlformats.org/officeDocument/2006/relationships/hyperlink" Target="mailto:alfa.ingms@gmail.com" TargetMode="External"/><Relationship Id="rId24" Type="http://schemas.openxmlformats.org/officeDocument/2006/relationships/hyperlink" Target="mailto:cointe_sas@hotmail.com" TargetMode="External"/><Relationship Id="rId32" Type="http://schemas.openxmlformats.org/officeDocument/2006/relationships/hyperlink" Target="mailto:satelitalesdecolombia@outlook.com" TargetMode="External"/><Relationship Id="rId37" Type="http://schemas.openxmlformats.org/officeDocument/2006/relationships/hyperlink" Target="mailto:alfa.ingms@gmail.com" TargetMode="External"/><Relationship Id="rId40" Type="http://schemas.openxmlformats.org/officeDocument/2006/relationships/hyperlink" Target="mailto:cointe_sas@hotmail.com" TargetMode="External"/><Relationship Id="rId45" Type="http://schemas.openxmlformats.org/officeDocument/2006/relationships/hyperlink" Target="mailto:jacelibano@hotmail.com" TargetMode="External"/><Relationship Id="rId53" Type="http://schemas.openxmlformats.org/officeDocument/2006/relationships/printerSettings" Target="../printerSettings/printerSettings10.bin"/><Relationship Id="rId5" Type="http://schemas.openxmlformats.org/officeDocument/2006/relationships/hyperlink" Target="mailto:dconstruccion.sas@gmail.com" TargetMode="External"/><Relationship Id="rId15" Type="http://schemas.openxmlformats.org/officeDocument/2006/relationships/hyperlink" Target="mailto:admon.secontsa@gmail.com" TargetMode="External"/><Relationship Id="rId23" Type="http://schemas.openxmlformats.org/officeDocument/2006/relationships/hyperlink" Target="mailto:dconstruccion.sas@gmail.com" TargetMode="External"/><Relationship Id="rId28" Type="http://schemas.openxmlformats.org/officeDocument/2006/relationships/hyperlink" Target="mailto:ayjconstructoressas@gmail.com" TargetMode="External"/><Relationship Id="rId36" Type="http://schemas.openxmlformats.org/officeDocument/2006/relationships/hyperlink" Target="mailto:consasein@gmail.com" TargetMode="External"/><Relationship Id="rId49" Type="http://schemas.openxmlformats.org/officeDocument/2006/relationships/hyperlink" Target="mailto:cointe_sas@hotmail.com" TargetMode="External"/><Relationship Id="rId10" Type="http://schemas.openxmlformats.org/officeDocument/2006/relationships/hyperlink" Target="mailto:arquipacinga2011@hotmail.com" TargetMode="External"/><Relationship Id="rId19" Type="http://schemas.openxmlformats.org/officeDocument/2006/relationships/hyperlink" Target="mailto:alfa.ingms@gmail.com" TargetMode="External"/><Relationship Id="rId31" Type="http://schemas.openxmlformats.org/officeDocument/2006/relationships/hyperlink" Target="mailto:benjaminobandod@yahoo.es" TargetMode="External"/><Relationship Id="rId44" Type="http://schemas.openxmlformats.org/officeDocument/2006/relationships/hyperlink" Target="mailto:cointe_sas@hotmail.com" TargetMode="External"/><Relationship Id="rId52" Type="http://schemas.openxmlformats.org/officeDocument/2006/relationships/hyperlink" Target="mailto:bettyfalcony@hotmail.com" TargetMode="External"/><Relationship Id="rId4" Type="http://schemas.openxmlformats.org/officeDocument/2006/relationships/hyperlink" Target="mailto:ing.grijalbajaramillo@gmail.com" TargetMode="External"/><Relationship Id="rId9" Type="http://schemas.openxmlformats.org/officeDocument/2006/relationships/hyperlink" Target="mailto:bodcat2019@gmail.com" TargetMode="External"/><Relationship Id="rId14" Type="http://schemas.openxmlformats.org/officeDocument/2006/relationships/hyperlink" Target="mailto:ing.grijalbajaramillo@gmail.com" TargetMode="External"/><Relationship Id="rId22" Type="http://schemas.openxmlformats.org/officeDocument/2006/relationships/hyperlink" Target="mailto:alfa.ingms@gmail.com" TargetMode="External"/><Relationship Id="rId27" Type="http://schemas.openxmlformats.org/officeDocument/2006/relationships/hyperlink" Target="mailto:cointe_sas@hotmail.com" TargetMode="External"/><Relationship Id="rId30" Type="http://schemas.openxmlformats.org/officeDocument/2006/relationships/hyperlink" Target="mailto:servitecpro16@gmail.com" TargetMode="External"/><Relationship Id="rId35" Type="http://schemas.openxmlformats.org/officeDocument/2006/relationships/hyperlink" Target="mailto:cointe_sas@hotmail.com" TargetMode="External"/><Relationship Id="rId43" Type="http://schemas.openxmlformats.org/officeDocument/2006/relationships/hyperlink" Target="mailto:wesleytito@yahoo.es" TargetMode="External"/><Relationship Id="rId48" Type="http://schemas.openxmlformats.org/officeDocument/2006/relationships/hyperlink" Target="mailto:alfa.ingms@gmail.com" TargetMode="External"/><Relationship Id="rId8" Type="http://schemas.openxmlformats.org/officeDocument/2006/relationships/hyperlink" Target="mailto:admon.secontsa@gmail.com" TargetMode="External"/><Relationship Id="rId51" Type="http://schemas.openxmlformats.org/officeDocument/2006/relationships/hyperlink" Target="mailto:bettyfalcony@hotmail.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mailto:concslsas@gmail.com" TargetMode="External"/><Relationship Id="rId18" Type="http://schemas.openxmlformats.org/officeDocument/2006/relationships/hyperlink" Target="mailto:cointe_sas@hotmail.com" TargetMode="External"/><Relationship Id="rId26" Type="http://schemas.openxmlformats.org/officeDocument/2006/relationships/hyperlink" Target="mailto:alfa.ingms@gmail.com" TargetMode="External"/><Relationship Id="rId39" Type="http://schemas.openxmlformats.org/officeDocument/2006/relationships/hyperlink" Target="mailto:ayjconstructoressas@gmail.com" TargetMode="External"/><Relationship Id="rId3" Type="http://schemas.openxmlformats.org/officeDocument/2006/relationships/hyperlink" Target="mailto:ivane31@hotmail.com" TargetMode="External"/><Relationship Id="rId21" Type="http://schemas.openxmlformats.org/officeDocument/2006/relationships/hyperlink" Target="mailto:servitecpro16@gmail.com" TargetMode="External"/><Relationship Id="rId34" Type="http://schemas.openxmlformats.org/officeDocument/2006/relationships/hyperlink" Target="mailto:admon@cesal.com.co" TargetMode="External"/><Relationship Id="rId42" Type="http://schemas.openxmlformats.org/officeDocument/2006/relationships/hyperlink" Target="mailto:engycol@gmail.com" TargetMode="External"/><Relationship Id="rId47" Type="http://schemas.openxmlformats.org/officeDocument/2006/relationships/hyperlink" Target="mailto:celec.sas@gmail.com" TargetMode="External"/><Relationship Id="rId50" Type="http://schemas.openxmlformats.org/officeDocument/2006/relationships/hyperlink" Target="mailto:cointe_sas@hotmail.com" TargetMode="External"/><Relationship Id="rId7" Type="http://schemas.openxmlformats.org/officeDocument/2006/relationships/hyperlink" Target="mailto:serviconcssas@gnail.com" TargetMode="External"/><Relationship Id="rId12" Type="http://schemas.openxmlformats.org/officeDocument/2006/relationships/hyperlink" Target="mailto:alfa.ingms@gmail.com" TargetMode="External"/><Relationship Id="rId17" Type="http://schemas.openxmlformats.org/officeDocument/2006/relationships/hyperlink" Target="mailto:hjrios@gmail.com" TargetMode="External"/><Relationship Id="rId25" Type="http://schemas.openxmlformats.org/officeDocument/2006/relationships/hyperlink" Target="mailto:wesleytito@yahoo.es" TargetMode="External"/><Relationship Id="rId33" Type="http://schemas.openxmlformats.org/officeDocument/2006/relationships/hyperlink" Target="mailto:cointe_sas@hotmail.com" TargetMode="External"/><Relationship Id="rId38" Type="http://schemas.openxmlformats.org/officeDocument/2006/relationships/hyperlink" Target="mailto:cointe_sas@hotmail.com" TargetMode="External"/><Relationship Id="rId46" Type="http://schemas.openxmlformats.org/officeDocument/2006/relationships/hyperlink" Target="mailto:codisumsas@hotmail.com" TargetMode="External"/><Relationship Id="rId2" Type="http://schemas.openxmlformats.org/officeDocument/2006/relationships/hyperlink" Target="mailto:serviconcssas@gnail.com" TargetMode="External"/><Relationship Id="rId16" Type="http://schemas.openxmlformats.org/officeDocument/2006/relationships/hyperlink" Target="mailto:arquipacinga2011@hotmail.com" TargetMode="External"/><Relationship Id="rId20" Type="http://schemas.openxmlformats.org/officeDocument/2006/relationships/hyperlink" Target="mailto:alfa.ingms@gmail.com" TargetMode="External"/><Relationship Id="rId29" Type="http://schemas.openxmlformats.org/officeDocument/2006/relationships/hyperlink" Target="mailto:ayjconstructoressas@gmail.com" TargetMode="External"/><Relationship Id="rId41" Type="http://schemas.openxmlformats.org/officeDocument/2006/relationships/hyperlink" Target="mailto:alfa.ingms@gmail.com" TargetMode="External"/><Relationship Id="rId1" Type="http://schemas.openxmlformats.org/officeDocument/2006/relationships/hyperlink" Target="mailto:uniontemporalcubiertas2019@gmail.com" TargetMode="External"/><Relationship Id="rId6" Type="http://schemas.openxmlformats.org/officeDocument/2006/relationships/hyperlink" Target="mailto:ing_mauriciovera@gmail.com" TargetMode="External"/><Relationship Id="rId11" Type="http://schemas.openxmlformats.org/officeDocument/2006/relationships/hyperlink" Target="mailto:alfa.ingms@gmail.com" TargetMode="External"/><Relationship Id="rId24" Type="http://schemas.openxmlformats.org/officeDocument/2006/relationships/hyperlink" Target="mailto:cointe_sas@hotmail.com" TargetMode="External"/><Relationship Id="rId32" Type="http://schemas.openxmlformats.org/officeDocument/2006/relationships/hyperlink" Target="mailto:satelitalesdecolombia@outlook.com" TargetMode="External"/><Relationship Id="rId37" Type="http://schemas.openxmlformats.org/officeDocument/2006/relationships/hyperlink" Target="mailto:alfa.ingms@gmail.com" TargetMode="External"/><Relationship Id="rId40" Type="http://schemas.openxmlformats.org/officeDocument/2006/relationships/hyperlink" Target="mailto:cointe_sas@hotmail.com" TargetMode="External"/><Relationship Id="rId45" Type="http://schemas.openxmlformats.org/officeDocument/2006/relationships/hyperlink" Target="mailto:jacelibano@hotmail.com" TargetMode="External"/><Relationship Id="rId53" Type="http://schemas.openxmlformats.org/officeDocument/2006/relationships/printerSettings" Target="../printerSettings/printerSettings11.bin"/><Relationship Id="rId5" Type="http://schemas.openxmlformats.org/officeDocument/2006/relationships/hyperlink" Target="mailto:dconstruccion.sas@gmail.com" TargetMode="External"/><Relationship Id="rId15" Type="http://schemas.openxmlformats.org/officeDocument/2006/relationships/hyperlink" Target="mailto:admon.secontsa@gmail.com" TargetMode="External"/><Relationship Id="rId23" Type="http://schemas.openxmlformats.org/officeDocument/2006/relationships/hyperlink" Target="mailto:dconstruccion.sas@gmail.com" TargetMode="External"/><Relationship Id="rId28" Type="http://schemas.openxmlformats.org/officeDocument/2006/relationships/hyperlink" Target="mailto:ayjconstructoressas@gmail.com" TargetMode="External"/><Relationship Id="rId36" Type="http://schemas.openxmlformats.org/officeDocument/2006/relationships/hyperlink" Target="mailto:consasein@gmail.com" TargetMode="External"/><Relationship Id="rId49" Type="http://schemas.openxmlformats.org/officeDocument/2006/relationships/hyperlink" Target="mailto:cointe_sas@hotmail.com" TargetMode="External"/><Relationship Id="rId10" Type="http://schemas.openxmlformats.org/officeDocument/2006/relationships/hyperlink" Target="mailto:arquipacinga2011@hotmail.com" TargetMode="External"/><Relationship Id="rId19" Type="http://schemas.openxmlformats.org/officeDocument/2006/relationships/hyperlink" Target="mailto:alfa.ingms@gmail.com" TargetMode="External"/><Relationship Id="rId31" Type="http://schemas.openxmlformats.org/officeDocument/2006/relationships/hyperlink" Target="mailto:benjaminobandod@yahoo.es" TargetMode="External"/><Relationship Id="rId44" Type="http://schemas.openxmlformats.org/officeDocument/2006/relationships/hyperlink" Target="mailto:cointe_sas@hotmail.com" TargetMode="External"/><Relationship Id="rId52" Type="http://schemas.openxmlformats.org/officeDocument/2006/relationships/hyperlink" Target="mailto:bettyfalcony@hotmail.com" TargetMode="External"/><Relationship Id="rId4" Type="http://schemas.openxmlformats.org/officeDocument/2006/relationships/hyperlink" Target="mailto:ing.grijalbajaramillo@gmail.com" TargetMode="External"/><Relationship Id="rId9" Type="http://schemas.openxmlformats.org/officeDocument/2006/relationships/hyperlink" Target="mailto:bodcat2019@gmail.com" TargetMode="External"/><Relationship Id="rId14" Type="http://schemas.openxmlformats.org/officeDocument/2006/relationships/hyperlink" Target="mailto:ing.grijalbajaramillo@gmail.com" TargetMode="External"/><Relationship Id="rId22" Type="http://schemas.openxmlformats.org/officeDocument/2006/relationships/hyperlink" Target="mailto:alfa.ingms@gmail.com" TargetMode="External"/><Relationship Id="rId27" Type="http://schemas.openxmlformats.org/officeDocument/2006/relationships/hyperlink" Target="mailto:cointe_sas@hotmail.com" TargetMode="External"/><Relationship Id="rId30" Type="http://schemas.openxmlformats.org/officeDocument/2006/relationships/hyperlink" Target="mailto:servitecpro16@gmail.com" TargetMode="External"/><Relationship Id="rId35" Type="http://schemas.openxmlformats.org/officeDocument/2006/relationships/hyperlink" Target="mailto:cointe_sas@hotmail.com" TargetMode="External"/><Relationship Id="rId43" Type="http://schemas.openxmlformats.org/officeDocument/2006/relationships/hyperlink" Target="mailto:wesleytito@yahoo.es" TargetMode="External"/><Relationship Id="rId48" Type="http://schemas.openxmlformats.org/officeDocument/2006/relationships/hyperlink" Target="mailto:alfa.ingms@gmail.com" TargetMode="External"/><Relationship Id="rId8" Type="http://schemas.openxmlformats.org/officeDocument/2006/relationships/hyperlink" Target="mailto:admon.secontsa@gmail.com" TargetMode="External"/><Relationship Id="rId51" Type="http://schemas.openxmlformats.org/officeDocument/2006/relationships/hyperlink" Target="mailto:bettyfalcony@hot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6" Type="http://schemas.openxmlformats.org/officeDocument/2006/relationships/hyperlink" Target="mailto:concslsas@gmail.com" TargetMode="External"/><Relationship Id="rId21" Type="http://schemas.openxmlformats.org/officeDocument/2006/relationships/hyperlink" Target="mailto:admon.secontsa@gmail.com" TargetMode="External"/><Relationship Id="rId34" Type="http://schemas.openxmlformats.org/officeDocument/2006/relationships/hyperlink" Target="mailto:alfa.ingms@gmail.com" TargetMode="External"/><Relationship Id="rId42" Type="http://schemas.openxmlformats.org/officeDocument/2006/relationships/hyperlink" Target="mailto:wesleytito@yahoo.es" TargetMode="External"/><Relationship Id="rId47" Type="http://schemas.openxmlformats.org/officeDocument/2006/relationships/hyperlink" Target="mailto:codisumsas@hotmail.com" TargetMode="External"/><Relationship Id="rId50" Type="http://schemas.openxmlformats.org/officeDocument/2006/relationships/hyperlink" Target="mailto:ayjconstructoressas@gmail.com" TargetMode="External"/><Relationship Id="rId55" Type="http://schemas.openxmlformats.org/officeDocument/2006/relationships/hyperlink" Target="mailto:jacelibano@hotmail.com" TargetMode="External"/><Relationship Id="rId63" Type="http://schemas.openxmlformats.org/officeDocument/2006/relationships/hyperlink" Target="mailto:codisumsas@hotmail.com" TargetMode="External"/><Relationship Id="rId68" Type="http://schemas.openxmlformats.org/officeDocument/2006/relationships/hyperlink" Target="mailto:codisumsas@hotmail.com" TargetMode="External"/><Relationship Id="rId76" Type="http://schemas.openxmlformats.org/officeDocument/2006/relationships/hyperlink" Target="mailto:codisumsas@hotmail.com" TargetMode="External"/><Relationship Id="rId84" Type="http://schemas.openxmlformats.org/officeDocument/2006/relationships/hyperlink" Target="mailto:serviconcssas@gmail.com" TargetMode="External"/><Relationship Id="rId89" Type="http://schemas.openxmlformats.org/officeDocument/2006/relationships/hyperlink" Target="mailto:wesleytito@yahoo.es" TargetMode="External"/><Relationship Id="rId97" Type="http://schemas.openxmlformats.org/officeDocument/2006/relationships/hyperlink" Target="mailto:alfa.ingms@gmail.com" TargetMode="External"/><Relationship Id="rId7" Type="http://schemas.openxmlformats.org/officeDocument/2006/relationships/hyperlink" Target="mailto:ivane31@hotmail.com" TargetMode="External"/><Relationship Id="rId71" Type="http://schemas.openxmlformats.org/officeDocument/2006/relationships/hyperlink" Target="mailto:alfa.ingms@gmail.com" TargetMode="External"/><Relationship Id="rId92" Type="http://schemas.openxmlformats.org/officeDocument/2006/relationships/hyperlink" Target="mailto:cointe_sas@hotmail.com" TargetMode="External"/><Relationship Id="rId2" Type="http://schemas.openxmlformats.org/officeDocument/2006/relationships/hyperlink" Target="mailto:cointe_sas@hotmail.com" TargetMode="External"/><Relationship Id="rId16" Type="http://schemas.openxmlformats.org/officeDocument/2006/relationships/hyperlink" Target="mailto:cointe_sas@hotmail.com" TargetMode="External"/><Relationship Id="rId29" Type="http://schemas.openxmlformats.org/officeDocument/2006/relationships/hyperlink" Target="mailto:arquipacinga2011@hotmail.com" TargetMode="External"/><Relationship Id="rId11" Type="http://schemas.openxmlformats.org/officeDocument/2006/relationships/hyperlink" Target="mailto:ing.grijalbajaramillo@gmail.com" TargetMode="External"/><Relationship Id="rId24" Type="http://schemas.openxmlformats.org/officeDocument/2006/relationships/hyperlink" Target="mailto:alfa.ingms@gmail.com" TargetMode="External"/><Relationship Id="rId32" Type="http://schemas.openxmlformats.org/officeDocument/2006/relationships/hyperlink" Target="mailto:cointe_sas@hotmail.com" TargetMode="External"/><Relationship Id="rId37" Type="http://schemas.openxmlformats.org/officeDocument/2006/relationships/hyperlink" Target="mailto:servitecpro16@gmail.com" TargetMode="External"/><Relationship Id="rId40" Type="http://schemas.openxmlformats.org/officeDocument/2006/relationships/hyperlink" Target="mailto:dconstruccion.sas@gmail.com" TargetMode="External"/><Relationship Id="rId45" Type="http://schemas.openxmlformats.org/officeDocument/2006/relationships/hyperlink" Target="mailto:cocsingenieria@gmail.com" TargetMode="External"/><Relationship Id="rId53" Type="http://schemas.openxmlformats.org/officeDocument/2006/relationships/hyperlink" Target="mailto:bettyfalcony@hotmail.com" TargetMode="External"/><Relationship Id="rId58" Type="http://schemas.openxmlformats.org/officeDocument/2006/relationships/hyperlink" Target="mailto:cointe_sas@hotmail.com" TargetMode="External"/><Relationship Id="rId66" Type="http://schemas.openxmlformats.org/officeDocument/2006/relationships/hyperlink" Target="mailto:cointe_sas@hotmail.com" TargetMode="External"/><Relationship Id="rId74" Type="http://schemas.openxmlformats.org/officeDocument/2006/relationships/hyperlink" Target="mailto:servitecpro16@gmail.com" TargetMode="External"/><Relationship Id="rId79" Type="http://schemas.openxmlformats.org/officeDocument/2006/relationships/hyperlink" Target="mailto:alfa.ingms@gmail.com" TargetMode="External"/><Relationship Id="rId87" Type="http://schemas.openxmlformats.org/officeDocument/2006/relationships/hyperlink" Target="mailto:servitecpro16@gmail.com" TargetMode="External"/><Relationship Id="rId102" Type="http://schemas.openxmlformats.org/officeDocument/2006/relationships/printerSettings" Target="../printerSettings/printerSettings2.bin"/><Relationship Id="rId5" Type="http://schemas.openxmlformats.org/officeDocument/2006/relationships/hyperlink" Target="mailto:pedrooyola@hotmail.com" TargetMode="External"/><Relationship Id="rId61" Type="http://schemas.openxmlformats.org/officeDocument/2006/relationships/hyperlink" Target="mailto:ljairosilva26@gmail.com" TargetMode="External"/><Relationship Id="rId82" Type="http://schemas.openxmlformats.org/officeDocument/2006/relationships/hyperlink" Target="mailto:alfa.ingms@gmail.com" TargetMode="External"/><Relationship Id="rId90" Type="http://schemas.openxmlformats.org/officeDocument/2006/relationships/hyperlink" Target="mailto:cointe_sas@hotmail.com" TargetMode="External"/><Relationship Id="rId95" Type="http://schemas.openxmlformats.org/officeDocument/2006/relationships/hyperlink" Target="mailto:alfa.ingms@gmail.com" TargetMode="External"/><Relationship Id="rId19" Type="http://schemas.openxmlformats.org/officeDocument/2006/relationships/hyperlink" Target="mailto:cointe_sas@hotmail.com" TargetMode="External"/><Relationship Id="rId14" Type="http://schemas.openxmlformats.org/officeDocument/2006/relationships/hyperlink" Target="mailto:serviconcssas@gnail.com" TargetMode="External"/><Relationship Id="rId22" Type="http://schemas.openxmlformats.org/officeDocument/2006/relationships/hyperlink" Target="mailto:bodcat2019@gmail.com" TargetMode="External"/><Relationship Id="rId27" Type="http://schemas.openxmlformats.org/officeDocument/2006/relationships/hyperlink" Target="mailto:ing.grijalbajaramillo@gmail.com" TargetMode="External"/><Relationship Id="rId30" Type="http://schemas.openxmlformats.org/officeDocument/2006/relationships/hyperlink" Target="mailto:lbsasingenieria@gmail.com" TargetMode="External"/><Relationship Id="rId35" Type="http://schemas.openxmlformats.org/officeDocument/2006/relationships/hyperlink" Target="mailto:alfa.ingms@gmail.com" TargetMode="External"/><Relationship Id="rId43" Type="http://schemas.openxmlformats.org/officeDocument/2006/relationships/hyperlink" Target="mailto:engycol@gmail.com" TargetMode="External"/><Relationship Id="rId48" Type="http://schemas.openxmlformats.org/officeDocument/2006/relationships/hyperlink" Target="mailto:cointe_sas@hotmail.com" TargetMode="External"/><Relationship Id="rId56" Type="http://schemas.openxmlformats.org/officeDocument/2006/relationships/hyperlink" Target="mailto:ayjconstructoressas@gmail.com" TargetMode="External"/><Relationship Id="rId64" Type="http://schemas.openxmlformats.org/officeDocument/2006/relationships/hyperlink" Target="mailto:ljairosilva26@gmail.com" TargetMode="External"/><Relationship Id="rId69" Type="http://schemas.openxmlformats.org/officeDocument/2006/relationships/hyperlink" Target="mailto:edslagaitana@gmail.com" TargetMode="External"/><Relationship Id="rId77" Type="http://schemas.openxmlformats.org/officeDocument/2006/relationships/hyperlink" Target="mailto:codisumsas@hotmail.com" TargetMode="External"/><Relationship Id="rId100" Type="http://schemas.openxmlformats.org/officeDocument/2006/relationships/hyperlink" Target="mailto:lbsasingenieria@gmail.com" TargetMode="External"/><Relationship Id="rId8" Type="http://schemas.openxmlformats.org/officeDocument/2006/relationships/hyperlink" Target="mailto:cointe_sas@hotmail.com" TargetMode="External"/><Relationship Id="rId51" Type="http://schemas.openxmlformats.org/officeDocument/2006/relationships/hyperlink" Target="mailto:cointe_sas@hotmail.com" TargetMode="External"/><Relationship Id="rId72" Type="http://schemas.openxmlformats.org/officeDocument/2006/relationships/hyperlink" Target="mailto:cointe_sas@hotmail.com" TargetMode="External"/><Relationship Id="rId80" Type="http://schemas.openxmlformats.org/officeDocument/2006/relationships/hyperlink" Target="mailto:codisumsas@hotmail.com" TargetMode="External"/><Relationship Id="rId85" Type="http://schemas.openxmlformats.org/officeDocument/2006/relationships/hyperlink" Target="mailto:lbsasingenier&#237;a@gmail.com" TargetMode="External"/><Relationship Id="rId93" Type="http://schemas.openxmlformats.org/officeDocument/2006/relationships/hyperlink" Target="mailto:bettyfalcony@hotmail.com" TargetMode="External"/><Relationship Id="rId98" Type="http://schemas.openxmlformats.org/officeDocument/2006/relationships/hyperlink" Target="mailto:ronalcaicedo@gmail.com" TargetMode="External"/><Relationship Id="rId3" Type="http://schemas.openxmlformats.org/officeDocument/2006/relationships/hyperlink" Target="mailto:uniontemporalcubiertas2019@gmail.com" TargetMode="External"/><Relationship Id="rId12" Type="http://schemas.openxmlformats.org/officeDocument/2006/relationships/hyperlink" Target="mailto:dconstruccion.sas@gmail.com" TargetMode="External"/><Relationship Id="rId17" Type="http://schemas.openxmlformats.org/officeDocument/2006/relationships/hyperlink" Target="mailto:giraldoerazo4@gmail.com" TargetMode="External"/><Relationship Id="rId25" Type="http://schemas.openxmlformats.org/officeDocument/2006/relationships/hyperlink" Target="mailto:alfa.ingms@gmail.com" TargetMode="External"/><Relationship Id="rId33" Type="http://schemas.openxmlformats.org/officeDocument/2006/relationships/hyperlink" Target="mailto:lbsasingenieria@gmail.com" TargetMode="External"/><Relationship Id="rId38" Type="http://schemas.openxmlformats.org/officeDocument/2006/relationships/hyperlink" Target="mailto:alfa.ingms@gmail.com" TargetMode="External"/><Relationship Id="rId46" Type="http://schemas.openxmlformats.org/officeDocument/2006/relationships/hyperlink" Target="mailto:cocsingenieria@gmail.com" TargetMode="External"/><Relationship Id="rId59" Type="http://schemas.openxmlformats.org/officeDocument/2006/relationships/hyperlink" Target="mailto:admon@cesal.com.co" TargetMode="External"/><Relationship Id="rId67" Type="http://schemas.openxmlformats.org/officeDocument/2006/relationships/hyperlink" Target="mailto:ingemacorsas@gmail.com" TargetMode="External"/><Relationship Id="rId20" Type="http://schemas.openxmlformats.org/officeDocument/2006/relationships/hyperlink" Target="mailto:cointe_sas@hotmail.com" TargetMode="External"/><Relationship Id="rId41" Type="http://schemas.openxmlformats.org/officeDocument/2006/relationships/hyperlink" Target="mailto:cointe_sas@hotmail.com" TargetMode="External"/><Relationship Id="rId54" Type="http://schemas.openxmlformats.org/officeDocument/2006/relationships/hyperlink" Target="mailto:benjaminobandod@yahoo.es" TargetMode="External"/><Relationship Id="rId62" Type="http://schemas.openxmlformats.org/officeDocument/2006/relationships/hyperlink" Target="mailto:codisumsas@hotmail.com" TargetMode="External"/><Relationship Id="rId70" Type="http://schemas.openxmlformats.org/officeDocument/2006/relationships/hyperlink" Target="mailto:codisumsas@hotmail.com" TargetMode="External"/><Relationship Id="rId75" Type="http://schemas.openxmlformats.org/officeDocument/2006/relationships/hyperlink" Target="mailto:ljairosilva26@gmail.com" TargetMode="External"/><Relationship Id="rId83" Type="http://schemas.openxmlformats.org/officeDocument/2006/relationships/hyperlink" Target="mailto:celec.sas@gmail.com" TargetMode="External"/><Relationship Id="rId88" Type="http://schemas.openxmlformats.org/officeDocument/2006/relationships/hyperlink" Target="mailto:cointe_sas@hotmail.com" TargetMode="External"/><Relationship Id="rId91" Type="http://schemas.openxmlformats.org/officeDocument/2006/relationships/hyperlink" Target="mailto:ayjconstructoressas@gmail.com" TargetMode="External"/><Relationship Id="rId96" Type="http://schemas.openxmlformats.org/officeDocument/2006/relationships/hyperlink" Target="mailto:alfa.ingms@gmail.com" TargetMode="External"/><Relationship Id="rId1" Type="http://schemas.openxmlformats.org/officeDocument/2006/relationships/hyperlink" Target="mailto:hvingenieriacivil@gmail.com" TargetMode="External"/><Relationship Id="rId6" Type="http://schemas.openxmlformats.org/officeDocument/2006/relationships/hyperlink" Target="mailto:benjaminobandod@yahoo.es" TargetMode="External"/><Relationship Id="rId15" Type="http://schemas.openxmlformats.org/officeDocument/2006/relationships/hyperlink" Target="mailto:engycol@gmail.com" TargetMode="External"/><Relationship Id="rId23" Type="http://schemas.openxmlformats.org/officeDocument/2006/relationships/hyperlink" Target="mailto:arquipacinga2011@hotmail.com" TargetMode="External"/><Relationship Id="rId28" Type="http://schemas.openxmlformats.org/officeDocument/2006/relationships/hyperlink" Target="mailto:admon.secontsa@gmail.com" TargetMode="External"/><Relationship Id="rId36" Type="http://schemas.openxmlformats.org/officeDocument/2006/relationships/hyperlink" Target="mailto:satelitalesdecolombia@outlook.com" TargetMode="External"/><Relationship Id="rId49" Type="http://schemas.openxmlformats.org/officeDocument/2006/relationships/hyperlink" Target="mailto:cointe_sas@hotmail.com" TargetMode="External"/><Relationship Id="rId57" Type="http://schemas.openxmlformats.org/officeDocument/2006/relationships/hyperlink" Target="mailto:ayjconstructoressas@gmail.com" TargetMode="External"/><Relationship Id="rId10" Type="http://schemas.openxmlformats.org/officeDocument/2006/relationships/hyperlink" Target="mailto:enrosas2197@hotmail.com" TargetMode="External"/><Relationship Id="rId31" Type="http://schemas.openxmlformats.org/officeDocument/2006/relationships/hyperlink" Target="mailto:hjrios@gmail.com" TargetMode="External"/><Relationship Id="rId44" Type="http://schemas.openxmlformats.org/officeDocument/2006/relationships/hyperlink" Target="mailto:codisumsas@hotmail.com" TargetMode="External"/><Relationship Id="rId52" Type="http://schemas.openxmlformats.org/officeDocument/2006/relationships/hyperlink" Target="mailto:cointe_sas@hotmail.com" TargetMode="External"/><Relationship Id="rId60" Type="http://schemas.openxmlformats.org/officeDocument/2006/relationships/hyperlink" Target="mailto:codisumsas@hotmail.com" TargetMode="External"/><Relationship Id="rId65" Type="http://schemas.openxmlformats.org/officeDocument/2006/relationships/hyperlink" Target="mailto:cointe_sas@hotmail.com" TargetMode="External"/><Relationship Id="rId73" Type="http://schemas.openxmlformats.org/officeDocument/2006/relationships/hyperlink" Target="mailto:codisumsas@hotmail.com" TargetMode="External"/><Relationship Id="rId78" Type="http://schemas.openxmlformats.org/officeDocument/2006/relationships/hyperlink" Target="mailto:codisumsas@hotmail.com" TargetMode="External"/><Relationship Id="rId81" Type="http://schemas.openxmlformats.org/officeDocument/2006/relationships/hyperlink" Target="mailto:consasein@gmail.com" TargetMode="External"/><Relationship Id="rId86" Type="http://schemas.openxmlformats.org/officeDocument/2006/relationships/hyperlink" Target="mailto:dconstruccon.sas@gmail.com" TargetMode="External"/><Relationship Id="rId94" Type="http://schemas.openxmlformats.org/officeDocument/2006/relationships/hyperlink" Target="mailto:codisumsas@hotmail.com" TargetMode="External"/><Relationship Id="rId99" Type="http://schemas.openxmlformats.org/officeDocument/2006/relationships/hyperlink" Target="mailto:alfa.ingms@gmail.com" TargetMode="External"/><Relationship Id="rId101" Type="http://schemas.openxmlformats.org/officeDocument/2006/relationships/hyperlink" Target="mailto:consasein@gmail.com" TargetMode="External"/><Relationship Id="rId4" Type="http://schemas.openxmlformats.org/officeDocument/2006/relationships/hyperlink" Target="mailto:serviconcssas@gnail.com" TargetMode="External"/><Relationship Id="rId9" Type="http://schemas.openxmlformats.org/officeDocument/2006/relationships/hyperlink" Target="mailto:cointe_sas@hotmail.com" TargetMode="External"/><Relationship Id="rId13" Type="http://schemas.openxmlformats.org/officeDocument/2006/relationships/hyperlink" Target="mailto:ing_mauriciovera@gmail.com" TargetMode="External"/><Relationship Id="rId18" Type="http://schemas.openxmlformats.org/officeDocument/2006/relationships/hyperlink" Target="mailto:coointransvias@hotmail.com" TargetMode="External"/><Relationship Id="rId39" Type="http://schemas.openxmlformats.org/officeDocument/2006/relationships/hyperlink" Target="mailto:alfa.ingms@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engycol@gmail.com" TargetMode="External"/><Relationship Id="rId3" Type="http://schemas.openxmlformats.org/officeDocument/2006/relationships/hyperlink" Target="mailto:pedrooyola@hotmail.com" TargetMode="External"/><Relationship Id="rId7" Type="http://schemas.openxmlformats.org/officeDocument/2006/relationships/hyperlink" Target="mailto:ing_mauriciovera@gmail.com" TargetMode="External"/><Relationship Id="rId2" Type="http://schemas.openxmlformats.org/officeDocument/2006/relationships/hyperlink" Target="mailto:uniontemporalcubiertas2019@gmail.com" TargetMode="External"/><Relationship Id="rId1" Type="http://schemas.openxmlformats.org/officeDocument/2006/relationships/hyperlink" Target="mailto:hvingenieriacivil@gmail.com" TargetMode="External"/><Relationship Id="rId6" Type="http://schemas.openxmlformats.org/officeDocument/2006/relationships/hyperlink" Target="mailto:dconstruccion.sas@gmail.com" TargetMode="External"/><Relationship Id="rId11" Type="http://schemas.openxmlformats.org/officeDocument/2006/relationships/printerSettings" Target="../printerSettings/printerSettings4.bin"/><Relationship Id="rId5" Type="http://schemas.openxmlformats.org/officeDocument/2006/relationships/hyperlink" Target="mailto:enrosas2197@hotmail.com" TargetMode="External"/><Relationship Id="rId10" Type="http://schemas.openxmlformats.org/officeDocument/2006/relationships/hyperlink" Target="mailto:admon.secontsa@gmail.com" TargetMode="External"/><Relationship Id="rId4" Type="http://schemas.openxmlformats.org/officeDocument/2006/relationships/hyperlink" Target="mailto:benjaminobandod@yahoo.es" TargetMode="External"/><Relationship Id="rId9" Type="http://schemas.openxmlformats.org/officeDocument/2006/relationships/hyperlink" Target="mailto:coointransvias@hot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C9"/>
  <sheetViews>
    <sheetView zoomScale="80" zoomScaleNormal="80" workbookViewId="0">
      <selection activeCell="C6" sqref="C6"/>
    </sheetView>
  </sheetViews>
  <sheetFormatPr baseColWidth="10" defaultRowHeight="12.75" x14ac:dyDescent="0.25"/>
  <cols>
    <col min="1" max="1" width="11.42578125" style="186"/>
    <col min="2" max="2" width="17.7109375" style="186" customWidth="1"/>
    <col min="3" max="3" width="28.28515625" style="186" customWidth="1"/>
    <col min="4" max="5" width="11.42578125" style="186"/>
    <col min="6" max="6" width="12.85546875" style="186" customWidth="1"/>
    <col min="7" max="7" width="19" style="236" customWidth="1"/>
    <col min="8" max="8" width="15" style="237" bestFit="1" customWidth="1"/>
    <col min="9" max="9" width="15.28515625" style="237" customWidth="1"/>
    <col min="10" max="10" width="17.85546875" style="186" bestFit="1" customWidth="1"/>
    <col min="11" max="11" width="18.85546875" style="259" bestFit="1" customWidth="1"/>
    <col min="12" max="12" width="15" style="237" bestFit="1" customWidth="1"/>
    <col min="13" max="13" width="18.85546875" style="272" customWidth="1"/>
    <col min="14" max="14" width="15" style="237" customWidth="1"/>
    <col min="15" max="15" width="12.85546875" style="186" bestFit="1" customWidth="1"/>
    <col min="16" max="16" width="15.85546875" style="186" bestFit="1" customWidth="1"/>
    <col min="17" max="17" width="12" style="186" bestFit="1" customWidth="1"/>
    <col min="18" max="18" width="15.7109375" style="237" bestFit="1" customWidth="1"/>
    <col min="19" max="19" width="11.42578125" style="259"/>
    <col min="20" max="20" width="16.7109375" style="238" bestFit="1" customWidth="1"/>
    <col min="21" max="21" width="15.7109375" style="240" customWidth="1"/>
    <col min="22" max="22" width="16.85546875" style="240" customWidth="1"/>
    <col min="23" max="24" width="15.7109375" style="240" customWidth="1"/>
    <col min="25" max="25" width="19" style="241" bestFit="1" customWidth="1"/>
    <col min="26" max="26" width="13.140625" style="186" customWidth="1"/>
    <col min="27" max="29" width="11.42578125" style="186"/>
    <col min="30" max="30" width="14.5703125" style="186" customWidth="1"/>
    <col min="31" max="31" width="13.140625" style="186" customWidth="1"/>
    <col min="32" max="32" width="15" style="186" bestFit="1" customWidth="1"/>
    <col min="33" max="33" width="16.85546875" style="238" customWidth="1"/>
    <col min="34" max="34" width="11.42578125" style="186"/>
    <col min="35" max="35" width="14.7109375" style="236" bestFit="1" customWidth="1"/>
    <col min="36" max="36" width="16.42578125" style="238" customWidth="1"/>
    <col min="37" max="37" width="9.5703125" style="186" customWidth="1"/>
    <col min="38" max="38" width="10.5703125" style="186" customWidth="1"/>
    <col min="39" max="39" width="15.7109375" style="186" bestFit="1" customWidth="1"/>
    <col min="40" max="41" width="8.85546875" style="186" customWidth="1"/>
    <col min="42" max="42" width="13.28515625" style="186" bestFit="1" customWidth="1"/>
    <col min="43" max="44" width="8.85546875" style="186" customWidth="1"/>
    <col min="45" max="45" width="12.85546875" style="186" customWidth="1"/>
    <col min="46" max="47" width="8.85546875" style="186" customWidth="1"/>
    <col min="48" max="48" width="15" style="242" bestFit="1" customWidth="1"/>
    <col min="49" max="49" width="12.7109375" style="186" customWidth="1"/>
    <col min="50" max="50" width="11.28515625" style="236" customWidth="1"/>
    <col min="51" max="51" width="16.28515625" style="243" customWidth="1"/>
    <col min="52" max="52" width="5.85546875" style="186" customWidth="1"/>
    <col min="53" max="53" width="11.42578125" style="186"/>
    <col min="54" max="54" width="14.7109375" style="186" bestFit="1" customWidth="1"/>
    <col min="55" max="55" width="43.28515625" style="187" customWidth="1"/>
    <col min="56" max="16384" width="11.42578125" style="186"/>
  </cols>
  <sheetData>
    <row r="1" spans="1:55" x14ac:dyDescent="0.25">
      <c r="A1" s="804" t="s">
        <v>597</v>
      </c>
      <c r="B1" s="805"/>
      <c r="C1" s="805"/>
      <c r="D1" s="805"/>
      <c r="E1" s="805"/>
      <c r="F1" s="805"/>
      <c r="G1" s="805"/>
      <c r="H1" s="805"/>
      <c r="I1" s="805"/>
      <c r="J1" s="805"/>
      <c r="K1" s="805"/>
      <c r="L1" s="805"/>
      <c r="M1" s="805"/>
      <c r="N1" s="805"/>
      <c r="O1" s="805"/>
      <c r="P1" s="805"/>
      <c r="Q1" s="806"/>
      <c r="R1" s="807" t="s">
        <v>0</v>
      </c>
      <c r="S1" s="808"/>
      <c r="T1" s="808"/>
      <c r="U1" s="808"/>
      <c r="V1" s="808"/>
      <c r="W1" s="808"/>
      <c r="X1" s="808"/>
      <c r="Y1" s="808"/>
      <c r="Z1" s="808"/>
      <c r="AA1" s="808"/>
      <c r="AB1" s="808"/>
      <c r="AC1" s="808"/>
      <c r="AD1" s="808"/>
      <c r="AE1" s="808"/>
      <c r="AF1" s="808"/>
      <c r="AG1" s="808"/>
      <c r="AH1" s="808"/>
      <c r="AI1" s="808"/>
      <c r="AJ1" s="808"/>
      <c r="AK1" s="808"/>
      <c r="AL1" s="808"/>
      <c r="AM1" s="808"/>
      <c r="AN1" s="808"/>
      <c r="AO1" s="808"/>
      <c r="AP1" s="808"/>
      <c r="AQ1" s="808"/>
      <c r="AR1" s="808"/>
      <c r="AS1" s="808"/>
      <c r="AT1" s="808"/>
      <c r="AU1" s="808"/>
      <c r="AV1" s="808"/>
      <c r="AW1" s="808"/>
      <c r="AX1" s="808"/>
      <c r="AY1" s="808"/>
      <c r="AZ1" s="808"/>
    </row>
    <row r="2" spans="1:55" x14ac:dyDescent="0.25">
      <c r="A2" s="809" t="s">
        <v>48</v>
      </c>
      <c r="B2" s="810"/>
      <c r="C2" s="810"/>
      <c r="D2" s="810"/>
      <c r="E2" s="810"/>
      <c r="F2" s="810"/>
      <c r="G2" s="810"/>
      <c r="H2" s="810"/>
      <c r="I2" s="810"/>
      <c r="J2" s="810"/>
      <c r="K2" s="810"/>
      <c r="L2" s="810"/>
      <c r="M2" s="810"/>
      <c r="N2" s="810"/>
      <c r="O2" s="810"/>
      <c r="P2" s="810"/>
      <c r="Q2" s="811"/>
      <c r="R2" s="809" t="s">
        <v>48</v>
      </c>
      <c r="S2" s="810"/>
      <c r="T2" s="810"/>
      <c r="U2" s="810"/>
      <c r="V2" s="810"/>
      <c r="W2" s="810"/>
      <c r="X2" s="810"/>
      <c r="Y2" s="810"/>
      <c r="Z2" s="810"/>
      <c r="AA2" s="810"/>
      <c r="AB2" s="810"/>
      <c r="AC2" s="810"/>
      <c r="AD2" s="810"/>
      <c r="AE2" s="810"/>
      <c r="AF2" s="810"/>
      <c r="AG2" s="810"/>
      <c r="AH2" s="810"/>
      <c r="AI2" s="810"/>
      <c r="AJ2" s="810"/>
      <c r="AK2" s="810"/>
      <c r="AL2" s="810"/>
      <c r="AM2" s="810"/>
      <c r="AN2" s="810"/>
      <c r="AO2" s="810"/>
      <c r="AP2" s="810"/>
      <c r="AQ2" s="810"/>
      <c r="AR2" s="810"/>
      <c r="AS2" s="810"/>
      <c r="AT2" s="810"/>
      <c r="AU2" s="810"/>
      <c r="AV2" s="810"/>
      <c r="AW2" s="810"/>
      <c r="AX2" s="810"/>
      <c r="AY2" s="810"/>
      <c r="AZ2" s="810"/>
    </row>
    <row r="3" spans="1:55" ht="19.5" customHeight="1" x14ac:dyDescent="0.25">
      <c r="A3" s="812" t="s">
        <v>1</v>
      </c>
      <c r="B3" s="814" t="s">
        <v>2</v>
      </c>
      <c r="C3" s="812" t="s">
        <v>3</v>
      </c>
      <c r="D3" s="814" t="s">
        <v>58</v>
      </c>
      <c r="E3" s="816" t="s">
        <v>4</v>
      </c>
      <c r="F3" s="816"/>
      <c r="G3" s="817" t="s">
        <v>5</v>
      </c>
      <c r="H3" s="818"/>
      <c r="I3" s="818"/>
      <c r="J3" s="819"/>
      <c r="K3" s="820" t="s">
        <v>6</v>
      </c>
      <c r="L3" s="817" t="s">
        <v>7</v>
      </c>
      <c r="M3" s="818"/>
      <c r="N3" s="818"/>
      <c r="O3" s="818"/>
      <c r="P3" s="819"/>
      <c r="Q3" s="820" t="s">
        <v>8</v>
      </c>
      <c r="R3" s="820" t="s">
        <v>9</v>
      </c>
      <c r="S3" s="820" t="s">
        <v>10</v>
      </c>
      <c r="T3" s="802" t="s">
        <v>11</v>
      </c>
      <c r="U3" s="827" t="s">
        <v>53</v>
      </c>
      <c r="V3" s="827" t="s">
        <v>12</v>
      </c>
      <c r="W3" s="827" t="s">
        <v>13</v>
      </c>
      <c r="X3" s="827" t="s">
        <v>14</v>
      </c>
      <c r="Y3" s="829" t="s">
        <v>15</v>
      </c>
      <c r="Z3" s="814" t="s">
        <v>16</v>
      </c>
      <c r="AA3" s="814" t="s">
        <v>17</v>
      </c>
      <c r="AB3" s="256" t="s">
        <v>18</v>
      </c>
      <c r="AC3" s="188" t="s">
        <v>19</v>
      </c>
      <c r="AD3" s="818" t="s">
        <v>20</v>
      </c>
      <c r="AE3" s="818"/>
      <c r="AF3" s="818"/>
      <c r="AG3" s="818"/>
      <c r="AH3" s="818"/>
      <c r="AI3" s="818"/>
      <c r="AJ3" s="818"/>
      <c r="AK3" s="818"/>
      <c r="AL3" s="818"/>
      <c r="AM3" s="818"/>
      <c r="AN3" s="818"/>
      <c r="AO3" s="818"/>
      <c r="AP3" s="818"/>
      <c r="AQ3" s="818"/>
      <c r="AR3" s="818"/>
      <c r="AS3" s="818"/>
      <c r="AT3" s="818"/>
      <c r="AU3" s="818"/>
      <c r="AV3" s="818"/>
      <c r="AW3" s="818"/>
      <c r="AX3" s="819"/>
      <c r="AY3" s="817" t="s">
        <v>21</v>
      </c>
      <c r="AZ3" s="819"/>
      <c r="BA3" s="821" t="s">
        <v>22</v>
      </c>
      <c r="BB3" s="821" t="s">
        <v>23</v>
      </c>
      <c r="BC3" s="812" t="s">
        <v>24</v>
      </c>
    </row>
    <row r="4" spans="1:55" s="192" customFormat="1" ht="21" customHeight="1" x14ac:dyDescent="0.25">
      <c r="A4" s="813"/>
      <c r="B4" s="815"/>
      <c r="C4" s="813"/>
      <c r="D4" s="815"/>
      <c r="E4" s="256" t="s">
        <v>25</v>
      </c>
      <c r="F4" s="256" t="s">
        <v>26</v>
      </c>
      <c r="G4" s="196" t="s">
        <v>12</v>
      </c>
      <c r="H4" s="256" t="s">
        <v>27</v>
      </c>
      <c r="I4" s="256" t="s">
        <v>28</v>
      </c>
      <c r="J4" s="256" t="s">
        <v>29</v>
      </c>
      <c r="K4" s="820"/>
      <c r="L4" s="256" t="s">
        <v>30</v>
      </c>
      <c r="M4" s="196" t="s">
        <v>12</v>
      </c>
      <c r="N4" s="256" t="s">
        <v>31</v>
      </c>
      <c r="O4" s="256" t="s">
        <v>28</v>
      </c>
      <c r="P4" s="256" t="s">
        <v>32</v>
      </c>
      <c r="Q4" s="820"/>
      <c r="R4" s="820"/>
      <c r="S4" s="820"/>
      <c r="T4" s="803"/>
      <c r="U4" s="828"/>
      <c r="V4" s="828"/>
      <c r="W4" s="828"/>
      <c r="X4" s="828"/>
      <c r="Y4" s="829"/>
      <c r="Z4" s="815"/>
      <c r="AA4" s="815"/>
      <c r="AB4" s="256"/>
      <c r="AC4" s="256"/>
      <c r="AD4" s="256" t="s">
        <v>33</v>
      </c>
      <c r="AE4" s="256" t="s">
        <v>28</v>
      </c>
      <c r="AF4" s="257" t="s">
        <v>34</v>
      </c>
      <c r="AG4" s="189" t="s">
        <v>35</v>
      </c>
      <c r="AH4" s="256" t="s">
        <v>28</v>
      </c>
      <c r="AI4" s="190" t="s">
        <v>34</v>
      </c>
      <c r="AJ4" s="189" t="s">
        <v>35</v>
      </c>
      <c r="AK4" s="256" t="s">
        <v>28</v>
      </c>
      <c r="AL4" s="257" t="s">
        <v>34</v>
      </c>
      <c r="AM4" s="256" t="s">
        <v>35</v>
      </c>
      <c r="AN4" s="256" t="s">
        <v>28</v>
      </c>
      <c r="AO4" s="257" t="s">
        <v>34</v>
      </c>
      <c r="AP4" s="256" t="s">
        <v>35</v>
      </c>
      <c r="AQ4" s="256" t="s">
        <v>28</v>
      </c>
      <c r="AR4" s="257" t="s">
        <v>34</v>
      </c>
      <c r="AS4" s="256" t="s">
        <v>35</v>
      </c>
      <c r="AT4" s="256" t="s">
        <v>28</v>
      </c>
      <c r="AU4" s="257" t="s">
        <v>34</v>
      </c>
      <c r="AV4" s="189" t="s">
        <v>36</v>
      </c>
      <c r="AW4" s="256" t="s">
        <v>28</v>
      </c>
      <c r="AX4" s="190" t="s">
        <v>34</v>
      </c>
      <c r="AY4" s="191" t="s">
        <v>37</v>
      </c>
      <c r="AZ4" s="256"/>
      <c r="BA4" s="821"/>
      <c r="BB4" s="821"/>
      <c r="BC4" s="813"/>
    </row>
    <row r="5" spans="1:55" s="192" customFormat="1" ht="108" customHeight="1" x14ac:dyDescent="0.25">
      <c r="A5" s="257" t="s">
        <v>607</v>
      </c>
      <c r="B5" s="257" t="s">
        <v>49</v>
      </c>
      <c r="C5" s="195" t="s">
        <v>606</v>
      </c>
      <c r="D5" s="257" t="s">
        <v>67</v>
      </c>
      <c r="E5" s="257" t="s">
        <v>608</v>
      </c>
      <c r="F5" s="256" t="s">
        <v>609</v>
      </c>
      <c r="G5" s="196"/>
      <c r="H5" s="256"/>
      <c r="I5" s="194"/>
      <c r="J5" s="256"/>
      <c r="K5" s="197"/>
      <c r="L5" s="256"/>
      <c r="M5" s="196"/>
      <c r="N5" s="257"/>
      <c r="O5" s="194"/>
      <c r="P5" s="189"/>
      <c r="Q5" s="197"/>
      <c r="R5" s="197"/>
      <c r="S5" s="257"/>
      <c r="T5" s="198"/>
      <c r="U5" s="199"/>
      <c r="V5" s="199"/>
      <c r="W5" s="199"/>
      <c r="X5" s="199"/>
      <c r="Y5" s="258"/>
      <c r="Z5" s="197"/>
      <c r="AA5" s="197"/>
      <c r="AB5" s="257"/>
      <c r="AC5" s="257"/>
      <c r="AD5" s="256"/>
      <c r="AE5" s="256"/>
      <c r="AF5" s="257"/>
      <c r="AG5" s="189"/>
      <c r="AH5" s="256"/>
      <c r="AI5" s="190"/>
      <c r="AJ5" s="189"/>
      <c r="AK5" s="256"/>
      <c r="AL5" s="257"/>
      <c r="AM5" s="256"/>
      <c r="AN5" s="256"/>
      <c r="AO5" s="257"/>
      <c r="AP5" s="256"/>
      <c r="AQ5" s="256"/>
      <c r="AR5" s="257"/>
      <c r="AS5" s="256"/>
      <c r="AT5" s="256"/>
      <c r="AU5" s="257"/>
      <c r="AV5" s="189"/>
      <c r="AW5" s="194"/>
      <c r="AX5" s="190"/>
      <c r="AY5" s="191"/>
      <c r="AZ5" s="256"/>
      <c r="BA5" s="257"/>
      <c r="BB5" s="256"/>
      <c r="BC5" s="200"/>
    </row>
    <row r="6" spans="1:55" s="192" customFormat="1" ht="95.25" customHeight="1" x14ac:dyDescent="0.25">
      <c r="A6" s="257" t="s">
        <v>598</v>
      </c>
      <c r="B6" s="251" t="s">
        <v>599</v>
      </c>
      <c r="C6" s="248" t="s">
        <v>600</v>
      </c>
      <c r="D6" s="247" t="s">
        <v>67</v>
      </c>
      <c r="E6" s="247" t="s">
        <v>601</v>
      </c>
      <c r="F6" s="246" t="s">
        <v>602</v>
      </c>
      <c r="G6" s="232" t="s">
        <v>603</v>
      </c>
      <c r="H6" s="250">
        <v>32019001523</v>
      </c>
      <c r="I6" s="249">
        <v>43747</v>
      </c>
      <c r="J6" s="233">
        <v>59062497</v>
      </c>
      <c r="K6" s="249">
        <v>43770</v>
      </c>
      <c r="L6" s="246"/>
      <c r="M6" s="232" t="s">
        <v>603</v>
      </c>
      <c r="N6" s="248" t="s">
        <v>604</v>
      </c>
      <c r="O6" s="249">
        <v>43770</v>
      </c>
      <c r="P6" s="233">
        <v>59062497</v>
      </c>
      <c r="Q6" s="249"/>
      <c r="R6" s="249">
        <v>43770</v>
      </c>
      <c r="S6" s="246" t="s">
        <v>605</v>
      </c>
      <c r="T6" s="252">
        <v>59062497</v>
      </c>
      <c r="U6" s="254"/>
      <c r="V6" s="254"/>
      <c r="W6" s="254"/>
      <c r="X6" s="254"/>
      <c r="Y6" s="255"/>
      <c r="Z6" s="246"/>
      <c r="AA6" s="246"/>
      <c r="AB6" s="248" t="s">
        <v>604</v>
      </c>
      <c r="AC6" s="247" t="s">
        <v>281</v>
      </c>
      <c r="AD6" s="206"/>
      <c r="AE6" s="246"/>
      <c r="AF6" s="246"/>
      <c r="AG6" s="233"/>
      <c r="AH6" s="246"/>
      <c r="AI6" s="246"/>
      <c r="AJ6" s="233"/>
      <c r="AK6" s="246"/>
      <c r="AL6" s="246"/>
      <c r="AM6" s="206"/>
      <c r="AN6" s="246"/>
      <c r="AO6" s="246"/>
      <c r="AP6" s="206"/>
      <c r="AQ6" s="246"/>
      <c r="AR6" s="246"/>
      <c r="AS6" s="206"/>
      <c r="AT6" s="246"/>
      <c r="AU6" s="246"/>
      <c r="AV6" s="233"/>
      <c r="AW6" s="246"/>
      <c r="AX6" s="246"/>
      <c r="AY6" s="234"/>
      <c r="AZ6" s="206"/>
      <c r="BA6" s="247"/>
      <c r="BB6" s="246"/>
      <c r="BC6" s="253"/>
    </row>
    <row r="7" spans="1:55" s="192" customFormat="1" ht="57.75" customHeight="1" x14ac:dyDescent="0.25">
      <c r="A7" s="814" t="s">
        <v>639</v>
      </c>
      <c r="B7" s="812" t="s">
        <v>640</v>
      </c>
      <c r="C7" s="823" t="s">
        <v>641</v>
      </c>
      <c r="D7" s="814" t="s">
        <v>67</v>
      </c>
      <c r="E7" s="823" t="s">
        <v>601</v>
      </c>
      <c r="F7" s="812" t="s">
        <v>602</v>
      </c>
      <c r="G7" s="196" t="s">
        <v>644</v>
      </c>
      <c r="H7" s="812">
        <v>2019001713</v>
      </c>
      <c r="I7" s="833">
        <v>43768</v>
      </c>
      <c r="J7" s="202">
        <v>281479621.47000003</v>
      </c>
      <c r="K7" s="194"/>
      <c r="L7" s="256"/>
      <c r="M7" s="196" t="s">
        <v>644</v>
      </c>
      <c r="N7" s="257" t="s">
        <v>626</v>
      </c>
      <c r="O7" s="194"/>
      <c r="P7" s="202"/>
      <c r="Q7" s="194"/>
      <c r="R7" s="194"/>
      <c r="S7" s="256"/>
      <c r="T7" s="189"/>
      <c r="U7" s="274"/>
      <c r="V7" s="274"/>
      <c r="W7" s="274"/>
      <c r="X7" s="274"/>
      <c r="Y7" s="275"/>
      <c r="Z7" s="256"/>
      <c r="AA7" s="256"/>
      <c r="AB7" s="257" t="s">
        <v>626</v>
      </c>
      <c r="AC7" s="814" t="s">
        <v>407</v>
      </c>
      <c r="AD7" s="203"/>
      <c r="AE7" s="256"/>
      <c r="AF7" s="256"/>
      <c r="AG7" s="202"/>
      <c r="AH7" s="256"/>
      <c r="AI7" s="256"/>
      <c r="AJ7" s="202"/>
      <c r="AK7" s="256"/>
      <c r="AL7" s="256"/>
      <c r="AM7" s="203"/>
      <c r="AN7" s="256"/>
      <c r="AO7" s="256"/>
      <c r="AP7" s="203"/>
      <c r="AQ7" s="256"/>
      <c r="AR7" s="256"/>
      <c r="AS7" s="203"/>
      <c r="AT7" s="256"/>
      <c r="AU7" s="256"/>
      <c r="AV7" s="202"/>
      <c r="AW7" s="256"/>
      <c r="AX7" s="256"/>
      <c r="AY7" s="211"/>
      <c r="AZ7" s="203"/>
      <c r="BA7" s="814"/>
      <c r="BB7" s="812"/>
      <c r="BC7" s="830"/>
    </row>
    <row r="8" spans="1:55" s="192" customFormat="1" ht="94.5" customHeight="1" x14ac:dyDescent="0.25">
      <c r="A8" s="822"/>
      <c r="B8" s="813"/>
      <c r="C8" s="825"/>
      <c r="D8" s="822"/>
      <c r="E8" s="824"/>
      <c r="F8" s="826"/>
      <c r="G8" s="196" t="s">
        <v>645</v>
      </c>
      <c r="H8" s="813"/>
      <c r="I8" s="834"/>
      <c r="J8" s="202">
        <v>18733065</v>
      </c>
      <c r="K8" s="256"/>
      <c r="L8" s="256"/>
      <c r="M8" s="196" t="s">
        <v>645</v>
      </c>
      <c r="N8" s="257" t="s">
        <v>626</v>
      </c>
      <c r="O8" s="203"/>
      <c r="P8" s="203"/>
      <c r="Q8" s="203"/>
      <c r="R8" s="256"/>
      <c r="S8" s="256"/>
      <c r="T8" s="202"/>
      <c r="U8" s="209"/>
      <c r="V8" s="209"/>
      <c r="W8" s="209"/>
      <c r="X8" s="209"/>
      <c r="Y8" s="210"/>
      <c r="Z8" s="203"/>
      <c r="AA8" s="203"/>
      <c r="AB8" s="257" t="s">
        <v>626</v>
      </c>
      <c r="AC8" s="822"/>
      <c r="AD8" s="203"/>
      <c r="AE8" s="203"/>
      <c r="AF8" s="203"/>
      <c r="AG8" s="202"/>
      <c r="AH8" s="203"/>
      <c r="AI8" s="196"/>
      <c r="AJ8" s="202"/>
      <c r="AK8" s="203"/>
      <c r="AL8" s="203"/>
      <c r="AM8" s="203"/>
      <c r="AN8" s="203"/>
      <c r="AO8" s="203"/>
      <c r="AP8" s="203"/>
      <c r="AQ8" s="203"/>
      <c r="AR8" s="203"/>
      <c r="AS8" s="203"/>
      <c r="AT8" s="203"/>
      <c r="AU8" s="203"/>
      <c r="AV8" s="202"/>
      <c r="AW8" s="203"/>
      <c r="AX8" s="196"/>
      <c r="AY8" s="211"/>
      <c r="AZ8" s="203"/>
      <c r="BA8" s="822"/>
      <c r="BB8" s="826"/>
      <c r="BC8" s="831"/>
    </row>
    <row r="9" spans="1:55" s="192" customFormat="1" ht="84" customHeight="1" x14ac:dyDescent="0.25">
      <c r="A9" s="815"/>
      <c r="B9" s="203" t="s">
        <v>643</v>
      </c>
      <c r="C9" s="208" t="s">
        <v>642</v>
      </c>
      <c r="D9" s="815"/>
      <c r="E9" s="825"/>
      <c r="F9" s="813"/>
      <c r="G9" s="196" t="s">
        <v>646</v>
      </c>
      <c r="H9" s="256">
        <v>2019001710</v>
      </c>
      <c r="I9" s="194">
        <v>43768</v>
      </c>
      <c r="J9" s="202">
        <v>78998491.659999996</v>
      </c>
      <c r="K9" s="256"/>
      <c r="L9" s="256"/>
      <c r="M9" s="196" t="s">
        <v>646</v>
      </c>
      <c r="N9" s="257" t="s">
        <v>626</v>
      </c>
      <c r="O9" s="203"/>
      <c r="P9" s="203"/>
      <c r="Q9" s="203"/>
      <c r="R9" s="256"/>
      <c r="S9" s="256"/>
      <c r="T9" s="202"/>
      <c r="U9" s="209"/>
      <c r="V9" s="209"/>
      <c r="W9" s="209"/>
      <c r="X9" s="209"/>
      <c r="Y9" s="210"/>
      <c r="Z9" s="203"/>
      <c r="AA9" s="203"/>
      <c r="AB9" s="257" t="s">
        <v>626</v>
      </c>
      <c r="AC9" s="815"/>
      <c r="AD9" s="203"/>
      <c r="AE9" s="203"/>
      <c r="AF9" s="203"/>
      <c r="AG9" s="202"/>
      <c r="AH9" s="203"/>
      <c r="AI9" s="196"/>
      <c r="AJ9" s="202"/>
      <c r="AK9" s="203"/>
      <c r="AL9" s="203"/>
      <c r="AM9" s="203"/>
      <c r="AN9" s="203"/>
      <c r="AO9" s="203"/>
      <c r="AP9" s="203"/>
      <c r="AQ9" s="203"/>
      <c r="AR9" s="203"/>
      <c r="AS9" s="203"/>
      <c r="AT9" s="203"/>
      <c r="AU9" s="203"/>
      <c r="AV9" s="202"/>
      <c r="AW9" s="203"/>
      <c r="AX9" s="196"/>
      <c r="AY9" s="211"/>
      <c r="AZ9" s="203"/>
      <c r="BA9" s="815"/>
      <c r="BB9" s="813"/>
      <c r="BC9" s="832"/>
    </row>
  </sheetData>
  <mergeCells count="40">
    <mergeCell ref="BC7:BC9"/>
    <mergeCell ref="BB7:BB9"/>
    <mergeCell ref="BA7:BA9"/>
    <mergeCell ref="C7:C8"/>
    <mergeCell ref="B7:B8"/>
    <mergeCell ref="H7:H8"/>
    <mergeCell ref="I7:I8"/>
    <mergeCell ref="AC7:AC9"/>
    <mergeCell ref="BA3:BA4"/>
    <mergeCell ref="BB3:BB4"/>
    <mergeCell ref="BC3:BC4"/>
    <mergeCell ref="A7:A9"/>
    <mergeCell ref="E7:E9"/>
    <mergeCell ref="D7:D9"/>
    <mergeCell ref="F7:F9"/>
    <mergeCell ref="AA3:AA4"/>
    <mergeCell ref="U3:U4"/>
    <mergeCell ref="V3:V4"/>
    <mergeCell ref="W3:W4"/>
    <mergeCell ref="X3:X4"/>
    <mergeCell ref="Y3:Y4"/>
    <mergeCell ref="Z3:Z4"/>
    <mergeCell ref="K3:K4"/>
    <mergeCell ref="L3:P3"/>
    <mergeCell ref="T3:T4"/>
    <mergeCell ref="A1:Q1"/>
    <mergeCell ref="R1:AZ1"/>
    <mergeCell ref="A2:Q2"/>
    <mergeCell ref="R2:AZ2"/>
    <mergeCell ref="A3:A4"/>
    <mergeCell ref="B3:B4"/>
    <mergeCell ref="C3:C4"/>
    <mergeCell ref="D3:D4"/>
    <mergeCell ref="E3:F3"/>
    <mergeCell ref="G3:J3"/>
    <mergeCell ref="AD3:AX3"/>
    <mergeCell ref="AY3:AZ3"/>
    <mergeCell ref="Q3:Q4"/>
    <mergeCell ref="R3:R4"/>
    <mergeCell ref="S3:S4"/>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zoomScale="90" zoomScaleNormal="90" workbookViewId="0">
      <selection activeCell="D7" sqref="D7"/>
    </sheetView>
  </sheetViews>
  <sheetFormatPr baseColWidth="10" defaultRowHeight="11.25" x14ac:dyDescent="0.2"/>
  <cols>
    <col min="1" max="1" width="3.7109375" style="178" customWidth="1"/>
    <col min="2" max="2" width="19.140625" style="183" customWidth="1"/>
    <col min="3" max="3" width="18" style="183" hidden="1" customWidth="1"/>
    <col min="4" max="4" width="57.7109375" style="183" customWidth="1"/>
    <col min="5" max="5" width="23" style="183" customWidth="1"/>
    <col min="6" max="6" width="12.42578125" style="183" hidden="1" customWidth="1"/>
    <col min="7" max="7" width="13.140625" style="183" hidden="1" customWidth="1"/>
    <col min="8" max="8" width="14.5703125" style="183" hidden="1" customWidth="1"/>
    <col min="9" max="9" width="2.42578125" style="182" hidden="1" customWidth="1"/>
    <col min="10" max="12" width="0" style="183" hidden="1" customWidth="1"/>
    <col min="13" max="16384" width="11.42578125" style="183"/>
  </cols>
  <sheetData>
    <row r="2" spans="1:9" s="7" customFormat="1" ht="17.25" customHeight="1" x14ac:dyDescent="0.25">
      <c r="A2" s="169" t="s">
        <v>431</v>
      </c>
      <c r="B2" s="169" t="s">
        <v>1</v>
      </c>
      <c r="C2" s="171" t="s">
        <v>2</v>
      </c>
      <c r="D2" s="169" t="s">
        <v>3</v>
      </c>
      <c r="E2" s="943" t="s">
        <v>4</v>
      </c>
      <c r="F2" s="943"/>
      <c r="G2" s="171" t="s">
        <v>428</v>
      </c>
      <c r="H2" s="169" t="s">
        <v>432</v>
      </c>
      <c r="I2" s="176"/>
    </row>
    <row r="3" spans="1:9" s="1" customFormat="1" x14ac:dyDescent="0.2">
      <c r="A3" s="173"/>
      <c r="B3" s="974" t="s">
        <v>218</v>
      </c>
      <c r="C3" s="975"/>
      <c r="D3" s="975"/>
      <c r="E3" s="985"/>
      <c r="F3" s="16"/>
      <c r="G3" s="16"/>
      <c r="H3" s="16"/>
      <c r="I3" s="177"/>
    </row>
    <row r="4" spans="1:9" s="7" customFormat="1" ht="60" customHeight="1" x14ac:dyDescent="0.25">
      <c r="A4" s="175">
        <v>1</v>
      </c>
      <c r="B4" s="170" t="s">
        <v>219</v>
      </c>
      <c r="C4" s="169" t="s">
        <v>65</v>
      </c>
      <c r="D4" s="170" t="s">
        <v>220</v>
      </c>
      <c r="E4" s="171" t="s">
        <v>221</v>
      </c>
      <c r="F4" s="169" t="s">
        <v>222</v>
      </c>
      <c r="G4" s="172">
        <v>3421000</v>
      </c>
      <c r="H4" s="132">
        <v>1710500</v>
      </c>
      <c r="I4" s="176"/>
    </row>
    <row r="5" spans="1:9" s="7" customFormat="1" ht="60" customHeight="1" x14ac:dyDescent="0.25">
      <c r="A5" s="175">
        <v>2</v>
      </c>
      <c r="B5" s="170" t="s">
        <v>228</v>
      </c>
      <c r="C5" s="169" t="s">
        <v>65</v>
      </c>
      <c r="D5" s="170" t="s">
        <v>229</v>
      </c>
      <c r="E5" s="171" t="s">
        <v>429</v>
      </c>
      <c r="F5" s="169">
        <v>1124865007</v>
      </c>
      <c r="G5" s="172">
        <v>3466000</v>
      </c>
      <c r="H5" s="132">
        <v>1733000</v>
      </c>
      <c r="I5" s="176"/>
    </row>
    <row r="6" spans="1:9" s="7" customFormat="1" ht="60" customHeight="1" x14ac:dyDescent="0.25">
      <c r="A6" s="175">
        <v>3</v>
      </c>
      <c r="B6" s="170" t="s">
        <v>209</v>
      </c>
      <c r="C6" s="169" t="s">
        <v>65</v>
      </c>
      <c r="D6" s="170" t="s">
        <v>210</v>
      </c>
      <c r="E6" s="171" t="s">
        <v>212</v>
      </c>
      <c r="F6" s="169">
        <v>18144478</v>
      </c>
      <c r="G6" s="172">
        <v>3466000</v>
      </c>
      <c r="H6" s="172">
        <v>1733000</v>
      </c>
      <c r="I6" s="176"/>
    </row>
    <row r="7" spans="1:9" s="7" customFormat="1" ht="60" customHeight="1" x14ac:dyDescent="0.25">
      <c r="A7" s="175">
        <v>4</v>
      </c>
      <c r="B7" s="170" t="s">
        <v>215</v>
      </c>
      <c r="C7" s="169" t="s">
        <v>65</v>
      </c>
      <c r="D7" s="170" t="s">
        <v>216</v>
      </c>
      <c r="E7" s="171" t="s">
        <v>80</v>
      </c>
      <c r="F7" s="169" t="s">
        <v>217</v>
      </c>
      <c r="G7" s="172">
        <v>3343200</v>
      </c>
      <c r="H7" s="172">
        <v>1671600</v>
      </c>
      <c r="I7" s="176"/>
    </row>
    <row r="8" spans="1:9" s="7" customFormat="1" ht="60" customHeight="1" x14ac:dyDescent="0.25">
      <c r="A8" s="175">
        <v>5</v>
      </c>
      <c r="B8" s="170" t="s">
        <v>207</v>
      </c>
      <c r="C8" s="171" t="s">
        <v>65</v>
      </c>
      <c r="D8" s="170" t="s">
        <v>82</v>
      </c>
      <c r="E8" s="171" t="s">
        <v>83</v>
      </c>
      <c r="F8" s="169">
        <v>1006848420</v>
      </c>
      <c r="G8" s="172">
        <v>3343200</v>
      </c>
      <c r="H8" s="172">
        <v>16716000</v>
      </c>
      <c r="I8" s="176"/>
    </row>
    <row r="9" spans="1:9" s="7" customFormat="1" ht="60" customHeight="1" x14ac:dyDescent="0.25">
      <c r="A9" s="175">
        <v>6</v>
      </c>
      <c r="B9" s="170" t="s">
        <v>223</v>
      </c>
      <c r="C9" s="171" t="s">
        <v>65</v>
      </c>
      <c r="D9" s="170" t="s">
        <v>224</v>
      </c>
      <c r="E9" s="171" t="s">
        <v>87</v>
      </c>
      <c r="F9" s="169">
        <v>1123330620</v>
      </c>
      <c r="G9" s="172">
        <v>3466000</v>
      </c>
      <c r="H9" s="172">
        <v>1733000</v>
      </c>
      <c r="I9" s="176"/>
    </row>
    <row r="10" spans="1:9" s="7" customFormat="1" ht="60" customHeight="1" x14ac:dyDescent="0.25">
      <c r="A10" s="175">
        <v>7</v>
      </c>
      <c r="B10" s="170" t="s">
        <v>225</v>
      </c>
      <c r="C10" s="171" t="s">
        <v>65</v>
      </c>
      <c r="D10" s="170" t="s">
        <v>77</v>
      </c>
      <c r="E10" s="171" t="s">
        <v>226</v>
      </c>
      <c r="F10" s="169">
        <v>18144057</v>
      </c>
      <c r="G10" s="172">
        <v>3343200</v>
      </c>
      <c r="H10" s="172">
        <v>1671600</v>
      </c>
      <c r="I10" s="176"/>
    </row>
    <row r="11" spans="1:9" s="7" customFormat="1" ht="60" customHeight="1" x14ac:dyDescent="0.25">
      <c r="A11" s="175">
        <v>8</v>
      </c>
      <c r="B11" s="42" t="s">
        <v>430</v>
      </c>
      <c r="C11" s="174" t="s">
        <v>65</v>
      </c>
      <c r="D11" s="42" t="s">
        <v>227</v>
      </c>
      <c r="E11" s="174" t="s">
        <v>94</v>
      </c>
      <c r="F11" s="175">
        <v>18146733</v>
      </c>
      <c r="G11" s="4">
        <v>3466000</v>
      </c>
      <c r="H11" s="4">
        <v>1733000</v>
      </c>
      <c r="I11" s="176"/>
    </row>
    <row r="12" spans="1:9" ht="17.25" customHeight="1" x14ac:dyDescent="0.2">
      <c r="B12" s="179"/>
      <c r="C12" s="179"/>
      <c r="D12" s="179"/>
      <c r="E12" s="179"/>
      <c r="F12" s="179"/>
      <c r="G12" s="180">
        <f>SUM(G4:G11)</f>
        <v>27314600</v>
      </c>
      <c r="H12" s="181"/>
    </row>
    <row r="13" spans="1:9" x14ac:dyDescent="0.2">
      <c r="B13" s="184"/>
      <c r="C13" s="184"/>
      <c r="D13" s="184"/>
      <c r="E13" s="184"/>
      <c r="F13" s="184"/>
      <c r="G13" s="184"/>
      <c r="H13" s="185"/>
    </row>
  </sheetData>
  <mergeCells count="2">
    <mergeCell ref="B3:E3"/>
    <mergeCell ref="E2:F2"/>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147"/>
  <sheetViews>
    <sheetView zoomScale="80" zoomScaleNormal="80" workbookViewId="0">
      <pane xSplit="3" ySplit="4" topLeftCell="D95" activePane="bottomRight" state="frozen"/>
      <selection pane="topRight" activeCell="D1" sqref="D1"/>
      <selection pane="bottomLeft" activeCell="A5" sqref="A5"/>
      <selection pane="bottomRight" activeCell="C17" sqref="C17"/>
    </sheetView>
  </sheetViews>
  <sheetFormatPr baseColWidth="10" defaultRowHeight="12.75" x14ac:dyDescent="0.25"/>
  <cols>
    <col min="1" max="1" width="11.42578125" style="186"/>
    <col min="2" max="2" width="17.7109375" style="186" customWidth="1"/>
    <col min="3" max="3" width="28.28515625" style="186" customWidth="1"/>
    <col min="4" max="5" width="11.42578125" style="186"/>
    <col min="6" max="6" width="12.85546875" style="186" customWidth="1"/>
    <col min="7" max="7" width="19" style="236" customWidth="1"/>
    <col min="8" max="8" width="15" style="237" bestFit="1" customWidth="1"/>
    <col min="9" max="9" width="15.28515625" style="237" customWidth="1"/>
    <col min="10" max="10" width="17.85546875" style="186" bestFit="1" customWidth="1"/>
    <col min="11" max="11" width="18.85546875" style="260" bestFit="1" customWidth="1"/>
    <col min="12" max="12" width="15" style="237" bestFit="1" customWidth="1"/>
    <col min="13" max="13" width="18.85546875" style="272" customWidth="1"/>
    <col min="14" max="14" width="15" style="237" customWidth="1"/>
    <col min="15" max="15" width="12.85546875" style="186" bestFit="1" customWidth="1"/>
    <col min="16" max="16" width="15.85546875" style="186" bestFit="1" customWidth="1"/>
    <col min="17" max="17" width="12" style="186" bestFit="1" customWidth="1"/>
    <col min="18" max="18" width="15.7109375" style="237" bestFit="1" customWidth="1"/>
    <col min="19" max="19" width="11.42578125" style="260"/>
    <col min="20" max="20" width="16.7109375" style="238" bestFit="1" customWidth="1"/>
    <col min="21" max="21" width="15.7109375" style="240" customWidth="1"/>
    <col min="22" max="22" width="16.85546875" style="240" customWidth="1"/>
    <col min="23" max="24" width="15.7109375" style="240" customWidth="1"/>
    <col min="25" max="25" width="19" style="241" bestFit="1" customWidth="1"/>
    <col min="26" max="26" width="13.140625" style="186" customWidth="1"/>
    <col min="27" max="29" width="11.42578125" style="186"/>
    <col min="30" max="30" width="14.5703125" style="186" customWidth="1"/>
    <col min="31" max="31" width="13.140625" style="186" customWidth="1"/>
    <col min="32" max="32" width="15" style="186" bestFit="1" customWidth="1"/>
    <col min="33" max="33" width="16.85546875" style="238" customWidth="1"/>
    <col min="34" max="34" width="11.42578125" style="186"/>
    <col min="35" max="35" width="14.7109375" style="236" bestFit="1" customWidth="1"/>
    <col min="36" max="36" width="16.42578125" style="238" customWidth="1"/>
    <col min="37" max="37" width="9.5703125" style="186" customWidth="1"/>
    <col min="38" max="38" width="10.5703125" style="186" customWidth="1"/>
    <col min="39" max="39" width="15.7109375" style="186" bestFit="1" customWidth="1"/>
    <col min="40" max="41" width="8.85546875" style="186" customWidth="1"/>
    <col min="42" max="42" width="13.28515625" style="186" bestFit="1" customWidth="1"/>
    <col min="43" max="44" width="8.85546875" style="186" customWidth="1"/>
    <col min="45" max="45" width="12.85546875" style="186" customWidth="1"/>
    <col min="46" max="47" width="8.85546875" style="186" customWidth="1"/>
    <col min="48" max="48" width="15" style="242" bestFit="1" customWidth="1"/>
    <col min="49" max="49" width="12.7109375" style="186" customWidth="1"/>
    <col min="50" max="50" width="11.28515625" style="236" customWidth="1"/>
    <col min="51" max="51" width="16.28515625" style="243" customWidth="1"/>
    <col min="52" max="52" width="5.85546875" style="186" customWidth="1"/>
    <col min="53" max="53" width="11.42578125" style="186"/>
    <col min="54" max="54" width="14.7109375" style="186" bestFit="1" customWidth="1"/>
    <col min="55" max="55" width="43.28515625" style="187" customWidth="1"/>
    <col min="56" max="16384" width="11.42578125" style="186"/>
  </cols>
  <sheetData>
    <row r="1" spans="1:55" x14ac:dyDescent="0.25">
      <c r="A1" s="804" t="s">
        <v>0</v>
      </c>
      <c r="B1" s="805"/>
      <c r="C1" s="805"/>
      <c r="D1" s="805"/>
      <c r="E1" s="805"/>
      <c r="F1" s="805"/>
      <c r="G1" s="805"/>
      <c r="H1" s="805"/>
      <c r="I1" s="805"/>
      <c r="J1" s="805"/>
      <c r="K1" s="805"/>
      <c r="L1" s="805"/>
      <c r="M1" s="805"/>
      <c r="N1" s="805"/>
      <c r="O1" s="805"/>
      <c r="P1" s="805"/>
      <c r="Q1" s="806"/>
      <c r="R1" s="807" t="s">
        <v>0</v>
      </c>
      <c r="S1" s="808"/>
      <c r="T1" s="808"/>
      <c r="U1" s="808"/>
      <c r="V1" s="808"/>
      <c r="W1" s="808"/>
      <c r="X1" s="808"/>
      <c r="Y1" s="808"/>
      <c r="Z1" s="808"/>
      <c r="AA1" s="808"/>
      <c r="AB1" s="808"/>
      <c r="AC1" s="808"/>
      <c r="AD1" s="808"/>
      <c r="AE1" s="808"/>
      <c r="AF1" s="808"/>
      <c r="AG1" s="808"/>
      <c r="AH1" s="808"/>
      <c r="AI1" s="808"/>
      <c r="AJ1" s="808"/>
      <c r="AK1" s="808"/>
      <c r="AL1" s="808"/>
      <c r="AM1" s="808"/>
      <c r="AN1" s="808"/>
      <c r="AO1" s="808"/>
      <c r="AP1" s="808"/>
      <c r="AQ1" s="808"/>
      <c r="AR1" s="808"/>
      <c r="AS1" s="808"/>
      <c r="AT1" s="808"/>
      <c r="AU1" s="808"/>
      <c r="AV1" s="808"/>
      <c r="AW1" s="808"/>
      <c r="AX1" s="808"/>
      <c r="AY1" s="808"/>
      <c r="AZ1" s="808"/>
    </row>
    <row r="2" spans="1:55" x14ac:dyDescent="0.25">
      <c r="A2" s="809" t="s">
        <v>48</v>
      </c>
      <c r="B2" s="810"/>
      <c r="C2" s="810"/>
      <c r="D2" s="810"/>
      <c r="E2" s="810"/>
      <c r="F2" s="810"/>
      <c r="G2" s="810"/>
      <c r="H2" s="810"/>
      <c r="I2" s="810"/>
      <c r="J2" s="810"/>
      <c r="K2" s="810"/>
      <c r="L2" s="810"/>
      <c r="M2" s="810"/>
      <c r="N2" s="810"/>
      <c r="O2" s="810"/>
      <c r="P2" s="810"/>
      <c r="Q2" s="811"/>
      <c r="R2" s="809" t="s">
        <v>48</v>
      </c>
      <c r="S2" s="810"/>
      <c r="T2" s="810"/>
      <c r="U2" s="810"/>
      <c r="V2" s="810"/>
      <c r="W2" s="810"/>
      <c r="X2" s="810"/>
      <c r="Y2" s="810"/>
      <c r="Z2" s="810"/>
      <c r="AA2" s="810"/>
      <c r="AB2" s="810"/>
      <c r="AC2" s="810"/>
      <c r="AD2" s="810"/>
      <c r="AE2" s="810"/>
      <c r="AF2" s="810"/>
      <c r="AG2" s="810"/>
      <c r="AH2" s="810"/>
      <c r="AI2" s="810"/>
      <c r="AJ2" s="810"/>
      <c r="AK2" s="810"/>
      <c r="AL2" s="810"/>
      <c r="AM2" s="810"/>
      <c r="AN2" s="810"/>
      <c r="AO2" s="810"/>
      <c r="AP2" s="810"/>
      <c r="AQ2" s="810"/>
      <c r="AR2" s="810"/>
      <c r="AS2" s="810"/>
      <c r="AT2" s="810"/>
      <c r="AU2" s="810"/>
      <c r="AV2" s="810"/>
      <c r="AW2" s="810"/>
      <c r="AX2" s="810"/>
      <c r="AY2" s="810"/>
      <c r="AZ2" s="810"/>
    </row>
    <row r="3" spans="1:55" ht="19.5" customHeight="1" x14ac:dyDescent="0.25">
      <c r="A3" s="812" t="s">
        <v>1</v>
      </c>
      <c r="B3" s="814" t="s">
        <v>2</v>
      </c>
      <c r="C3" s="812" t="s">
        <v>3</v>
      </c>
      <c r="D3" s="814" t="s">
        <v>58</v>
      </c>
      <c r="E3" s="816" t="s">
        <v>4</v>
      </c>
      <c r="F3" s="816"/>
      <c r="G3" s="817" t="s">
        <v>5</v>
      </c>
      <c r="H3" s="818"/>
      <c r="I3" s="818"/>
      <c r="J3" s="819"/>
      <c r="K3" s="820" t="s">
        <v>6</v>
      </c>
      <c r="L3" s="817" t="s">
        <v>7</v>
      </c>
      <c r="M3" s="818"/>
      <c r="N3" s="818"/>
      <c r="O3" s="818"/>
      <c r="P3" s="819"/>
      <c r="Q3" s="820" t="s">
        <v>8</v>
      </c>
      <c r="R3" s="820" t="s">
        <v>9</v>
      </c>
      <c r="S3" s="820" t="s">
        <v>10</v>
      </c>
      <c r="T3" s="802" t="s">
        <v>11</v>
      </c>
      <c r="U3" s="827" t="s">
        <v>53</v>
      </c>
      <c r="V3" s="827" t="s">
        <v>12</v>
      </c>
      <c r="W3" s="827" t="s">
        <v>13</v>
      </c>
      <c r="X3" s="827" t="s">
        <v>14</v>
      </c>
      <c r="Y3" s="829" t="s">
        <v>15</v>
      </c>
      <c r="Z3" s="814" t="s">
        <v>16</v>
      </c>
      <c r="AA3" s="814" t="s">
        <v>17</v>
      </c>
      <c r="AB3" s="263" t="s">
        <v>18</v>
      </c>
      <c r="AC3" s="188" t="s">
        <v>19</v>
      </c>
      <c r="AD3" s="818" t="s">
        <v>20</v>
      </c>
      <c r="AE3" s="818"/>
      <c r="AF3" s="818"/>
      <c r="AG3" s="818"/>
      <c r="AH3" s="818"/>
      <c r="AI3" s="818"/>
      <c r="AJ3" s="818"/>
      <c r="AK3" s="818"/>
      <c r="AL3" s="818"/>
      <c r="AM3" s="818"/>
      <c r="AN3" s="818"/>
      <c r="AO3" s="818"/>
      <c r="AP3" s="818"/>
      <c r="AQ3" s="818"/>
      <c r="AR3" s="818"/>
      <c r="AS3" s="818"/>
      <c r="AT3" s="818"/>
      <c r="AU3" s="818"/>
      <c r="AV3" s="818"/>
      <c r="AW3" s="818"/>
      <c r="AX3" s="819"/>
      <c r="AY3" s="817" t="s">
        <v>21</v>
      </c>
      <c r="AZ3" s="819"/>
      <c r="BA3" s="821" t="s">
        <v>22</v>
      </c>
      <c r="BB3" s="821" t="s">
        <v>23</v>
      </c>
      <c r="BC3" s="812" t="s">
        <v>24</v>
      </c>
    </row>
    <row r="4" spans="1:55" s="192" customFormat="1" ht="21" customHeight="1" x14ac:dyDescent="0.25">
      <c r="A4" s="813"/>
      <c r="B4" s="815"/>
      <c r="C4" s="813"/>
      <c r="D4" s="815"/>
      <c r="E4" s="263" t="s">
        <v>25</v>
      </c>
      <c r="F4" s="263" t="s">
        <v>26</v>
      </c>
      <c r="G4" s="196" t="s">
        <v>12</v>
      </c>
      <c r="H4" s="263" t="s">
        <v>27</v>
      </c>
      <c r="I4" s="263" t="s">
        <v>28</v>
      </c>
      <c r="J4" s="263" t="s">
        <v>29</v>
      </c>
      <c r="K4" s="820"/>
      <c r="L4" s="263" t="s">
        <v>30</v>
      </c>
      <c r="M4" s="196" t="s">
        <v>12</v>
      </c>
      <c r="N4" s="263" t="s">
        <v>31</v>
      </c>
      <c r="O4" s="263" t="s">
        <v>28</v>
      </c>
      <c r="P4" s="263" t="s">
        <v>32</v>
      </c>
      <c r="Q4" s="820"/>
      <c r="R4" s="820"/>
      <c r="S4" s="820"/>
      <c r="T4" s="803"/>
      <c r="U4" s="828"/>
      <c r="V4" s="828"/>
      <c r="W4" s="828"/>
      <c r="X4" s="828"/>
      <c r="Y4" s="829"/>
      <c r="Z4" s="815"/>
      <c r="AA4" s="815"/>
      <c r="AB4" s="263"/>
      <c r="AC4" s="263"/>
      <c r="AD4" s="263" t="s">
        <v>33</v>
      </c>
      <c r="AE4" s="263" t="s">
        <v>28</v>
      </c>
      <c r="AF4" s="262" t="s">
        <v>34</v>
      </c>
      <c r="AG4" s="189" t="s">
        <v>35</v>
      </c>
      <c r="AH4" s="263" t="s">
        <v>28</v>
      </c>
      <c r="AI4" s="190" t="s">
        <v>34</v>
      </c>
      <c r="AJ4" s="189" t="s">
        <v>35</v>
      </c>
      <c r="AK4" s="263" t="s">
        <v>28</v>
      </c>
      <c r="AL4" s="262" t="s">
        <v>34</v>
      </c>
      <c r="AM4" s="263" t="s">
        <v>35</v>
      </c>
      <c r="AN4" s="263" t="s">
        <v>28</v>
      </c>
      <c r="AO4" s="262" t="s">
        <v>34</v>
      </c>
      <c r="AP4" s="263" t="s">
        <v>35</v>
      </c>
      <c r="AQ4" s="263" t="s">
        <v>28</v>
      </c>
      <c r="AR4" s="262" t="s">
        <v>34</v>
      </c>
      <c r="AS4" s="263" t="s">
        <v>35</v>
      </c>
      <c r="AT4" s="263" t="s">
        <v>28</v>
      </c>
      <c r="AU4" s="262" t="s">
        <v>34</v>
      </c>
      <c r="AV4" s="189" t="s">
        <v>36</v>
      </c>
      <c r="AW4" s="263" t="s">
        <v>28</v>
      </c>
      <c r="AX4" s="190" t="s">
        <v>34</v>
      </c>
      <c r="AY4" s="191" t="s">
        <v>37</v>
      </c>
      <c r="AZ4" s="263"/>
      <c r="BA4" s="821"/>
      <c r="BB4" s="821"/>
      <c r="BC4" s="813"/>
    </row>
    <row r="5" spans="1:55" s="287" customFormat="1" ht="89.25" customHeight="1" x14ac:dyDescent="0.25">
      <c r="A5" s="997" t="s">
        <v>459</v>
      </c>
      <c r="B5" s="997" t="s">
        <v>142</v>
      </c>
      <c r="C5" s="1016" t="s">
        <v>57</v>
      </c>
      <c r="D5" s="997" t="s">
        <v>59</v>
      </c>
      <c r="E5" s="997" t="s">
        <v>60</v>
      </c>
      <c r="F5" s="997" t="s">
        <v>61</v>
      </c>
      <c r="G5" s="276" t="s">
        <v>143</v>
      </c>
      <c r="H5" s="1000">
        <v>2018000065</v>
      </c>
      <c r="I5" s="1007">
        <v>43385</v>
      </c>
      <c r="J5" s="277">
        <v>376689776.11000001</v>
      </c>
      <c r="K5" s="1065">
        <v>43507</v>
      </c>
      <c r="L5" s="1000">
        <v>2019000014</v>
      </c>
      <c r="M5" s="278" t="s">
        <v>143</v>
      </c>
      <c r="N5" s="279" t="s">
        <v>145</v>
      </c>
      <c r="O5" s="1007">
        <v>43507</v>
      </c>
      <c r="P5" s="277">
        <v>375621243.89999998</v>
      </c>
      <c r="Q5" s="1065">
        <v>43558</v>
      </c>
      <c r="R5" s="1065">
        <v>43584</v>
      </c>
      <c r="S5" s="997" t="s">
        <v>62</v>
      </c>
      <c r="T5" s="1070">
        <v>657840215.89999998</v>
      </c>
      <c r="U5" s="280"/>
      <c r="V5" s="280"/>
      <c r="W5" s="280"/>
      <c r="X5" s="280"/>
      <c r="Y5" s="281"/>
      <c r="Z5" s="282"/>
      <c r="AA5" s="282"/>
      <c r="AB5" s="279" t="s">
        <v>145</v>
      </c>
      <c r="AC5" s="997" t="s">
        <v>147</v>
      </c>
      <c r="AD5" s="283"/>
      <c r="AE5" s="283"/>
      <c r="AF5" s="279"/>
      <c r="AG5" s="277">
        <v>224829304.15000001</v>
      </c>
      <c r="AH5" s="284">
        <v>43662</v>
      </c>
      <c r="AI5" s="285">
        <v>2019000061</v>
      </c>
      <c r="AJ5" s="277"/>
      <c r="AK5" s="283"/>
      <c r="AL5" s="279"/>
      <c r="AM5" s="283"/>
      <c r="AN5" s="283"/>
      <c r="AO5" s="279"/>
      <c r="AP5" s="283"/>
      <c r="AQ5" s="283"/>
      <c r="AR5" s="279"/>
      <c r="AS5" s="283"/>
      <c r="AT5" s="283"/>
      <c r="AU5" s="279"/>
      <c r="AV5" s="277"/>
      <c r="AW5" s="283"/>
      <c r="AX5" s="285"/>
      <c r="AY5" s="286"/>
      <c r="AZ5" s="283"/>
      <c r="BA5" s="997" t="s">
        <v>63</v>
      </c>
      <c r="BB5" s="1000">
        <v>3209019689</v>
      </c>
      <c r="BC5" s="1069" t="s">
        <v>64</v>
      </c>
    </row>
    <row r="6" spans="1:55" s="287" customFormat="1" ht="89.25" customHeight="1" x14ac:dyDescent="0.25">
      <c r="A6" s="999"/>
      <c r="B6" s="999"/>
      <c r="C6" s="1018"/>
      <c r="D6" s="999"/>
      <c r="E6" s="999"/>
      <c r="F6" s="999"/>
      <c r="G6" s="276" t="s">
        <v>144</v>
      </c>
      <c r="H6" s="1002"/>
      <c r="I6" s="1002"/>
      <c r="J6" s="277">
        <v>282218972</v>
      </c>
      <c r="K6" s="1066"/>
      <c r="L6" s="1002"/>
      <c r="M6" s="278" t="s">
        <v>144</v>
      </c>
      <c r="N6" s="279" t="s">
        <v>146</v>
      </c>
      <c r="O6" s="1002"/>
      <c r="P6" s="277">
        <v>282218972</v>
      </c>
      <c r="Q6" s="999"/>
      <c r="R6" s="999"/>
      <c r="S6" s="999"/>
      <c r="T6" s="1071"/>
      <c r="U6" s="280"/>
      <c r="V6" s="280"/>
      <c r="W6" s="280"/>
      <c r="X6" s="280"/>
      <c r="Y6" s="281"/>
      <c r="Z6" s="282"/>
      <c r="AA6" s="282"/>
      <c r="AB6" s="279" t="s">
        <v>146</v>
      </c>
      <c r="AC6" s="999"/>
      <c r="AD6" s="283"/>
      <c r="AE6" s="283"/>
      <c r="AF6" s="279"/>
      <c r="AG6" s="277"/>
      <c r="AH6" s="283"/>
      <c r="AI6" s="285"/>
      <c r="AJ6" s="277"/>
      <c r="AK6" s="283"/>
      <c r="AL6" s="279"/>
      <c r="AM6" s="283"/>
      <c r="AN6" s="283"/>
      <c r="AO6" s="279"/>
      <c r="AP6" s="283"/>
      <c r="AQ6" s="283"/>
      <c r="AR6" s="279"/>
      <c r="AS6" s="283"/>
      <c r="AT6" s="283"/>
      <c r="AU6" s="279"/>
      <c r="AV6" s="277"/>
      <c r="AW6" s="283"/>
      <c r="AX6" s="285"/>
      <c r="AY6" s="286"/>
      <c r="AZ6" s="283"/>
      <c r="BA6" s="999"/>
      <c r="BB6" s="1002"/>
      <c r="BC6" s="1033"/>
    </row>
    <row r="7" spans="1:55" s="287" customFormat="1" ht="144" customHeight="1" x14ac:dyDescent="0.25">
      <c r="A7" s="997" t="s">
        <v>460</v>
      </c>
      <c r="B7" s="288" t="s">
        <v>39</v>
      </c>
      <c r="C7" s="289" t="s">
        <v>461</v>
      </c>
      <c r="D7" s="997" t="s">
        <v>119</v>
      </c>
      <c r="E7" s="997" t="s">
        <v>442</v>
      </c>
      <c r="F7" s="1000" t="s">
        <v>120</v>
      </c>
      <c r="G7" s="276" t="s">
        <v>43</v>
      </c>
      <c r="H7" s="1000">
        <v>2019000004</v>
      </c>
      <c r="I7" s="1007">
        <v>43468</v>
      </c>
      <c r="J7" s="277">
        <v>52592254.68</v>
      </c>
      <c r="K7" s="1065">
        <v>43517</v>
      </c>
      <c r="L7" s="1000">
        <v>2019000015</v>
      </c>
      <c r="M7" s="276" t="s">
        <v>43</v>
      </c>
      <c r="N7" s="279" t="s">
        <v>45</v>
      </c>
      <c r="O7" s="1007">
        <v>43517</v>
      </c>
      <c r="P7" s="290">
        <v>52535201.32</v>
      </c>
      <c r="Q7" s="1065">
        <v>43521</v>
      </c>
      <c r="R7" s="1065">
        <v>43538</v>
      </c>
      <c r="S7" s="997">
        <v>6</v>
      </c>
      <c r="T7" s="290">
        <v>52535201.32</v>
      </c>
      <c r="U7" s="291"/>
      <c r="V7" s="291"/>
      <c r="W7" s="291"/>
      <c r="X7" s="291"/>
      <c r="Y7" s="281"/>
      <c r="Z7" s="279"/>
      <c r="AA7" s="279"/>
      <c r="AB7" s="279" t="s">
        <v>45</v>
      </c>
      <c r="AC7" s="997" t="s">
        <v>121</v>
      </c>
      <c r="AD7" s="283"/>
      <c r="AE7" s="283"/>
      <c r="AF7" s="279"/>
      <c r="AG7" s="277"/>
      <c r="AH7" s="283"/>
      <c r="AI7" s="285"/>
      <c r="AJ7" s="277">
        <v>17809481.48</v>
      </c>
      <c r="AK7" s="1007">
        <v>43670</v>
      </c>
      <c r="AL7" s="279">
        <v>2019000065</v>
      </c>
      <c r="AM7" s="283"/>
      <c r="AN7" s="283"/>
      <c r="AO7" s="279"/>
      <c r="AP7" s="283"/>
      <c r="AQ7" s="283"/>
      <c r="AR7" s="279"/>
      <c r="AS7" s="283"/>
      <c r="AT7" s="283"/>
      <c r="AU7" s="279"/>
      <c r="AV7" s="277"/>
      <c r="AW7" s="283"/>
      <c r="AX7" s="285"/>
      <c r="AY7" s="286"/>
      <c r="AZ7" s="283"/>
      <c r="BA7" s="997" t="s">
        <v>122</v>
      </c>
      <c r="BB7" s="1000"/>
      <c r="BC7" s="1069" t="s">
        <v>123</v>
      </c>
    </row>
    <row r="8" spans="1:55" s="287" customFormat="1" ht="147.75" customHeight="1" x14ac:dyDescent="0.25">
      <c r="A8" s="999"/>
      <c r="B8" s="283" t="s">
        <v>38</v>
      </c>
      <c r="C8" s="289" t="s">
        <v>462</v>
      </c>
      <c r="D8" s="999"/>
      <c r="E8" s="999"/>
      <c r="F8" s="1002"/>
      <c r="G8" s="276" t="s">
        <v>44</v>
      </c>
      <c r="H8" s="1002"/>
      <c r="I8" s="1009"/>
      <c r="J8" s="277">
        <v>52592254.68</v>
      </c>
      <c r="K8" s="1066"/>
      <c r="L8" s="1002"/>
      <c r="M8" s="276" t="s">
        <v>44</v>
      </c>
      <c r="N8" s="282" t="s">
        <v>45</v>
      </c>
      <c r="O8" s="1009"/>
      <c r="P8" s="277">
        <v>52592254.68</v>
      </c>
      <c r="Q8" s="1066"/>
      <c r="R8" s="1066"/>
      <c r="S8" s="999"/>
      <c r="T8" s="277">
        <v>52592254.68</v>
      </c>
      <c r="U8" s="291"/>
      <c r="V8" s="291"/>
      <c r="W8" s="291"/>
      <c r="X8" s="291"/>
      <c r="Y8" s="281"/>
      <c r="Z8" s="279"/>
      <c r="AA8" s="279"/>
      <c r="AB8" s="282" t="s">
        <v>45</v>
      </c>
      <c r="AC8" s="999"/>
      <c r="AD8" s="283"/>
      <c r="AE8" s="283"/>
      <c r="AF8" s="279"/>
      <c r="AG8" s="277"/>
      <c r="AH8" s="283"/>
      <c r="AI8" s="285"/>
      <c r="AJ8" s="277">
        <v>17828726.100000001</v>
      </c>
      <c r="AK8" s="1002"/>
      <c r="AL8" s="279">
        <v>2019000064</v>
      </c>
      <c r="AM8" s="283"/>
      <c r="AN8" s="283"/>
      <c r="AO8" s="279"/>
      <c r="AP8" s="283"/>
      <c r="AQ8" s="283"/>
      <c r="AR8" s="279"/>
      <c r="AS8" s="283"/>
      <c r="AT8" s="283"/>
      <c r="AU8" s="279"/>
      <c r="AV8" s="277"/>
      <c r="AW8" s="283"/>
      <c r="AX8" s="285"/>
      <c r="AY8" s="286"/>
      <c r="AZ8" s="283"/>
      <c r="BA8" s="999"/>
      <c r="BB8" s="1002"/>
      <c r="BC8" s="1033"/>
    </row>
    <row r="9" spans="1:55" s="287" customFormat="1" ht="123" customHeight="1" x14ac:dyDescent="0.25">
      <c r="A9" s="292" t="s">
        <v>463</v>
      </c>
      <c r="B9" s="293" t="s">
        <v>142</v>
      </c>
      <c r="C9" s="294" t="s">
        <v>148</v>
      </c>
      <c r="D9" s="292" t="s">
        <v>149</v>
      </c>
      <c r="E9" s="292" t="s">
        <v>150</v>
      </c>
      <c r="F9" s="295">
        <v>80191937</v>
      </c>
      <c r="G9" s="296" t="s">
        <v>151</v>
      </c>
      <c r="H9" s="295">
        <v>2019000007</v>
      </c>
      <c r="I9" s="297">
        <v>43468</v>
      </c>
      <c r="J9" s="298">
        <v>46123612</v>
      </c>
      <c r="K9" s="299">
        <v>43560</v>
      </c>
      <c r="L9" s="295">
        <v>2019000028</v>
      </c>
      <c r="M9" s="296" t="s">
        <v>151</v>
      </c>
      <c r="N9" s="279" t="s">
        <v>152</v>
      </c>
      <c r="O9" s="299">
        <v>43560</v>
      </c>
      <c r="P9" s="300">
        <v>46118557.880000003</v>
      </c>
      <c r="Q9" s="299">
        <v>43584</v>
      </c>
      <c r="R9" s="299">
        <v>43584</v>
      </c>
      <c r="S9" s="295" t="s">
        <v>62</v>
      </c>
      <c r="T9" s="300">
        <v>46118557.880000003</v>
      </c>
      <c r="U9" s="301"/>
      <c r="V9" s="301"/>
      <c r="W9" s="301"/>
      <c r="X9" s="301"/>
      <c r="Y9" s="301"/>
      <c r="Z9" s="302"/>
      <c r="AA9" s="302"/>
      <c r="AB9" s="279" t="s">
        <v>152</v>
      </c>
      <c r="AC9" s="292" t="s">
        <v>121</v>
      </c>
      <c r="AD9" s="303"/>
      <c r="AE9" s="303"/>
      <c r="AF9" s="303"/>
      <c r="AG9" s="300">
        <v>15763323</v>
      </c>
      <c r="AH9" s="304">
        <v>43672</v>
      </c>
      <c r="AI9" s="303">
        <v>2019000067</v>
      </c>
      <c r="AJ9" s="303"/>
      <c r="AK9" s="303"/>
      <c r="AL9" s="303"/>
      <c r="AM9" s="303"/>
      <c r="AN9" s="303"/>
      <c r="AO9" s="303"/>
      <c r="AP9" s="303"/>
      <c r="AQ9" s="303"/>
      <c r="AR9" s="303"/>
      <c r="AS9" s="303"/>
      <c r="AT9" s="303"/>
      <c r="AU9" s="303"/>
      <c r="AV9" s="300"/>
      <c r="AW9" s="305"/>
      <c r="AX9" s="303"/>
      <c r="AY9" s="300"/>
      <c r="AZ9" s="303"/>
      <c r="BA9" s="292" t="s">
        <v>153</v>
      </c>
      <c r="BB9" s="295">
        <v>3143884657</v>
      </c>
      <c r="BC9" s="306" t="s">
        <v>154</v>
      </c>
    </row>
    <row r="10" spans="1:55" s="361" customFormat="1" ht="60" customHeight="1" x14ac:dyDescent="0.25">
      <c r="A10" s="1061" t="s">
        <v>464</v>
      </c>
      <c r="B10" s="1058" t="s">
        <v>169</v>
      </c>
      <c r="C10" s="1063" t="s">
        <v>181</v>
      </c>
      <c r="D10" s="1061" t="s">
        <v>182</v>
      </c>
      <c r="E10" s="1061" t="s">
        <v>183</v>
      </c>
      <c r="F10" s="1058" t="s">
        <v>184</v>
      </c>
      <c r="G10" s="422" t="s">
        <v>185</v>
      </c>
      <c r="H10" s="1058">
        <v>2019000525</v>
      </c>
      <c r="I10" s="1056">
        <v>43553</v>
      </c>
      <c r="J10" s="423">
        <v>1016295306</v>
      </c>
      <c r="K10" s="1056">
        <v>43600</v>
      </c>
      <c r="L10" s="1058">
        <v>2019000696</v>
      </c>
      <c r="M10" s="422" t="s">
        <v>185</v>
      </c>
      <c r="N10" s="356" t="s">
        <v>186</v>
      </c>
      <c r="O10" s="1056">
        <v>43600</v>
      </c>
      <c r="P10" s="355">
        <v>1016295306</v>
      </c>
      <c r="Q10" s="1056">
        <v>43601</v>
      </c>
      <c r="R10" s="1056">
        <v>43614</v>
      </c>
      <c r="S10" s="1058">
        <v>4</v>
      </c>
      <c r="T10" s="1067">
        <v>1137634866.6700001</v>
      </c>
      <c r="U10" s="358"/>
      <c r="V10" s="358"/>
      <c r="W10" s="358"/>
      <c r="X10" s="358"/>
      <c r="Y10" s="359"/>
      <c r="Z10" s="357"/>
      <c r="AA10" s="357"/>
      <c r="AB10" s="356" t="s">
        <v>186</v>
      </c>
      <c r="AC10" s="1061" t="s">
        <v>188</v>
      </c>
      <c r="AD10" s="360"/>
      <c r="AE10" s="360"/>
      <c r="AF10" s="360"/>
      <c r="AG10" s="355">
        <v>494233872.49000001</v>
      </c>
      <c r="AH10" s="357"/>
      <c r="AI10" s="354"/>
      <c r="AJ10" s="355"/>
      <c r="AK10" s="360"/>
      <c r="AL10" s="360"/>
      <c r="AM10" s="360"/>
      <c r="AN10" s="360"/>
      <c r="AO10" s="360"/>
      <c r="AP10" s="360"/>
      <c r="AQ10" s="360"/>
      <c r="AR10" s="360"/>
      <c r="AS10" s="360"/>
      <c r="AT10" s="360"/>
      <c r="AU10" s="360"/>
      <c r="AV10" s="355"/>
      <c r="AW10" s="357"/>
      <c r="AX10" s="354"/>
      <c r="AY10" s="355"/>
      <c r="AZ10" s="360"/>
      <c r="BA10" s="1061" t="s">
        <v>189</v>
      </c>
      <c r="BB10" s="1058">
        <v>3133471243</v>
      </c>
      <c r="BC10" s="1054" t="s">
        <v>190</v>
      </c>
    </row>
    <row r="11" spans="1:55" s="361" customFormat="1" ht="79.5" customHeight="1" x14ac:dyDescent="0.25">
      <c r="A11" s="1062"/>
      <c r="B11" s="1059"/>
      <c r="C11" s="1064"/>
      <c r="D11" s="1062"/>
      <c r="E11" s="1062"/>
      <c r="F11" s="1059"/>
      <c r="G11" s="422" t="s">
        <v>170</v>
      </c>
      <c r="H11" s="1059"/>
      <c r="I11" s="1057"/>
      <c r="J11" s="423">
        <v>121691243</v>
      </c>
      <c r="K11" s="1057"/>
      <c r="L11" s="1059"/>
      <c r="M11" s="422" t="s">
        <v>170</v>
      </c>
      <c r="N11" s="356" t="s">
        <v>187</v>
      </c>
      <c r="O11" s="1057"/>
      <c r="P11" s="355">
        <v>121339560.67</v>
      </c>
      <c r="Q11" s="1057"/>
      <c r="R11" s="1057"/>
      <c r="S11" s="1059"/>
      <c r="T11" s="1068"/>
      <c r="U11" s="358"/>
      <c r="V11" s="358"/>
      <c r="W11" s="358"/>
      <c r="X11" s="358"/>
      <c r="Y11" s="359"/>
      <c r="Z11" s="357"/>
      <c r="AA11" s="357"/>
      <c r="AB11" s="356" t="s">
        <v>187</v>
      </c>
      <c r="AC11" s="1062"/>
      <c r="AD11" s="360"/>
      <c r="AE11" s="360"/>
      <c r="AF11" s="360"/>
      <c r="AG11" s="355"/>
      <c r="AH11" s="357"/>
      <c r="AI11" s="354"/>
      <c r="AJ11" s="355"/>
      <c r="AK11" s="360"/>
      <c r="AL11" s="360"/>
      <c r="AM11" s="360"/>
      <c r="AN11" s="360"/>
      <c r="AO11" s="360"/>
      <c r="AP11" s="360"/>
      <c r="AQ11" s="360"/>
      <c r="AR11" s="360"/>
      <c r="AS11" s="360"/>
      <c r="AT11" s="360"/>
      <c r="AU11" s="360"/>
      <c r="AV11" s="355"/>
      <c r="AW11" s="357"/>
      <c r="AX11" s="354"/>
      <c r="AY11" s="355"/>
      <c r="AZ11" s="360"/>
      <c r="BA11" s="1062"/>
      <c r="BB11" s="1059"/>
      <c r="BC11" s="1055"/>
    </row>
    <row r="12" spans="1:55" s="287" customFormat="1" ht="175.5" customHeight="1" x14ac:dyDescent="0.25">
      <c r="A12" s="282" t="s">
        <v>465</v>
      </c>
      <c r="B12" s="282" t="s">
        <v>192</v>
      </c>
      <c r="C12" s="289" t="s">
        <v>193</v>
      </c>
      <c r="D12" s="282" t="s">
        <v>194</v>
      </c>
      <c r="E12" s="282" t="s">
        <v>195</v>
      </c>
      <c r="F12" s="288" t="s">
        <v>196</v>
      </c>
      <c r="G12" s="296" t="s">
        <v>197</v>
      </c>
      <c r="H12" s="288">
        <v>2019000037</v>
      </c>
      <c r="I12" s="309">
        <v>43567</v>
      </c>
      <c r="J12" s="298">
        <v>4141138032.7800002</v>
      </c>
      <c r="K12" s="309">
        <v>43602</v>
      </c>
      <c r="L12" s="288">
        <v>2019000036</v>
      </c>
      <c r="M12" s="296" t="s">
        <v>197</v>
      </c>
      <c r="N12" s="279" t="s">
        <v>198</v>
      </c>
      <c r="O12" s="309">
        <v>43602</v>
      </c>
      <c r="P12" s="300">
        <v>4141118873.6300001</v>
      </c>
      <c r="Q12" s="309">
        <v>43602</v>
      </c>
      <c r="R12" s="309">
        <v>43627</v>
      </c>
      <c r="S12" s="288">
        <v>6</v>
      </c>
      <c r="T12" s="310">
        <v>4141118873.6300001</v>
      </c>
      <c r="U12" s="307"/>
      <c r="V12" s="307"/>
      <c r="W12" s="307"/>
      <c r="X12" s="307"/>
      <c r="Y12" s="308"/>
      <c r="Z12" s="304"/>
      <c r="AA12" s="304"/>
      <c r="AB12" s="279" t="s">
        <v>198</v>
      </c>
      <c r="AC12" s="282" t="s">
        <v>199</v>
      </c>
      <c r="AD12" s="303"/>
      <c r="AE12" s="303"/>
      <c r="AF12" s="303"/>
      <c r="AG12" s="300"/>
      <c r="AH12" s="304"/>
      <c r="AI12" s="278"/>
      <c r="AJ12" s="300"/>
      <c r="AK12" s="303"/>
      <c r="AL12" s="303"/>
      <c r="AM12" s="303"/>
      <c r="AN12" s="303"/>
      <c r="AO12" s="303"/>
      <c r="AP12" s="303"/>
      <c r="AQ12" s="303"/>
      <c r="AR12" s="303"/>
      <c r="AS12" s="303"/>
      <c r="AT12" s="303"/>
      <c r="AU12" s="303"/>
      <c r="AV12" s="300"/>
      <c r="AW12" s="304"/>
      <c r="AX12" s="278"/>
      <c r="AY12" s="300"/>
      <c r="AZ12" s="303"/>
      <c r="BA12" s="282" t="s">
        <v>200</v>
      </c>
      <c r="BB12" s="288">
        <v>3112778104</v>
      </c>
      <c r="BC12" s="311" t="s">
        <v>201</v>
      </c>
    </row>
    <row r="13" spans="1:55" s="287" customFormat="1" ht="104.25" customHeight="1" x14ac:dyDescent="0.25">
      <c r="A13" s="312" t="s">
        <v>466</v>
      </c>
      <c r="B13" s="303" t="s">
        <v>169</v>
      </c>
      <c r="C13" s="312" t="s">
        <v>171</v>
      </c>
      <c r="D13" s="312" t="s">
        <v>172</v>
      </c>
      <c r="E13" s="312" t="s">
        <v>173</v>
      </c>
      <c r="F13" s="303" t="s">
        <v>174</v>
      </c>
      <c r="G13" s="278" t="s">
        <v>170</v>
      </c>
      <c r="H13" s="283">
        <v>2019000526</v>
      </c>
      <c r="I13" s="284">
        <v>43553</v>
      </c>
      <c r="J13" s="277">
        <v>76503900</v>
      </c>
      <c r="K13" s="284">
        <v>43612</v>
      </c>
      <c r="L13" s="283">
        <v>2019000721</v>
      </c>
      <c r="M13" s="278" t="s">
        <v>170</v>
      </c>
      <c r="N13" s="279" t="s">
        <v>175</v>
      </c>
      <c r="O13" s="284">
        <v>43612</v>
      </c>
      <c r="P13" s="277">
        <v>76364720</v>
      </c>
      <c r="Q13" s="284">
        <v>43613</v>
      </c>
      <c r="R13" s="284">
        <v>43614</v>
      </c>
      <c r="S13" s="283">
        <v>6</v>
      </c>
      <c r="T13" s="300">
        <v>76364720</v>
      </c>
      <c r="U13" s="307"/>
      <c r="V13" s="307"/>
      <c r="W13" s="307"/>
      <c r="X13" s="307"/>
      <c r="Y13" s="308"/>
      <c r="Z13" s="304"/>
      <c r="AA13" s="304"/>
      <c r="AB13" s="312" t="s">
        <v>176</v>
      </c>
      <c r="AC13" s="312" t="s">
        <v>177</v>
      </c>
      <c r="AD13" s="303"/>
      <c r="AE13" s="303"/>
      <c r="AF13" s="303"/>
      <c r="AG13" s="300"/>
      <c r="AH13" s="303"/>
      <c r="AI13" s="303"/>
      <c r="AJ13" s="300"/>
      <c r="AK13" s="303"/>
      <c r="AL13" s="303"/>
      <c r="AM13" s="303"/>
      <c r="AN13" s="303"/>
      <c r="AO13" s="303"/>
      <c r="AP13" s="303"/>
      <c r="AQ13" s="303"/>
      <c r="AR13" s="303"/>
      <c r="AS13" s="303"/>
      <c r="AT13" s="303"/>
      <c r="AU13" s="303"/>
      <c r="AV13" s="300"/>
      <c r="AW13" s="303"/>
      <c r="AX13" s="303"/>
      <c r="AY13" s="300"/>
      <c r="AZ13" s="303"/>
      <c r="BA13" s="312" t="s">
        <v>178</v>
      </c>
      <c r="BB13" s="303"/>
      <c r="BC13" s="313" t="s">
        <v>179</v>
      </c>
    </row>
    <row r="14" spans="1:55" s="341" customFormat="1" ht="93.75" customHeight="1" x14ac:dyDescent="0.25">
      <c r="A14" s="325" t="s">
        <v>467</v>
      </c>
      <c r="B14" s="326"/>
      <c r="C14" s="327" t="s">
        <v>259</v>
      </c>
      <c r="D14" s="325" t="s">
        <v>261</v>
      </c>
      <c r="E14" s="325" t="s">
        <v>260</v>
      </c>
      <c r="F14" s="328" t="s">
        <v>262</v>
      </c>
      <c r="G14" s="329" t="s">
        <v>263</v>
      </c>
      <c r="H14" s="330"/>
      <c r="I14" s="331"/>
      <c r="J14" s="332"/>
      <c r="K14" s="333">
        <v>43613</v>
      </c>
      <c r="L14" s="334">
        <v>2019000039</v>
      </c>
      <c r="M14" s="329" t="s">
        <v>263</v>
      </c>
      <c r="N14" s="335" t="s">
        <v>264</v>
      </c>
      <c r="O14" s="333">
        <v>43613</v>
      </c>
      <c r="P14" s="332">
        <v>24838867309</v>
      </c>
      <c r="Q14" s="333"/>
      <c r="R14" s="333">
        <v>43749</v>
      </c>
      <c r="S14" s="334">
        <v>15</v>
      </c>
      <c r="T14" s="336">
        <v>24838867309</v>
      </c>
      <c r="U14" s="337"/>
      <c r="V14" s="337"/>
      <c r="W14" s="337"/>
      <c r="X14" s="337"/>
      <c r="Y14" s="338"/>
      <c r="Z14" s="339"/>
      <c r="AA14" s="339"/>
      <c r="AB14" s="335" t="s">
        <v>264</v>
      </c>
      <c r="AC14" s="325"/>
      <c r="AD14" s="328"/>
      <c r="AE14" s="328"/>
      <c r="AF14" s="328"/>
      <c r="AG14" s="336"/>
      <c r="AH14" s="328"/>
      <c r="AI14" s="328"/>
      <c r="AJ14" s="336"/>
      <c r="AK14" s="328"/>
      <c r="AL14" s="328"/>
      <c r="AM14" s="328"/>
      <c r="AN14" s="328"/>
      <c r="AO14" s="328"/>
      <c r="AP14" s="328"/>
      <c r="AQ14" s="328"/>
      <c r="AR14" s="328"/>
      <c r="AS14" s="328"/>
      <c r="AT14" s="328"/>
      <c r="AU14" s="328"/>
      <c r="AV14" s="336"/>
      <c r="AW14" s="328"/>
      <c r="AX14" s="328"/>
      <c r="AY14" s="336"/>
      <c r="AZ14" s="328"/>
      <c r="BA14" s="325" t="s">
        <v>265</v>
      </c>
      <c r="BB14" s="325" t="s">
        <v>267</v>
      </c>
      <c r="BC14" s="340" t="s">
        <v>266</v>
      </c>
    </row>
    <row r="15" spans="1:55" s="287" customFormat="1" ht="170.25" customHeight="1" x14ac:dyDescent="0.25">
      <c r="A15" s="312" t="s">
        <v>468</v>
      </c>
      <c r="B15" s="282" t="s">
        <v>192</v>
      </c>
      <c r="C15" s="289" t="s">
        <v>202</v>
      </c>
      <c r="D15" s="312" t="s">
        <v>203</v>
      </c>
      <c r="E15" s="312" t="s">
        <v>204</v>
      </c>
      <c r="F15" s="303" t="s">
        <v>205</v>
      </c>
      <c r="G15" s="296" t="s">
        <v>197</v>
      </c>
      <c r="H15" s="288">
        <v>2019000038</v>
      </c>
      <c r="I15" s="309">
        <v>43567</v>
      </c>
      <c r="J15" s="300">
        <v>289879662</v>
      </c>
      <c r="K15" s="284">
        <v>43620</v>
      </c>
      <c r="L15" s="283">
        <v>2019000041</v>
      </c>
      <c r="M15" s="296" t="s">
        <v>197</v>
      </c>
      <c r="N15" s="279" t="s">
        <v>198</v>
      </c>
      <c r="O15" s="304">
        <v>43620</v>
      </c>
      <c r="P15" s="303">
        <v>289527000</v>
      </c>
      <c r="Q15" s="304">
        <v>43620</v>
      </c>
      <c r="R15" s="284">
        <v>43627</v>
      </c>
      <c r="S15" s="283">
        <v>6</v>
      </c>
      <c r="T15" s="300">
        <v>289527000</v>
      </c>
      <c r="U15" s="307"/>
      <c r="V15" s="307"/>
      <c r="W15" s="307"/>
      <c r="X15" s="307"/>
      <c r="Y15" s="308"/>
      <c r="Z15" s="303"/>
      <c r="AA15" s="303"/>
      <c r="AB15" s="279" t="s">
        <v>198</v>
      </c>
      <c r="AC15" s="312" t="s">
        <v>177</v>
      </c>
      <c r="AD15" s="303"/>
      <c r="AE15" s="303"/>
      <c r="AF15" s="303"/>
      <c r="AG15" s="300"/>
      <c r="AH15" s="303"/>
      <c r="AI15" s="278"/>
      <c r="AJ15" s="300"/>
      <c r="AK15" s="303"/>
      <c r="AL15" s="303"/>
      <c r="AM15" s="303"/>
      <c r="AN15" s="303"/>
      <c r="AO15" s="303"/>
      <c r="AP15" s="303"/>
      <c r="AQ15" s="303"/>
      <c r="AR15" s="303"/>
      <c r="AS15" s="303"/>
      <c r="AT15" s="303"/>
      <c r="AU15" s="303"/>
      <c r="AV15" s="300"/>
      <c r="AW15" s="303"/>
      <c r="AX15" s="278"/>
      <c r="AY15" s="300"/>
      <c r="AZ15" s="303"/>
      <c r="BA15" s="312" t="s">
        <v>206</v>
      </c>
      <c r="BB15" s="303">
        <v>3144181561</v>
      </c>
      <c r="BC15" s="342" t="s">
        <v>123</v>
      </c>
    </row>
    <row r="16" spans="1:55" s="287" customFormat="1" ht="120.75" customHeight="1" x14ac:dyDescent="0.25">
      <c r="A16" s="312" t="s">
        <v>469</v>
      </c>
      <c r="B16" s="312" t="s">
        <v>332</v>
      </c>
      <c r="C16" s="312" t="s">
        <v>333</v>
      </c>
      <c r="D16" s="312" t="s">
        <v>334</v>
      </c>
      <c r="E16" s="312" t="s">
        <v>335</v>
      </c>
      <c r="F16" s="312" t="s">
        <v>336</v>
      </c>
      <c r="G16" s="343" t="s">
        <v>337</v>
      </c>
      <c r="H16" s="279">
        <v>2019000034</v>
      </c>
      <c r="I16" s="344">
        <v>43563</v>
      </c>
      <c r="J16" s="345">
        <v>3742397392.8899999</v>
      </c>
      <c r="K16" s="344">
        <v>43657</v>
      </c>
      <c r="L16" s="279">
        <v>1219</v>
      </c>
      <c r="M16" s="343" t="s">
        <v>337</v>
      </c>
      <c r="N16" s="279" t="s">
        <v>338</v>
      </c>
      <c r="O16" s="346">
        <v>43657</v>
      </c>
      <c r="P16" s="345">
        <v>3741591926</v>
      </c>
      <c r="Q16" s="346">
        <v>43662</v>
      </c>
      <c r="R16" s="344">
        <v>43693</v>
      </c>
      <c r="S16" s="279">
        <v>6</v>
      </c>
      <c r="T16" s="345">
        <v>3741591926</v>
      </c>
      <c r="U16" s="347"/>
      <c r="V16" s="347"/>
      <c r="W16" s="347"/>
      <c r="X16" s="347"/>
      <c r="Y16" s="348"/>
      <c r="Z16" s="312"/>
      <c r="AA16" s="312"/>
      <c r="AB16" s="279" t="s">
        <v>338</v>
      </c>
      <c r="AC16" s="312" t="s">
        <v>340</v>
      </c>
      <c r="AD16" s="312"/>
      <c r="AE16" s="312"/>
      <c r="AF16" s="312"/>
      <c r="AG16" s="345"/>
      <c r="AH16" s="312"/>
      <c r="AI16" s="285"/>
      <c r="AJ16" s="345"/>
      <c r="AK16" s="312"/>
      <c r="AL16" s="312"/>
      <c r="AM16" s="312"/>
      <c r="AN16" s="312"/>
      <c r="AO16" s="312"/>
      <c r="AP16" s="312"/>
      <c r="AQ16" s="312"/>
      <c r="AR16" s="312"/>
      <c r="AS16" s="312"/>
      <c r="AT16" s="312"/>
      <c r="AU16" s="312"/>
      <c r="AV16" s="300"/>
      <c r="AW16" s="303"/>
      <c r="AX16" s="278"/>
      <c r="AY16" s="300"/>
      <c r="AZ16" s="303"/>
      <c r="BA16" s="312" t="s">
        <v>341</v>
      </c>
      <c r="BB16" s="303">
        <v>3209454193</v>
      </c>
      <c r="BC16" s="342" t="s">
        <v>266</v>
      </c>
    </row>
    <row r="17" spans="1:55" s="287" customFormat="1" ht="174.75" customHeight="1" x14ac:dyDescent="0.25">
      <c r="A17" s="312" t="s">
        <v>470</v>
      </c>
      <c r="B17" s="279" t="s">
        <v>371</v>
      </c>
      <c r="C17" s="312" t="s">
        <v>268</v>
      </c>
      <c r="D17" s="312" t="s">
        <v>269</v>
      </c>
      <c r="E17" s="312" t="s">
        <v>270</v>
      </c>
      <c r="F17" s="303" t="s">
        <v>271</v>
      </c>
      <c r="G17" s="276" t="s">
        <v>273</v>
      </c>
      <c r="H17" s="283">
        <v>2019000033</v>
      </c>
      <c r="I17" s="284">
        <v>43560</v>
      </c>
      <c r="J17" s="349">
        <v>1547339529.9000001</v>
      </c>
      <c r="K17" s="284">
        <v>43662</v>
      </c>
      <c r="L17" s="279" t="s">
        <v>272</v>
      </c>
      <c r="M17" s="276" t="s">
        <v>273</v>
      </c>
      <c r="N17" s="279" t="s">
        <v>198</v>
      </c>
      <c r="O17" s="304">
        <v>43662</v>
      </c>
      <c r="P17" s="300">
        <v>1547339480.9300001</v>
      </c>
      <c r="Q17" s="304">
        <v>43698</v>
      </c>
      <c r="R17" s="284">
        <v>43698</v>
      </c>
      <c r="S17" s="283">
        <v>6</v>
      </c>
      <c r="T17" s="300">
        <v>1547339480.9300001</v>
      </c>
      <c r="U17" s="307"/>
      <c r="V17" s="307"/>
      <c r="W17" s="307"/>
      <c r="X17" s="307"/>
      <c r="Y17" s="308"/>
      <c r="Z17" s="303"/>
      <c r="AA17" s="303"/>
      <c r="AB17" s="279" t="s">
        <v>198</v>
      </c>
      <c r="AC17" s="312" t="s">
        <v>274</v>
      </c>
      <c r="AD17" s="303"/>
      <c r="AE17" s="303"/>
      <c r="AF17" s="303"/>
      <c r="AG17" s="300"/>
      <c r="AH17" s="303"/>
      <c r="AI17" s="278"/>
      <c r="AJ17" s="300"/>
      <c r="AK17" s="303"/>
      <c r="AL17" s="303"/>
      <c r="AM17" s="303"/>
      <c r="AN17" s="303"/>
      <c r="AO17" s="303"/>
      <c r="AP17" s="303"/>
      <c r="AQ17" s="303"/>
      <c r="AR17" s="303"/>
      <c r="AS17" s="303"/>
      <c r="AT17" s="303"/>
      <c r="AU17" s="303"/>
      <c r="AV17" s="300"/>
      <c r="AW17" s="303"/>
      <c r="AX17" s="278"/>
      <c r="AY17" s="300"/>
      <c r="AZ17" s="303"/>
      <c r="BA17" s="312" t="s">
        <v>275</v>
      </c>
      <c r="BB17" s="303">
        <v>3114969429</v>
      </c>
      <c r="BC17" s="342" t="s">
        <v>276</v>
      </c>
    </row>
    <row r="18" spans="1:55" s="287" customFormat="1" ht="201" customHeight="1" x14ac:dyDescent="0.25">
      <c r="A18" s="312" t="s">
        <v>471</v>
      </c>
      <c r="B18" s="279" t="s">
        <v>371</v>
      </c>
      <c r="C18" s="312" t="s">
        <v>277</v>
      </c>
      <c r="D18" s="312" t="s">
        <v>278</v>
      </c>
      <c r="E18" s="312" t="s">
        <v>279</v>
      </c>
      <c r="F18" s="303">
        <v>79607176</v>
      </c>
      <c r="G18" s="276" t="s">
        <v>273</v>
      </c>
      <c r="H18" s="283">
        <v>2019000032</v>
      </c>
      <c r="I18" s="284">
        <v>43286</v>
      </c>
      <c r="J18" s="300">
        <v>108313767</v>
      </c>
      <c r="K18" s="284">
        <v>43662</v>
      </c>
      <c r="L18" s="279" t="s">
        <v>280</v>
      </c>
      <c r="M18" s="276" t="s">
        <v>273</v>
      </c>
      <c r="N18" s="279" t="s">
        <v>198</v>
      </c>
      <c r="O18" s="304">
        <v>43662</v>
      </c>
      <c r="P18" s="300">
        <v>108000106</v>
      </c>
      <c r="Q18" s="304">
        <v>43698</v>
      </c>
      <c r="R18" s="284">
        <v>43698</v>
      </c>
      <c r="S18" s="283">
        <v>6</v>
      </c>
      <c r="T18" s="300">
        <v>108000106</v>
      </c>
      <c r="U18" s="307"/>
      <c r="V18" s="307"/>
      <c r="W18" s="307"/>
      <c r="X18" s="307"/>
      <c r="Y18" s="308"/>
      <c r="Z18" s="303"/>
      <c r="AA18" s="303"/>
      <c r="AB18" s="279" t="s">
        <v>198</v>
      </c>
      <c r="AC18" s="312" t="s">
        <v>281</v>
      </c>
      <c r="AD18" s="303"/>
      <c r="AE18" s="303"/>
      <c r="AF18" s="303"/>
      <c r="AG18" s="300"/>
      <c r="AH18" s="303"/>
      <c r="AI18" s="278"/>
      <c r="AJ18" s="300"/>
      <c r="AK18" s="303"/>
      <c r="AL18" s="303"/>
      <c r="AM18" s="303"/>
      <c r="AN18" s="303"/>
      <c r="AO18" s="303"/>
      <c r="AP18" s="303"/>
      <c r="AQ18" s="303"/>
      <c r="AR18" s="303"/>
      <c r="AS18" s="303"/>
      <c r="AT18" s="303"/>
      <c r="AU18" s="303"/>
      <c r="AV18" s="300"/>
      <c r="AW18" s="303"/>
      <c r="AX18" s="278"/>
      <c r="AY18" s="300"/>
      <c r="AZ18" s="303"/>
      <c r="BA18" s="312" t="s">
        <v>282</v>
      </c>
      <c r="BB18" s="303">
        <v>3115065762</v>
      </c>
      <c r="BC18" s="342" t="s">
        <v>283</v>
      </c>
    </row>
    <row r="19" spans="1:55" s="287" customFormat="1" ht="89.25" customHeight="1" x14ac:dyDescent="0.25">
      <c r="A19" s="312" t="s">
        <v>472</v>
      </c>
      <c r="B19" s="303" t="s">
        <v>293</v>
      </c>
      <c r="C19" s="312" t="s">
        <v>295</v>
      </c>
      <c r="D19" s="312" t="s">
        <v>296</v>
      </c>
      <c r="E19" s="312" t="s">
        <v>287</v>
      </c>
      <c r="F19" s="303" t="s">
        <v>288</v>
      </c>
      <c r="G19" s="276" t="s">
        <v>294</v>
      </c>
      <c r="H19" s="283">
        <v>2019000534</v>
      </c>
      <c r="I19" s="284">
        <v>43556</v>
      </c>
      <c r="J19" s="300">
        <v>59997661</v>
      </c>
      <c r="K19" s="284">
        <v>43670</v>
      </c>
      <c r="L19" s="279">
        <v>2019001112</v>
      </c>
      <c r="M19" s="276" t="s">
        <v>294</v>
      </c>
      <c r="N19" s="279" t="s">
        <v>248</v>
      </c>
      <c r="O19" s="304">
        <v>43670</v>
      </c>
      <c r="P19" s="300">
        <v>59990251.460000001</v>
      </c>
      <c r="Q19" s="303"/>
      <c r="R19" s="284">
        <v>43685</v>
      </c>
      <c r="S19" s="283">
        <v>3</v>
      </c>
      <c r="T19" s="300">
        <v>59990251.460000001</v>
      </c>
      <c r="U19" s="307"/>
      <c r="V19" s="307"/>
      <c r="W19" s="307"/>
      <c r="X19" s="307"/>
      <c r="Y19" s="308"/>
      <c r="Z19" s="303"/>
      <c r="AA19" s="303"/>
      <c r="AB19" s="312" t="s">
        <v>166</v>
      </c>
      <c r="AC19" s="312" t="s">
        <v>290</v>
      </c>
      <c r="AD19" s="303"/>
      <c r="AE19" s="303"/>
      <c r="AF19" s="303"/>
      <c r="AG19" s="300"/>
      <c r="AH19" s="303"/>
      <c r="AI19" s="278"/>
      <c r="AJ19" s="300"/>
      <c r="AK19" s="303"/>
      <c r="AL19" s="303"/>
      <c r="AM19" s="303"/>
      <c r="AN19" s="303"/>
      <c r="AO19" s="303"/>
      <c r="AP19" s="303"/>
      <c r="AQ19" s="303"/>
      <c r="AR19" s="303"/>
      <c r="AS19" s="303"/>
      <c r="AT19" s="303"/>
      <c r="AU19" s="303"/>
      <c r="AV19" s="300"/>
      <c r="AW19" s="303"/>
      <c r="AX19" s="278"/>
      <c r="AY19" s="300"/>
      <c r="AZ19" s="303"/>
      <c r="BA19" s="312" t="s">
        <v>291</v>
      </c>
      <c r="BB19" s="312" t="s">
        <v>297</v>
      </c>
      <c r="BC19" s="342" t="s">
        <v>292</v>
      </c>
    </row>
    <row r="20" spans="1:55" s="287" customFormat="1" ht="105" customHeight="1" x14ac:dyDescent="0.25">
      <c r="A20" s="312" t="s">
        <v>473</v>
      </c>
      <c r="B20" s="303" t="s">
        <v>284</v>
      </c>
      <c r="C20" s="312" t="s">
        <v>285</v>
      </c>
      <c r="D20" s="312" t="s">
        <v>286</v>
      </c>
      <c r="E20" s="312" t="s">
        <v>287</v>
      </c>
      <c r="F20" s="303" t="s">
        <v>288</v>
      </c>
      <c r="G20" s="278" t="s">
        <v>289</v>
      </c>
      <c r="H20" s="283">
        <v>2019000780</v>
      </c>
      <c r="I20" s="284">
        <v>43599</v>
      </c>
      <c r="J20" s="300">
        <v>49961790</v>
      </c>
      <c r="K20" s="284">
        <v>43670</v>
      </c>
      <c r="L20" s="283">
        <v>2019001113</v>
      </c>
      <c r="M20" s="278" t="s">
        <v>289</v>
      </c>
      <c r="N20" s="279" t="s">
        <v>248</v>
      </c>
      <c r="O20" s="304">
        <v>43670</v>
      </c>
      <c r="P20" s="300">
        <v>49926484.259999998</v>
      </c>
      <c r="Q20" s="304">
        <v>43685</v>
      </c>
      <c r="R20" s="284">
        <v>43685</v>
      </c>
      <c r="S20" s="283">
        <v>3</v>
      </c>
      <c r="T20" s="300">
        <v>49926484.259999998</v>
      </c>
      <c r="U20" s="307"/>
      <c r="V20" s="307"/>
      <c r="W20" s="307"/>
      <c r="X20" s="307"/>
      <c r="Y20" s="308"/>
      <c r="Z20" s="303"/>
      <c r="AA20" s="303"/>
      <c r="AB20" s="312" t="s">
        <v>166</v>
      </c>
      <c r="AC20" s="312" t="s">
        <v>290</v>
      </c>
      <c r="AD20" s="303"/>
      <c r="AE20" s="303"/>
      <c r="AF20" s="303"/>
      <c r="AG20" s="300"/>
      <c r="AH20" s="303"/>
      <c r="AI20" s="278"/>
      <c r="AJ20" s="300"/>
      <c r="AK20" s="303"/>
      <c r="AL20" s="303"/>
      <c r="AM20" s="303"/>
      <c r="AN20" s="303"/>
      <c r="AO20" s="303"/>
      <c r="AP20" s="303"/>
      <c r="AQ20" s="303"/>
      <c r="AR20" s="303"/>
      <c r="AS20" s="303"/>
      <c r="AT20" s="303"/>
      <c r="AU20" s="303"/>
      <c r="AV20" s="300"/>
      <c r="AW20" s="303"/>
      <c r="AX20" s="278"/>
      <c r="AY20" s="300"/>
      <c r="AZ20" s="303"/>
      <c r="BA20" s="312" t="s">
        <v>291</v>
      </c>
      <c r="BB20" s="312" t="s">
        <v>297</v>
      </c>
      <c r="BC20" s="342" t="s">
        <v>292</v>
      </c>
    </row>
    <row r="21" spans="1:55" s="287" customFormat="1" ht="144.75" customHeight="1" x14ac:dyDescent="0.25">
      <c r="A21" s="312" t="s">
        <v>474</v>
      </c>
      <c r="B21" s="312" t="s">
        <v>332</v>
      </c>
      <c r="C21" s="312" t="s">
        <v>342</v>
      </c>
      <c r="D21" s="312" t="s">
        <v>343</v>
      </c>
      <c r="E21" s="312" t="s">
        <v>339</v>
      </c>
      <c r="F21" s="303" t="s">
        <v>344</v>
      </c>
      <c r="G21" s="276" t="s">
        <v>337</v>
      </c>
      <c r="H21" s="279" t="s">
        <v>345</v>
      </c>
      <c r="I21" s="284">
        <v>43563</v>
      </c>
      <c r="J21" s="300">
        <v>261967818</v>
      </c>
      <c r="K21" s="284">
        <v>43682</v>
      </c>
      <c r="L21" s="279" t="s">
        <v>346</v>
      </c>
      <c r="M21" s="276" t="s">
        <v>337</v>
      </c>
      <c r="N21" s="279" t="s">
        <v>347</v>
      </c>
      <c r="O21" s="304">
        <v>43682</v>
      </c>
      <c r="P21" s="300">
        <v>261967818</v>
      </c>
      <c r="Q21" s="304">
        <v>43693</v>
      </c>
      <c r="R21" s="284">
        <v>43693</v>
      </c>
      <c r="S21" s="283">
        <v>6</v>
      </c>
      <c r="T21" s="300">
        <v>261967818</v>
      </c>
      <c r="U21" s="307"/>
      <c r="V21" s="307"/>
      <c r="W21" s="307"/>
      <c r="X21" s="307"/>
      <c r="Y21" s="308"/>
      <c r="Z21" s="303"/>
      <c r="AA21" s="303"/>
      <c r="AB21" s="279" t="s">
        <v>338</v>
      </c>
      <c r="AC21" s="312" t="s">
        <v>290</v>
      </c>
      <c r="AD21" s="303"/>
      <c r="AE21" s="303"/>
      <c r="AF21" s="303"/>
      <c r="AG21" s="300"/>
      <c r="AH21" s="303"/>
      <c r="AI21" s="278"/>
      <c r="AJ21" s="300"/>
      <c r="AK21" s="303"/>
      <c r="AL21" s="303"/>
      <c r="AM21" s="303"/>
      <c r="AN21" s="303"/>
      <c r="AO21" s="303"/>
      <c r="AP21" s="303"/>
      <c r="AQ21" s="303"/>
      <c r="AR21" s="303"/>
      <c r="AS21" s="303"/>
      <c r="AT21" s="303"/>
      <c r="AU21" s="303"/>
      <c r="AV21" s="300"/>
      <c r="AW21" s="303"/>
      <c r="AX21" s="278"/>
      <c r="AY21" s="300"/>
      <c r="AZ21" s="303"/>
      <c r="BA21" s="312" t="s">
        <v>348</v>
      </c>
      <c r="BB21" s="312">
        <v>3115065762</v>
      </c>
      <c r="BC21" s="342" t="s">
        <v>283</v>
      </c>
    </row>
    <row r="22" spans="1:55" s="287" customFormat="1" ht="102.75" customHeight="1" x14ac:dyDescent="0.25">
      <c r="A22" s="312" t="s">
        <v>475</v>
      </c>
      <c r="B22" s="312" t="s">
        <v>298</v>
      </c>
      <c r="C22" s="312" t="s">
        <v>299</v>
      </c>
      <c r="D22" s="312" t="s">
        <v>300</v>
      </c>
      <c r="E22" s="312" t="s">
        <v>301</v>
      </c>
      <c r="F22" s="303" t="s">
        <v>302</v>
      </c>
      <c r="G22" s="278"/>
      <c r="H22" s="283">
        <v>1419</v>
      </c>
      <c r="I22" s="284">
        <v>43616</v>
      </c>
      <c r="J22" s="300">
        <v>1157226111.03</v>
      </c>
      <c r="K22" s="284">
        <v>43682</v>
      </c>
      <c r="L22" s="279" t="s">
        <v>304</v>
      </c>
      <c r="M22" s="278"/>
      <c r="N22" s="279" t="s">
        <v>303</v>
      </c>
      <c r="O22" s="304">
        <v>43682</v>
      </c>
      <c r="P22" s="300">
        <v>1157207990.4400001</v>
      </c>
      <c r="Q22" s="304">
        <v>43689</v>
      </c>
      <c r="R22" s="284">
        <v>43689</v>
      </c>
      <c r="S22" s="283">
        <v>6</v>
      </c>
      <c r="T22" s="300">
        <v>1157207990.4400001</v>
      </c>
      <c r="U22" s="307"/>
      <c r="V22" s="307"/>
      <c r="W22" s="307"/>
      <c r="X22" s="307"/>
      <c r="Y22" s="308"/>
      <c r="Z22" s="303"/>
      <c r="AA22" s="303"/>
      <c r="AB22" s="279" t="s">
        <v>303</v>
      </c>
      <c r="AC22" s="312" t="s">
        <v>312</v>
      </c>
      <c r="AD22" s="303"/>
      <c r="AE22" s="303"/>
      <c r="AF22" s="303"/>
      <c r="AG22" s="300"/>
      <c r="AH22" s="303"/>
      <c r="AI22" s="278"/>
      <c r="AJ22" s="300"/>
      <c r="AK22" s="303"/>
      <c r="AL22" s="303"/>
      <c r="AM22" s="303"/>
      <c r="AN22" s="303"/>
      <c r="AO22" s="303"/>
      <c r="AP22" s="303"/>
      <c r="AQ22" s="303"/>
      <c r="AR22" s="303"/>
      <c r="AS22" s="303"/>
      <c r="AT22" s="303"/>
      <c r="AU22" s="303"/>
      <c r="AV22" s="300"/>
      <c r="AW22" s="303"/>
      <c r="AX22" s="278"/>
      <c r="AY22" s="300"/>
      <c r="AZ22" s="303"/>
      <c r="BA22" s="312" t="s">
        <v>305</v>
      </c>
      <c r="BB22" s="312">
        <v>32003821514</v>
      </c>
      <c r="BC22" s="342" t="s">
        <v>306</v>
      </c>
    </row>
    <row r="23" spans="1:55" s="341" customFormat="1" ht="116.25" customHeight="1" x14ac:dyDescent="0.25">
      <c r="A23" s="325" t="s">
        <v>476</v>
      </c>
      <c r="B23" s="326"/>
      <c r="C23" s="325" t="s">
        <v>324</v>
      </c>
      <c r="D23" s="325" t="s">
        <v>325</v>
      </c>
      <c r="E23" s="325" t="s">
        <v>389</v>
      </c>
      <c r="F23" s="328" t="s">
        <v>326</v>
      </c>
      <c r="G23" s="350" t="s">
        <v>327</v>
      </c>
      <c r="H23" s="334">
        <v>819</v>
      </c>
      <c r="I23" s="333">
        <v>43584</v>
      </c>
      <c r="J23" s="336">
        <v>1254890700</v>
      </c>
      <c r="K23" s="333">
        <v>43686</v>
      </c>
      <c r="L23" s="335">
        <v>2019000056</v>
      </c>
      <c r="M23" s="350" t="s">
        <v>327</v>
      </c>
      <c r="N23" s="335" t="s">
        <v>328</v>
      </c>
      <c r="O23" s="339">
        <v>43686</v>
      </c>
      <c r="P23" s="336">
        <v>1254890700</v>
      </c>
      <c r="Q23" s="339">
        <v>43693</v>
      </c>
      <c r="R23" s="333">
        <v>43697</v>
      </c>
      <c r="S23" s="334">
        <v>15</v>
      </c>
      <c r="T23" s="336">
        <v>1254890700</v>
      </c>
      <c r="U23" s="337"/>
      <c r="V23" s="337"/>
      <c r="W23" s="337"/>
      <c r="X23" s="337"/>
      <c r="Y23" s="338"/>
      <c r="Z23" s="328"/>
      <c r="AA23" s="328"/>
      <c r="AB23" s="335" t="s">
        <v>328</v>
      </c>
      <c r="AC23" s="325" t="s">
        <v>290</v>
      </c>
      <c r="AD23" s="328"/>
      <c r="AE23" s="328"/>
      <c r="AF23" s="328"/>
      <c r="AG23" s="336"/>
      <c r="AH23" s="328"/>
      <c r="AI23" s="351"/>
      <c r="AJ23" s="336"/>
      <c r="AK23" s="328"/>
      <c r="AL23" s="328"/>
      <c r="AM23" s="328"/>
      <c r="AN23" s="328"/>
      <c r="AO23" s="328"/>
      <c r="AP23" s="328"/>
      <c r="AQ23" s="328"/>
      <c r="AR23" s="328"/>
      <c r="AS23" s="328"/>
      <c r="AT23" s="328"/>
      <c r="AU23" s="328"/>
      <c r="AV23" s="336"/>
      <c r="AW23" s="328"/>
      <c r="AX23" s="351"/>
      <c r="AY23" s="336"/>
      <c r="AZ23" s="328"/>
      <c r="BA23" s="325" t="s">
        <v>363</v>
      </c>
      <c r="BB23" s="325" t="s">
        <v>364</v>
      </c>
      <c r="BC23" s="352" t="s">
        <v>362</v>
      </c>
    </row>
    <row r="24" spans="1:55" s="287" customFormat="1" ht="118.5" customHeight="1" x14ac:dyDescent="0.25">
      <c r="A24" s="312" t="s">
        <v>477</v>
      </c>
      <c r="B24" s="312" t="s">
        <v>298</v>
      </c>
      <c r="C24" s="312" t="s">
        <v>308</v>
      </c>
      <c r="D24" s="312" t="s">
        <v>309</v>
      </c>
      <c r="E24" s="312" t="s">
        <v>310</v>
      </c>
      <c r="F24" s="303">
        <v>11104567977</v>
      </c>
      <c r="G24" s="278"/>
      <c r="H24" s="283">
        <v>1519</v>
      </c>
      <c r="I24" s="284">
        <v>43616</v>
      </c>
      <c r="J24" s="300">
        <v>81005828</v>
      </c>
      <c r="K24" s="284">
        <v>43686</v>
      </c>
      <c r="L24" s="279" t="s">
        <v>311</v>
      </c>
      <c r="M24" s="278"/>
      <c r="N24" s="279" t="s">
        <v>303</v>
      </c>
      <c r="O24" s="304">
        <v>43686</v>
      </c>
      <c r="P24" s="300">
        <v>80997350</v>
      </c>
      <c r="Q24" s="304">
        <v>43689</v>
      </c>
      <c r="R24" s="284">
        <v>43689</v>
      </c>
      <c r="S24" s="283">
        <v>6</v>
      </c>
      <c r="T24" s="300">
        <v>80997350</v>
      </c>
      <c r="U24" s="307"/>
      <c r="V24" s="307"/>
      <c r="W24" s="307"/>
      <c r="X24" s="307"/>
      <c r="Y24" s="308"/>
      <c r="Z24" s="303"/>
      <c r="AA24" s="303"/>
      <c r="AB24" s="279" t="s">
        <v>303</v>
      </c>
      <c r="AC24" s="312" t="s">
        <v>290</v>
      </c>
      <c r="AD24" s="303"/>
      <c r="AE24" s="303"/>
      <c r="AF24" s="303"/>
      <c r="AG24" s="300"/>
      <c r="AH24" s="303"/>
      <c r="AI24" s="278"/>
      <c r="AJ24" s="300"/>
      <c r="AK24" s="303"/>
      <c r="AL24" s="303"/>
      <c r="AM24" s="303"/>
      <c r="AN24" s="303"/>
      <c r="AO24" s="303"/>
      <c r="AP24" s="303"/>
      <c r="AQ24" s="303"/>
      <c r="AR24" s="303"/>
      <c r="AS24" s="303"/>
      <c r="AT24" s="303"/>
      <c r="AU24" s="303"/>
      <c r="AV24" s="300"/>
      <c r="AW24" s="303"/>
      <c r="AX24" s="278"/>
      <c r="AY24" s="300"/>
      <c r="AZ24" s="303"/>
      <c r="BA24" s="312" t="s">
        <v>313</v>
      </c>
      <c r="BB24" s="312">
        <v>3204732897</v>
      </c>
      <c r="BC24" s="342" t="s">
        <v>179</v>
      </c>
    </row>
    <row r="25" spans="1:55" s="324" customFormat="1" ht="92.25" customHeight="1" x14ac:dyDescent="0.25">
      <c r="A25" s="314" t="s">
        <v>478</v>
      </c>
      <c r="B25" s="362" t="s">
        <v>368</v>
      </c>
      <c r="C25" s="314" t="s">
        <v>369</v>
      </c>
      <c r="D25" s="315" t="s">
        <v>370</v>
      </c>
      <c r="E25" s="314" t="s">
        <v>50</v>
      </c>
      <c r="F25" s="314" t="s">
        <v>156</v>
      </c>
      <c r="G25" s="363" t="s">
        <v>51</v>
      </c>
      <c r="H25" s="318">
        <v>2019000413</v>
      </c>
      <c r="I25" s="317">
        <v>43545</v>
      </c>
      <c r="J25" s="320">
        <v>20000000</v>
      </c>
      <c r="K25" s="317">
        <v>43690</v>
      </c>
      <c r="L25" s="363">
        <v>2019001229</v>
      </c>
      <c r="M25" s="363" t="s">
        <v>51</v>
      </c>
      <c r="N25" s="319" t="s">
        <v>52</v>
      </c>
      <c r="O25" s="323">
        <v>43690</v>
      </c>
      <c r="P25" s="320">
        <v>19833140.84</v>
      </c>
      <c r="Q25" s="323">
        <v>43692</v>
      </c>
      <c r="R25" s="317">
        <v>43698</v>
      </c>
      <c r="S25" s="318">
        <v>1</v>
      </c>
      <c r="T25" s="320">
        <v>19833140.84</v>
      </c>
      <c r="U25" s="321"/>
      <c r="V25" s="321"/>
      <c r="W25" s="321"/>
      <c r="X25" s="321"/>
      <c r="Y25" s="322"/>
      <c r="Z25" s="316"/>
      <c r="AA25" s="316"/>
      <c r="AB25" s="319" t="s">
        <v>52</v>
      </c>
      <c r="AC25" s="314" t="s">
        <v>361</v>
      </c>
      <c r="AD25" s="316"/>
      <c r="AE25" s="316"/>
      <c r="AF25" s="316"/>
      <c r="AG25" s="320"/>
      <c r="AH25" s="316"/>
      <c r="AI25" s="363"/>
      <c r="AJ25" s="320"/>
      <c r="AK25" s="316"/>
      <c r="AL25" s="316"/>
      <c r="AM25" s="316"/>
      <c r="AN25" s="316"/>
      <c r="AO25" s="316"/>
      <c r="AP25" s="316"/>
      <c r="AQ25" s="316"/>
      <c r="AR25" s="316"/>
      <c r="AS25" s="316"/>
      <c r="AT25" s="316"/>
      <c r="AU25" s="316"/>
      <c r="AV25" s="320"/>
      <c r="AW25" s="316"/>
      <c r="AX25" s="363"/>
      <c r="AY25" s="320"/>
      <c r="AZ25" s="316"/>
      <c r="BA25" s="314" t="s">
        <v>157</v>
      </c>
      <c r="BB25" s="316">
        <v>3202201946</v>
      </c>
      <c r="BC25" s="364" t="s">
        <v>55</v>
      </c>
    </row>
    <row r="26" spans="1:55" s="287" customFormat="1" ht="45" customHeight="1" x14ac:dyDescent="0.25">
      <c r="A26" s="997" t="s">
        <v>479</v>
      </c>
      <c r="B26" s="1000" t="s">
        <v>373</v>
      </c>
      <c r="C26" s="1016" t="s">
        <v>377</v>
      </c>
      <c r="D26" s="997" t="s">
        <v>374</v>
      </c>
      <c r="E26" s="997" t="s">
        <v>287</v>
      </c>
      <c r="F26" s="1000" t="s">
        <v>288</v>
      </c>
      <c r="G26" s="278" t="s">
        <v>375</v>
      </c>
      <c r="H26" s="1000">
        <v>2019000794</v>
      </c>
      <c r="I26" s="1007">
        <v>43602</v>
      </c>
      <c r="J26" s="300">
        <v>50033629</v>
      </c>
      <c r="K26" s="1007">
        <v>43693</v>
      </c>
      <c r="L26" s="1000">
        <v>2019001241</v>
      </c>
      <c r="M26" s="278" t="s">
        <v>375</v>
      </c>
      <c r="N26" s="279" t="s">
        <v>237</v>
      </c>
      <c r="O26" s="1007">
        <v>43693</v>
      </c>
      <c r="P26" s="300">
        <v>49873589.350000001</v>
      </c>
      <c r="Q26" s="1007">
        <v>43699</v>
      </c>
      <c r="R26" s="1007">
        <v>43699</v>
      </c>
      <c r="S26" s="1000">
        <v>2</v>
      </c>
      <c r="T26" s="1010">
        <v>108204589.34999999</v>
      </c>
      <c r="U26" s="307"/>
      <c r="V26" s="307"/>
      <c r="W26" s="307"/>
      <c r="X26" s="307"/>
      <c r="Y26" s="308"/>
      <c r="Z26" s="1000"/>
      <c r="AA26" s="1000"/>
      <c r="AB26" s="279" t="s">
        <v>237</v>
      </c>
      <c r="AC26" s="997" t="s">
        <v>372</v>
      </c>
      <c r="AD26" s="303"/>
      <c r="AE26" s="303"/>
      <c r="AF26" s="303"/>
      <c r="AG26" s="300"/>
      <c r="AH26" s="303"/>
      <c r="AI26" s="278"/>
      <c r="AJ26" s="300"/>
      <c r="AK26" s="303"/>
      <c r="AL26" s="303"/>
      <c r="AM26" s="303"/>
      <c r="AN26" s="303"/>
      <c r="AO26" s="303"/>
      <c r="AP26" s="303"/>
      <c r="AQ26" s="303"/>
      <c r="AR26" s="303"/>
      <c r="AS26" s="303"/>
      <c r="AT26" s="303"/>
      <c r="AU26" s="303"/>
      <c r="AV26" s="300"/>
      <c r="AW26" s="303"/>
      <c r="AX26" s="278"/>
      <c r="AY26" s="300"/>
      <c r="AZ26" s="303"/>
      <c r="BA26" s="997" t="s">
        <v>291</v>
      </c>
      <c r="BB26" s="997" t="s">
        <v>297</v>
      </c>
      <c r="BC26" s="1060" t="s">
        <v>378</v>
      </c>
    </row>
    <row r="27" spans="1:55" s="287" customFormat="1" ht="60.75" customHeight="1" x14ac:dyDescent="0.25">
      <c r="A27" s="999"/>
      <c r="B27" s="1002"/>
      <c r="C27" s="1018"/>
      <c r="D27" s="999"/>
      <c r="E27" s="999"/>
      <c r="F27" s="1002"/>
      <c r="G27" s="278" t="s">
        <v>376</v>
      </c>
      <c r="H27" s="1002"/>
      <c r="I27" s="1009"/>
      <c r="J27" s="300">
        <v>58331000</v>
      </c>
      <c r="K27" s="1009"/>
      <c r="L27" s="1002"/>
      <c r="M27" s="278" t="s">
        <v>376</v>
      </c>
      <c r="N27" s="279" t="s">
        <v>237</v>
      </c>
      <c r="O27" s="1009"/>
      <c r="P27" s="300">
        <v>58331000</v>
      </c>
      <c r="Q27" s="1009"/>
      <c r="R27" s="1009"/>
      <c r="S27" s="1002"/>
      <c r="T27" s="1012"/>
      <c r="U27" s="307"/>
      <c r="V27" s="307"/>
      <c r="W27" s="307"/>
      <c r="X27" s="307"/>
      <c r="Y27" s="308"/>
      <c r="Z27" s="1002"/>
      <c r="AA27" s="1002"/>
      <c r="AB27" s="279" t="s">
        <v>237</v>
      </c>
      <c r="AC27" s="999"/>
      <c r="AD27" s="303"/>
      <c r="AE27" s="303"/>
      <c r="AF27" s="303"/>
      <c r="AG27" s="300"/>
      <c r="AH27" s="303"/>
      <c r="AI27" s="278"/>
      <c r="AJ27" s="300"/>
      <c r="AK27" s="303"/>
      <c r="AL27" s="303"/>
      <c r="AM27" s="303"/>
      <c r="AN27" s="303"/>
      <c r="AO27" s="303"/>
      <c r="AP27" s="303"/>
      <c r="AQ27" s="303"/>
      <c r="AR27" s="303"/>
      <c r="AS27" s="303"/>
      <c r="AT27" s="303"/>
      <c r="AU27" s="303"/>
      <c r="AV27" s="300"/>
      <c r="AW27" s="303"/>
      <c r="AX27" s="278"/>
      <c r="AY27" s="300"/>
      <c r="AZ27" s="303"/>
      <c r="BA27" s="999"/>
      <c r="BB27" s="999"/>
      <c r="BC27" s="999"/>
    </row>
    <row r="28" spans="1:55" s="324" customFormat="1" ht="93.75" customHeight="1" x14ac:dyDescent="0.25">
      <c r="A28" s="1047" t="s">
        <v>480</v>
      </c>
      <c r="B28" s="1049" t="s">
        <v>379</v>
      </c>
      <c r="C28" s="1047" t="s">
        <v>380</v>
      </c>
      <c r="D28" s="1041" t="s">
        <v>381</v>
      </c>
      <c r="E28" s="1041" t="s">
        <v>382</v>
      </c>
      <c r="F28" s="1038" t="s">
        <v>383</v>
      </c>
      <c r="G28" s="365" t="s">
        <v>257</v>
      </c>
      <c r="H28" s="1038">
        <v>2019000964</v>
      </c>
      <c r="I28" s="1051">
        <v>43635</v>
      </c>
      <c r="J28" s="366">
        <v>12892672</v>
      </c>
      <c r="K28" s="1051">
        <v>43714</v>
      </c>
      <c r="L28" s="1038">
        <v>2019001364</v>
      </c>
      <c r="M28" s="365" t="s">
        <v>257</v>
      </c>
      <c r="N28" s="367" t="s">
        <v>384</v>
      </c>
      <c r="O28" s="1051">
        <v>43714</v>
      </c>
      <c r="P28" s="366">
        <v>12882717.779999999</v>
      </c>
      <c r="Q28" s="1051">
        <v>43718</v>
      </c>
      <c r="R28" s="1051">
        <v>43718</v>
      </c>
      <c r="S28" s="1038">
        <v>1</v>
      </c>
      <c r="T28" s="1052">
        <v>23082796.780000001</v>
      </c>
      <c r="U28" s="1043"/>
      <c r="V28" s="1043"/>
      <c r="W28" s="1043"/>
      <c r="X28" s="1043"/>
      <c r="Y28" s="1045"/>
      <c r="Z28" s="1038"/>
      <c r="AA28" s="1038"/>
      <c r="AB28" s="367" t="s">
        <v>384</v>
      </c>
      <c r="AC28" s="1038" t="s">
        <v>386</v>
      </c>
      <c r="AD28" s="368"/>
      <c r="AE28" s="1038"/>
      <c r="AF28" s="1038"/>
      <c r="AG28" s="366"/>
      <c r="AH28" s="1038"/>
      <c r="AI28" s="1038"/>
      <c r="AJ28" s="366"/>
      <c r="AK28" s="1038"/>
      <c r="AL28" s="1038"/>
      <c r="AM28" s="368"/>
      <c r="AN28" s="1038"/>
      <c r="AO28" s="1038"/>
      <c r="AP28" s="368"/>
      <c r="AQ28" s="1038"/>
      <c r="AR28" s="1038"/>
      <c r="AS28" s="368"/>
      <c r="AT28" s="1038"/>
      <c r="AU28" s="1038"/>
      <c r="AV28" s="366"/>
      <c r="AW28" s="1038"/>
      <c r="AX28" s="1038"/>
      <c r="AY28" s="366"/>
      <c r="AZ28" s="368"/>
      <c r="BA28" s="1041" t="s">
        <v>387</v>
      </c>
      <c r="BB28" s="1038">
        <v>3133851900</v>
      </c>
      <c r="BC28" s="1040" t="s">
        <v>388</v>
      </c>
    </row>
    <row r="29" spans="1:55" s="316" customFormat="1" ht="87.75" customHeight="1" x14ac:dyDescent="0.25">
      <c r="A29" s="1048"/>
      <c r="B29" s="1050"/>
      <c r="C29" s="1048"/>
      <c r="D29" s="1042"/>
      <c r="E29" s="1042"/>
      <c r="F29" s="1039"/>
      <c r="G29" s="363" t="s">
        <v>51</v>
      </c>
      <c r="H29" s="1039"/>
      <c r="I29" s="1039"/>
      <c r="J29" s="320">
        <v>10200079</v>
      </c>
      <c r="K29" s="1039"/>
      <c r="L29" s="1039"/>
      <c r="M29" s="363" t="s">
        <v>51</v>
      </c>
      <c r="N29" s="369" t="s">
        <v>385</v>
      </c>
      <c r="O29" s="1039"/>
      <c r="P29" s="320">
        <v>10200079</v>
      </c>
      <c r="Q29" s="1039"/>
      <c r="R29" s="1039"/>
      <c r="S29" s="1039"/>
      <c r="T29" s="1053"/>
      <c r="U29" s="1044"/>
      <c r="V29" s="1044"/>
      <c r="W29" s="1044"/>
      <c r="X29" s="1044"/>
      <c r="Y29" s="1046"/>
      <c r="Z29" s="1039"/>
      <c r="AA29" s="1039"/>
      <c r="AB29" s="369" t="s">
        <v>385</v>
      </c>
      <c r="AC29" s="1039"/>
      <c r="AE29" s="1039"/>
      <c r="AF29" s="1039"/>
      <c r="AG29" s="320"/>
      <c r="AH29" s="1039"/>
      <c r="AI29" s="1039"/>
      <c r="AJ29" s="320"/>
      <c r="AK29" s="1039"/>
      <c r="AL29" s="1039"/>
      <c r="AN29" s="1039"/>
      <c r="AO29" s="1039"/>
      <c r="AQ29" s="1039"/>
      <c r="AR29" s="1039"/>
      <c r="AT29" s="1039"/>
      <c r="AU29" s="1039"/>
      <c r="AV29" s="320"/>
      <c r="AW29" s="1039"/>
      <c r="AX29" s="1039"/>
      <c r="AY29" s="320"/>
      <c r="BA29" s="1042"/>
      <c r="BB29" s="1039"/>
      <c r="BC29" s="1039"/>
    </row>
    <row r="30" spans="1:55" s="324" customFormat="1" ht="89.25" customHeight="1" x14ac:dyDescent="0.25">
      <c r="A30" s="319" t="s">
        <v>481</v>
      </c>
      <c r="B30" s="318" t="s">
        <v>410</v>
      </c>
      <c r="C30" s="319" t="s">
        <v>411</v>
      </c>
      <c r="D30" s="319" t="s">
        <v>412</v>
      </c>
      <c r="E30" s="319" t="s">
        <v>158</v>
      </c>
      <c r="F30" s="318" t="s">
        <v>156</v>
      </c>
      <c r="G30" s="363" t="s">
        <v>413</v>
      </c>
      <c r="H30" s="318">
        <v>2019001081</v>
      </c>
      <c r="I30" s="317">
        <v>43664</v>
      </c>
      <c r="J30" s="320">
        <v>3840000</v>
      </c>
      <c r="K30" s="317">
        <v>43721</v>
      </c>
      <c r="L30" s="318">
        <v>209001388</v>
      </c>
      <c r="M30" s="363" t="s">
        <v>413</v>
      </c>
      <c r="N30" s="319" t="s">
        <v>360</v>
      </c>
      <c r="O30" s="323">
        <v>43721</v>
      </c>
      <c r="P30" s="320">
        <v>3840000</v>
      </c>
      <c r="Q30" s="323">
        <v>43721</v>
      </c>
      <c r="R30" s="317">
        <v>43721</v>
      </c>
      <c r="S30" s="318">
        <v>15</v>
      </c>
      <c r="T30" s="320">
        <v>3840000</v>
      </c>
      <c r="U30" s="321"/>
      <c r="V30" s="321"/>
      <c r="W30" s="321"/>
      <c r="X30" s="321"/>
      <c r="Y30" s="322"/>
      <c r="Z30" s="317">
        <v>43735</v>
      </c>
      <c r="AA30" s="318"/>
      <c r="AB30" s="314" t="s">
        <v>166</v>
      </c>
      <c r="AC30" s="319" t="s">
        <v>407</v>
      </c>
      <c r="AD30" s="316"/>
      <c r="AE30" s="316"/>
      <c r="AF30" s="316"/>
      <c r="AG30" s="320"/>
      <c r="AH30" s="316"/>
      <c r="AI30" s="363"/>
      <c r="AJ30" s="320"/>
      <c r="AK30" s="316"/>
      <c r="AL30" s="316"/>
      <c r="AM30" s="316"/>
      <c r="AN30" s="316"/>
      <c r="AO30" s="316"/>
      <c r="AP30" s="316"/>
      <c r="AQ30" s="316"/>
      <c r="AR30" s="316"/>
      <c r="AS30" s="316"/>
      <c r="AT30" s="316"/>
      <c r="AU30" s="316"/>
      <c r="AV30" s="320"/>
      <c r="AW30" s="316"/>
      <c r="AX30" s="363"/>
      <c r="AY30" s="320"/>
      <c r="AZ30" s="316"/>
      <c r="BA30" s="319" t="s">
        <v>414</v>
      </c>
      <c r="BB30" s="316">
        <v>3202201946</v>
      </c>
      <c r="BC30" s="370" t="s">
        <v>415</v>
      </c>
    </row>
    <row r="31" spans="1:55" s="324" customFormat="1" ht="95.25" customHeight="1" x14ac:dyDescent="0.25">
      <c r="A31" s="367" t="s">
        <v>482</v>
      </c>
      <c r="B31" s="371" t="s">
        <v>393</v>
      </c>
      <c r="C31" s="367" t="s">
        <v>395</v>
      </c>
      <c r="D31" s="372" t="s">
        <v>394</v>
      </c>
      <c r="E31" s="372" t="s">
        <v>287</v>
      </c>
      <c r="F31" s="373" t="s">
        <v>288</v>
      </c>
      <c r="G31" s="365" t="s">
        <v>257</v>
      </c>
      <c r="H31" s="373">
        <v>2019001072</v>
      </c>
      <c r="I31" s="374">
        <v>43650</v>
      </c>
      <c r="J31" s="366">
        <v>9976340.1500000004</v>
      </c>
      <c r="K31" s="374">
        <v>43724</v>
      </c>
      <c r="L31" s="373">
        <v>2019001390</v>
      </c>
      <c r="M31" s="365" t="s">
        <v>257</v>
      </c>
      <c r="N31" s="367" t="s">
        <v>384</v>
      </c>
      <c r="O31" s="374">
        <v>43724</v>
      </c>
      <c r="P31" s="366">
        <v>9972340.1500000004</v>
      </c>
      <c r="Q31" s="374">
        <v>43726</v>
      </c>
      <c r="R31" s="374">
        <v>43726</v>
      </c>
      <c r="S31" s="373">
        <v>1</v>
      </c>
      <c r="T31" s="375">
        <v>9972340.1500000004</v>
      </c>
      <c r="U31" s="376"/>
      <c r="V31" s="376"/>
      <c r="W31" s="376"/>
      <c r="X31" s="376"/>
      <c r="Y31" s="377"/>
      <c r="Z31" s="373"/>
      <c r="AA31" s="373"/>
      <c r="AB31" s="367" t="s">
        <v>384</v>
      </c>
      <c r="AC31" s="372" t="s">
        <v>386</v>
      </c>
      <c r="AD31" s="368"/>
      <c r="AE31" s="373"/>
      <c r="AF31" s="373"/>
      <c r="AG31" s="366"/>
      <c r="AH31" s="373"/>
      <c r="AI31" s="373"/>
      <c r="AJ31" s="366"/>
      <c r="AK31" s="373"/>
      <c r="AL31" s="373"/>
      <c r="AM31" s="368"/>
      <c r="AN31" s="373"/>
      <c r="AO31" s="373"/>
      <c r="AP31" s="368"/>
      <c r="AQ31" s="373"/>
      <c r="AR31" s="373"/>
      <c r="AS31" s="368"/>
      <c r="AT31" s="373"/>
      <c r="AU31" s="373"/>
      <c r="AV31" s="366"/>
      <c r="AW31" s="373"/>
      <c r="AX31" s="373"/>
      <c r="AY31" s="366"/>
      <c r="AZ31" s="368"/>
      <c r="BA31" s="372" t="s">
        <v>396</v>
      </c>
      <c r="BB31" s="373">
        <v>3108209213</v>
      </c>
      <c r="BC31" s="378" t="s">
        <v>292</v>
      </c>
    </row>
    <row r="32" spans="1:55" s="287" customFormat="1" ht="117.75" customHeight="1" x14ac:dyDescent="0.25">
      <c r="A32" s="379" t="s">
        <v>483</v>
      </c>
      <c r="B32" s="380" t="s">
        <v>402</v>
      </c>
      <c r="C32" s="379" t="s">
        <v>403</v>
      </c>
      <c r="D32" s="381" t="s">
        <v>404</v>
      </c>
      <c r="E32" s="381" t="s">
        <v>183</v>
      </c>
      <c r="F32" s="293" t="s">
        <v>184</v>
      </c>
      <c r="G32" s="382" t="s">
        <v>405</v>
      </c>
      <c r="H32" s="293">
        <v>2019000950</v>
      </c>
      <c r="I32" s="302">
        <v>43634</v>
      </c>
      <c r="J32" s="383">
        <v>23022226</v>
      </c>
      <c r="K32" s="302">
        <v>43724</v>
      </c>
      <c r="L32" s="293">
        <v>2019001391</v>
      </c>
      <c r="M32" s="382" t="s">
        <v>405</v>
      </c>
      <c r="N32" s="379" t="s">
        <v>406</v>
      </c>
      <c r="O32" s="302">
        <v>43724</v>
      </c>
      <c r="P32" s="383">
        <v>23018479.899999999</v>
      </c>
      <c r="Q32" s="302">
        <v>43733</v>
      </c>
      <c r="R32" s="302">
        <v>43738</v>
      </c>
      <c r="S32" s="293">
        <v>1</v>
      </c>
      <c r="T32" s="384">
        <v>23018479.899999999</v>
      </c>
      <c r="U32" s="385"/>
      <c r="V32" s="385"/>
      <c r="W32" s="385"/>
      <c r="X32" s="385"/>
      <c r="Y32" s="386"/>
      <c r="Z32" s="293"/>
      <c r="AA32" s="293"/>
      <c r="AB32" s="379" t="s">
        <v>406</v>
      </c>
      <c r="AC32" s="381" t="s">
        <v>407</v>
      </c>
      <c r="AD32" s="301"/>
      <c r="AE32" s="293"/>
      <c r="AF32" s="293"/>
      <c r="AG32" s="383"/>
      <c r="AH32" s="293"/>
      <c r="AI32" s="293"/>
      <c r="AJ32" s="383"/>
      <c r="AK32" s="293"/>
      <c r="AL32" s="293"/>
      <c r="AM32" s="301"/>
      <c r="AN32" s="293"/>
      <c r="AO32" s="293"/>
      <c r="AP32" s="301"/>
      <c r="AQ32" s="293"/>
      <c r="AR32" s="293"/>
      <c r="AS32" s="301"/>
      <c r="AT32" s="293"/>
      <c r="AU32" s="293"/>
      <c r="AV32" s="383"/>
      <c r="AW32" s="293"/>
      <c r="AX32" s="293"/>
      <c r="AY32" s="383"/>
      <c r="AZ32" s="301"/>
      <c r="BA32" s="381" t="s">
        <v>408</v>
      </c>
      <c r="BB32" s="293">
        <v>313471243</v>
      </c>
      <c r="BC32" s="387" t="s">
        <v>409</v>
      </c>
    </row>
    <row r="33" spans="1:55" s="324" customFormat="1" ht="84" customHeight="1" x14ac:dyDescent="0.25">
      <c r="A33" s="367" t="s">
        <v>484</v>
      </c>
      <c r="B33" s="371" t="s">
        <v>416</v>
      </c>
      <c r="C33" s="367" t="s">
        <v>417</v>
      </c>
      <c r="D33" s="372" t="s">
        <v>418</v>
      </c>
      <c r="E33" s="372" t="s">
        <v>419</v>
      </c>
      <c r="F33" s="373" t="s">
        <v>420</v>
      </c>
      <c r="G33" s="365" t="s">
        <v>51</v>
      </c>
      <c r="H33" s="373">
        <v>2019001353</v>
      </c>
      <c r="I33" s="374">
        <v>43728</v>
      </c>
      <c r="J33" s="366">
        <v>23000000</v>
      </c>
      <c r="K33" s="374">
        <v>43733</v>
      </c>
      <c r="L33" s="373">
        <v>2019001411</v>
      </c>
      <c r="M33" s="365" t="s">
        <v>51</v>
      </c>
      <c r="N33" s="367" t="s">
        <v>52</v>
      </c>
      <c r="O33" s="374">
        <v>43733</v>
      </c>
      <c r="P33" s="366">
        <v>22999996.760000002</v>
      </c>
      <c r="Q33" s="374">
        <v>43734</v>
      </c>
      <c r="R33" s="374">
        <v>43739</v>
      </c>
      <c r="S33" s="373">
        <v>1</v>
      </c>
      <c r="T33" s="375">
        <v>22999996.760000002</v>
      </c>
      <c r="U33" s="376"/>
      <c r="V33" s="376"/>
      <c r="W33" s="376"/>
      <c r="X33" s="376"/>
      <c r="Y33" s="377"/>
      <c r="Z33" s="373"/>
      <c r="AA33" s="373"/>
      <c r="AB33" s="367" t="s">
        <v>52</v>
      </c>
      <c r="AC33" s="372" t="s">
        <v>407</v>
      </c>
      <c r="AD33" s="368"/>
      <c r="AE33" s="373"/>
      <c r="AF33" s="373"/>
      <c r="AG33" s="366"/>
      <c r="AH33" s="373"/>
      <c r="AI33" s="373"/>
      <c r="AJ33" s="366"/>
      <c r="AK33" s="373"/>
      <c r="AL33" s="373"/>
      <c r="AM33" s="368"/>
      <c r="AN33" s="373"/>
      <c r="AO33" s="373"/>
      <c r="AP33" s="368"/>
      <c r="AQ33" s="373"/>
      <c r="AR33" s="373"/>
      <c r="AS33" s="368"/>
      <c r="AT33" s="373"/>
      <c r="AU33" s="373"/>
      <c r="AV33" s="366"/>
      <c r="AW33" s="373"/>
      <c r="AX33" s="373"/>
      <c r="AY33" s="366"/>
      <c r="AZ33" s="368"/>
      <c r="BA33" s="372" t="s">
        <v>421</v>
      </c>
      <c r="BB33" s="373">
        <v>3116217569</v>
      </c>
      <c r="BC33" s="378" t="s">
        <v>422</v>
      </c>
    </row>
    <row r="34" spans="1:55" s="303" customFormat="1" ht="139.5" customHeight="1" x14ac:dyDescent="0.25">
      <c r="A34" s="379" t="s">
        <v>485</v>
      </c>
      <c r="B34" s="303" t="s">
        <v>398</v>
      </c>
      <c r="C34" s="312" t="s">
        <v>397</v>
      </c>
      <c r="D34" s="381" t="s">
        <v>399</v>
      </c>
      <c r="E34" s="381" t="s">
        <v>287</v>
      </c>
      <c r="F34" s="293" t="s">
        <v>288</v>
      </c>
      <c r="G34" s="278" t="s">
        <v>400</v>
      </c>
      <c r="H34" s="283">
        <v>2019001394</v>
      </c>
      <c r="I34" s="284">
        <v>43720</v>
      </c>
      <c r="J34" s="300">
        <v>23148009</v>
      </c>
      <c r="K34" s="284">
        <v>43739</v>
      </c>
      <c r="L34" s="283">
        <v>2019001503</v>
      </c>
      <c r="M34" s="278" t="s">
        <v>400</v>
      </c>
      <c r="N34" s="279" t="s">
        <v>401</v>
      </c>
      <c r="O34" s="304">
        <v>43739</v>
      </c>
      <c r="P34" s="303">
        <v>23121209.27</v>
      </c>
      <c r="Q34" s="304">
        <v>43740</v>
      </c>
      <c r="R34" s="284">
        <v>43740</v>
      </c>
      <c r="S34" s="283">
        <v>1</v>
      </c>
      <c r="T34" s="300">
        <v>23121209.27</v>
      </c>
      <c r="U34" s="307"/>
      <c r="V34" s="307"/>
      <c r="W34" s="307"/>
      <c r="X34" s="307"/>
      <c r="Y34" s="308"/>
      <c r="AB34" s="279" t="s">
        <v>401</v>
      </c>
      <c r="AC34" s="381" t="s">
        <v>386</v>
      </c>
      <c r="AG34" s="300"/>
      <c r="AI34" s="278"/>
      <c r="AJ34" s="300"/>
      <c r="AV34" s="300"/>
      <c r="AX34" s="278"/>
      <c r="AY34" s="300"/>
      <c r="BA34" s="381" t="s">
        <v>396</v>
      </c>
      <c r="BB34" s="293">
        <v>3108209213</v>
      </c>
      <c r="BC34" s="387" t="s">
        <v>292</v>
      </c>
    </row>
    <row r="35" spans="1:55" s="316" customFormat="1" ht="126" customHeight="1" x14ac:dyDescent="0.25">
      <c r="A35" s="367" t="s">
        <v>491</v>
      </c>
      <c r="B35" s="316" t="s">
        <v>492</v>
      </c>
      <c r="C35" s="314" t="s">
        <v>497</v>
      </c>
      <c r="D35" s="372" t="s">
        <v>493</v>
      </c>
      <c r="E35" s="372" t="s">
        <v>498</v>
      </c>
      <c r="F35" s="373" t="s">
        <v>383</v>
      </c>
      <c r="G35" s="363" t="s">
        <v>495</v>
      </c>
      <c r="H35" s="318">
        <v>2019000978</v>
      </c>
      <c r="I35" s="317">
        <v>43641</v>
      </c>
      <c r="J35" s="320">
        <v>19999998.609999999</v>
      </c>
      <c r="K35" s="317">
        <v>43754</v>
      </c>
      <c r="L35" s="318">
        <v>2019001534</v>
      </c>
      <c r="M35" s="363" t="s">
        <v>495</v>
      </c>
      <c r="N35" s="319" t="s">
        <v>496</v>
      </c>
      <c r="O35" s="323">
        <v>43754</v>
      </c>
      <c r="P35" s="320">
        <v>19956622.399999999</v>
      </c>
      <c r="Q35" s="323">
        <v>43755</v>
      </c>
      <c r="R35" s="317">
        <v>43755</v>
      </c>
      <c r="S35" s="318">
        <v>1</v>
      </c>
      <c r="T35" s="320">
        <v>19956622.399999999</v>
      </c>
      <c r="U35" s="321"/>
      <c r="V35" s="321"/>
      <c r="W35" s="321"/>
      <c r="X35" s="321"/>
      <c r="Y35" s="322"/>
      <c r="AB35" s="319" t="s">
        <v>496</v>
      </c>
      <c r="AC35" s="372" t="s">
        <v>386</v>
      </c>
      <c r="AG35" s="320"/>
      <c r="AI35" s="363"/>
      <c r="AJ35" s="320"/>
      <c r="AV35" s="320"/>
      <c r="AX35" s="363"/>
      <c r="AY35" s="320"/>
      <c r="BA35" s="372" t="s">
        <v>387</v>
      </c>
      <c r="BB35" s="373">
        <v>3133851900</v>
      </c>
      <c r="BC35" s="388" t="s">
        <v>388</v>
      </c>
    </row>
    <row r="36" spans="1:55" s="303" customFormat="1" ht="126" customHeight="1" x14ac:dyDescent="0.25">
      <c r="A36" s="379" t="s">
        <v>499</v>
      </c>
      <c r="B36" s="303" t="s">
        <v>500</v>
      </c>
      <c r="C36" s="312" t="s">
        <v>501</v>
      </c>
      <c r="D36" s="381" t="s">
        <v>494</v>
      </c>
      <c r="E36" s="381" t="s">
        <v>127</v>
      </c>
      <c r="F36" s="293" t="s">
        <v>502</v>
      </c>
      <c r="G36" s="278" t="s">
        <v>503</v>
      </c>
      <c r="H36" s="283">
        <v>2019001360</v>
      </c>
      <c r="I36" s="284">
        <v>43713</v>
      </c>
      <c r="J36" s="300">
        <v>23187248</v>
      </c>
      <c r="K36" s="284">
        <v>43755</v>
      </c>
      <c r="L36" s="283">
        <v>2019001545</v>
      </c>
      <c r="M36" s="278" t="s">
        <v>503</v>
      </c>
      <c r="N36" s="279" t="s">
        <v>496</v>
      </c>
      <c r="O36" s="304">
        <v>43755</v>
      </c>
      <c r="P36" s="300">
        <v>23186631</v>
      </c>
      <c r="Q36" s="304">
        <v>43762</v>
      </c>
      <c r="R36" s="284">
        <v>43762</v>
      </c>
      <c r="S36" s="283">
        <v>1</v>
      </c>
      <c r="T36" s="300">
        <v>23187248</v>
      </c>
      <c r="U36" s="307"/>
      <c r="V36" s="307"/>
      <c r="W36" s="307"/>
      <c r="X36" s="307"/>
      <c r="Y36" s="308"/>
      <c r="AB36" s="279" t="s">
        <v>496</v>
      </c>
      <c r="AC36" s="381" t="s">
        <v>386</v>
      </c>
      <c r="AG36" s="300"/>
      <c r="AI36" s="278"/>
      <c r="AJ36" s="300"/>
      <c r="AV36" s="300"/>
      <c r="AX36" s="278"/>
      <c r="AY36" s="300"/>
      <c r="BA36" s="381" t="s">
        <v>504</v>
      </c>
      <c r="BB36" s="293" t="s">
        <v>505</v>
      </c>
      <c r="BC36" s="389" t="s">
        <v>141</v>
      </c>
    </row>
    <row r="37" spans="1:55" s="303" customFormat="1" ht="92.25" customHeight="1" x14ac:dyDescent="0.25">
      <c r="A37" s="379" t="s">
        <v>486</v>
      </c>
      <c r="B37" s="303" t="s">
        <v>457</v>
      </c>
      <c r="C37" s="390" t="s">
        <v>458</v>
      </c>
      <c r="D37" s="381" t="s">
        <v>489</v>
      </c>
      <c r="E37" s="312" t="s">
        <v>453</v>
      </c>
      <c r="F37" s="303" t="s">
        <v>365</v>
      </c>
      <c r="G37" s="278" t="s">
        <v>258</v>
      </c>
      <c r="H37" s="283">
        <v>2019001238</v>
      </c>
      <c r="I37" s="284">
        <v>43706</v>
      </c>
      <c r="J37" s="303">
        <v>23000000</v>
      </c>
      <c r="K37" s="284">
        <v>43755</v>
      </c>
      <c r="L37" s="283">
        <v>2019001546</v>
      </c>
      <c r="M37" s="278" t="s">
        <v>258</v>
      </c>
      <c r="N37" s="279" t="s">
        <v>490</v>
      </c>
      <c r="O37" s="304">
        <v>43755</v>
      </c>
      <c r="P37" s="300">
        <v>22987990</v>
      </c>
      <c r="Q37" s="304">
        <v>43762</v>
      </c>
      <c r="R37" s="284">
        <v>43762</v>
      </c>
      <c r="S37" s="283">
        <v>1</v>
      </c>
      <c r="T37" s="300">
        <v>22987990</v>
      </c>
      <c r="U37" s="307"/>
      <c r="V37" s="307"/>
      <c r="W37" s="307"/>
      <c r="X37" s="307"/>
      <c r="Y37" s="308"/>
      <c r="AB37" s="279" t="s">
        <v>490</v>
      </c>
      <c r="AC37" s="381" t="s">
        <v>386</v>
      </c>
      <c r="AG37" s="300"/>
      <c r="AI37" s="278"/>
      <c r="AJ37" s="300"/>
      <c r="AV37" s="300"/>
      <c r="AX37" s="278"/>
      <c r="AY37" s="300"/>
      <c r="BA37" s="391" t="s">
        <v>455</v>
      </c>
      <c r="BB37" s="301">
        <v>3224039201</v>
      </c>
      <c r="BC37" s="392" t="s">
        <v>456</v>
      </c>
    </row>
    <row r="38" spans="1:55" s="303" customFormat="1" ht="98.25" customHeight="1" x14ac:dyDescent="0.25">
      <c r="A38" s="379" t="s">
        <v>487</v>
      </c>
      <c r="B38" s="303" t="s">
        <v>450</v>
      </c>
      <c r="C38" s="393" t="s">
        <v>451</v>
      </c>
      <c r="D38" s="381" t="s">
        <v>452</v>
      </c>
      <c r="E38" s="312" t="s">
        <v>453</v>
      </c>
      <c r="F38" s="303" t="s">
        <v>365</v>
      </c>
      <c r="G38" s="278" t="s">
        <v>257</v>
      </c>
      <c r="H38" s="283">
        <v>2019001211</v>
      </c>
      <c r="I38" s="284">
        <v>43692</v>
      </c>
      <c r="J38" s="303">
        <v>20000000</v>
      </c>
      <c r="K38" s="284">
        <v>43755</v>
      </c>
      <c r="L38" s="283">
        <v>2019001547</v>
      </c>
      <c r="M38" s="278" t="s">
        <v>257</v>
      </c>
      <c r="N38" s="279" t="s">
        <v>454</v>
      </c>
      <c r="O38" s="304">
        <v>43755</v>
      </c>
      <c r="P38" s="300">
        <v>19999662.280000001</v>
      </c>
      <c r="Q38" s="304">
        <v>43762</v>
      </c>
      <c r="R38" s="284">
        <v>43762</v>
      </c>
      <c r="S38" s="283">
        <v>1</v>
      </c>
      <c r="T38" s="300">
        <v>19999662.280000001</v>
      </c>
      <c r="U38" s="307"/>
      <c r="V38" s="307"/>
      <c r="W38" s="307"/>
      <c r="X38" s="307"/>
      <c r="Y38" s="308"/>
      <c r="AB38" s="279" t="s">
        <v>454</v>
      </c>
      <c r="AC38" s="381" t="s">
        <v>386</v>
      </c>
      <c r="AG38" s="300"/>
      <c r="AI38" s="278"/>
      <c r="AJ38" s="300"/>
      <c r="AV38" s="300"/>
      <c r="AX38" s="278"/>
      <c r="AY38" s="300"/>
      <c r="BA38" s="391" t="s">
        <v>455</v>
      </c>
      <c r="BB38" s="301">
        <v>3224039201</v>
      </c>
      <c r="BC38" s="392" t="s">
        <v>456</v>
      </c>
    </row>
    <row r="39" spans="1:55" s="303" customFormat="1" ht="106.5" customHeight="1" x14ac:dyDescent="0.25">
      <c r="A39" s="379" t="s">
        <v>488</v>
      </c>
      <c r="B39" s="303" t="s">
        <v>443</v>
      </c>
      <c r="C39" s="390" t="s">
        <v>444</v>
      </c>
      <c r="D39" s="312" t="s">
        <v>445</v>
      </c>
      <c r="E39" s="312" t="s">
        <v>158</v>
      </c>
      <c r="F39" s="303" t="s">
        <v>156</v>
      </c>
      <c r="G39" s="276" t="s">
        <v>446</v>
      </c>
      <c r="H39" s="283">
        <v>2019001390</v>
      </c>
      <c r="I39" s="284">
        <v>43719</v>
      </c>
      <c r="J39" s="303">
        <v>21000000</v>
      </c>
      <c r="K39" s="284">
        <v>43755</v>
      </c>
      <c r="L39" s="283">
        <v>2019001548</v>
      </c>
      <c r="M39" s="276" t="s">
        <v>446</v>
      </c>
      <c r="N39" s="279" t="s">
        <v>447</v>
      </c>
      <c r="O39" s="304">
        <v>43755</v>
      </c>
      <c r="P39" s="300">
        <v>20997714.289999999</v>
      </c>
      <c r="Q39" s="304">
        <v>43762</v>
      </c>
      <c r="R39" s="284">
        <v>43763</v>
      </c>
      <c r="S39" s="283">
        <v>30</v>
      </c>
      <c r="T39" s="300">
        <v>20997714.289999999</v>
      </c>
      <c r="U39" s="307"/>
      <c r="V39" s="307"/>
      <c r="W39" s="307"/>
      <c r="X39" s="307"/>
      <c r="Y39" s="308"/>
      <c r="AB39" s="312" t="s">
        <v>448</v>
      </c>
      <c r="AC39" s="312" t="s">
        <v>407</v>
      </c>
      <c r="AG39" s="300"/>
      <c r="AI39" s="278"/>
      <c r="AJ39" s="300"/>
      <c r="AV39" s="300"/>
      <c r="AX39" s="278"/>
      <c r="AY39" s="300"/>
      <c r="BA39" s="391" t="s">
        <v>449</v>
      </c>
      <c r="BB39" s="301">
        <v>3202201996</v>
      </c>
      <c r="BC39" s="392" t="s">
        <v>55</v>
      </c>
    </row>
    <row r="40" spans="1:55" s="303" customFormat="1" ht="122.25" customHeight="1" x14ac:dyDescent="0.25">
      <c r="A40" s="379" t="s">
        <v>515</v>
      </c>
      <c r="B40" s="301" t="s">
        <v>516</v>
      </c>
      <c r="C40" s="394" t="s">
        <v>518</v>
      </c>
      <c r="D40" s="312" t="s">
        <v>519</v>
      </c>
      <c r="E40" s="391" t="s">
        <v>158</v>
      </c>
      <c r="F40" s="301" t="s">
        <v>520</v>
      </c>
      <c r="G40" s="276" t="s">
        <v>258</v>
      </c>
      <c r="H40" s="293">
        <v>2019001415</v>
      </c>
      <c r="I40" s="302">
        <v>43728</v>
      </c>
      <c r="J40" s="303">
        <v>23183194</v>
      </c>
      <c r="K40" s="302">
        <v>43755</v>
      </c>
      <c r="L40" s="293">
        <v>2019001549</v>
      </c>
      <c r="M40" s="276" t="s">
        <v>258</v>
      </c>
      <c r="N40" s="279" t="s">
        <v>517</v>
      </c>
      <c r="O40" s="395">
        <v>43755</v>
      </c>
      <c r="P40" s="300">
        <v>23177389.789999999</v>
      </c>
      <c r="Q40" s="395">
        <v>43768</v>
      </c>
      <c r="R40" s="302">
        <v>43769</v>
      </c>
      <c r="S40" s="293">
        <v>1</v>
      </c>
      <c r="T40" s="383">
        <v>23177389.789999999</v>
      </c>
      <c r="U40" s="307"/>
      <c r="V40" s="307"/>
      <c r="W40" s="307"/>
      <c r="X40" s="307"/>
      <c r="Y40" s="308"/>
      <c r="Z40" s="301"/>
      <c r="AA40" s="301"/>
      <c r="AB40" s="279" t="s">
        <v>517</v>
      </c>
      <c r="AC40" s="312" t="s">
        <v>407</v>
      </c>
      <c r="AG40" s="300"/>
      <c r="AI40" s="278"/>
      <c r="AJ40" s="300"/>
      <c r="AV40" s="300"/>
      <c r="AX40" s="278"/>
      <c r="AY40" s="300"/>
      <c r="BA40" s="391" t="s">
        <v>449</v>
      </c>
      <c r="BB40" s="301">
        <v>3202201996</v>
      </c>
      <c r="BC40" s="396" t="s">
        <v>55</v>
      </c>
    </row>
    <row r="41" spans="1:55" s="303" customFormat="1" ht="46.5" customHeight="1" x14ac:dyDescent="0.25">
      <c r="A41" s="1016" t="s">
        <v>506</v>
      </c>
      <c r="B41" s="1000" t="s">
        <v>65</v>
      </c>
      <c r="C41" s="1034" t="s">
        <v>507</v>
      </c>
      <c r="D41" s="1016" t="s">
        <v>508</v>
      </c>
      <c r="E41" s="1016" t="s">
        <v>390</v>
      </c>
      <c r="F41" s="1037" t="s">
        <v>391</v>
      </c>
      <c r="G41" s="276" t="s">
        <v>509</v>
      </c>
      <c r="H41" s="1000">
        <v>2019001378</v>
      </c>
      <c r="I41" s="1007">
        <v>43719</v>
      </c>
      <c r="J41" s="300">
        <v>7048792</v>
      </c>
      <c r="K41" s="1007">
        <v>43755</v>
      </c>
      <c r="L41" s="1000">
        <v>2019001555</v>
      </c>
      <c r="M41" s="276" t="s">
        <v>509</v>
      </c>
      <c r="N41" s="279" t="s">
        <v>511</v>
      </c>
      <c r="O41" s="1007">
        <v>43755</v>
      </c>
      <c r="P41" s="300">
        <v>7048792</v>
      </c>
      <c r="Q41" s="1007">
        <v>43767</v>
      </c>
      <c r="R41" s="1007">
        <v>43768</v>
      </c>
      <c r="S41" s="1000" t="s">
        <v>512</v>
      </c>
      <c r="T41" s="1010">
        <v>23119430.399999999</v>
      </c>
      <c r="U41" s="307"/>
      <c r="V41" s="307"/>
      <c r="W41" s="307"/>
      <c r="X41" s="307"/>
      <c r="Y41" s="308"/>
      <c r="Z41" s="1000"/>
      <c r="AA41" s="1000"/>
      <c r="AB41" s="312"/>
      <c r="AC41" s="312"/>
      <c r="AG41" s="300"/>
      <c r="AI41" s="278"/>
      <c r="AJ41" s="300"/>
      <c r="AV41" s="300"/>
      <c r="AX41" s="278"/>
      <c r="AY41" s="300"/>
      <c r="BA41" s="997" t="s">
        <v>513</v>
      </c>
      <c r="BB41" s="1000" t="s">
        <v>514</v>
      </c>
      <c r="BC41" s="1031" t="s">
        <v>392</v>
      </c>
    </row>
    <row r="42" spans="1:55" s="303" customFormat="1" ht="57" customHeight="1" x14ac:dyDescent="0.25">
      <c r="A42" s="1017"/>
      <c r="B42" s="1001"/>
      <c r="C42" s="1035"/>
      <c r="D42" s="1017"/>
      <c r="E42" s="1017"/>
      <c r="F42" s="1021"/>
      <c r="G42" s="276" t="s">
        <v>510</v>
      </c>
      <c r="H42" s="1001"/>
      <c r="I42" s="1008"/>
      <c r="J42" s="300">
        <v>13359738</v>
      </c>
      <c r="K42" s="1008"/>
      <c r="L42" s="1001"/>
      <c r="M42" s="276" t="s">
        <v>510</v>
      </c>
      <c r="N42" s="279" t="s">
        <v>511</v>
      </c>
      <c r="O42" s="1008"/>
      <c r="P42" s="300">
        <v>13359738</v>
      </c>
      <c r="Q42" s="1008"/>
      <c r="R42" s="1008"/>
      <c r="S42" s="1001"/>
      <c r="T42" s="1011"/>
      <c r="U42" s="307"/>
      <c r="V42" s="307"/>
      <c r="W42" s="307"/>
      <c r="X42" s="307"/>
      <c r="Y42" s="308"/>
      <c r="Z42" s="1001"/>
      <c r="AA42" s="1001"/>
      <c r="AB42" s="312"/>
      <c r="AC42" s="312"/>
      <c r="AG42" s="300"/>
      <c r="AI42" s="278"/>
      <c r="AJ42" s="300"/>
      <c r="AV42" s="300"/>
      <c r="AX42" s="278"/>
      <c r="AY42" s="300"/>
      <c r="BA42" s="998"/>
      <c r="BB42" s="1001"/>
      <c r="BC42" s="1032"/>
    </row>
    <row r="43" spans="1:55" s="303" customFormat="1" ht="51" customHeight="1" x14ac:dyDescent="0.25">
      <c r="A43" s="1018"/>
      <c r="B43" s="1002"/>
      <c r="C43" s="1036"/>
      <c r="D43" s="1018"/>
      <c r="E43" s="1018"/>
      <c r="F43" s="1022"/>
      <c r="G43" s="276" t="s">
        <v>70</v>
      </c>
      <c r="H43" s="1002"/>
      <c r="I43" s="1009"/>
      <c r="J43" s="300">
        <v>2710900.4</v>
      </c>
      <c r="K43" s="1009"/>
      <c r="L43" s="1002"/>
      <c r="M43" s="276" t="s">
        <v>70</v>
      </c>
      <c r="N43" s="279" t="s">
        <v>248</v>
      </c>
      <c r="O43" s="1009"/>
      <c r="P43" s="300">
        <v>2710900.4</v>
      </c>
      <c r="Q43" s="1009"/>
      <c r="R43" s="1009"/>
      <c r="S43" s="1002"/>
      <c r="T43" s="1012"/>
      <c r="U43" s="307"/>
      <c r="V43" s="307"/>
      <c r="W43" s="307"/>
      <c r="X43" s="307"/>
      <c r="Y43" s="308"/>
      <c r="Z43" s="1002"/>
      <c r="AA43" s="1002"/>
      <c r="AB43" s="312"/>
      <c r="AC43" s="312"/>
      <c r="AG43" s="300"/>
      <c r="AI43" s="278"/>
      <c r="AJ43" s="300"/>
      <c r="AV43" s="300"/>
      <c r="AX43" s="278"/>
      <c r="AY43" s="300"/>
      <c r="BA43" s="999"/>
      <c r="BB43" s="1002"/>
      <c r="BC43" s="1033"/>
    </row>
    <row r="44" spans="1:55" s="303" customFormat="1" ht="86.25" customHeight="1" x14ac:dyDescent="0.25">
      <c r="A44" s="289" t="s">
        <v>537</v>
      </c>
      <c r="B44" s="288" t="s">
        <v>538</v>
      </c>
      <c r="C44" s="397" t="s">
        <v>539</v>
      </c>
      <c r="D44" s="289" t="s">
        <v>550</v>
      </c>
      <c r="E44" s="289" t="s">
        <v>540</v>
      </c>
      <c r="F44" s="398" t="s">
        <v>541</v>
      </c>
      <c r="G44" s="276" t="s">
        <v>542</v>
      </c>
      <c r="H44" s="288">
        <v>2019001388</v>
      </c>
      <c r="I44" s="309">
        <v>43719</v>
      </c>
      <c r="J44" s="300">
        <v>5000000</v>
      </c>
      <c r="K44" s="309">
        <v>43770</v>
      </c>
      <c r="L44" s="288">
        <v>2019001700</v>
      </c>
      <c r="M44" s="276" t="s">
        <v>542</v>
      </c>
      <c r="N44" s="279" t="s">
        <v>496</v>
      </c>
      <c r="O44" s="309">
        <v>43770</v>
      </c>
      <c r="P44" s="300">
        <v>5000000</v>
      </c>
      <c r="Q44" s="309">
        <v>43783</v>
      </c>
      <c r="R44" s="309">
        <v>43783</v>
      </c>
      <c r="S44" s="288">
        <v>15</v>
      </c>
      <c r="T44" s="310">
        <v>5000000</v>
      </c>
      <c r="U44" s="307"/>
      <c r="V44" s="307"/>
      <c r="W44" s="307"/>
      <c r="X44" s="307"/>
      <c r="Y44" s="308"/>
      <c r="Z44" s="288"/>
      <c r="AA44" s="288"/>
      <c r="AB44" s="279" t="s">
        <v>496</v>
      </c>
      <c r="AC44" s="312" t="s">
        <v>543</v>
      </c>
      <c r="AG44" s="300"/>
      <c r="AI44" s="278"/>
      <c r="AJ44" s="300"/>
      <c r="AV44" s="300"/>
      <c r="AX44" s="278"/>
      <c r="AY44" s="300"/>
      <c r="BA44" s="292" t="s">
        <v>544</v>
      </c>
      <c r="BB44" s="295">
        <v>3108875656</v>
      </c>
      <c r="BC44" s="399" t="s">
        <v>545</v>
      </c>
    </row>
    <row r="45" spans="1:55" s="303" customFormat="1" ht="75" customHeight="1" x14ac:dyDescent="0.25">
      <c r="A45" s="312" t="s">
        <v>536</v>
      </c>
      <c r="B45" s="303" t="s">
        <v>423</v>
      </c>
      <c r="C45" s="312" t="s">
        <v>424</v>
      </c>
      <c r="D45" s="312" t="s">
        <v>425</v>
      </c>
      <c r="E45" s="312" t="s">
        <v>287</v>
      </c>
      <c r="F45" s="303" t="s">
        <v>288</v>
      </c>
      <c r="G45" s="278" t="s">
        <v>426</v>
      </c>
      <c r="H45" s="283">
        <v>2019001184</v>
      </c>
      <c r="I45" s="284">
        <v>43686</v>
      </c>
      <c r="J45" s="300">
        <v>34999689</v>
      </c>
      <c r="K45" s="284">
        <v>43770</v>
      </c>
      <c r="L45" s="283">
        <v>2019001737</v>
      </c>
      <c r="M45" s="278" t="s">
        <v>426</v>
      </c>
      <c r="N45" s="279" t="s">
        <v>155</v>
      </c>
      <c r="O45" s="304">
        <v>43776</v>
      </c>
      <c r="P45" s="300">
        <v>34843689</v>
      </c>
      <c r="Q45" s="304">
        <v>43781</v>
      </c>
      <c r="R45" s="284">
        <v>43781</v>
      </c>
      <c r="S45" s="283">
        <v>2</v>
      </c>
      <c r="T45" s="300">
        <v>34843689</v>
      </c>
      <c r="U45" s="307"/>
      <c r="V45" s="307"/>
      <c r="W45" s="307"/>
      <c r="X45" s="307"/>
      <c r="Y45" s="308"/>
      <c r="AB45" s="279" t="s">
        <v>155</v>
      </c>
      <c r="AC45" s="312" t="s">
        <v>427</v>
      </c>
      <c r="AG45" s="300"/>
      <c r="AI45" s="278"/>
      <c r="AJ45" s="300"/>
      <c r="AV45" s="300"/>
      <c r="AX45" s="278"/>
      <c r="AY45" s="300"/>
      <c r="BA45" s="381" t="s">
        <v>396</v>
      </c>
      <c r="BB45" s="293">
        <v>3108209213</v>
      </c>
      <c r="BC45" s="387" t="s">
        <v>292</v>
      </c>
    </row>
    <row r="46" spans="1:55" s="303" customFormat="1" ht="75" customHeight="1" x14ac:dyDescent="0.25">
      <c r="A46" s="391" t="s">
        <v>546</v>
      </c>
      <c r="B46" s="301" t="s">
        <v>547</v>
      </c>
      <c r="C46" s="391" t="s">
        <v>548</v>
      </c>
      <c r="D46" s="391" t="s">
        <v>549</v>
      </c>
      <c r="E46" s="391" t="s">
        <v>158</v>
      </c>
      <c r="F46" s="301"/>
      <c r="G46" s="278" t="s">
        <v>551</v>
      </c>
      <c r="H46" s="293">
        <v>2019001527</v>
      </c>
      <c r="I46" s="302">
        <v>43753</v>
      </c>
      <c r="J46" s="300">
        <v>23176076</v>
      </c>
      <c r="K46" s="302">
        <v>43776</v>
      </c>
      <c r="L46" s="293">
        <v>2019001740</v>
      </c>
      <c r="M46" s="278" t="s">
        <v>551</v>
      </c>
      <c r="N46" s="279" t="s">
        <v>166</v>
      </c>
      <c r="O46" s="395">
        <v>43776</v>
      </c>
      <c r="P46" s="300">
        <v>23176076</v>
      </c>
      <c r="Q46" s="395">
        <v>43783</v>
      </c>
      <c r="R46" s="302">
        <v>43783</v>
      </c>
      <c r="S46" s="293">
        <v>15</v>
      </c>
      <c r="T46" s="383">
        <v>23176076</v>
      </c>
      <c r="U46" s="307"/>
      <c r="V46" s="307"/>
      <c r="W46" s="307"/>
      <c r="X46" s="307"/>
      <c r="Y46" s="308"/>
      <c r="Z46" s="301"/>
      <c r="AA46" s="301"/>
      <c r="AB46" s="279" t="s">
        <v>166</v>
      </c>
      <c r="AC46" s="312" t="s">
        <v>543</v>
      </c>
      <c r="AG46" s="300"/>
      <c r="AI46" s="278"/>
      <c r="AJ46" s="300"/>
      <c r="AV46" s="300"/>
      <c r="AX46" s="278"/>
      <c r="AY46" s="300"/>
      <c r="BA46" s="381" t="s">
        <v>449</v>
      </c>
      <c r="BB46" s="293">
        <v>3202201996</v>
      </c>
      <c r="BC46" s="389" t="s">
        <v>415</v>
      </c>
    </row>
    <row r="47" spans="1:55" s="303" customFormat="1" ht="99" customHeight="1" x14ac:dyDescent="0.25">
      <c r="A47" s="312" t="s">
        <v>521</v>
      </c>
      <c r="B47" s="303" t="s">
        <v>553</v>
      </c>
      <c r="C47" s="312" t="s">
        <v>554</v>
      </c>
      <c r="D47" s="312" t="s">
        <v>653</v>
      </c>
      <c r="E47" s="312" t="s">
        <v>654</v>
      </c>
      <c r="F47" s="303" t="s">
        <v>655</v>
      </c>
      <c r="G47" s="278" t="s">
        <v>530</v>
      </c>
      <c r="H47" s="283">
        <v>2019001576</v>
      </c>
      <c r="I47" s="284">
        <v>43768</v>
      </c>
      <c r="J47" s="300">
        <v>23148559</v>
      </c>
      <c r="K47" s="283"/>
      <c r="L47" s="283"/>
      <c r="M47" s="278" t="s">
        <v>530</v>
      </c>
      <c r="N47" s="279" t="s">
        <v>555</v>
      </c>
      <c r="P47" s="300"/>
      <c r="R47" s="283"/>
      <c r="S47" s="283">
        <v>15</v>
      </c>
      <c r="T47" s="300">
        <v>23144251.73</v>
      </c>
      <c r="U47" s="307"/>
      <c r="V47" s="307"/>
      <c r="W47" s="307"/>
      <c r="X47" s="307"/>
      <c r="Y47" s="308"/>
      <c r="AB47" s="279" t="s">
        <v>555</v>
      </c>
      <c r="AC47" s="312" t="s">
        <v>407</v>
      </c>
      <c r="AG47" s="300"/>
      <c r="AI47" s="278"/>
      <c r="AJ47" s="300"/>
      <c r="AV47" s="300"/>
      <c r="AX47" s="278"/>
      <c r="AY47" s="300"/>
      <c r="BA47" s="312" t="s">
        <v>656</v>
      </c>
      <c r="BB47" s="303">
        <v>3503511716</v>
      </c>
      <c r="BC47" s="400" t="s">
        <v>657</v>
      </c>
    </row>
    <row r="48" spans="1:55" s="303" customFormat="1" ht="90" customHeight="1" x14ac:dyDescent="0.25">
      <c r="A48" s="312" t="s">
        <v>521</v>
      </c>
      <c r="B48" s="303" t="s">
        <v>556</v>
      </c>
      <c r="C48" s="312" t="s">
        <v>557</v>
      </c>
      <c r="D48" s="312" t="s">
        <v>666</v>
      </c>
      <c r="E48" s="312" t="s">
        <v>287</v>
      </c>
      <c r="F48" s="303" t="s">
        <v>288</v>
      </c>
      <c r="G48" s="278" t="s">
        <v>51</v>
      </c>
      <c r="H48" s="283">
        <v>2019001633</v>
      </c>
      <c r="I48" s="284">
        <v>43768</v>
      </c>
      <c r="J48" s="300">
        <v>22999961.399999999</v>
      </c>
      <c r="K48" s="283"/>
      <c r="L48" s="283"/>
      <c r="M48" s="278" t="s">
        <v>51</v>
      </c>
      <c r="N48" s="279" t="s">
        <v>517</v>
      </c>
      <c r="P48" s="300">
        <v>22998961.399999999</v>
      </c>
      <c r="R48" s="283"/>
      <c r="S48" s="283">
        <v>15</v>
      </c>
      <c r="T48" s="300">
        <v>22998961.399999999</v>
      </c>
      <c r="U48" s="307"/>
      <c r="V48" s="307"/>
      <c r="W48" s="307"/>
      <c r="X48" s="307"/>
      <c r="Y48" s="308"/>
      <c r="AB48" s="279" t="s">
        <v>517</v>
      </c>
      <c r="AC48" s="312" t="s">
        <v>407</v>
      </c>
      <c r="AG48" s="300"/>
      <c r="AI48" s="278"/>
      <c r="AJ48" s="300"/>
      <c r="AV48" s="300"/>
      <c r="AX48" s="278"/>
      <c r="AY48" s="300"/>
      <c r="BA48" s="312" t="s">
        <v>630</v>
      </c>
      <c r="BB48" s="303">
        <v>3108209213</v>
      </c>
      <c r="BC48" s="400" t="s">
        <v>292</v>
      </c>
    </row>
    <row r="49" spans="1:55" s="303" customFormat="1" ht="76.5" x14ac:dyDescent="0.25">
      <c r="A49" s="312" t="s">
        <v>521</v>
      </c>
      <c r="B49" s="303" t="s">
        <v>558</v>
      </c>
      <c r="C49" s="312" t="s">
        <v>559</v>
      </c>
      <c r="D49" s="312" t="s">
        <v>638</v>
      </c>
      <c r="E49" s="312" t="s">
        <v>287</v>
      </c>
      <c r="F49" s="303" t="s">
        <v>288</v>
      </c>
      <c r="G49" s="278" t="s">
        <v>51</v>
      </c>
      <c r="H49" s="283">
        <v>2019001631</v>
      </c>
      <c r="I49" s="284">
        <v>43768</v>
      </c>
      <c r="J49" s="300">
        <v>22999987</v>
      </c>
      <c r="K49" s="283"/>
      <c r="L49" s="283"/>
      <c r="M49" s="278" t="s">
        <v>51</v>
      </c>
      <c r="N49" s="279" t="s">
        <v>517</v>
      </c>
      <c r="P49" s="300">
        <v>22997275.890000001</v>
      </c>
      <c r="R49" s="283"/>
      <c r="S49" s="283"/>
      <c r="T49" s="300">
        <v>22997275.890000001</v>
      </c>
      <c r="U49" s="307"/>
      <c r="V49" s="307"/>
      <c r="W49" s="307"/>
      <c r="X49" s="307"/>
      <c r="Y49" s="308"/>
      <c r="AB49" s="279" t="s">
        <v>517</v>
      </c>
      <c r="AC49" s="312" t="s">
        <v>407</v>
      </c>
      <c r="AG49" s="300"/>
      <c r="AI49" s="278"/>
      <c r="AJ49" s="300"/>
      <c r="AV49" s="300"/>
      <c r="AX49" s="278"/>
      <c r="AY49" s="300"/>
      <c r="BA49" s="312" t="s">
        <v>630</v>
      </c>
      <c r="BB49" s="303">
        <v>3108209213</v>
      </c>
      <c r="BC49" s="400" t="s">
        <v>292</v>
      </c>
    </row>
    <row r="50" spans="1:55" s="303" customFormat="1" ht="76.5" x14ac:dyDescent="0.25">
      <c r="A50" s="312" t="s">
        <v>521</v>
      </c>
      <c r="B50" s="303" t="s">
        <v>560</v>
      </c>
      <c r="C50" s="312" t="s">
        <v>561</v>
      </c>
      <c r="D50" s="312" t="s">
        <v>629</v>
      </c>
      <c r="E50" s="312" t="s">
        <v>287</v>
      </c>
      <c r="F50" s="303" t="s">
        <v>288</v>
      </c>
      <c r="G50" s="278" t="s">
        <v>51</v>
      </c>
      <c r="H50" s="283">
        <v>2019001627</v>
      </c>
      <c r="I50" s="284">
        <v>43768</v>
      </c>
      <c r="J50" s="300">
        <v>23184001.219999999</v>
      </c>
      <c r="K50" s="283"/>
      <c r="L50" s="283"/>
      <c r="M50" s="278" t="s">
        <v>51</v>
      </c>
      <c r="N50" s="279" t="s">
        <v>517</v>
      </c>
      <c r="P50" s="300">
        <v>22992988.98</v>
      </c>
      <c r="R50" s="283"/>
      <c r="S50" s="283"/>
      <c r="T50" s="300">
        <v>22992988.98</v>
      </c>
      <c r="U50" s="307"/>
      <c r="V50" s="307"/>
      <c r="W50" s="307"/>
      <c r="X50" s="307"/>
      <c r="Y50" s="308"/>
      <c r="AB50" s="279" t="s">
        <v>517</v>
      </c>
      <c r="AC50" s="312" t="s">
        <v>407</v>
      </c>
      <c r="AG50" s="300"/>
      <c r="AI50" s="278"/>
      <c r="AJ50" s="300"/>
      <c r="AV50" s="300"/>
      <c r="AX50" s="278"/>
      <c r="AY50" s="300"/>
      <c r="BA50" s="312" t="s">
        <v>630</v>
      </c>
      <c r="BB50" s="303">
        <v>3108209213</v>
      </c>
      <c r="BC50" s="400" t="s">
        <v>292</v>
      </c>
    </row>
    <row r="51" spans="1:55" s="303" customFormat="1" ht="81" customHeight="1" x14ac:dyDescent="0.25">
      <c r="A51" s="312" t="s">
        <v>521</v>
      </c>
      <c r="B51" s="303" t="s">
        <v>562</v>
      </c>
      <c r="C51" s="312" t="s">
        <v>563</v>
      </c>
      <c r="D51" s="312" t="s">
        <v>649</v>
      </c>
      <c r="E51" s="312" t="s">
        <v>419</v>
      </c>
      <c r="F51" s="303" t="s">
        <v>420</v>
      </c>
      <c r="G51" s="278" t="s">
        <v>51</v>
      </c>
      <c r="H51" s="283">
        <v>2019001416</v>
      </c>
      <c r="I51" s="284">
        <v>43728</v>
      </c>
      <c r="J51" s="300">
        <v>23186776.309999999</v>
      </c>
      <c r="K51" s="283"/>
      <c r="L51" s="283"/>
      <c r="M51" s="278" t="s">
        <v>51</v>
      </c>
      <c r="N51" s="279" t="s">
        <v>517</v>
      </c>
      <c r="P51" s="300">
        <v>23186776</v>
      </c>
      <c r="R51" s="283"/>
      <c r="S51" s="283"/>
      <c r="T51" s="300">
        <v>23186776</v>
      </c>
      <c r="U51" s="307"/>
      <c r="V51" s="307"/>
      <c r="W51" s="307"/>
      <c r="X51" s="307"/>
      <c r="Y51" s="308"/>
      <c r="AB51" s="279" t="s">
        <v>517</v>
      </c>
      <c r="AC51" s="312" t="s">
        <v>407</v>
      </c>
      <c r="AG51" s="300"/>
      <c r="AI51" s="278"/>
      <c r="AJ51" s="300"/>
      <c r="AV51" s="300"/>
      <c r="AX51" s="278"/>
      <c r="AY51" s="300"/>
      <c r="BA51" s="312" t="s">
        <v>650</v>
      </c>
      <c r="BB51" s="303">
        <v>3116217569</v>
      </c>
      <c r="BC51" s="400" t="s">
        <v>422</v>
      </c>
    </row>
    <row r="52" spans="1:55" s="303" customFormat="1" ht="36.75" customHeight="1" x14ac:dyDescent="0.25">
      <c r="A52" s="997" t="s">
        <v>521</v>
      </c>
      <c r="B52" s="1000" t="s">
        <v>564</v>
      </c>
      <c r="C52" s="1016" t="s">
        <v>565</v>
      </c>
      <c r="D52" s="997" t="s">
        <v>651</v>
      </c>
      <c r="E52" s="997" t="s">
        <v>158</v>
      </c>
      <c r="F52" s="1000" t="s">
        <v>156</v>
      </c>
      <c r="G52" s="278" t="s">
        <v>566</v>
      </c>
      <c r="H52" s="1000">
        <v>2019001720</v>
      </c>
      <c r="I52" s="1007">
        <v>43768</v>
      </c>
      <c r="J52" s="300">
        <v>20000000</v>
      </c>
      <c r="K52" s="283"/>
      <c r="L52" s="283"/>
      <c r="M52" s="278" t="s">
        <v>566</v>
      </c>
      <c r="N52" s="279" t="s">
        <v>166</v>
      </c>
      <c r="P52" s="300">
        <v>20000000</v>
      </c>
      <c r="R52" s="283"/>
      <c r="S52" s="283"/>
      <c r="T52" s="1010">
        <v>21500000</v>
      </c>
      <c r="U52" s="307"/>
      <c r="V52" s="307"/>
      <c r="W52" s="307"/>
      <c r="X52" s="307"/>
      <c r="Y52" s="308"/>
      <c r="AB52" s="997" t="s">
        <v>166</v>
      </c>
      <c r="AC52" s="997" t="s">
        <v>407</v>
      </c>
      <c r="AG52" s="300"/>
      <c r="AI52" s="278"/>
      <c r="AJ52" s="300"/>
      <c r="AV52" s="401"/>
      <c r="AX52" s="278"/>
      <c r="AY52" s="300"/>
      <c r="BA52" s="997" t="s">
        <v>652</v>
      </c>
      <c r="BB52" s="1000">
        <v>3202201996</v>
      </c>
      <c r="BC52" s="1019" t="s">
        <v>55</v>
      </c>
    </row>
    <row r="53" spans="1:55" s="303" customFormat="1" ht="35.25" customHeight="1" x14ac:dyDescent="0.25">
      <c r="A53" s="999"/>
      <c r="B53" s="1002"/>
      <c r="C53" s="1018"/>
      <c r="D53" s="999"/>
      <c r="E53" s="999"/>
      <c r="F53" s="1002"/>
      <c r="G53" s="278" t="s">
        <v>567</v>
      </c>
      <c r="H53" s="1002"/>
      <c r="I53" s="1002"/>
      <c r="J53" s="300">
        <v>1500000</v>
      </c>
      <c r="K53" s="283"/>
      <c r="L53" s="283"/>
      <c r="M53" s="278" t="s">
        <v>567</v>
      </c>
      <c r="N53" s="279" t="s">
        <v>166</v>
      </c>
      <c r="P53" s="300">
        <v>1500000</v>
      </c>
      <c r="R53" s="283"/>
      <c r="S53" s="283"/>
      <c r="T53" s="1012"/>
      <c r="U53" s="307"/>
      <c r="V53" s="307"/>
      <c r="W53" s="307"/>
      <c r="X53" s="307"/>
      <c r="Y53" s="308"/>
      <c r="AB53" s="999"/>
      <c r="AC53" s="999"/>
      <c r="AG53" s="300"/>
      <c r="AI53" s="278"/>
      <c r="AJ53" s="300"/>
      <c r="AV53" s="300"/>
      <c r="AX53" s="278"/>
      <c r="AY53" s="300"/>
      <c r="BA53" s="999"/>
      <c r="BB53" s="1002"/>
      <c r="BC53" s="1022"/>
    </row>
    <row r="54" spans="1:55" s="303" customFormat="1" ht="94.5" customHeight="1" x14ac:dyDescent="0.25">
      <c r="A54" s="312" t="s">
        <v>521</v>
      </c>
      <c r="B54" s="303" t="s">
        <v>568</v>
      </c>
      <c r="C54" s="312" t="s">
        <v>569</v>
      </c>
      <c r="D54" s="312" t="s">
        <v>667</v>
      </c>
      <c r="E54" s="312" t="s">
        <v>158</v>
      </c>
      <c r="F54" s="303" t="s">
        <v>156</v>
      </c>
      <c r="G54" s="278" t="s">
        <v>570</v>
      </c>
      <c r="H54" s="283">
        <v>2019001534</v>
      </c>
      <c r="I54" s="284">
        <v>43755</v>
      </c>
      <c r="J54" s="300">
        <v>20500000</v>
      </c>
      <c r="K54" s="283"/>
      <c r="L54" s="283"/>
      <c r="M54" s="278" t="s">
        <v>570</v>
      </c>
      <c r="N54" s="279" t="s">
        <v>571</v>
      </c>
      <c r="P54" s="300">
        <v>20500000</v>
      </c>
      <c r="R54" s="283"/>
      <c r="S54" s="283"/>
      <c r="T54" s="300">
        <v>20500000</v>
      </c>
      <c r="U54" s="307"/>
      <c r="V54" s="307"/>
      <c r="W54" s="307"/>
      <c r="X54" s="307"/>
      <c r="Y54" s="308"/>
      <c r="AB54" s="279" t="s">
        <v>571</v>
      </c>
      <c r="AC54" s="279" t="s">
        <v>407</v>
      </c>
      <c r="AG54" s="300"/>
      <c r="AI54" s="278"/>
      <c r="AJ54" s="300"/>
      <c r="AV54" s="300"/>
      <c r="AX54" s="278"/>
      <c r="AY54" s="300"/>
      <c r="BA54" s="312" t="s">
        <v>637</v>
      </c>
      <c r="BB54" s="303">
        <v>3202201996</v>
      </c>
      <c r="BC54" s="400" t="s">
        <v>55</v>
      </c>
    </row>
    <row r="55" spans="1:55" s="303" customFormat="1" ht="36" customHeight="1" x14ac:dyDescent="0.25">
      <c r="A55" s="997" t="s">
        <v>521</v>
      </c>
      <c r="B55" s="1000" t="s">
        <v>522</v>
      </c>
      <c r="C55" s="1016" t="s">
        <v>523</v>
      </c>
      <c r="D55" s="997" t="s">
        <v>524</v>
      </c>
      <c r="E55" s="997"/>
      <c r="F55" s="1000"/>
      <c r="G55" s="278" t="s">
        <v>525</v>
      </c>
      <c r="H55" s="1027">
        <v>2019001630</v>
      </c>
      <c r="I55" s="1007">
        <v>43768</v>
      </c>
      <c r="J55" s="277">
        <v>1090732</v>
      </c>
      <c r="K55" s="1000"/>
      <c r="L55" s="1000"/>
      <c r="M55" s="278" t="s">
        <v>525</v>
      </c>
      <c r="N55" s="279" t="s">
        <v>527</v>
      </c>
      <c r="O55" s="1000"/>
      <c r="P55" s="300"/>
      <c r="Q55" s="1000"/>
      <c r="R55" s="1000"/>
      <c r="S55" s="1000"/>
      <c r="T55" s="1010"/>
      <c r="U55" s="1023"/>
      <c r="V55" s="1023"/>
      <c r="W55" s="1023"/>
      <c r="X55" s="1023"/>
      <c r="Y55" s="1029"/>
      <c r="Z55" s="1000"/>
      <c r="AA55" s="1000"/>
      <c r="AB55" s="279" t="s">
        <v>527</v>
      </c>
      <c r="AC55" s="997" t="s">
        <v>407</v>
      </c>
      <c r="AG55" s="300"/>
      <c r="AI55" s="278"/>
      <c r="AJ55" s="300"/>
      <c r="AV55" s="300"/>
      <c r="AX55" s="278"/>
      <c r="AY55" s="300"/>
      <c r="BA55" s="997"/>
      <c r="BB55" s="1000"/>
      <c r="BC55" s="1000"/>
    </row>
    <row r="56" spans="1:55" s="303" customFormat="1" ht="38.25" customHeight="1" x14ac:dyDescent="0.25">
      <c r="A56" s="999"/>
      <c r="B56" s="1002"/>
      <c r="C56" s="1018"/>
      <c r="D56" s="999"/>
      <c r="E56" s="999"/>
      <c r="F56" s="1002"/>
      <c r="G56" s="278" t="s">
        <v>526</v>
      </c>
      <c r="H56" s="1028"/>
      <c r="I56" s="1002"/>
      <c r="J56" s="277">
        <v>18620727</v>
      </c>
      <c r="K56" s="1002"/>
      <c r="L56" s="1002"/>
      <c r="M56" s="278" t="s">
        <v>526</v>
      </c>
      <c r="N56" s="279" t="s">
        <v>527</v>
      </c>
      <c r="O56" s="1002"/>
      <c r="P56" s="300"/>
      <c r="Q56" s="1002"/>
      <c r="R56" s="1002"/>
      <c r="S56" s="1002"/>
      <c r="T56" s="1012"/>
      <c r="U56" s="1024"/>
      <c r="V56" s="1024"/>
      <c r="W56" s="1024"/>
      <c r="X56" s="1024"/>
      <c r="Y56" s="1030"/>
      <c r="Z56" s="1002"/>
      <c r="AA56" s="1002"/>
      <c r="AB56" s="279" t="s">
        <v>527</v>
      </c>
      <c r="AC56" s="999"/>
      <c r="AG56" s="300"/>
      <c r="AI56" s="278"/>
      <c r="AJ56" s="300"/>
      <c r="AV56" s="300"/>
      <c r="AX56" s="278"/>
      <c r="AY56" s="300"/>
      <c r="BA56" s="999"/>
      <c r="BB56" s="1002"/>
      <c r="BC56" s="1002"/>
    </row>
    <row r="57" spans="1:55" s="303" customFormat="1" ht="51" x14ac:dyDescent="0.25">
      <c r="A57" s="312" t="s">
        <v>521</v>
      </c>
      <c r="B57" s="303" t="s">
        <v>572</v>
      </c>
      <c r="C57" s="312" t="s">
        <v>573</v>
      </c>
      <c r="D57" s="312" t="s">
        <v>636</v>
      </c>
      <c r="E57" s="312" t="s">
        <v>158</v>
      </c>
      <c r="F57" s="303" t="s">
        <v>156</v>
      </c>
      <c r="G57" s="278" t="s">
        <v>567</v>
      </c>
      <c r="H57" s="283">
        <v>2019001623</v>
      </c>
      <c r="I57" s="284">
        <v>43768</v>
      </c>
      <c r="J57" s="300">
        <v>21500000</v>
      </c>
      <c r="K57" s="283"/>
      <c r="L57" s="283"/>
      <c r="M57" s="278" t="s">
        <v>567</v>
      </c>
      <c r="N57" s="279" t="s">
        <v>166</v>
      </c>
      <c r="P57" s="300">
        <v>21500000</v>
      </c>
      <c r="R57" s="283"/>
      <c r="S57" s="283"/>
      <c r="T57" s="300">
        <v>21500000</v>
      </c>
      <c r="U57" s="307"/>
      <c r="V57" s="307"/>
      <c r="W57" s="307"/>
      <c r="X57" s="307"/>
      <c r="Y57" s="308"/>
      <c r="AB57" s="279" t="s">
        <v>166</v>
      </c>
      <c r="AC57" s="312" t="s">
        <v>543</v>
      </c>
      <c r="AG57" s="300"/>
      <c r="AI57" s="278"/>
      <c r="AJ57" s="300"/>
      <c r="AV57" s="300"/>
      <c r="AX57" s="278"/>
      <c r="AY57" s="300"/>
      <c r="BA57" s="312" t="s">
        <v>637</v>
      </c>
      <c r="BB57" s="303">
        <v>3202201996</v>
      </c>
      <c r="BC57" s="400" t="s">
        <v>55</v>
      </c>
    </row>
    <row r="58" spans="1:55" s="303" customFormat="1" ht="105" customHeight="1" x14ac:dyDescent="0.25">
      <c r="A58" s="312" t="s">
        <v>521</v>
      </c>
      <c r="B58" s="303" t="s">
        <v>574</v>
      </c>
      <c r="C58" s="312" t="s">
        <v>575</v>
      </c>
      <c r="D58" s="312" t="s">
        <v>647</v>
      </c>
      <c r="E58" s="312" t="s">
        <v>234</v>
      </c>
      <c r="F58" s="303" t="s">
        <v>235</v>
      </c>
      <c r="G58" s="278" t="s">
        <v>576</v>
      </c>
      <c r="H58" s="283">
        <v>2019001722</v>
      </c>
      <c r="I58" s="284">
        <v>43768</v>
      </c>
      <c r="J58" s="300">
        <v>7000000</v>
      </c>
      <c r="K58" s="283"/>
      <c r="L58" s="283"/>
      <c r="M58" s="278" t="s">
        <v>576</v>
      </c>
      <c r="N58" s="279" t="s">
        <v>577</v>
      </c>
      <c r="P58" s="300">
        <v>7000000</v>
      </c>
      <c r="R58" s="283"/>
      <c r="S58" s="283"/>
      <c r="T58" s="300">
        <v>7000000</v>
      </c>
      <c r="U58" s="307"/>
      <c r="V58" s="307"/>
      <c r="W58" s="307"/>
      <c r="X58" s="307"/>
      <c r="Y58" s="308"/>
      <c r="AB58" s="279" t="s">
        <v>577</v>
      </c>
      <c r="AC58" s="312" t="s">
        <v>427</v>
      </c>
      <c r="AG58" s="300"/>
      <c r="AI58" s="278"/>
      <c r="AJ58" s="300"/>
      <c r="AV58" s="300"/>
      <c r="AX58" s="278"/>
      <c r="AY58" s="300"/>
      <c r="BA58" s="312" t="s">
        <v>648</v>
      </c>
      <c r="BB58" s="303">
        <v>3162232530</v>
      </c>
      <c r="BC58" s="400" t="s">
        <v>240</v>
      </c>
    </row>
    <row r="59" spans="1:55" s="303" customFormat="1" ht="96" customHeight="1" x14ac:dyDescent="0.25">
      <c r="A59" s="312" t="s">
        <v>521</v>
      </c>
      <c r="B59" s="303" t="s">
        <v>578</v>
      </c>
      <c r="C59" s="312" t="s">
        <v>579</v>
      </c>
      <c r="D59" s="312" t="s">
        <v>631</v>
      </c>
      <c r="E59" s="312" t="s">
        <v>158</v>
      </c>
      <c r="F59" s="303" t="s">
        <v>156</v>
      </c>
      <c r="G59" s="278" t="s">
        <v>580</v>
      </c>
      <c r="H59" s="283">
        <v>2019001559</v>
      </c>
      <c r="I59" s="284">
        <v>43761</v>
      </c>
      <c r="J59" s="300">
        <v>23180000</v>
      </c>
      <c r="K59" s="283"/>
      <c r="L59" s="283"/>
      <c r="M59" s="278" t="s">
        <v>580</v>
      </c>
      <c r="N59" s="279" t="s">
        <v>581</v>
      </c>
      <c r="P59" s="300">
        <v>23179998.93</v>
      </c>
      <c r="R59" s="283"/>
      <c r="S59" s="283"/>
      <c r="T59" s="300">
        <v>23179998.93</v>
      </c>
      <c r="U59" s="307"/>
      <c r="V59" s="307"/>
      <c r="W59" s="307"/>
      <c r="X59" s="307"/>
      <c r="Y59" s="308"/>
      <c r="AB59" s="279" t="s">
        <v>581</v>
      </c>
      <c r="AC59" s="312" t="s">
        <v>427</v>
      </c>
      <c r="AG59" s="300"/>
      <c r="AI59" s="278"/>
      <c r="AJ59" s="300"/>
      <c r="AV59" s="300"/>
      <c r="AX59" s="278"/>
      <c r="AY59" s="300"/>
      <c r="BA59" s="312" t="s">
        <v>632</v>
      </c>
      <c r="BB59" s="303">
        <v>3202201996</v>
      </c>
      <c r="BC59" s="400" t="s">
        <v>55</v>
      </c>
    </row>
    <row r="60" spans="1:55" s="303" customFormat="1" ht="29.25" customHeight="1" x14ac:dyDescent="0.25">
      <c r="A60" s="997" t="s">
        <v>521</v>
      </c>
      <c r="B60" s="1000" t="s">
        <v>582</v>
      </c>
      <c r="C60" s="1016" t="s">
        <v>583</v>
      </c>
      <c r="D60" s="997" t="s">
        <v>633</v>
      </c>
      <c r="E60" s="997" t="s">
        <v>634</v>
      </c>
      <c r="F60" s="1000" t="s">
        <v>365</v>
      </c>
      <c r="G60" s="402" t="s">
        <v>257</v>
      </c>
      <c r="H60" s="1025">
        <v>2019001239</v>
      </c>
      <c r="I60" s="1007">
        <v>43706</v>
      </c>
      <c r="J60" s="300">
        <v>22435635</v>
      </c>
      <c r="K60" s="1010"/>
      <c r="L60" s="1000"/>
      <c r="M60" s="402" t="s">
        <v>257</v>
      </c>
      <c r="N60" s="279" t="s">
        <v>584</v>
      </c>
      <c r="O60" s="1000"/>
      <c r="P60" s="300"/>
      <c r="Q60" s="1000"/>
      <c r="R60" s="1000"/>
      <c r="S60" s="1000"/>
      <c r="T60" s="1010">
        <v>22999731.539999999</v>
      </c>
      <c r="U60" s="307"/>
      <c r="V60" s="307"/>
      <c r="W60" s="307"/>
      <c r="X60" s="307"/>
      <c r="Y60" s="308"/>
      <c r="AB60" s="279" t="s">
        <v>584</v>
      </c>
      <c r="AC60" s="997" t="s">
        <v>407</v>
      </c>
      <c r="AG60" s="300"/>
      <c r="AI60" s="278"/>
      <c r="AJ60" s="300"/>
      <c r="AV60" s="300"/>
      <c r="AX60" s="278"/>
      <c r="AY60" s="300"/>
      <c r="BA60" s="997" t="s">
        <v>635</v>
      </c>
      <c r="BB60" s="1000">
        <v>3224039201</v>
      </c>
      <c r="BC60" s="1019" t="s">
        <v>456</v>
      </c>
    </row>
    <row r="61" spans="1:55" s="303" customFormat="1" ht="39.75" customHeight="1" x14ac:dyDescent="0.25">
      <c r="A61" s="999"/>
      <c r="B61" s="1002"/>
      <c r="C61" s="1018"/>
      <c r="D61" s="999"/>
      <c r="E61" s="999"/>
      <c r="F61" s="1002"/>
      <c r="G61" s="402" t="s">
        <v>51</v>
      </c>
      <c r="H61" s="1026"/>
      <c r="I61" s="1002"/>
      <c r="J61" s="300">
        <v>564365</v>
      </c>
      <c r="K61" s="1012"/>
      <c r="L61" s="1002"/>
      <c r="M61" s="402" t="s">
        <v>51</v>
      </c>
      <c r="N61" s="279" t="s">
        <v>585</v>
      </c>
      <c r="O61" s="1002"/>
      <c r="P61" s="300"/>
      <c r="Q61" s="1002"/>
      <c r="R61" s="1002"/>
      <c r="S61" s="1002"/>
      <c r="T61" s="1012"/>
      <c r="U61" s="307"/>
      <c r="V61" s="307"/>
      <c r="W61" s="307"/>
      <c r="X61" s="307"/>
      <c r="Y61" s="308"/>
      <c r="AB61" s="279" t="s">
        <v>585</v>
      </c>
      <c r="AC61" s="999"/>
      <c r="AG61" s="300"/>
      <c r="AI61" s="278"/>
      <c r="AJ61" s="300"/>
      <c r="AV61" s="300"/>
      <c r="AX61" s="278"/>
      <c r="AY61" s="300"/>
      <c r="BA61" s="999"/>
      <c r="BB61" s="1002"/>
      <c r="BC61" s="1020"/>
    </row>
    <row r="62" spans="1:55" s="303" customFormat="1" ht="76.5" customHeight="1" x14ac:dyDescent="0.25">
      <c r="A62" s="312" t="s">
        <v>521</v>
      </c>
      <c r="B62" s="303" t="s">
        <v>586</v>
      </c>
      <c r="C62" s="312" t="s">
        <v>587</v>
      </c>
      <c r="D62" s="312" t="s">
        <v>636</v>
      </c>
      <c r="E62" s="312" t="s">
        <v>669</v>
      </c>
      <c r="F62" s="303" t="s">
        <v>670</v>
      </c>
      <c r="G62" s="278" t="s">
        <v>588</v>
      </c>
      <c r="H62" s="283">
        <v>2019001712</v>
      </c>
      <c r="I62" s="284">
        <v>43768</v>
      </c>
      <c r="J62" s="300">
        <v>20000000</v>
      </c>
      <c r="K62" s="277"/>
      <c r="L62" s="283"/>
      <c r="M62" s="278" t="s">
        <v>588</v>
      </c>
      <c r="N62" s="279" t="s">
        <v>589</v>
      </c>
      <c r="P62" s="300">
        <v>19899202.760000002</v>
      </c>
      <c r="R62" s="283"/>
      <c r="S62" s="283"/>
      <c r="T62" s="300">
        <v>19899202.760000002</v>
      </c>
      <c r="U62" s="307"/>
      <c r="V62" s="307"/>
      <c r="W62" s="307"/>
      <c r="X62" s="307"/>
      <c r="Y62" s="308"/>
      <c r="AB62" s="279" t="s">
        <v>589</v>
      </c>
      <c r="AC62" s="312" t="s">
        <v>543</v>
      </c>
      <c r="AG62" s="300"/>
      <c r="AI62" s="278"/>
      <c r="AJ62" s="300"/>
      <c r="AV62" s="300"/>
      <c r="AX62" s="278"/>
      <c r="AY62" s="300"/>
      <c r="BA62" s="312" t="s">
        <v>671</v>
      </c>
      <c r="BB62" s="303">
        <v>3105496663</v>
      </c>
      <c r="BC62" s="400" t="s">
        <v>672</v>
      </c>
    </row>
    <row r="63" spans="1:55" s="303" customFormat="1" ht="75.75" customHeight="1" x14ac:dyDescent="0.25">
      <c r="A63" s="312" t="s">
        <v>521</v>
      </c>
      <c r="B63" s="303" t="s">
        <v>590</v>
      </c>
      <c r="C63" s="312" t="s">
        <v>591</v>
      </c>
      <c r="D63" s="312" t="s">
        <v>673</v>
      </c>
      <c r="E63" s="312" t="s">
        <v>669</v>
      </c>
      <c r="F63" s="303" t="s">
        <v>670</v>
      </c>
      <c r="G63" s="278" t="s">
        <v>588</v>
      </c>
      <c r="H63" s="283">
        <v>2019001711</v>
      </c>
      <c r="I63" s="284">
        <v>43768</v>
      </c>
      <c r="J63" s="300">
        <v>20000000</v>
      </c>
      <c r="K63" s="277"/>
      <c r="L63" s="283"/>
      <c r="M63" s="278" t="s">
        <v>588</v>
      </c>
      <c r="N63" s="279" t="s">
        <v>589</v>
      </c>
      <c r="P63" s="300">
        <v>19899202.760000002</v>
      </c>
      <c r="R63" s="283"/>
      <c r="S63" s="283"/>
      <c r="T63" s="300">
        <v>19899202.760000002</v>
      </c>
      <c r="U63" s="307"/>
      <c r="V63" s="307"/>
      <c r="W63" s="307"/>
      <c r="X63" s="307"/>
      <c r="Y63" s="308"/>
      <c r="AB63" s="279" t="s">
        <v>589</v>
      </c>
      <c r="AC63" s="312" t="s">
        <v>543</v>
      </c>
      <c r="AG63" s="300"/>
      <c r="AI63" s="278"/>
      <c r="AJ63" s="300"/>
      <c r="AV63" s="300"/>
      <c r="AX63" s="278"/>
      <c r="AY63" s="300"/>
      <c r="BA63" s="312" t="s">
        <v>671</v>
      </c>
      <c r="BB63" s="303">
        <v>3105496663</v>
      </c>
      <c r="BC63" s="400" t="s">
        <v>672</v>
      </c>
    </row>
    <row r="64" spans="1:55" s="303" customFormat="1" ht="21.75" customHeight="1" x14ac:dyDescent="0.25">
      <c r="A64" s="997" t="s">
        <v>521</v>
      </c>
      <c r="B64" s="1000" t="s">
        <v>528</v>
      </c>
      <c r="C64" s="1016" t="s">
        <v>529</v>
      </c>
      <c r="D64" s="997" t="s">
        <v>658</v>
      </c>
      <c r="E64" s="997" t="s">
        <v>627</v>
      </c>
      <c r="F64" s="1000" t="s">
        <v>628</v>
      </c>
      <c r="G64" s="278" t="s">
        <v>530</v>
      </c>
      <c r="H64" s="1000">
        <v>2019001628</v>
      </c>
      <c r="I64" s="1007">
        <v>43768</v>
      </c>
      <c r="J64" s="300">
        <v>16290612</v>
      </c>
      <c r="K64" s="1000"/>
      <c r="L64" s="1000"/>
      <c r="M64" s="278" t="s">
        <v>530</v>
      </c>
      <c r="N64" s="279" t="s">
        <v>533</v>
      </c>
      <c r="P64" s="300">
        <v>16290612</v>
      </c>
      <c r="R64" s="283"/>
      <c r="S64" s="283"/>
      <c r="T64" s="1010">
        <v>23035731.399999999</v>
      </c>
      <c r="U64" s="307"/>
      <c r="V64" s="307"/>
      <c r="W64" s="307"/>
      <c r="X64" s="307"/>
      <c r="Y64" s="308"/>
      <c r="AB64" s="279" t="s">
        <v>533</v>
      </c>
      <c r="AC64" s="997" t="s">
        <v>543</v>
      </c>
      <c r="AG64" s="300"/>
      <c r="AI64" s="278"/>
      <c r="AJ64" s="300"/>
      <c r="AV64" s="300"/>
      <c r="AX64" s="278"/>
      <c r="AY64" s="300"/>
      <c r="BA64" s="997" t="s">
        <v>659</v>
      </c>
      <c r="BB64" s="1000">
        <v>3132621221</v>
      </c>
      <c r="BC64" s="1019" t="s">
        <v>660</v>
      </c>
    </row>
    <row r="65" spans="1:55" s="303" customFormat="1" ht="29.25" customHeight="1" x14ac:dyDescent="0.25">
      <c r="A65" s="998"/>
      <c r="B65" s="1001"/>
      <c r="C65" s="1017"/>
      <c r="D65" s="998"/>
      <c r="E65" s="998"/>
      <c r="F65" s="1001"/>
      <c r="G65" s="278" t="s">
        <v>531</v>
      </c>
      <c r="H65" s="1001"/>
      <c r="I65" s="1001"/>
      <c r="J65" s="300">
        <v>4912549.3099999996</v>
      </c>
      <c r="K65" s="1001"/>
      <c r="L65" s="1001"/>
      <c r="M65" s="278" t="s">
        <v>531</v>
      </c>
      <c r="N65" s="279" t="s">
        <v>534</v>
      </c>
      <c r="P65" s="300">
        <v>4912549.3099999996</v>
      </c>
      <c r="R65" s="283"/>
      <c r="S65" s="283"/>
      <c r="T65" s="1011"/>
      <c r="U65" s="307"/>
      <c r="V65" s="307"/>
      <c r="W65" s="307"/>
      <c r="X65" s="307"/>
      <c r="Y65" s="308"/>
      <c r="AB65" s="279" t="s">
        <v>534</v>
      </c>
      <c r="AC65" s="998"/>
      <c r="AG65" s="300"/>
      <c r="AI65" s="278"/>
      <c r="AJ65" s="300"/>
      <c r="AV65" s="300"/>
      <c r="AX65" s="278"/>
      <c r="AY65" s="300"/>
      <c r="BA65" s="998"/>
      <c r="BB65" s="1001"/>
      <c r="BC65" s="1021"/>
    </row>
    <row r="66" spans="1:55" s="303" customFormat="1" ht="21.75" customHeight="1" x14ac:dyDescent="0.25">
      <c r="A66" s="999"/>
      <c r="B66" s="1002"/>
      <c r="C66" s="1018"/>
      <c r="D66" s="999"/>
      <c r="E66" s="999"/>
      <c r="F66" s="1002"/>
      <c r="G66" s="278" t="s">
        <v>532</v>
      </c>
      <c r="H66" s="1002"/>
      <c r="I66" s="1002"/>
      <c r="J66" s="300">
        <v>1832570.09</v>
      </c>
      <c r="K66" s="1002"/>
      <c r="L66" s="1002"/>
      <c r="M66" s="278" t="s">
        <v>532</v>
      </c>
      <c r="N66" s="279" t="s">
        <v>535</v>
      </c>
      <c r="P66" s="300">
        <v>1832570.09</v>
      </c>
      <c r="R66" s="283"/>
      <c r="S66" s="283"/>
      <c r="T66" s="1012"/>
      <c r="U66" s="307"/>
      <c r="V66" s="307"/>
      <c r="W66" s="307"/>
      <c r="X66" s="307"/>
      <c r="Y66" s="308"/>
      <c r="AB66" s="279" t="s">
        <v>535</v>
      </c>
      <c r="AC66" s="999"/>
      <c r="AG66" s="300"/>
      <c r="AI66" s="278"/>
      <c r="AJ66" s="300"/>
      <c r="AV66" s="300"/>
      <c r="AX66" s="278"/>
      <c r="AY66" s="300"/>
      <c r="BA66" s="999"/>
      <c r="BB66" s="1002"/>
      <c r="BC66" s="1022"/>
    </row>
    <row r="67" spans="1:55" s="303" customFormat="1" ht="51" x14ac:dyDescent="0.25">
      <c r="A67" s="312" t="s">
        <v>521</v>
      </c>
      <c r="B67" s="303" t="s">
        <v>592</v>
      </c>
      <c r="C67" s="312" t="s">
        <v>593</v>
      </c>
      <c r="D67" s="312" t="s">
        <v>668</v>
      </c>
      <c r="E67" s="312" t="s">
        <v>158</v>
      </c>
      <c r="F67" s="303" t="s">
        <v>156</v>
      </c>
      <c r="G67" s="402" t="s">
        <v>594</v>
      </c>
      <c r="H67" s="403">
        <v>2019001625</v>
      </c>
      <c r="I67" s="284">
        <v>43768</v>
      </c>
      <c r="J67" s="300">
        <v>20000000</v>
      </c>
      <c r="K67" s="277"/>
      <c r="L67" s="283"/>
      <c r="M67" s="402" t="s">
        <v>594</v>
      </c>
      <c r="N67" s="279" t="s">
        <v>166</v>
      </c>
      <c r="P67" s="300">
        <v>20000000</v>
      </c>
      <c r="R67" s="283"/>
      <c r="S67" s="283"/>
      <c r="T67" s="300">
        <v>20000000</v>
      </c>
      <c r="U67" s="307"/>
      <c r="V67" s="307"/>
      <c r="W67" s="307"/>
      <c r="X67" s="307"/>
      <c r="Y67" s="308"/>
      <c r="AB67" s="279" t="s">
        <v>166</v>
      </c>
      <c r="AC67" s="312" t="s">
        <v>543</v>
      </c>
      <c r="AG67" s="300"/>
      <c r="AI67" s="278"/>
      <c r="AJ67" s="300"/>
      <c r="AV67" s="300"/>
      <c r="AX67" s="278"/>
      <c r="AY67" s="300"/>
      <c r="BA67" s="312" t="s">
        <v>632</v>
      </c>
      <c r="BB67" s="303">
        <v>3202201996</v>
      </c>
      <c r="BC67" s="400" t="s">
        <v>55</v>
      </c>
    </row>
    <row r="68" spans="1:55" s="303" customFormat="1" ht="76.5" x14ac:dyDescent="0.25">
      <c r="A68" s="312" t="s">
        <v>521</v>
      </c>
      <c r="B68" s="303" t="s">
        <v>595</v>
      </c>
      <c r="C68" s="312" t="s">
        <v>552</v>
      </c>
      <c r="D68" s="312" t="s">
        <v>661</v>
      </c>
      <c r="E68" s="312" t="s">
        <v>662</v>
      </c>
      <c r="F68" s="303" t="s">
        <v>663</v>
      </c>
      <c r="G68" s="278" t="s">
        <v>596</v>
      </c>
      <c r="H68" s="283">
        <v>2019001723</v>
      </c>
      <c r="I68" s="284">
        <v>43770</v>
      </c>
      <c r="J68" s="300">
        <v>7500000</v>
      </c>
      <c r="K68" s="283"/>
      <c r="L68" s="283"/>
      <c r="M68" s="278" t="s">
        <v>596</v>
      </c>
      <c r="N68" s="279" t="s">
        <v>166</v>
      </c>
      <c r="P68" s="300">
        <v>7500000</v>
      </c>
      <c r="R68" s="283"/>
      <c r="S68" s="283"/>
      <c r="T68" s="300">
        <v>7500000</v>
      </c>
      <c r="U68" s="307"/>
      <c r="V68" s="307"/>
      <c r="W68" s="307"/>
      <c r="X68" s="307"/>
      <c r="Y68" s="308"/>
      <c r="AB68" s="279" t="s">
        <v>166</v>
      </c>
      <c r="AC68" s="312" t="s">
        <v>427</v>
      </c>
      <c r="AG68" s="300"/>
      <c r="AI68" s="278"/>
      <c r="AJ68" s="300"/>
      <c r="AV68" s="300"/>
      <c r="AX68" s="278"/>
      <c r="AY68" s="300"/>
      <c r="BA68" s="312" t="s">
        <v>664</v>
      </c>
      <c r="BB68" s="303">
        <v>3143573151</v>
      </c>
      <c r="BC68" s="400" t="s">
        <v>665</v>
      </c>
    </row>
    <row r="69" spans="1:55" s="303" customFormat="1" ht="74.25" customHeight="1" x14ac:dyDescent="0.25">
      <c r="A69" s="312" t="s">
        <v>610</v>
      </c>
      <c r="C69" s="312" t="s">
        <v>611</v>
      </c>
      <c r="D69" s="312" t="s">
        <v>612</v>
      </c>
      <c r="E69" s="312" t="s">
        <v>627</v>
      </c>
      <c r="G69" s="402"/>
      <c r="H69" s="283"/>
      <c r="I69" s="283"/>
      <c r="J69" s="300"/>
      <c r="K69" s="277"/>
      <c r="L69" s="283"/>
      <c r="M69" s="278"/>
      <c r="N69" s="283"/>
      <c r="P69" s="300"/>
      <c r="R69" s="283"/>
      <c r="S69" s="283"/>
      <c r="T69" s="300"/>
      <c r="U69" s="307"/>
      <c r="V69" s="307"/>
      <c r="W69" s="307"/>
      <c r="X69" s="307"/>
      <c r="Y69" s="308"/>
      <c r="AG69" s="300"/>
      <c r="AI69" s="278"/>
      <c r="AJ69" s="300"/>
      <c r="AV69" s="300"/>
      <c r="AX69" s="278"/>
      <c r="AY69" s="300"/>
      <c r="BA69" s="312"/>
      <c r="BC69" s="404"/>
    </row>
    <row r="70" spans="1:55" s="303" customFormat="1" ht="102" x14ac:dyDescent="0.25">
      <c r="A70" s="312" t="s">
        <v>610</v>
      </c>
      <c r="B70" s="303" t="s">
        <v>613</v>
      </c>
      <c r="C70" s="312" t="s">
        <v>614</v>
      </c>
      <c r="D70" s="312" t="s">
        <v>615</v>
      </c>
      <c r="E70" s="312" t="s">
        <v>616</v>
      </c>
      <c r="F70" s="303" t="s">
        <v>617</v>
      </c>
      <c r="G70" s="402" t="s">
        <v>258</v>
      </c>
      <c r="H70" s="283">
        <v>2019001391</v>
      </c>
      <c r="I70" s="284">
        <v>43719</v>
      </c>
      <c r="J70" s="300">
        <v>100000000</v>
      </c>
      <c r="K70" s="277"/>
      <c r="L70" s="283"/>
      <c r="M70" s="402" t="s">
        <v>258</v>
      </c>
      <c r="N70" s="279" t="s">
        <v>517</v>
      </c>
      <c r="P70" s="300"/>
      <c r="R70" s="283"/>
      <c r="S70" s="283"/>
      <c r="T70" s="300"/>
      <c r="U70" s="307"/>
      <c r="V70" s="307"/>
      <c r="W70" s="307"/>
      <c r="X70" s="307"/>
      <c r="Y70" s="308"/>
      <c r="AB70" s="279" t="s">
        <v>517</v>
      </c>
      <c r="AC70" s="312" t="s">
        <v>281</v>
      </c>
      <c r="AG70" s="300"/>
      <c r="AI70" s="278"/>
      <c r="AJ70" s="300"/>
      <c r="AV70" s="300"/>
      <c r="AX70" s="278"/>
      <c r="AY70" s="300"/>
      <c r="BA70" s="312" t="s">
        <v>618</v>
      </c>
      <c r="BB70" s="303">
        <v>3182300808</v>
      </c>
      <c r="BC70" s="400" t="s">
        <v>619</v>
      </c>
    </row>
    <row r="71" spans="1:55" s="303" customFormat="1" ht="24.75" customHeight="1" x14ac:dyDescent="0.25">
      <c r="A71" s="997" t="s">
        <v>610</v>
      </c>
      <c r="B71" s="1000" t="s">
        <v>620</v>
      </c>
      <c r="C71" s="1016" t="s">
        <v>621</v>
      </c>
      <c r="D71" s="997" t="s">
        <v>622</v>
      </c>
      <c r="E71" s="997" t="s">
        <v>627</v>
      </c>
      <c r="F71" s="1000" t="s">
        <v>628</v>
      </c>
      <c r="G71" s="402" t="s">
        <v>623</v>
      </c>
      <c r="H71" s="1000">
        <v>2019001430</v>
      </c>
      <c r="I71" s="1007">
        <v>43732</v>
      </c>
      <c r="J71" s="300">
        <v>162468288</v>
      </c>
      <c r="K71" s="1010"/>
      <c r="L71" s="1000"/>
      <c r="M71" s="402" t="s">
        <v>623</v>
      </c>
      <c r="N71" s="279" t="s">
        <v>626</v>
      </c>
      <c r="O71" s="1000"/>
      <c r="P71" s="300"/>
      <c r="Q71" s="1000"/>
      <c r="R71" s="1000"/>
      <c r="S71" s="1000"/>
      <c r="T71" s="300"/>
      <c r="U71" s="307"/>
      <c r="V71" s="307"/>
      <c r="W71" s="307"/>
      <c r="X71" s="307"/>
      <c r="Y71" s="308"/>
      <c r="AB71" s="279" t="s">
        <v>626</v>
      </c>
      <c r="AC71" s="997" t="s">
        <v>281</v>
      </c>
      <c r="AG71" s="300"/>
      <c r="AI71" s="278"/>
      <c r="AJ71" s="300"/>
      <c r="AV71" s="300"/>
      <c r="AX71" s="278"/>
      <c r="AY71" s="300"/>
      <c r="BA71" s="312"/>
      <c r="BC71" s="400"/>
    </row>
    <row r="72" spans="1:55" s="303" customFormat="1" ht="28.5" customHeight="1" x14ac:dyDescent="0.25">
      <c r="A72" s="998"/>
      <c r="B72" s="1001"/>
      <c r="C72" s="1017"/>
      <c r="D72" s="998"/>
      <c r="E72" s="998"/>
      <c r="F72" s="1001"/>
      <c r="G72" s="402" t="s">
        <v>624</v>
      </c>
      <c r="H72" s="1001"/>
      <c r="I72" s="1008"/>
      <c r="J72" s="300">
        <v>16883762</v>
      </c>
      <c r="K72" s="1011"/>
      <c r="L72" s="1001"/>
      <c r="M72" s="402" t="s">
        <v>624</v>
      </c>
      <c r="N72" s="279" t="s">
        <v>448</v>
      </c>
      <c r="O72" s="1001"/>
      <c r="P72" s="300"/>
      <c r="Q72" s="1001"/>
      <c r="R72" s="1001"/>
      <c r="S72" s="1001"/>
      <c r="T72" s="300"/>
      <c r="U72" s="307"/>
      <c r="V72" s="307"/>
      <c r="W72" s="307"/>
      <c r="X72" s="307"/>
      <c r="Y72" s="308"/>
      <c r="AB72" s="279" t="s">
        <v>448</v>
      </c>
      <c r="AC72" s="998"/>
      <c r="AG72" s="300"/>
      <c r="AI72" s="278"/>
      <c r="AJ72" s="300"/>
      <c r="AV72" s="300"/>
      <c r="AX72" s="278"/>
      <c r="AY72" s="300"/>
      <c r="BA72" s="312"/>
      <c r="BC72" s="400"/>
    </row>
    <row r="73" spans="1:55" s="303" customFormat="1" ht="34.5" customHeight="1" x14ac:dyDescent="0.25">
      <c r="A73" s="999"/>
      <c r="B73" s="1002"/>
      <c r="C73" s="1018"/>
      <c r="D73" s="999"/>
      <c r="E73" s="999"/>
      <c r="F73" s="1002"/>
      <c r="G73" s="402" t="s">
        <v>625</v>
      </c>
      <c r="H73" s="1002"/>
      <c r="I73" s="1009"/>
      <c r="J73" s="300">
        <v>146496429</v>
      </c>
      <c r="K73" s="1012"/>
      <c r="L73" s="1002"/>
      <c r="M73" s="402" t="s">
        <v>625</v>
      </c>
      <c r="N73" s="279" t="s">
        <v>448</v>
      </c>
      <c r="O73" s="1002"/>
      <c r="P73" s="300"/>
      <c r="Q73" s="1002"/>
      <c r="R73" s="1002"/>
      <c r="S73" s="1002"/>
      <c r="T73" s="300"/>
      <c r="U73" s="307"/>
      <c r="V73" s="307"/>
      <c r="W73" s="307"/>
      <c r="X73" s="307"/>
      <c r="Y73" s="308"/>
      <c r="AB73" s="279" t="s">
        <v>448</v>
      </c>
      <c r="AC73" s="999"/>
      <c r="AG73" s="300"/>
      <c r="AI73" s="278"/>
      <c r="AJ73" s="300"/>
      <c r="AV73" s="300"/>
      <c r="AX73" s="278"/>
      <c r="AY73" s="300"/>
      <c r="BA73" s="312"/>
      <c r="BC73" s="400"/>
    </row>
    <row r="74" spans="1:55" s="303" customFormat="1" ht="76.5" customHeight="1" x14ac:dyDescent="0.25">
      <c r="A74" s="312" t="s">
        <v>521</v>
      </c>
      <c r="B74" s="303" t="s">
        <v>674</v>
      </c>
      <c r="C74" s="312" t="s">
        <v>675</v>
      </c>
      <c r="D74" s="312" t="s">
        <v>676</v>
      </c>
      <c r="E74" s="312"/>
      <c r="G74" s="402" t="s">
        <v>677</v>
      </c>
      <c r="H74" s="283"/>
      <c r="I74" s="284"/>
      <c r="J74" s="300">
        <v>20000000</v>
      </c>
      <c r="K74" s="277"/>
      <c r="L74" s="283"/>
      <c r="M74" s="402" t="s">
        <v>677</v>
      </c>
      <c r="N74" s="279" t="s">
        <v>137</v>
      </c>
      <c r="P74" s="300"/>
      <c r="R74" s="283"/>
      <c r="S74" s="283"/>
      <c r="T74" s="300"/>
      <c r="U74" s="307"/>
      <c r="V74" s="307"/>
      <c r="W74" s="307"/>
      <c r="X74" s="307"/>
      <c r="Y74" s="308"/>
      <c r="AB74" s="279" t="s">
        <v>71</v>
      </c>
      <c r="AC74" s="312" t="s">
        <v>407</v>
      </c>
      <c r="AG74" s="300"/>
      <c r="AI74" s="278"/>
      <c r="AJ74" s="300"/>
      <c r="AV74" s="300"/>
      <c r="AX74" s="278"/>
      <c r="AY74" s="300"/>
      <c r="BA74" s="312"/>
      <c r="BC74" s="400"/>
    </row>
    <row r="75" spans="1:55" s="303" customFormat="1" ht="72" customHeight="1" x14ac:dyDescent="0.25">
      <c r="A75" s="208" t="s">
        <v>521</v>
      </c>
      <c r="B75" s="203" t="s">
        <v>746</v>
      </c>
      <c r="C75" s="417" t="s">
        <v>747</v>
      </c>
      <c r="D75" s="208" t="s">
        <v>676</v>
      </c>
      <c r="E75" s="312"/>
      <c r="G75" s="270" t="s">
        <v>580</v>
      </c>
      <c r="H75" s="263">
        <v>2019001742</v>
      </c>
      <c r="I75" s="194">
        <v>43783</v>
      </c>
      <c r="J75" s="202">
        <v>9999029</v>
      </c>
      <c r="K75" s="189"/>
      <c r="L75" s="263"/>
      <c r="M75" s="270" t="s">
        <v>580</v>
      </c>
      <c r="N75" s="262" t="s">
        <v>748</v>
      </c>
      <c r="O75" s="203"/>
      <c r="P75" s="202"/>
      <c r="Q75" s="203"/>
      <c r="R75" s="263"/>
      <c r="S75" s="263"/>
      <c r="T75" s="202"/>
      <c r="U75" s="209"/>
      <c r="V75" s="209"/>
      <c r="W75" s="209"/>
      <c r="X75" s="209"/>
      <c r="Y75" s="210"/>
      <c r="Z75" s="203"/>
      <c r="AA75" s="203"/>
      <c r="AB75" s="262" t="s">
        <v>748</v>
      </c>
      <c r="AC75" s="208" t="s">
        <v>407</v>
      </c>
      <c r="AG75" s="300"/>
      <c r="AI75" s="278"/>
      <c r="AJ75" s="300"/>
      <c r="AV75" s="300"/>
      <c r="AX75" s="278"/>
      <c r="AY75" s="300"/>
      <c r="BA75" s="312"/>
      <c r="BC75" s="400"/>
    </row>
    <row r="76" spans="1:55" s="303" customFormat="1" ht="111.75" customHeight="1" x14ac:dyDescent="0.25">
      <c r="A76" s="208" t="s">
        <v>521</v>
      </c>
      <c r="B76" s="203" t="s">
        <v>749</v>
      </c>
      <c r="C76" s="417" t="s">
        <v>750</v>
      </c>
      <c r="D76" s="208" t="s">
        <v>676</v>
      </c>
      <c r="E76" s="312"/>
      <c r="G76" s="270" t="s">
        <v>257</v>
      </c>
      <c r="H76" s="263">
        <v>2019001743</v>
      </c>
      <c r="I76" s="194">
        <v>43783</v>
      </c>
      <c r="J76" s="202">
        <v>23180372</v>
      </c>
      <c r="K76" s="189"/>
      <c r="L76" s="263"/>
      <c r="M76" s="270" t="s">
        <v>257</v>
      </c>
      <c r="N76" s="262" t="s">
        <v>751</v>
      </c>
      <c r="O76" s="203"/>
      <c r="P76" s="202"/>
      <c r="Q76" s="203"/>
      <c r="R76" s="263"/>
      <c r="S76" s="263"/>
      <c r="T76" s="202"/>
      <c r="U76" s="209"/>
      <c r="V76" s="209"/>
      <c r="W76" s="209"/>
      <c r="X76" s="209"/>
      <c r="Y76" s="210"/>
      <c r="Z76" s="203"/>
      <c r="AA76" s="203"/>
      <c r="AB76" s="262" t="s">
        <v>751</v>
      </c>
      <c r="AC76" s="208" t="s">
        <v>407</v>
      </c>
      <c r="AG76" s="300"/>
      <c r="AI76" s="278"/>
      <c r="AJ76" s="300"/>
      <c r="AV76" s="300"/>
      <c r="AX76" s="278"/>
      <c r="AY76" s="300"/>
      <c r="BA76" s="312"/>
      <c r="BC76" s="400"/>
    </row>
    <row r="77" spans="1:55" s="303" customFormat="1" ht="87" customHeight="1" x14ac:dyDescent="0.25">
      <c r="A77" s="208" t="s">
        <v>521</v>
      </c>
      <c r="B77" s="203" t="s">
        <v>752</v>
      </c>
      <c r="C77" s="417" t="s">
        <v>753</v>
      </c>
      <c r="D77" s="208" t="s">
        <v>676</v>
      </c>
      <c r="E77" s="312"/>
      <c r="G77" s="270" t="s">
        <v>257</v>
      </c>
      <c r="H77" s="263">
        <v>2019001745</v>
      </c>
      <c r="I77" s="194">
        <v>43783</v>
      </c>
      <c r="J77" s="202">
        <v>23187248</v>
      </c>
      <c r="K77" s="189"/>
      <c r="L77" s="263"/>
      <c r="M77" s="270" t="s">
        <v>257</v>
      </c>
      <c r="N77" s="262" t="s">
        <v>751</v>
      </c>
      <c r="O77" s="203"/>
      <c r="P77" s="202"/>
      <c r="Q77" s="203"/>
      <c r="R77" s="263"/>
      <c r="S77" s="263"/>
      <c r="T77" s="202"/>
      <c r="U77" s="209"/>
      <c r="V77" s="209"/>
      <c r="W77" s="209"/>
      <c r="X77" s="209"/>
      <c r="Y77" s="210"/>
      <c r="Z77" s="203"/>
      <c r="AA77" s="203"/>
      <c r="AB77" s="262" t="s">
        <v>751</v>
      </c>
      <c r="AC77" s="208" t="s">
        <v>407</v>
      </c>
      <c r="AG77" s="300"/>
      <c r="AI77" s="278"/>
      <c r="AJ77" s="300"/>
      <c r="AV77" s="300"/>
      <c r="AX77" s="278"/>
      <c r="AY77" s="300"/>
      <c r="BA77" s="312"/>
      <c r="BC77" s="400"/>
    </row>
    <row r="78" spans="1:55" s="303" customFormat="1" ht="66" customHeight="1" x14ac:dyDescent="0.25">
      <c r="A78" s="814" t="s">
        <v>521</v>
      </c>
      <c r="B78" s="812" t="s">
        <v>754</v>
      </c>
      <c r="C78" s="1013" t="s">
        <v>755</v>
      </c>
      <c r="D78" s="814" t="s">
        <v>676</v>
      </c>
      <c r="E78" s="312"/>
      <c r="G78" s="270" t="s">
        <v>51</v>
      </c>
      <c r="H78" s="812">
        <v>2019001746</v>
      </c>
      <c r="I78" s="833">
        <v>43783</v>
      </c>
      <c r="J78" s="202">
        <v>20000000</v>
      </c>
      <c r="K78" s="189"/>
      <c r="L78" s="263"/>
      <c r="M78" s="270" t="s">
        <v>51</v>
      </c>
      <c r="N78" s="262" t="s">
        <v>756</v>
      </c>
      <c r="O78" s="203"/>
      <c r="P78" s="202"/>
      <c r="Q78" s="203"/>
      <c r="R78" s="263"/>
      <c r="S78" s="263"/>
      <c r="T78" s="202"/>
      <c r="U78" s="209"/>
      <c r="V78" s="209"/>
      <c r="W78" s="209"/>
      <c r="X78" s="209"/>
      <c r="Y78" s="210"/>
      <c r="Z78" s="203"/>
      <c r="AA78" s="203"/>
      <c r="AB78" s="262" t="s">
        <v>756</v>
      </c>
      <c r="AC78" s="814" t="s">
        <v>407</v>
      </c>
      <c r="AG78" s="300"/>
      <c r="AI78" s="278"/>
      <c r="AJ78" s="300"/>
      <c r="AV78" s="300"/>
      <c r="AX78" s="278"/>
      <c r="AY78" s="300"/>
      <c r="BA78" s="312"/>
      <c r="BC78" s="400"/>
    </row>
    <row r="79" spans="1:55" s="303" customFormat="1" ht="66" customHeight="1" x14ac:dyDescent="0.25">
      <c r="A79" s="815"/>
      <c r="B79" s="813"/>
      <c r="C79" s="1014"/>
      <c r="D79" s="815"/>
      <c r="E79" s="312"/>
      <c r="G79" s="270" t="s">
        <v>257</v>
      </c>
      <c r="H79" s="813"/>
      <c r="I79" s="834"/>
      <c r="J79" s="202">
        <v>3180372</v>
      </c>
      <c r="K79" s="189"/>
      <c r="L79" s="263"/>
      <c r="M79" s="270" t="s">
        <v>257</v>
      </c>
      <c r="N79" s="262" t="s">
        <v>751</v>
      </c>
      <c r="O79" s="203"/>
      <c r="P79" s="202"/>
      <c r="Q79" s="203"/>
      <c r="R79" s="263"/>
      <c r="S79" s="263"/>
      <c r="T79" s="202"/>
      <c r="U79" s="209"/>
      <c r="V79" s="209"/>
      <c r="W79" s="209"/>
      <c r="X79" s="209"/>
      <c r="Y79" s="210"/>
      <c r="Z79" s="203"/>
      <c r="AA79" s="203"/>
      <c r="AB79" s="262" t="s">
        <v>751</v>
      </c>
      <c r="AC79" s="815"/>
      <c r="AG79" s="300"/>
      <c r="AI79" s="278"/>
      <c r="AJ79" s="300"/>
      <c r="AV79" s="300"/>
      <c r="AX79" s="278"/>
      <c r="AY79" s="300"/>
      <c r="BA79" s="312"/>
      <c r="BC79" s="400"/>
    </row>
    <row r="80" spans="1:55" s="303" customFormat="1" ht="96" customHeight="1" x14ac:dyDescent="0.25">
      <c r="A80" s="208" t="s">
        <v>521</v>
      </c>
      <c r="B80" s="203" t="s">
        <v>757</v>
      </c>
      <c r="C80" s="417" t="s">
        <v>758</v>
      </c>
      <c r="D80" s="208" t="s">
        <v>676</v>
      </c>
      <c r="E80" s="312"/>
      <c r="G80" s="270" t="s">
        <v>257</v>
      </c>
      <c r="H80" s="263">
        <v>2019001744</v>
      </c>
      <c r="I80" s="194">
        <v>43783</v>
      </c>
      <c r="J80" s="202">
        <v>23180808.039999999</v>
      </c>
      <c r="K80" s="189"/>
      <c r="L80" s="263"/>
      <c r="M80" s="270" t="s">
        <v>257</v>
      </c>
      <c r="N80" s="262" t="s">
        <v>751</v>
      </c>
      <c r="O80" s="203"/>
      <c r="P80" s="202"/>
      <c r="Q80" s="203"/>
      <c r="R80" s="263"/>
      <c r="S80" s="263"/>
      <c r="T80" s="202"/>
      <c r="U80" s="209"/>
      <c r="V80" s="209"/>
      <c r="W80" s="209"/>
      <c r="X80" s="209"/>
      <c r="Y80" s="210"/>
      <c r="Z80" s="203"/>
      <c r="AA80" s="203"/>
      <c r="AB80" s="262" t="s">
        <v>751</v>
      </c>
      <c r="AC80" s="208" t="s">
        <v>407</v>
      </c>
      <c r="AG80" s="300"/>
      <c r="AI80" s="278"/>
      <c r="AJ80" s="300"/>
      <c r="AV80" s="300"/>
      <c r="AX80" s="278"/>
      <c r="AY80" s="300"/>
      <c r="BA80" s="312"/>
      <c r="BC80" s="400"/>
    </row>
    <row r="81" spans="1:55" s="303" customFormat="1" ht="75.75" customHeight="1" x14ac:dyDescent="0.25">
      <c r="A81" s="208" t="s">
        <v>521</v>
      </c>
      <c r="B81" s="203" t="s">
        <v>759</v>
      </c>
      <c r="C81" s="417" t="s">
        <v>760</v>
      </c>
      <c r="D81" s="208" t="s">
        <v>676</v>
      </c>
      <c r="E81" s="312"/>
      <c r="G81" s="270" t="s">
        <v>400</v>
      </c>
      <c r="H81" s="263">
        <v>2019001717</v>
      </c>
      <c r="I81" s="194">
        <v>43768</v>
      </c>
      <c r="J81" s="202">
        <v>23179998.859999999</v>
      </c>
      <c r="K81" s="189"/>
      <c r="L81" s="263"/>
      <c r="M81" s="270" t="s">
        <v>400</v>
      </c>
      <c r="N81" s="262" t="s">
        <v>626</v>
      </c>
      <c r="O81" s="203"/>
      <c r="P81" s="202"/>
      <c r="Q81" s="203"/>
      <c r="R81" s="263"/>
      <c r="S81" s="263"/>
      <c r="T81" s="202"/>
      <c r="U81" s="209"/>
      <c r="V81" s="209"/>
      <c r="W81" s="209"/>
      <c r="X81" s="209"/>
      <c r="Y81" s="210"/>
      <c r="Z81" s="203"/>
      <c r="AA81" s="203"/>
      <c r="AB81" s="262" t="s">
        <v>626</v>
      </c>
      <c r="AC81" s="208" t="s">
        <v>407</v>
      </c>
      <c r="AG81" s="300"/>
      <c r="AI81" s="278"/>
      <c r="AJ81" s="300"/>
      <c r="AV81" s="300"/>
      <c r="AX81" s="278"/>
      <c r="AY81" s="300"/>
      <c r="BA81" s="312"/>
      <c r="BC81" s="400"/>
    </row>
    <row r="82" spans="1:55" s="303" customFormat="1" ht="66" customHeight="1" x14ac:dyDescent="0.25">
      <c r="A82" s="814" t="s">
        <v>521</v>
      </c>
      <c r="B82" s="812" t="s">
        <v>761</v>
      </c>
      <c r="C82" s="1013" t="s">
        <v>765</v>
      </c>
      <c r="D82" s="814" t="s">
        <v>676</v>
      </c>
      <c r="E82" s="312"/>
      <c r="G82" s="270" t="s">
        <v>576</v>
      </c>
      <c r="H82" s="812">
        <v>2019001721</v>
      </c>
      <c r="I82" s="833">
        <v>43768</v>
      </c>
      <c r="J82" s="202">
        <v>8000000</v>
      </c>
      <c r="K82" s="189"/>
      <c r="L82" s="263"/>
      <c r="M82" s="270" t="s">
        <v>576</v>
      </c>
      <c r="N82" s="262" t="s">
        <v>496</v>
      </c>
      <c r="O82" s="203"/>
      <c r="P82" s="202"/>
      <c r="Q82" s="203"/>
      <c r="R82" s="263"/>
      <c r="S82" s="263"/>
      <c r="T82" s="202"/>
      <c r="U82" s="209"/>
      <c r="V82" s="209"/>
      <c r="W82" s="209"/>
      <c r="X82" s="209"/>
      <c r="Y82" s="210"/>
      <c r="Z82" s="203"/>
      <c r="AA82" s="203"/>
      <c r="AB82" s="262" t="s">
        <v>496</v>
      </c>
      <c r="AC82" s="814" t="s">
        <v>407</v>
      </c>
      <c r="AG82" s="300"/>
      <c r="AI82" s="278"/>
      <c r="AJ82" s="300"/>
      <c r="AV82" s="300"/>
      <c r="AX82" s="278"/>
      <c r="AY82" s="300"/>
      <c r="BA82" s="312"/>
      <c r="BC82" s="400"/>
    </row>
    <row r="83" spans="1:55" s="303" customFormat="1" ht="66" customHeight="1" x14ac:dyDescent="0.25">
      <c r="A83" s="822"/>
      <c r="B83" s="826"/>
      <c r="C83" s="1015"/>
      <c r="D83" s="822"/>
      <c r="E83" s="312"/>
      <c r="G83" s="270" t="s">
        <v>762</v>
      </c>
      <c r="H83" s="826"/>
      <c r="I83" s="836"/>
      <c r="J83" s="202">
        <v>4711459</v>
      </c>
      <c r="K83" s="189"/>
      <c r="L83" s="263"/>
      <c r="M83" s="270" t="s">
        <v>762</v>
      </c>
      <c r="N83" s="262" t="s">
        <v>764</v>
      </c>
      <c r="O83" s="203"/>
      <c r="P83" s="202"/>
      <c r="Q83" s="203"/>
      <c r="R83" s="263"/>
      <c r="S83" s="263"/>
      <c r="T83" s="202"/>
      <c r="U83" s="209"/>
      <c r="V83" s="209"/>
      <c r="W83" s="209"/>
      <c r="X83" s="209"/>
      <c r="Y83" s="210"/>
      <c r="Z83" s="203"/>
      <c r="AA83" s="203"/>
      <c r="AB83" s="262" t="s">
        <v>764</v>
      </c>
      <c r="AC83" s="822"/>
      <c r="AG83" s="300"/>
      <c r="AI83" s="278"/>
      <c r="AJ83" s="300"/>
      <c r="AV83" s="300"/>
      <c r="AX83" s="278"/>
      <c r="AY83" s="300"/>
      <c r="BA83" s="312"/>
      <c r="BC83" s="400"/>
    </row>
    <row r="84" spans="1:55" s="303" customFormat="1" ht="66" customHeight="1" x14ac:dyDescent="0.25">
      <c r="A84" s="815"/>
      <c r="B84" s="813"/>
      <c r="C84" s="1014"/>
      <c r="D84" s="815"/>
      <c r="E84" s="312"/>
      <c r="G84" s="270" t="s">
        <v>763</v>
      </c>
      <c r="H84" s="813"/>
      <c r="I84" s="834"/>
      <c r="J84" s="202">
        <v>10288541</v>
      </c>
      <c r="K84" s="189"/>
      <c r="L84" s="263"/>
      <c r="M84" s="270" t="s">
        <v>763</v>
      </c>
      <c r="N84" s="262" t="s">
        <v>764</v>
      </c>
      <c r="O84" s="203"/>
      <c r="P84" s="202"/>
      <c r="Q84" s="203"/>
      <c r="R84" s="263"/>
      <c r="S84" s="263"/>
      <c r="T84" s="202"/>
      <c r="U84" s="209"/>
      <c r="V84" s="209"/>
      <c r="W84" s="209"/>
      <c r="X84" s="209"/>
      <c r="Y84" s="210"/>
      <c r="Z84" s="203"/>
      <c r="AA84" s="203"/>
      <c r="AB84" s="262" t="s">
        <v>764</v>
      </c>
      <c r="AC84" s="815"/>
      <c r="AG84" s="300"/>
      <c r="AI84" s="278"/>
      <c r="AJ84" s="300"/>
      <c r="AV84" s="300"/>
      <c r="AX84" s="278"/>
      <c r="AY84" s="300"/>
      <c r="BA84" s="312"/>
      <c r="BC84" s="400"/>
    </row>
    <row r="85" spans="1:55" s="203" customFormat="1" ht="25.5" customHeight="1" x14ac:dyDescent="0.25">
      <c r="A85" s="988" t="s">
        <v>678</v>
      </c>
      <c r="B85" s="989"/>
      <c r="C85" s="990"/>
      <c r="D85" s="208"/>
      <c r="E85" s="208"/>
      <c r="G85" s="270"/>
      <c r="H85" s="263"/>
      <c r="I85" s="194"/>
      <c r="J85" s="202"/>
      <c r="K85" s="189"/>
      <c r="L85" s="263"/>
      <c r="M85" s="270"/>
      <c r="N85" s="262"/>
      <c r="P85" s="202"/>
      <c r="R85" s="263"/>
      <c r="S85" s="263"/>
      <c r="T85" s="202"/>
      <c r="U85" s="209"/>
      <c r="V85" s="209"/>
      <c r="W85" s="209"/>
      <c r="X85" s="209"/>
      <c r="Y85" s="210"/>
      <c r="AB85" s="262"/>
      <c r="AC85" s="208"/>
      <c r="AG85" s="202"/>
      <c r="AI85" s="196"/>
      <c r="AJ85" s="202"/>
      <c r="AV85" s="202"/>
      <c r="AX85" s="196"/>
      <c r="AY85" s="211"/>
      <c r="BA85" s="208"/>
      <c r="BC85" s="23"/>
    </row>
    <row r="86" spans="1:55" s="203" customFormat="1" ht="15" x14ac:dyDescent="0.25">
      <c r="A86" s="208"/>
      <c r="C86" s="208"/>
      <c r="D86" s="208"/>
      <c r="E86" s="208"/>
      <c r="G86" s="270"/>
      <c r="H86" s="263"/>
      <c r="I86" s="194"/>
      <c r="J86" s="202"/>
      <c r="K86" s="189"/>
      <c r="L86" s="263"/>
      <c r="M86" s="270"/>
      <c r="N86" s="262"/>
      <c r="P86" s="202"/>
      <c r="R86" s="263"/>
      <c r="S86" s="263"/>
      <c r="T86" s="202"/>
      <c r="U86" s="209"/>
      <c r="V86" s="209"/>
      <c r="W86" s="209"/>
      <c r="X86" s="209"/>
      <c r="Y86" s="210"/>
      <c r="AB86" s="262"/>
      <c r="AC86" s="208"/>
      <c r="AG86" s="202"/>
      <c r="AI86" s="196"/>
      <c r="AJ86" s="202"/>
      <c r="AV86" s="202"/>
      <c r="AX86" s="196"/>
      <c r="AY86" s="211"/>
      <c r="BA86" s="208"/>
      <c r="BC86" s="23"/>
    </row>
    <row r="87" spans="1:55" s="360" customFormat="1" ht="60" customHeight="1" x14ac:dyDescent="0.25">
      <c r="A87" s="1005" t="s">
        <v>680</v>
      </c>
      <c r="C87" s="1003" t="s">
        <v>679</v>
      </c>
      <c r="D87" s="1005" t="s">
        <v>681</v>
      </c>
      <c r="E87" s="1005" t="s">
        <v>682</v>
      </c>
      <c r="F87" s="993" t="s">
        <v>683</v>
      </c>
      <c r="G87" s="418" t="s">
        <v>684</v>
      </c>
      <c r="H87" s="993">
        <v>2018000258</v>
      </c>
      <c r="I87" s="995">
        <v>43147</v>
      </c>
      <c r="J87" s="419">
        <v>1271186441</v>
      </c>
      <c r="K87" s="991">
        <v>43147</v>
      </c>
      <c r="L87" s="993">
        <v>2018000245</v>
      </c>
      <c r="M87" s="418" t="s">
        <v>684</v>
      </c>
      <c r="N87" s="420" t="s">
        <v>686</v>
      </c>
      <c r="O87" s="995">
        <v>43147</v>
      </c>
      <c r="P87" s="419">
        <v>1271186441</v>
      </c>
      <c r="Q87" s="995">
        <v>43160</v>
      </c>
      <c r="R87" s="995"/>
      <c r="S87" s="993">
        <v>6</v>
      </c>
      <c r="T87" s="986">
        <v>1291186441</v>
      </c>
      <c r="U87" s="358"/>
      <c r="V87" s="358"/>
      <c r="W87" s="358"/>
      <c r="X87" s="358"/>
      <c r="Y87" s="359"/>
      <c r="AB87" s="356"/>
      <c r="AC87" s="353"/>
      <c r="AG87" s="355"/>
      <c r="AI87" s="354"/>
      <c r="AJ87" s="355"/>
      <c r="AV87" s="355"/>
      <c r="AX87" s="354"/>
      <c r="AY87" s="355"/>
      <c r="BA87" s="353"/>
      <c r="BC87" s="421"/>
    </row>
    <row r="88" spans="1:55" s="360" customFormat="1" ht="53.25" customHeight="1" x14ac:dyDescent="0.25">
      <c r="A88" s="1006"/>
      <c r="C88" s="1004"/>
      <c r="D88" s="1006"/>
      <c r="E88" s="1006"/>
      <c r="F88" s="994"/>
      <c r="G88" s="418" t="s">
        <v>685</v>
      </c>
      <c r="H88" s="994"/>
      <c r="I88" s="996"/>
      <c r="J88" s="419">
        <v>20000000</v>
      </c>
      <c r="K88" s="992"/>
      <c r="L88" s="994"/>
      <c r="M88" s="418" t="s">
        <v>685</v>
      </c>
      <c r="N88" s="420" t="s">
        <v>137</v>
      </c>
      <c r="O88" s="996"/>
      <c r="P88" s="419">
        <v>20000000</v>
      </c>
      <c r="Q88" s="996"/>
      <c r="R88" s="996"/>
      <c r="S88" s="994"/>
      <c r="T88" s="987"/>
      <c r="U88" s="358"/>
      <c r="V88" s="358"/>
      <c r="W88" s="358"/>
      <c r="X88" s="358"/>
      <c r="Y88" s="359"/>
      <c r="AB88" s="356"/>
      <c r="AC88" s="353"/>
      <c r="AG88" s="355"/>
      <c r="AI88" s="354"/>
      <c r="AJ88" s="355"/>
      <c r="AV88" s="355"/>
      <c r="AX88" s="354"/>
      <c r="AY88" s="355"/>
      <c r="BA88" s="353"/>
      <c r="BC88" s="421"/>
    </row>
    <row r="89" spans="1:55" s="203" customFormat="1" ht="67.5" x14ac:dyDescent="0.25">
      <c r="A89" s="8" t="s">
        <v>687</v>
      </c>
      <c r="B89" s="264" t="s">
        <v>688</v>
      </c>
      <c r="C89" s="265" t="s">
        <v>689</v>
      </c>
      <c r="D89" s="266" t="s">
        <v>690</v>
      </c>
      <c r="E89" s="266" t="s">
        <v>691</v>
      </c>
      <c r="F89" s="264" t="s">
        <v>692</v>
      </c>
      <c r="G89" s="405" t="s">
        <v>693</v>
      </c>
      <c r="H89" s="269">
        <v>2017000035</v>
      </c>
      <c r="I89" s="12">
        <v>43069</v>
      </c>
      <c r="J89" s="10">
        <v>707818472</v>
      </c>
      <c r="K89" s="406">
        <v>43192</v>
      </c>
      <c r="L89" s="269">
        <v>2018000038</v>
      </c>
      <c r="M89" s="405" t="s">
        <v>693</v>
      </c>
      <c r="N89" s="268" t="s">
        <v>694</v>
      </c>
      <c r="O89" s="11">
        <v>43192</v>
      </c>
      <c r="P89" s="10">
        <v>707818472</v>
      </c>
      <c r="Q89" s="11">
        <v>43206</v>
      </c>
      <c r="R89" s="267">
        <v>43297</v>
      </c>
      <c r="S89" s="264">
        <v>5</v>
      </c>
      <c r="T89" s="10">
        <v>707818472</v>
      </c>
      <c r="U89" s="13">
        <v>2019000021</v>
      </c>
      <c r="V89" s="407" t="s">
        <v>695</v>
      </c>
      <c r="W89" s="13">
        <v>2019000019</v>
      </c>
      <c r="X89" s="408">
        <v>43528</v>
      </c>
      <c r="Y89" s="20">
        <v>139147287</v>
      </c>
      <c r="Z89" s="264"/>
      <c r="AA89" s="264"/>
      <c r="AB89" s="268" t="s">
        <v>694</v>
      </c>
      <c r="AC89" s="8" t="s">
        <v>696</v>
      </c>
      <c r="AG89" s="202"/>
      <c r="AI89" s="196"/>
      <c r="AJ89" s="202"/>
      <c r="AV89" s="202"/>
      <c r="AX89" s="196"/>
      <c r="AY89" s="211"/>
      <c r="BA89" s="208"/>
      <c r="BC89" s="23"/>
    </row>
    <row r="90" spans="1:55" s="203" customFormat="1" ht="90.75" customHeight="1" x14ac:dyDescent="0.25">
      <c r="A90" s="8" t="s">
        <v>697</v>
      </c>
      <c r="B90" s="264" t="s">
        <v>688</v>
      </c>
      <c r="C90" s="265" t="s">
        <v>698</v>
      </c>
      <c r="D90" s="8" t="s">
        <v>699</v>
      </c>
      <c r="E90" s="8" t="s">
        <v>700</v>
      </c>
      <c r="F90" s="9" t="s">
        <v>235</v>
      </c>
      <c r="G90" s="405" t="s">
        <v>693</v>
      </c>
      <c r="H90" s="269">
        <v>2017000036</v>
      </c>
      <c r="I90" s="12">
        <v>43069</v>
      </c>
      <c r="J90" s="10">
        <v>49547293</v>
      </c>
      <c r="K90" s="12">
        <v>43269</v>
      </c>
      <c r="L90" s="269">
        <v>2018000047</v>
      </c>
      <c r="M90" s="405" t="s">
        <v>693</v>
      </c>
      <c r="N90" s="268" t="s">
        <v>701</v>
      </c>
      <c r="O90" s="11">
        <v>43269</v>
      </c>
      <c r="P90" s="10">
        <v>49537459</v>
      </c>
      <c r="Q90" s="11">
        <v>43271</v>
      </c>
      <c r="R90" s="12">
        <v>43297</v>
      </c>
      <c r="S90" s="269">
        <v>6</v>
      </c>
      <c r="T90" s="10">
        <v>49537459</v>
      </c>
      <c r="U90" s="13">
        <v>2019000011</v>
      </c>
      <c r="V90" s="407" t="s">
        <v>695</v>
      </c>
      <c r="W90" s="13">
        <v>2019000006</v>
      </c>
      <c r="X90" s="408">
        <v>43496</v>
      </c>
      <c r="Y90" s="20">
        <v>49537459</v>
      </c>
      <c r="Z90" s="9"/>
      <c r="AA90" s="9"/>
      <c r="AB90" s="268" t="s">
        <v>701</v>
      </c>
      <c r="AC90" s="8" t="s">
        <v>702</v>
      </c>
      <c r="AG90" s="202"/>
      <c r="AI90" s="196"/>
      <c r="AJ90" s="202"/>
      <c r="AV90" s="202"/>
      <c r="AX90" s="196"/>
      <c r="AY90" s="211"/>
      <c r="BA90" s="208"/>
      <c r="BC90" s="23"/>
    </row>
    <row r="91" spans="1:55" s="203" customFormat="1" ht="78.75" x14ac:dyDescent="0.25">
      <c r="A91" s="8" t="s">
        <v>703</v>
      </c>
      <c r="B91" s="405" t="s">
        <v>704</v>
      </c>
      <c r="C91" s="8" t="s">
        <v>705</v>
      </c>
      <c r="D91" s="8" t="s">
        <v>706</v>
      </c>
      <c r="E91" s="8" t="s">
        <v>707</v>
      </c>
      <c r="F91" s="9" t="s">
        <v>708</v>
      </c>
      <c r="G91" s="410" t="s">
        <v>709</v>
      </c>
      <c r="H91" s="269">
        <v>2018000058</v>
      </c>
      <c r="I91" s="12">
        <v>43286</v>
      </c>
      <c r="J91" s="4">
        <v>942345597</v>
      </c>
      <c r="K91" s="12">
        <v>43343</v>
      </c>
      <c r="L91" s="269">
        <v>2018000056</v>
      </c>
      <c r="M91" s="410" t="s">
        <v>709</v>
      </c>
      <c r="N91" s="268" t="s">
        <v>710</v>
      </c>
      <c r="O91" s="12">
        <v>43343</v>
      </c>
      <c r="P91" s="4">
        <v>939800272</v>
      </c>
      <c r="Q91" s="12">
        <v>43356</v>
      </c>
      <c r="R91" s="12">
        <v>43411</v>
      </c>
      <c r="S91" s="269">
        <v>6</v>
      </c>
      <c r="T91" s="4">
        <v>939800272</v>
      </c>
      <c r="U91" s="13">
        <v>2019000013</v>
      </c>
      <c r="V91" s="407" t="s">
        <v>711</v>
      </c>
      <c r="W91" s="13">
        <v>2019000008</v>
      </c>
      <c r="X91" s="408">
        <v>43496</v>
      </c>
      <c r="Y91" s="20">
        <v>524613890.79000002</v>
      </c>
      <c r="Z91" s="9"/>
      <c r="AA91" s="9"/>
      <c r="AB91" s="268" t="s">
        <v>710</v>
      </c>
      <c r="AC91" s="8" t="s">
        <v>712</v>
      </c>
      <c r="AG91" s="202"/>
      <c r="AI91" s="196"/>
      <c r="AJ91" s="202"/>
      <c r="AV91" s="202"/>
      <c r="AX91" s="196"/>
      <c r="AY91" s="211"/>
      <c r="BA91" s="208"/>
      <c r="BC91" s="23"/>
    </row>
    <row r="92" spans="1:55" s="203" customFormat="1" ht="78.75" x14ac:dyDescent="0.25">
      <c r="A92" s="8" t="s">
        <v>713</v>
      </c>
      <c r="B92" s="405" t="s">
        <v>704</v>
      </c>
      <c r="C92" s="8" t="s">
        <v>714</v>
      </c>
      <c r="D92" s="8" t="s">
        <v>715</v>
      </c>
      <c r="E92" s="8" t="s">
        <v>279</v>
      </c>
      <c r="F92" s="9">
        <v>79607176</v>
      </c>
      <c r="G92" s="410" t="s">
        <v>709</v>
      </c>
      <c r="H92" s="269">
        <v>2018000059</v>
      </c>
      <c r="I92" s="12">
        <v>43286</v>
      </c>
      <c r="J92" s="4">
        <v>57654026</v>
      </c>
      <c r="K92" s="12">
        <v>43389</v>
      </c>
      <c r="L92" s="269">
        <v>2018000059</v>
      </c>
      <c r="M92" s="410" t="s">
        <v>709</v>
      </c>
      <c r="N92" s="268" t="s">
        <v>710</v>
      </c>
      <c r="O92" s="12">
        <v>43389</v>
      </c>
      <c r="P92" s="4">
        <v>57654024</v>
      </c>
      <c r="Q92" s="12">
        <v>43403</v>
      </c>
      <c r="R92" s="12">
        <v>43412</v>
      </c>
      <c r="S92" s="269">
        <v>6</v>
      </c>
      <c r="T92" s="10">
        <v>57654024</v>
      </c>
      <c r="U92" s="13">
        <v>2019000018</v>
      </c>
      <c r="V92" s="407" t="s">
        <v>711</v>
      </c>
      <c r="W92" s="13">
        <v>2019000013</v>
      </c>
      <c r="X92" s="408">
        <v>43501</v>
      </c>
      <c r="Y92" s="20">
        <v>32182476</v>
      </c>
      <c r="Z92" s="9"/>
      <c r="AA92" s="9"/>
      <c r="AB92" s="268" t="s">
        <v>710</v>
      </c>
      <c r="AC92" s="8" t="s">
        <v>702</v>
      </c>
      <c r="AG92" s="202"/>
      <c r="AI92" s="196"/>
      <c r="AJ92" s="202"/>
      <c r="AV92" s="202"/>
      <c r="AX92" s="196"/>
      <c r="AY92" s="211"/>
      <c r="BA92" s="208"/>
      <c r="BC92" s="23"/>
    </row>
    <row r="93" spans="1:55" s="203" customFormat="1" ht="18" x14ac:dyDescent="0.25">
      <c r="A93" s="988" t="s">
        <v>716</v>
      </c>
      <c r="B93" s="989"/>
      <c r="C93" s="990"/>
      <c r="D93" s="208"/>
      <c r="E93" s="208"/>
      <c r="G93" s="270"/>
      <c r="H93" s="263"/>
      <c r="I93" s="194"/>
      <c r="J93" s="202"/>
      <c r="K93" s="189"/>
      <c r="L93" s="263"/>
      <c r="M93" s="270"/>
      <c r="N93" s="262"/>
      <c r="P93" s="202"/>
      <c r="R93" s="263"/>
      <c r="S93" s="263"/>
      <c r="T93" s="202"/>
      <c r="U93" s="209"/>
      <c r="V93" s="209"/>
      <c r="W93" s="209"/>
      <c r="X93" s="209"/>
      <c r="Y93" s="210"/>
      <c r="AB93" s="262"/>
      <c r="AC93" s="208"/>
      <c r="AG93" s="202"/>
      <c r="AI93" s="196"/>
      <c r="AJ93" s="202"/>
      <c r="AV93" s="202"/>
      <c r="AX93" s="196"/>
      <c r="AY93" s="211"/>
      <c r="BA93" s="208"/>
      <c r="BC93" s="23"/>
    </row>
    <row r="94" spans="1:55" s="203" customFormat="1" ht="78.75" x14ac:dyDescent="0.25">
      <c r="A94" s="411" t="s">
        <v>717</v>
      </c>
      <c r="B94" s="8" t="s">
        <v>718</v>
      </c>
      <c r="C94" s="71" t="s">
        <v>719</v>
      </c>
      <c r="D94" s="268" t="s">
        <v>720</v>
      </c>
      <c r="E94" s="8" t="s">
        <v>721</v>
      </c>
      <c r="F94" s="412" t="s">
        <v>722</v>
      </c>
      <c r="G94" s="405" t="s">
        <v>723</v>
      </c>
      <c r="H94" s="269">
        <v>2017000005</v>
      </c>
      <c r="I94" s="12">
        <v>42807</v>
      </c>
      <c r="J94" s="10">
        <v>504456528</v>
      </c>
      <c r="K94" s="12">
        <v>42971</v>
      </c>
      <c r="L94" s="269">
        <v>2017000015</v>
      </c>
      <c r="M94" s="405" t="s">
        <v>723</v>
      </c>
      <c r="N94" s="268" t="s">
        <v>724</v>
      </c>
      <c r="O94" s="11">
        <v>42971</v>
      </c>
      <c r="P94" s="10">
        <v>504456528</v>
      </c>
      <c r="Q94" s="11">
        <v>42984</v>
      </c>
      <c r="R94" s="12">
        <v>42991</v>
      </c>
      <c r="S94" s="268" t="s">
        <v>62</v>
      </c>
      <c r="T94" s="10">
        <v>504456528</v>
      </c>
      <c r="U94" s="13"/>
      <c r="V94" s="13"/>
      <c r="W94" s="13"/>
      <c r="X94" s="13"/>
      <c r="Y94" s="20"/>
      <c r="Z94" s="9"/>
      <c r="AA94" s="9"/>
      <c r="AB94" s="268" t="s">
        <v>724</v>
      </c>
      <c r="AC94" s="413" t="s">
        <v>725</v>
      </c>
      <c r="AG94" s="202"/>
      <c r="AI94" s="196"/>
      <c r="AJ94" s="202"/>
      <c r="AV94" s="202"/>
      <c r="AX94" s="196"/>
      <c r="AY94" s="211"/>
      <c r="BA94" s="208"/>
      <c r="BC94" s="23"/>
    </row>
    <row r="95" spans="1:55" s="203" customFormat="1" ht="90" x14ac:dyDescent="0.25">
      <c r="A95" s="911" t="s">
        <v>726</v>
      </c>
      <c r="B95" s="415" t="s">
        <v>727</v>
      </c>
      <c r="C95" s="416" t="s">
        <v>728</v>
      </c>
      <c r="D95" s="911" t="s">
        <v>729</v>
      </c>
      <c r="E95" s="911" t="s">
        <v>279</v>
      </c>
      <c r="F95" s="907">
        <v>79607176</v>
      </c>
      <c r="G95" s="405" t="s">
        <v>730</v>
      </c>
      <c r="H95" s="269">
        <v>2017000012</v>
      </c>
      <c r="I95" s="12">
        <v>42857</v>
      </c>
      <c r="J95" s="10">
        <v>71242325</v>
      </c>
      <c r="K95" s="913">
        <v>42985</v>
      </c>
      <c r="L95" s="269">
        <v>2017000017</v>
      </c>
      <c r="M95" s="405" t="s">
        <v>730</v>
      </c>
      <c r="N95" s="268" t="s">
        <v>731</v>
      </c>
      <c r="O95" s="11">
        <v>42985</v>
      </c>
      <c r="P95" s="10">
        <v>70895859</v>
      </c>
      <c r="Q95" s="913">
        <v>42986</v>
      </c>
      <c r="R95" s="913">
        <v>42986</v>
      </c>
      <c r="S95" s="907" t="s">
        <v>62</v>
      </c>
      <c r="T95" s="10">
        <v>70895859</v>
      </c>
      <c r="U95" s="414"/>
      <c r="V95" s="13"/>
      <c r="W95" s="13"/>
      <c r="X95" s="13"/>
      <c r="Y95" s="20"/>
      <c r="Z95" s="907"/>
      <c r="AA95" s="907"/>
      <c r="AB95" s="268" t="s">
        <v>731</v>
      </c>
      <c r="AC95" s="911" t="s">
        <v>732</v>
      </c>
      <c r="AG95" s="202"/>
      <c r="AI95" s="196"/>
      <c r="AJ95" s="202"/>
      <c r="AV95" s="202"/>
      <c r="AX95" s="196"/>
      <c r="AY95" s="211"/>
      <c r="BA95" s="208"/>
      <c r="BC95" s="23"/>
    </row>
    <row r="96" spans="1:55" s="203" customFormat="1" ht="154.5" customHeight="1" x14ac:dyDescent="0.25">
      <c r="A96" s="947"/>
      <c r="B96" s="9" t="s">
        <v>733</v>
      </c>
      <c r="C96" s="8" t="s">
        <v>734</v>
      </c>
      <c r="D96" s="947"/>
      <c r="E96" s="947"/>
      <c r="F96" s="948"/>
      <c r="G96" s="405" t="s">
        <v>273</v>
      </c>
      <c r="H96" s="269">
        <v>2017000008</v>
      </c>
      <c r="I96" s="12">
        <v>42807</v>
      </c>
      <c r="J96" s="10">
        <v>28924019</v>
      </c>
      <c r="K96" s="951"/>
      <c r="L96" s="269">
        <v>2017000019</v>
      </c>
      <c r="M96" s="405" t="s">
        <v>273</v>
      </c>
      <c r="N96" s="268" t="s">
        <v>731</v>
      </c>
      <c r="O96" s="11">
        <v>42985</v>
      </c>
      <c r="P96" s="10">
        <v>28924019</v>
      </c>
      <c r="Q96" s="948"/>
      <c r="R96" s="948"/>
      <c r="S96" s="948"/>
      <c r="T96" s="10">
        <v>28924019</v>
      </c>
      <c r="U96" s="414"/>
      <c r="V96" s="13"/>
      <c r="W96" s="13"/>
      <c r="X96" s="13"/>
      <c r="Y96" s="20"/>
      <c r="Z96" s="948"/>
      <c r="AA96" s="948"/>
      <c r="AB96" s="268" t="s">
        <v>731</v>
      </c>
      <c r="AC96" s="947"/>
      <c r="AG96" s="202"/>
      <c r="AI96" s="196"/>
      <c r="AJ96" s="202"/>
      <c r="AV96" s="202"/>
      <c r="AX96" s="196"/>
      <c r="AY96" s="211"/>
      <c r="BA96" s="208"/>
      <c r="BC96" s="23"/>
    </row>
    <row r="97" spans="1:55" s="203" customFormat="1" ht="127.5" customHeight="1" x14ac:dyDescent="0.25">
      <c r="A97" s="947"/>
      <c r="B97" s="9" t="s">
        <v>735</v>
      </c>
      <c r="C97" s="8" t="s">
        <v>736</v>
      </c>
      <c r="D97" s="947"/>
      <c r="E97" s="947"/>
      <c r="F97" s="948"/>
      <c r="G97" s="405" t="s">
        <v>337</v>
      </c>
      <c r="H97" s="269">
        <v>2017000014</v>
      </c>
      <c r="I97" s="12">
        <v>42867</v>
      </c>
      <c r="J97" s="10">
        <v>36721343</v>
      </c>
      <c r="K97" s="951"/>
      <c r="L97" s="269">
        <v>2017000016</v>
      </c>
      <c r="M97" s="405" t="s">
        <v>337</v>
      </c>
      <c r="N97" s="268" t="s">
        <v>731</v>
      </c>
      <c r="O97" s="11">
        <v>42985</v>
      </c>
      <c r="P97" s="10">
        <v>36721343</v>
      </c>
      <c r="Q97" s="948"/>
      <c r="R97" s="948"/>
      <c r="S97" s="948"/>
      <c r="T97" s="10">
        <v>36721343</v>
      </c>
      <c r="U97" s="414"/>
      <c r="V97" s="13"/>
      <c r="W97" s="13"/>
      <c r="X97" s="13"/>
      <c r="Y97" s="20"/>
      <c r="Z97" s="948"/>
      <c r="AA97" s="948"/>
      <c r="AB97" s="268" t="s">
        <v>731</v>
      </c>
      <c r="AC97" s="947"/>
      <c r="AG97" s="202"/>
      <c r="AI97" s="196"/>
      <c r="AJ97" s="202"/>
      <c r="AV97" s="202"/>
      <c r="AX97" s="196"/>
      <c r="AY97" s="211"/>
      <c r="BA97" s="208"/>
      <c r="BC97" s="23"/>
    </row>
    <row r="98" spans="1:55" s="203" customFormat="1" ht="90" x14ac:dyDescent="0.25">
      <c r="A98" s="912"/>
      <c r="B98" s="9" t="s">
        <v>737</v>
      </c>
      <c r="C98" s="416" t="s">
        <v>738</v>
      </c>
      <c r="D98" s="912"/>
      <c r="E98" s="912"/>
      <c r="F98" s="908"/>
      <c r="G98" s="405" t="s">
        <v>723</v>
      </c>
      <c r="H98" s="269">
        <v>2017000006</v>
      </c>
      <c r="I98" s="12">
        <v>42807</v>
      </c>
      <c r="J98" s="10">
        <v>30267392</v>
      </c>
      <c r="K98" s="914"/>
      <c r="L98" s="269">
        <v>2017000018</v>
      </c>
      <c r="M98" s="405" t="s">
        <v>723</v>
      </c>
      <c r="N98" s="268" t="s">
        <v>731</v>
      </c>
      <c r="O98" s="11">
        <v>42985</v>
      </c>
      <c r="P98" s="10">
        <v>30267392</v>
      </c>
      <c r="Q98" s="908"/>
      <c r="R98" s="908"/>
      <c r="S98" s="908"/>
      <c r="T98" s="10">
        <v>30267392</v>
      </c>
      <c r="U98" s="414"/>
      <c r="V98" s="13"/>
      <c r="W98" s="13"/>
      <c r="X98" s="13"/>
      <c r="Y98" s="20"/>
      <c r="Z98" s="908"/>
      <c r="AA98" s="908"/>
      <c r="AB98" s="268" t="s">
        <v>731</v>
      </c>
      <c r="AC98" s="912"/>
      <c r="AG98" s="202"/>
      <c r="AI98" s="196"/>
      <c r="AJ98" s="202"/>
      <c r="AV98" s="202"/>
      <c r="AX98" s="196"/>
      <c r="AY98" s="211"/>
      <c r="BA98" s="208"/>
      <c r="BC98" s="23"/>
    </row>
    <row r="99" spans="1:55" s="203" customFormat="1" ht="90" x14ac:dyDescent="0.25">
      <c r="A99" s="8" t="s">
        <v>739</v>
      </c>
      <c r="B99" s="8" t="s">
        <v>740</v>
      </c>
      <c r="C99" s="8" t="s">
        <v>741</v>
      </c>
      <c r="D99" s="268" t="s">
        <v>742</v>
      </c>
      <c r="E99" s="8" t="s">
        <v>743</v>
      </c>
      <c r="F99" s="9" t="s">
        <v>744</v>
      </c>
      <c r="G99" s="405" t="s">
        <v>730</v>
      </c>
      <c r="H99" s="269">
        <v>2017000011</v>
      </c>
      <c r="I99" s="12">
        <v>42857</v>
      </c>
      <c r="J99" s="10">
        <v>841192774</v>
      </c>
      <c r="K99" s="12">
        <v>43010</v>
      </c>
      <c r="L99" s="269">
        <v>2017000023</v>
      </c>
      <c r="M99" s="405" t="s">
        <v>730</v>
      </c>
      <c r="N99" s="268" t="s">
        <v>745</v>
      </c>
      <c r="O99" s="11">
        <v>43010</v>
      </c>
      <c r="P99" s="10">
        <v>841192774</v>
      </c>
      <c r="Q99" s="11">
        <v>43018</v>
      </c>
      <c r="R99" s="12">
        <v>43018</v>
      </c>
      <c r="S99" s="269">
        <v>5</v>
      </c>
      <c r="T99" s="10">
        <v>841192774</v>
      </c>
      <c r="U99" s="13"/>
      <c r="V99" s="13"/>
      <c r="W99" s="13"/>
      <c r="X99" s="13"/>
      <c r="Y99" s="20"/>
      <c r="Z99" s="409"/>
      <c r="AA99" s="409"/>
      <c r="AB99" s="268" t="s">
        <v>745</v>
      </c>
      <c r="AC99" s="8" t="s">
        <v>725</v>
      </c>
      <c r="AG99" s="202"/>
      <c r="AI99" s="196"/>
      <c r="AJ99" s="202"/>
      <c r="AV99" s="202"/>
      <c r="AX99" s="196"/>
      <c r="AY99" s="211"/>
      <c r="BA99" s="208"/>
      <c r="BC99" s="23"/>
    </row>
    <row r="100" spans="1:55" s="203" customFormat="1" ht="15" x14ac:dyDescent="0.25">
      <c r="A100" s="208"/>
      <c r="C100" s="208"/>
      <c r="D100" s="208"/>
      <c r="E100" s="208"/>
      <c r="G100" s="270"/>
      <c r="H100" s="263"/>
      <c r="I100" s="194"/>
      <c r="J100" s="202"/>
      <c r="K100" s="189"/>
      <c r="L100" s="263"/>
      <c r="M100" s="270"/>
      <c r="N100" s="262"/>
      <c r="P100" s="202"/>
      <c r="R100" s="263"/>
      <c r="S100" s="263"/>
      <c r="T100" s="202"/>
      <c r="U100" s="209"/>
      <c r="V100" s="209"/>
      <c r="W100" s="209"/>
      <c r="X100" s="209"/>
      <c r="Y100" s="210"/>
      <c r="AB100" s="262"/>
      <c r="AC100" s="208"/>
      <c r="AG100" s="202"/>
      <c r="AI100" s="196"/>
      <c r="AJ100" s="202"/>
      <c r="AV100" s="202"/>
      <c r="AX100" s="196"/>
      <c r="AY100" s="211"/>
      <c r="BA100" s="208"/>
      <c r="BC100" s="23"/>
    </row>
    <row r="101" spans="1:55" s="203" customFormat="1" ht="15" x14ac:dyDescent="0.25">
      <c r="A101" s="208"/>
      <c r="C101" s="208"/>
      <c r="D101" s="208"/>
      <c r="E101" s="208"/>
      <c r="G101" s="270"/>
      <c r="H101" s="263"/>
      <c r="I101" s="194"/>
      <c r="J101" s="202"/>
      <c r="K101" s="189"/>
      <c r="L101" s="263"/>
      <c r="M101" s="270"/>
      <c r="N101" s="262"/>
      <c r="P101" s="202"/>
      <c r="R101" s="263"/>
      <c r="S101" s="263"/>
      <c r="T101" s="202"/>
      <c r="U101" s="209"/>
      <c r="V101" s="209"/>
      <c r="W101" s="209"/>
      <c r="X101" s="209"/>
      <c r="Y101" s="210"/>
      <c r="AB101" s="262"/>
      <c r="AC101" s="208"/>
      <c r="AG101" s="202"/>
      <c r="AI101" s="196"/>
      <c r="AJ101" s="202"/>
      <c r="AV101" s="202"/>
      <c r="AX101" s="196"/>
      <c r="AY101" s="211"/>
      <c r="BA101" s="208"/>
      <c r="BC101" s="23"/>
    </row>
    <row r="102" spans="1:55" s="203" customFormat="1" ht="15" x14ac:dyDescent="0.25">
      <c r="A102" s="208"/>
      <c r="C102" s="208"/>
      <c r="D102" s="208"/>
      <c r="E102" s="208"/>
      <c r="G102" s="270"/>
      <c r="H102" s="263"/>
      <c r="I102" s="194"/>
      <c r="J102" s="202"/>
      <c r="K102" s="189"/>
      <c r="L102" s="263"/>
      <c r="M102" s="270"/>
      <c r="N102" s="262"/>
      <c r="P102" s="202"/>
      <c r="R102" s="263"/>
      <c r="S102" s="263"/>
      <c r="T102" s="202"/>
      <c r="U102" s="209"/>
      <c r="V102" s="209"/>
      <c r="W102" s="209"/>
      <c r="X102" s="209"/>
      <c r="Y102" s="210"/>
      <c r="AB102" s="262"/>
      <c r="AC102" s="208"/>
      <c r="AG102" s="202"/>
      <c r="AI102" s="196"/>
      <c r="AJ102" s="202"/>
      <c r="AV102" s="202"/>
      <c r="AX102" s="196"/>
      <c r="AY102" s="211"/>
      <c r="BA102" s="208"/>
      <c r="BC102" s="23"/>
    </row>
    <row r="103" spans="1:55" s="203" customFormat="1" ht="15" x14ac:dyDescent="0.25">
      <c r="A103" s="208"/>
      <c r="C103" s="208"/>
      <c r="D103" s="208"/>
      <c r="E103" s="208"/>
      <c r="G103" s="270"/>
      <c r="H103" s="263"/>
      <c r="I103" s="194"/>
      <c r="J103" s="202"/>
      <c r="K103" s="189"/>
      <c r="L103" s="263"/>
      <c r="M103" s="270"/>
      <c r="N103" s="262"/>
      <c r="P103" s="202"/>
      <c r="R103" s="263"/>
      <c r="S103" s="263"/>
      <c r="T103" s="202"/>
      <c r="U103" s="209"/>
      <c r="V103" s="209"/>
      <c r="W103" s="209"/>
      <c r="X103" s="209"/>
      <c r="Y103" s="210"/>
      <c r="AB103" s="262"/>
      <c r="AC103" s="208"/>
      <c r="AG103" s="202"/>
      <c r="AI103" s="196"/>
      <c r="AJ103" s="202"/>
      <c r="AV103" s="202"/>
      <c r="AX103" s="196"/>
      <c r="AY103" s="211"/>
      <c r="BA103" s="208"/>
      <c r="BC103" s="23"/>
    </row>
    <row r="104" spans="1:55" s="216" customFormat="1" x14ac:dyDescent="0.25">
      <c r="G104" s="218"/>
      <c r="H104" s="263"/>
      <c r="I104" s="263"/>
      <c r="J104" s="217"/>
      <c r="K104" s="261"/>
      <c r="L104" s="263"/>
      <c r="M104" s="196"/>
      <c r="N104" s="263"/>
      <c r="P104" s="217"/>
      <c r="R104" s="263"/>
      <c r="S104" s="261"/>
      <c r="T104" s="217"/>
      <c r="U104" s="214"/>
      <c r="V104" s="214"/>
      <c r="W104" s="214"/>
      <c r="X104" s="214"/>
      <c r="Y104" s="215"/>
      <c r="AG104" s="217"/>
      <c r="AI104" s="218"/>
      <c r="AJ104" s="217"/>
      <c r="AV104" s="202"/>
      <c r="AX104" s="218"/>
      <c r="AY104" s="219"/>
      <c r="BC104" s="235"/>
    </row>
    <row r="105" spans="1:55" x14ac:dyDescent="0.25">
      <c r="P105" s="238"/>
    </row>
    <row r="106" spans="1:55" x14ac:dyDescent="0.25">
      <c r="P106" s="238"/>
    </row>
    <row r="107" spans="1:55" x14ac:dyDescent="0.25">
      <c r="P107" s="238"/>
    </row>
    <row r="108" spans="1:55" x14ac:dyDescent="0.25">
      <c r="P108" s="238"/>
    </row>
    <row r="109" spans="1:55" x14ac:dyDescent="0.25">
      <c r="G109" s="186"/>
      <c r="H109" s="186"/>
      <c r="I109" s="186"/>
      <c r="J109" s="238"/>
      <c r="K109" s="239"/>
      <c r="L109" s="186"/>
      <c r="M109" s="186"/>
      <c r="N109" s="186"/>
      <c r="P109" s="238"/>
      <c r="R109" s="186"/>
      <c r="S109" s="186"/>
      <c r="T109" s="186"/>
      <c r="U109" s="186"/>
      <c r="V109" s="186"/>
      <c r="W109" s="186"/>
      <c r="X109" s="186"/>
      <c r="Y109" s="186"/>
      <c r="AG109" s="186"/>
      <c r="AI109" s="186"/>
      <c r="AJ109" s="186"/>
      <c r="AV109" s="186"/>
      <c r="AX109" s="186"/>
      <c r="AY109" s="186"/>
      <c r="BC109" s="186"/>
    </row>
    <row r="110" spans="1:55" x14ac:dyDescent="0.25">
      <c r="G110" s="186"/>
      <c r="H110" s="186"/>
      <c r="I110" s="186"/>
      <c r="J110" s="238"/>
      <c r="K110" s="239"/>
      <c r="L110" s="186"/>
      <c r="M110" s="186"/>
      <c r="N110" s="186"/>
      <c r="P110" s="238"/>
      <c r="R110" s="186"/>
      <c r="S110" s="186"/>
      <c r="T110" s="186"/>
      <c r="U110" s="186"/>
      <c r="V110" s="186"/>
      <c r="W110" s="186"/>
      <c r="X110" s="186"/>
      <c r="Y110" s="186"/>
      <c r="AG110" s="186"/>
      <c r="AI110" s="186"/>
      <c r="AJ110" s="186"/>
      <c r="AV110" s="186"/>
      <c r="AX110" s="186"/>
      <c r="AY110" s="186"/>
      <c r="BC110" s="186"/>
    </row>
    <row r="111" spans="1:55" x14ac:dyDescent="0.25">
      <c r="G111" s="186"/>
      <c r="H111" s="186"/>
      <c r="I111" s="186"/>
      <c r="J111" s="238">
        <v>18999997.73</v>
      </c>
      <c r="K111" s="239"/>
      <c r="L111" s="186"/>
      <c r="M111" s="186"/>
      <c r="N111" s="186"/>
      <c r="P111" s="238"/>
      <c r="R111" s="186"/>
      <c r="S111" s="186"/>
      <c r="T111" s="186"/>
      <c r="U111" s="186"/>
      <c r="V111" s="186"/>
      <c r="W111" s="186"/>
      <c r="X111" s="186"/>
      <c r="Y111" s="186"/>
      <c r="AG111" s="186"/>
      <c r="AI111" s="186"/>
      <c r="AJ111" s="186"/>
      <c r="AV111" s="186"/>
      <c r="AX111" s="186"/>
      <c r="AY111" s="186"/>
      <c r="BC111" s="186"/>
    </row>
    <row r="112" spans="1:55" x14ac:dyDescent="0.25">
      <c r="G112" s="186"/>
      <c r="H112" s="186"/>
      <c r="I112" s="186"/>
      <c r="J112" s="238">
        <f>J111/2</f>
        <v>9499998.8650000002</v>
      </c>
      <c r="K112" s="239"/>
      <c r="L112" s="186"/>
      <c r="M112" s="186"/>
      <c r="N112" s="186"/>
      <c r="P112" s="238"/>
      <c r="R112" s="186"/>
      <c r="S112" s="186"/>
      <c r="T112" s="186"/>
      <c r="U112" s="186"/>
      <c r="V112" s="186"/>
      <c r="W112" s="186"/>
      <c r="X112" s="186"/>
      <c r="Y112" s="186"/>
      <c r="AG112" s="186"/>
      <c r="AI112" s="186"/>
      <c r="AJ112" s="186"/>
      <c r="AV112" s="186"/>
      <c r="AX112" s="186"/>
      <c r="AY112" s="186"/>
      <c r="BC112" s="186"/>
    </row>
    <row r="113" spans="7:55" x14ac:dyDescent="0.25">
      <c r="G113" s="186"/>
      <c r="H113" s="186"/>
      <c r="I113" s="186"/>
      <c r="J113" s="238">
        <f>J111-J112-0.01</f>
        <v>9499998.8550000004</v>
      </c>
      <c r="K113" s="239"/>
      <c r="L113" s="186"/>
      <c r="M113" s="186"/>
      <c r="N113" s="186"/>
      <c r="P113" s="238"/>
      <c r="R113" s="186"/>
      <c r="S113" s="186"/>
      <c r="T113" s="186"/>
      <c r="U113" s="186"/>
      <c r="V113" s="186"/>
      <c r="W113" s="186"/>
      <c r="X113" s="186"/>
      <c r="Y113" s="186"/>
      <c r="AG113" s="186"/>
      <c r="AI113" s="186"/>
      <c r="AJ113" s="186"/>
      <c r="AV113" s="186"/>
      <c r="AX113" s="186"/>
      <c r="AY113" s="186"/>
      <c r="BC113" s="186"/>
    </row>
    <row r="114" spans="7:55" x14ac:dyDescent="0.25">
      <c r="G114" s="186"/>
      <c r="H114" s="186"/>
      <c r="I114" s="186"/>
      <c r="J114" s="238">
        <v>9499998.8699999992</v>
      </c>
      <c r="K114" s="239"/>
      <c r="L114" s="186"/>
      <c r="M114" s="186"/>
      <c r="N114" s="186"/>
      <c r="P114" s="238"/>
      <c r="R114" s="186"/>
      <c r="S114" s="186"/>
      <c r="T114" s="186"/>
      <c r="U114" s="186"/>
      <c r="V114" s="186"/>
      <c r="W114" s="186"/>
      <c r="X114" s="186"/>
      <c r="Y114" s="186"/>
      <c r="AG114" s="186"/>
      <c r="AI114" s="186"/>
      <c r="AJ114" s="186"/>
      <c r="AV114" s="186"/>
      <c r="AX114" s="186"/>
      <c r="AY114" s="186"/>
      <c r="BC114" s="186"/>
    </row>
    <row r="115" spans="7:55" x14ac:dyDescent="0.25">
      <c r="G115" s="186"/>
      <c r="H115" s="186"/>
      <c r="I115" s="186"/>
      <c r="J115" s="238">
        <f>SUM(J113:J114)</f>
        <v>18999997.725000001</v>
      </c>
      <c r="K115" s="239"/>
      <c r="L115" s="186"/>
      <c r="M115" s="186"/>
      <c r="N115" s="186"/>
      <c r="P115" s="238"/>
      <c r="R115" s="186"/>
      <c r="S115" s="186"/>
      <c r="T115" s="186"/>
      <c r="U115" s="186"/>
      <c r="V115" s="186"/>
      <c r="W115" s="186"/>
      <c r="X115" s="186"/>
      <c r="Y115" s="186"/>
      <c r="AG115" s="186"/>
      <c r="AI115" s="186"/>
      <c r="AJ115" s="186"/>
      <c r="AV115" s="186"/>
      <c r="AX115" s="186"/>
      <c r="AY115" s="186"/>
      <c r="BC115" s="186"/>
    </row>
    <row r="116" spans="7:55" x14ac:dyDescent="0.25">
      <c r="G116" s="186"/>
      <c r="H116" s="186"/>
      <c r="I116" s="186"/>
      <c r="J116" s="238"/>
      <c r="K116" s="239"/>
      <c r="L116" s="186"/>
      <c r="M116" s="186"/>
      <c r="N116" s="186"/>
      <c r="P116" s="238"/>
      <c r="R116" s="186"/>
      <c r="S116" s="186"/>
      <c r="T116" s="186"/>
      <c r="U116" s="186"/>
      <c r="V116" s="186"/>
      <c r="W116" s="186"/>
      <c r="X116" s="186"/>
      <c r="Y116" s="186"/>
      <c r="AG116" s="186"/>
      <c r="AI116" s="186"/>
      <c r="AJ116" s="186"/>
      <c r="AV116" s="186"/>
      <c r="AX116" s="186"/>
      <c r="AY116" s="186"/>
      <c r="BC116" s="186"/>
    </row>
    <row r="117" spans="7:55" x14ac:dyDescent="0.25">
      <c r="G117" s="186"/>
      <c r="H117" s="186"/>
      <c r="I117" s="186"/>
      <c r="J117" s="238"/>
      <c r="K117" s="239"/>
      <c r="L117" s="186"/>
      <c r="M117" s="186"/>
      <c r="N117" s="186"/>
      <c r="P117" s="238"/>
      <c r="R117" s="186"/>
      <c r="S117" s="186"/>
      <c r="T117" s="186"/>
      <c r="U117" s="186"/>
      <c r="V117" s="186"/>
      <c r="W117" s="186"/>
      <c r="X117" s="186"/>
      <c r="Y117" s="186"/>
      <c r="AG117" s="186"/>
      <c r="AI117" s="186"/>
      <c r="AJ117" s="186"/>
      <c r="AV117" s="186"/>
      <c r="AX117" s="186"/>
      <c r="AY117" s="186"/>
      <c r="BC117" s="186"/>
    </row>
    <row r="118" spans="7:55" x14ac:dyDescent="0.25">
      <c r="G118" s="186"/>
      <c r="H118" s="186"/>
      <c r="I118" s="186"/>
      <c r="J118" s="238"/>
      <c r="K118" s="239"/>
      <c r="L118" s="186"/>
      <c r="M118" s="186"/>
      <c r="N118" s="186"/>
      <c r="P118" s="238"/>
      <c r="R118" s="186"/>
      <c r="S118" s="186"/>
      <c r="T118" s="186"/>
      <c r="U118" s="186"/>
      <c r="V118" s="186"/>
      <c r="W118" s="186"/>
      <c r="X118" s="186"/>
      <c r="Y118" s="186"/>
      <c r="AG118" s="186"/>
      <c r="AI118" s="186"/>
      <c r="AJ118" s="186"/>
      <c r="AV118" s="186"/>
      <c r="AX118" s="186"/>
      <c r="AY118" s="186"/>
      <c r="BC118" s="186"/>
    </row>
    <row r="119" spans="7:55" x14ac:dyDescent="0.25">
      <c r="G119" s="186"/>
      <c r="H119" s="186"/>
      <c r="I119" s="186"/>
      <c r="J119" s="238"/>
      <c r="K119" s="239"/>
      <c r="L119" s="186"/>
      <c r="M119" s="186"/>
      <c r="N119" s="186"/>
      <c r="R119" s="186"/>
      <c r="S119" s="186"/>
      <c r="T119" s="186"/>
      <c r="U119" s="186"/>
      <c r="V119" s="186"/>
      <c r="W119" s="186"/>
      <c r="X119" s="186"/>
      <c r="Y119" s="186"/>
      <c r="AG119" s="186"/>
      <c r="AI119" s="186"/>
      <c r="AJ119" s="186"/>
      <c r="AV119" s="186"/>
      <c r="AX119" s="186"/>
      <c r="AY119" s="186"/>
      <c r="BC119" s="186"/>
    </row>
    <row r="120" spans="7:55" x14ac:dyDescent="0.25">
      <c r="G120" s="186"/>
      <c r="H120" s="186"/>
      <c r="I120" s="186"/>
      <c r="J120" s="238"/>
      <c r="K120" s="239"/>
      <c r="L120" s="186"/>
      <c r="M120" s="186"/>
      <c r="N120" s="186"/>
      <c r="R120" s="186"/>
      <c r="S120" s="186"/>
      <c r="T120" s="186"/>
      <c r="U120" s="186"/>
      <c r="V120" s="186"/>
      <c r="W120" s="186"/>
      <c r="X120" s="186"/>
      <c r="Y120" s="186"/>
      <c r="AG120" s="186"/>
      <c r="AI120" s="186"/>
      <c r="AJ120" s="186"/>
      <c r="AV120" s="186"/>
      <c r="AX120" s="186"/>
      <c r="AY120" s="186"/>
      <c r="BC120" s="186"/>
    </row>
    <row r="121" spans="7:55" x14ac:dyDescent="0.25">
      <c r="G121" s="186"/>
      <c r="H121" s="186"/>
      <c r="J121" s="238">
        <v>9499999</v>
      </c>
      <c r="K121" s="239"/>
      <c r="N121" s="186"/>
      <c r="R121" s="186"/>
      <c r="S121" s="186"/>
      <c r="T121" s="186"/>
      <c r="U121" s="186"/>
      <c r="V121" s="186"/>
      <c r="W121" s="186"/>
      <c r="X121" s="186"/>
      <c r="Y121" s="186"/>
      <c r="AG121" s="186"/>
      <c r="AI121" s="186"/>
      <c r="AJ121" s="186"/>
      <c r="AV121" s="186"/>
      <c r="AX121" s="186"/>
      <c r="AY121" s="186"/>
      <c r="BC121" s="186"/>
    </row>
    <row r="122" spans="7:55" x14ac:dyDescent="0.25">
      <c r="G122" s="186"/>
      <c r="H122" s="186"/>
      <c r="J122" s="238">
        <f>J111-J121</f>
        <v>9499998.7300000004</v>
      </c>
      <c r="K122" s="239"/>
      <c r="N122" s="186"/>
      <c r="R122" s="186"/>
      <c r="S122" s="186"/>
      <c r="T122" s="186"/>
      <c r="U122" s="186"/>
      <c r="V122" s="186"/>
      <c r="W122" s="186"/>
      <c r="X122" s="186"/>
      <c r="Y122" s="186"/>
      <c r="AG122" s="186"/>
      <c r="AI122" s="186"/>
      <c r="AJ122" s="186"/>
      <c r="AV122" s="186"/>
      <c r="AX122" s="186"/>
      <c r="AY122" s="186"/>
      <c r="BC122" s="186"/>
    </row>
    <row r="123" spans="7:55" x14ac:dyDescent="0.25">
      <c r="G123" s="186"/>
      <c r="H123" s="186"/>
      <c r="J123" s="238">
        <f>SUM(J121:J122)</f>
        <v>18999997.73</v>
      </c>
      <c r="K123" s="239"/>
      <c r="N123" s="186"/>
      <c r="R123" s="186"/>
      <c r="S123" s="186"/>
      <c r="T123" s="186"/>
      <c r="U123" s="186"/>
      <c r="V123" s="186"/>
      <c r="W123" s="186"/>
      <c r="X123" s="186"/>
      <c r="Y123" s="186"/>
      <c r="AG123" s="186"/>
      <c r="AI123" s="186"/>
      <c r="AJ123" s="186"/>
      <c r="AV123" s="186"/>
      <c r="AX123" s="186"/>
      <c r="AY123" s="186"/>
      <c r="BC123" s="186"/>
    </row>
    <row r="124" spans="7:55" x14ac:dyDescent="0.25">
      <c r="G124" s="186"/>
      <c r="H124" s="186"/>
      <c r="J124" s="238"/>
      <c r="K124" s="239"/>
      <c r="N124" s="186"/>
      <c r="R124" s="186"/>
      <c r="S124" s="186"/>
      <c r="T124" s="186"/>
      <c r="U124" s="186"/>
      <c r="V124" s="186"/>
      <c r="W124" s="186"/>
      <c r="X124" s="186"/>
      <c r="Y124" s="186"/>
      <c r="AG124" s="186"/>
      <c r="AI124" s="186"/>
      <c r="AJ124" s="186"/>
      <c r="AV124" s="186"/>
      <c r="AX124" s="186"/>
      <c r="AY124" s="186"/>
      <c r="BC124" s="186"/>
    </row>
    <row r="125" spans="7:55" x14ac:dyDescent="0.25">
      <c r="G125" s="186"/>
      <c r="H125" s="186"/>
      <c r="J125" s="238"/>
      <c r="K125" s="239"/>
      <c r="N125" s="186"/>
      <c r="R125" s="186"/>
      <c r="S125" s="186"/>
      <c r="T125" s="186"/>
      <c r="U125" s="186"/>
      <c r="V125" s="186"/>
      <c r="W125" s="186"/>
      <c r="X125" s="186"/>
      <c r="Y125" s="186"/>
      <c r="AG125" s="186"/>
      <c r="AI125" s="186"/>
      <c r="AJ125" s="186"/>
      <c r="AV125" s="186"/>
      <c r="AX125" s="186"/>
      <c r="AY125" s="186"/>
      <c r="BC125" s="186"/>
    </row>
    <row r="131" spans="7:55" x14ac:dyDescent="0.25">
      <c r="G131" s="186"/>
      <c r="H131" s="186"/>
      <c r="I131" s="244"/>
      <c r="J131" s="238"/>
      <c r="K131" s="239"/>
      <c r="L131" s="244"/>
      <c r="M131" s="273"/>
      <c r="N131" s="186"/>
      <c r="R131" s="186"/>
      <c r="S131" s="186"/>
      <c r="T131" s="186"/>
      <c r="U131" s="186"/>
      <c r="V131" s="186"/>
      <c r="W131" s="186"/>
      <c r="X131" s="186"/>
      <c r="Y131" s="186"/>
      <c r="AG131" s="186"/>
      <c r="AI131" s="186"/>
      <c r="AJ131" s="186"/>
      <c r="AV131" s="186"/>
      <c r="AX131" s="186"/>
      <c r="AY131" s="186"/>
      <c r="BC131" s="186"/>
    </row>
    <row r="132" spans="7:55" x14ac:dyDescent="0.25">
      <c r="G132" s="186"/>
      <c r="H132" s="186"/>
      <c r="I132" s="244"/>
      <c r="J132" s="238"/>
      <c r="K132" s="239"/>
      <c r="L132" s="244"/>
      <c r="M132" s="273"/>
      <c r="N132" s="186"/>
      <c r="R132" s="186"/>
      <c r="S132" s="186"/>
      <c r="T132" s="186"/>
      <c r="U132" s="186"/>
      <c r="V132" s="186"/>
      <c r="W132" s="186"/>
      <c r="X132" s="186"/>
      <c r="Y132" s="186"/>
      <c r="AG132" s="186"/>
      <c r="AI132" s="186"/>
      <c r="AJ132" s="186"/>
      <c r="AV132" s="186"/>
      <c r="AX132" s="186"/>
      <c r="AY132" s="186"/>
      <c r="BC132" s="186"/>
    </row>
    <row r="133" spans="7:55" x14ac:dyDescent="0.25">
      <c r="G133" s="186"/>
      <c r="H133" s="186"/>
      <c r="I133" s="244"/>
      <c r="J133" s="238">
        <v>289527000</v>
      </c>
      <c r="K133" s="239"/>
      <c r="L133" s="244"/>
      <c r="M133" s="273"/>
      <c r="N133" s="186"/>
      <c r="R133" s="186"/>
      <c r="S133" s="186"/>
      <c r="T133" s="186"/>
      <c r="U133" s="186"/>
      <c r="V133" s="186"/>
      <c r="W133" s="186"/>
      <c r="X133" s="186"/>
      <c r="Y133" s="186"/>
      <c r="AG133" s="186"/>
      <c r="AI133" s="186"/>
      <c r="AJ133" s="186"/>
      <c r="AV133" s="186"/>
      <c r="AX133" s="186"/>
      <c r="AY133" s="186"/>
      <c r="BC133" s="186"/>
    </row>
    <row r="134" spans="7:55" x14ac:dyDescent="0.25">
      <c r="G134" s="186"/>
      <c r="H134" s="186"/>
      <c r="I134" s="244"/>
      <c r="J134" s="238"/>
      <c r="K134" s="239"/>
      <c r="L134" s="244"/>
      <c r="M134" s="273"/>
      <c r="N134" s="186"/>
      <c r="R134" s="186"/>
      <c r="S134" s="186"/>
      <c r="T134" s="186"/>
      <c r="U134" s="186"/>
      <c r="V134" s="186"/>
      <c r="W134" s="186"/>
      <c r="X134" s="186"/>
      <c r="Y134" s="186"/>
      <c r="AG134" s="186"/>
      <c r="AI134" s="186"/>
      <c r="AJ134" s="186"/>
      <c r="AV134" s="186"/>
      <c r="AX134" s="186"/>
      <c r="AY134" s="186"/>
      <c r="BC134" s="186"/>
    </row>
    <row r="135" spans="7:55" x14ac:dyDescent="0.25">
      <c r="G135" s="186"/>
      <c r="H135" s="186"/>
      <c r="I135" s="244"/>
      <c r="J135" s="238">
        <f>J133*47.33%</f>
        <v>137033129.09999999</v>
      </c>
      <c r="K135" s="239"/>
      <c r="L135" s="244"/>
      <c r="M135" s="273"/>
      <c r="N135" s="186"/>
      <c r="R135" s="186"/>
      <c r="S135" s="186"/>
      <c r="T135" s="186"/>
      <c r="U135" s="186"/>
      <c r="V135" s="186"/>
      <c r="W135" s="186"/>
      <c r="X135" s="186"/>
      <c r="Y135" s="186"/>
      <c r="AG135" s="186"/>
      <c r="AI135" s="186"/>
      <c r="AJ135" s="186"/>
      <c r="AV135" s="186"/>
      <c r="AX135" s="186"/>
      <c r="AY135" s="186"/>
      <c r="BC135" s="186"/>
    </row>
    <row r="136" spans="7:55" x14ac:dyDescent="0.25">
      <c r="G136" s="186"/>
      <c r="H136" s="186"/>
      <c r="I136" s="244"/>
      <c r="J136" s="238"/>
      <c r="K136" s="239"/>
      <c r="L136" s="244"/>
      <c r="M136" s="273"/>
      <c r="N136" s="186"/>
      <c r="R136" s="186"/>
      <c r="S136" s="186"/>
      <c r="T136" s="186"/>
      <c r="U136" s="186"/>
      <c r="V136" s="186"/>
      <c r="W136" s="186"/>
      <c r="X136" s="186"/>
      <c r="Y136" s="186"/>
      <c r="AG136" s="186"/>
      <c r="AI136" s="186"/>
      <c r="AJ136" s="186"/>
      <c r="AV136" s="186"/>
      <c r="AX136" s="186"/>
      <c r="AY136" s="186"/>
      <c r="BC136" s="186"/>
    </row>
    <row r="137" spans="7:55" x14ac:dyDescent="0.25">
      <c r="G137" s="186"/>
      <c r="H137" s="186"/>
      <c r="I137" s="244"/>
      <c r="J137" s="238"/>
      <c r="K137" s="239"/>
      <c r="L137" s="244"/>
      <c r="M137" s="273"/>
      <c r="N137" s="186"/>
      <c r="R137" s="186"/>
      <c r="S137" s="186"/>
      <c r="T137" s="186"/>
      <c r="U137" s="186"/>
      <c r="V137" s="186"/>
      <c r="W137" s="186"/>
      <c r="X137" s="186"/>
      <c r="Y137" s="186"/>
      <c r="AG137" s="186"/>
      <c r="AI137" s="186"/>
      <c r="AJ137" s="186"/>
      <c r="AV137" s="186"/>
      <c r="AX137" s="186"/>
      <c r="AY137" s="186"/>
      <c r="BC137" s="186"/>
    </row>
    <row r="138" spans="7:55" x14ac:dyDescent="0.25">
      <c r="G138" s="186"/>
      <c r="H138" s="186"/>
      <c r="I138" s="244"/>
      <c r="J138" s="238"/>
      <c r="K138" s="239"/>
      <c r="L138" s="244"/>
      <c r="M138" s="273"/>
      <c r="N138" s="186"/>
      <c r="R138" s="186"/>
      <c r="S138" s="186"/>
      <c r="T138" s="186"/>
      <c r="U138" s="186"/>
      <c r="V138" s="186"/>
      <c r="W138" s="186"/>
      <c r="X138" s="186"/>
      <c r="Y138" s="186"/>
      <c r="AG138" s="186"/>
      <c r="AI138" s="186"/>
      <c r="AJ138" s="186"/>
      <c r="AV138" s="186"/>
      <c r="AX138" s="186"/>
      <c r="AY138" s="186"/>
      <c r="BC138" s="186"/>
    </row>
    <row r="139" spans="7:55" x14ac:dyDescent="0.25">
      <c r="G139" s="186"/>
      <c r="H139" s="186"/>
      <c r="I139" s="244"/>
      <c r="J139" s="238"/>
      <c r="K139" s="239"/>
      <c r="L139" s="244"/>
      <c r="M139" s="273"/>
      <c r="N139" s="186"/>
      <c r="R139" s="186"/>
      <c r="S139" s="186"/>
      <c r="T139" s="186"/>
      <c r="U139" s="186"/>
      <c r="V139" s="186"/>
      <c r="W139" s="186"/>
      <c r="X139" s="186"/>
      <c r="Y139" s="186"/>
      <c r="AG139" s="186"/>
      <c r="AI139" s="186"/>
      <c r="AJ139" s="186"/>
      <c r="AV139" s="186"/>
      <c r="AX139" s="186"/>
      <c r="AY139" s="186"/>
      <c r="BC139" s="186"/>
    </row>
    <row r="140" spans="7:55" x14ac:dyDescent="0.25">
      <c r="G140" s="186"/>
      <c r="H140" s="186"/>
      <c r="I140" s="244"/>
      <c r="J140" s="238"/>
      <c r="K140" s="239"/>
      <c r="L140" s="244"/>
      <c r="M140" s="273"/>
      <c r="N140" s="186"/>
      <c r="R140" s="186"/>
      <c r="S140" s="186"/>
      <c r="T140" s="186"/>
      <c r="U140" s="186"/>
      <c r="V140" s="186"/>
      <c r="W140" s="186"/>
      <c r="X140" s="186"/>
      <c r="Y140" s="186"/>
      <c r="AG140" s="186"/>
      <c r="AI140" s="186"/>
      <c r="AJ140" s="186"/>
      <c r="AV140" s="186"/>
      <c r="AX140" s="186"/>
      <c r="AY140" s="186"/>
      <c r="BC140" s="186"/>
    </row>
    <row r="141" spans="7:55" x14ac:dyDescent="0.25">
      <c r="G141" s="186"/>
      <c r="H141" s="186"/>
      <c r="I141" s="244"/>
      <c r="J141" s="238"/>
      <c r="K141" s="239"/>
      <c r="L141" s="244"/>
      <c r="M141" s="273"/>
      <c r="N141" s="186"/>
      <c r="R141" s="186"/>
      <c r="S141" s="186"/>
      <c r="T141" s="186"/>
      <c r="U141" s="186"/>
      <c r="V141" s="186"/>
      <c r="W141" s="186"/>
      <c r="X141" s="186"/>
      <c r="Y141" s="186"/>
      <c r="AG141" s="186"/>
      <c r="AI141" s="186"/>
      <c r="AJ141" s="186"/>
      <c r="AV141" s="186"/>
      <c r="AX141" s="186"/>
      <c r="AY141" s="186"/>
      <c r="BC141" s="186"/>
    </row>
    <row r="142" spans="7:55" x14ac:dyDescent="0.25">
      <c r="G142" s="186"/>
      <c r="H142" s="186"/>
      <c r="I142" s="244"/>
      <c r="J142" s="238"/>
      <c r="K142" s="239"/>
      <c r="L142" s="244"/>
      <c r="M142" s="273"/>
      <c r="N142" s="186"/>
      <c r="R142" s="186"/>
      <c r="S142" s="186"/>
      <c r="T142" s="186"/>
      <c r="U142" s="186"/>
      <c r="V142" s="186"/>
      <c r="W142" s="186"/>
      <c r="X142" s="186"/>
      <c r="Y142" s="186"/>
      <c r="AG142" s="186"/>
      <c r="AI142" s="186"/>
      <c r="AJ142" s="186"/>
      <c r="AV142" s="186"/>
      <c r="AX142" s="186"/>
      <c r="AY142" s="186"/>
      <c r="BC142" s="186"/>
    </row>
    <row r="143" spans="7:55" x14ac:dyDescent="0.25">
      <c r="G143" s="186"/>
      <c r="H143" s="186"/>
      <c r="I143" s="244"/>
      <c r="J143" s="238"/>
      <c r="K143" s="239"/>
      <c r="L143" s="244"/>
      <c r="M143" s="273"/>
      <c r="N143" s="186"/>
      <c r="R143" s="186"/>
      <c r="S143" s="186"/>
      <c r="T143" s="186"/>
      <c r="U143" s="186"/>
      <c r="V143" s="186"/>
      <c r="W143" s="186"/>
      <c r="X143" s="186"/>
      <c r="Y143" s="186"/>
      <c r="AG143" s="186"/>
      <c r="AI143" s="186"/>
      <c r="AJ143" s="186"/>
      <c r="AV143" s="186"/>
      <c r="AX143" s="186"/>
      <c r="AY143" s="186"/>
      <c r="BC143" s="186"/>
    </row>
    <row r="144" spans="7:55" x14ac:dyDescent="0.25">
      <c r="G144" s="186"/>
      <c r="H144" s="186"/>
      <c r="I144" s="244"/>
      <c r="J144" s="238"/>
      <c r="K144" s="239"/>
      <c r="L144" s="244"/>
      <c r="M144" s="273"/>
      <c r="N144" s="186"/>
      <c r="R144" s="186"/>
      <c r="S144" s="186"/>
      <c r="T144" s="186"/>
      <c r="U144" s="186"/>
      <c r="V144" s="186"/>
      <c r="W144" s="186"/>
      <c r="X144" s="186"/>
      <c r="Y144" s="186"/>
      <c r="AG144" s="186"/>
      <c r="AI144" s="186"/>
      <c r="AJ144" s="186"/>
      <c r="AV144" s="186"/>
      <c r="AX144" s="186"/>
      <c r="AY144" s="186"/>
      <c r="BC144" s="186"/>
    </row>
    <row r="145" spans="7:55" x14ac:dyDescent="0.25">
      <c r="G145" s="186"/>
      <c r="H145" s="186"/>
      <c r="I145" s="244"/>
      <c r="J145" s="238"/>
      <c r="K145" s="239"/>
      <c r="L145" s="244"/>
      <c r="M145" s="273"/>
      <c r="N145" s="186"/>
      <c r="R145" s="186"/>
      <c r="S145" s="186"/>
      <c r="T145" s="186"/>
      <c r="U145" s="186"/>
      <c r="V145" s="186"/>
      <c r="W145" s="186"/>
      <c r="X145" s="186"/>
      <c r="Y145" s="186"/>
      <c r="AG145" s="186"/>
      <c r="AI145" s="186"/>
      <c r="AJ145" s="186"/>
      <c r="AV145" s="186"/>
      <c r="AX145" s="186"/>
      <c r="AY145" s="186"/>
      <c r="BC145" s="186"/>
    </row>
    <row r="146" spans="7:55" x14ac:dyDescent="0.25">
      <c r="G146" s="186"/>
      <c r="H146" s="186"/>
      <c r="I146" s="244"/>
      <c r="J146" s="238"/>
      <c r="K146" s="239"/>
      <c r="L146" s="244"/>
      <c r="M146" s="273"/>
      <c r="N146" s="186"/>
      <c r="R146" s="186"/>
      <c r="S146" s="186"/>
      <c r="T146" s="186"/>
      <c r="U146" s="186"/>
      <c r="V146" s="186"/>
      <c r="W146" s="186"/>
      <c r="X146" s="186"/>
      <c r="Y146" s="186"/>
      <c r="AG146" s="186"/>
      <c r="AI146" s="186"/>
      <c r="AJ146" s="186"/>
      <c r="AV146" s="186"/>
      <c r="AX146" s="186"/>
      <c r="AY146" s="186"/>
      <c r="BC146" s="186"/>
    </row>
    <row r="147" spans="7:55" x14ac:dyDescent="0.25">
      <c r="G147" s="186"/>
      <c r="H147" s="186"/>
      <c r="I147" s="244"/>
      <c r="J147" s="238"/>
      <c r="K147" s="239"/>
      <c r="L147" s="244"/>
      <c r="M147" s="273"/>
      <c r="N147" s="186"/>
      <c r="R147" s="186"/>
      <c r="S147" s="186"/>
      <c r="T147" s="186"/>
      <c r="U147" s="186"/>
      <c r="V147" s="186"/>
      <c r="W147" s="186"/>
      <c r="X147" s="186"/>
      <c r="Y147" s="186"/>
      <c r="AG147" s="186"/>
      <c r="AI147" s="186"/>
      <c r="AJ147" s="186"/>
      <c r="AV147" s="186"/>
      <c r="AX147" s="186"/>
      <c r="AY147" s="186"/>
      <c r="BC147" s="186"/>
    </row>
  </sheetData>
  <mergeCells count="294">
    <mergeCell ref="K3:K4"/>
    <mergeCell ref="L3:P3"/>
    <mergeCell ref="Q3:Q4"/>
    <mergeCell ref="R3:R4"/>
    <mergeCell ref="S3:S4"/>
    <mergeCell ref="T3:T4"/>
    <mergeCell ref="A1:Q1"/>
    <mergeCell ref="R1:AZ1"/>
    <mergeCell ref="A2:Q2"/>
    <mergeCell ref="R2:AZ2"/>
    <mergeCell ref="A3:A4"/>
    <mergeCell ref="B3:B4"/>
    <mergeCell ref="C3:C4"/>
    <mergeCell ref="D3:D4"/>
    <mergeCell ref="E3:F3"/>
    <mergeCell ref="G3:J3"/>
    <mergeCell ref="AA3:AA4"/>
    <mergeCell ref="AD3:AX3"/>
    <mergeCell ref="AY3:AZ3"/>
    <mergeCell ref="BA3:BA4"/>
    <mergeCell ref="BB3:BB4"/>
    <mergeCell ref="BC3:BC4"/>
    <mergeCell ref="U3:U4"/>
    <mergeCell ref="V3:V4"/>
    <mergeCell ref="W3:W4"/>
    <mergeCell ref="X3:X4"/>
    <mergeCell ref="Y3:Y4"/>
    <mergeCell ref="Z3:Z4"/>
    <mergeCell ref="H5:H6"/>
    <mergeCell ref="I5:I6"/>
    <mergeCell ref="K5:K6"/>
    <mergeCell ref="L5:L6"/>
    <mergeCell ref="O5:O6"/>
    <mergeCell ref="Q5:Q6"/>
    <mergeCell ref="A5:A6"/>
    <mergeCell ref="B5:B6"/>
    <mergeCell ref="C5:C6"/>
    <mergeCell ref="D5:D6"/>
    <mergeCell ref="E5:E6"/>
    <mergeCell ref="F5:F6"/>
    <mergeCell ref="BC7:BC8"/>
    <mergeCell ref="Q7:Q8"/>
    <mergeCell ref="R7:R8"/>
    <mergeCell ref="S7:S8"/>
    <mergeCell ref="AC7:AC8"/>
    <mergeCell ref="AK7:AK8"/>
    <mergeCell ref="BA7:BA8"/>
    <mergeCell ref="BC5:BC6"/>
    <mergeCell ref="R5:R6"/>
    <mergeCell ref="S5:S6"/>
    <mergeCell ref="T5:T6"/>
    <mergeCell ref="AC5:AC6"/>
    <mergeCell ref="BA5:BA6"/>
    <mergeCell ref="BB5:BB6"/>
    <mergeCell ref="A10:A11"/>
    <mergeCell ref="B10:B11"/>
    <mergeCell ref="C10:C11"/>
    <mergeCell ref="D10:D11"/>
    <mergeCell ref="E10:E11"/>
    <mergeCell ref="F10:F11"/>
    <mergeCell ref="H10:H11"/>
    <mergeCell ref="I10:I11"/>
    <mergeCell ref="BB7:BB8"/>
    <mergeCell ref="A7:A8"/>
    <mergeCell ref="D7:D8"/>
    <mergeCell ref="E7:E8"/>
    <mergeCell ref="F7:F8"/>
    <mergeCell ref="H7:H8"/>
    <mergeCell ref="I7:I8"/>
    <mergeCell ref="K7:K8"/>
    <mergeCell ref="L7:L8"/>
    <mergeCell ref="O7:O8"/>
    <mergeCell ref="T10:T11"/>
    <mergeCell ref="AC10:AC11"/>
    <mergeCell ref="BA10:BA11"/>
    <mergeCell ref="BB10:BB11"/>
    <mergeCell ref="BB26:BB27"/>
    <mergeCell ref="BC10:BC11"/>
    <mergeCell ref="K10:K11"/>
    <mergeCell ref="L10:L11"/>
    <mergeCell ref="O10:O11"/>
    <mergeCell ref="Q10:Q11"/>
    <mergeCell ref="R10:R11"/>
    <mergeCell ref="S10:S11"/>
    <mergeCell ref="L26:L27"/>
    <mergeCell ref="O26:O27"/>
    <mergeCell ref="Q26:Q27"/>
    <mergeCell ref="R26:R27"/>
    <mergeCell ref="BC26:BC27"/>
    <mergeCell ref="Z26:Z27"/>
    <mergeCell ref="AA26:AA27"/>
    <mergeCell ref="AC26:AC27"/>
    <mergeCell ref="BA26:BA27"/>
    <mergeCell ref="W28:W29"/>
    <mergeCell ref="C26:C27"/>
    <mergeCell ref="D26:D27"/>
    <mergeCell ref="E26:E27"/>
    <mergeCell ref="F26:F27"/>
    <mergeCell ref="H26:H27"/>
    <mergeCell ref="K28:K29"/>
    <mergeCell ref="L28:L29"/>
    <mergeCell ref="O28:O29"/>
    <mergeCell ref="Q28:Q29"/>
    <mergeCell ref="R28:R29"/>
    <mergeCell ref="S28:S29"/>
    <mergeCell ref="T28:T29"/>
    <mergeCell ref="U28:U29"/>
    <mergeCell ref="V28:V29"/>
    <mergeCell ref="T26:T27"/>
    <mergeCell ref="B28:B29"/>
    <mergeCell ref="C28:C29"/>
    <mergeCell ref="D28:D29"/>
    <mergeCell ref="E28:E29"/>
    <mergeCell ref="F28:F29"/>
    <mergeCell ref="H28:H29"/>
    <mergeCell ref="I28:I29"/>
    <mergeCell ref="S26:S27"/>
    <mergeCell ref="I26:I27"/>
    <mergeCell ref="K26:K27"/>
    <mergeCell ref="B26:B27"/>
    <mergeCell ref="BB28:BB29"/>
    <mergeCell ref="BC28:BC29"/>
    <mergeCell ref="AR28:AR29"/>
    <mergeCell ref="AT28:AT29"/>
    <mergeCell ref="AU28:AU29"/>
    <mergeCell ref="AW28:AW29"/>
    <mergeCell ref="A26:A27"/>
    <mergeCell ref="AX28:AX29"/>
    <mergeCell ref="BA28:BA29"/>
    <mergeCell ref="AI28:AI29"/>
    <mergeCell ref="AK28:AK29"/>
    <mergeCell ref="AL28:AL29"/>
    <mergeCell ref="AN28:AN29"/>
    <mergeCell ref="AO28:AO29"/>
    <mergeCell ref="AQ28:AQ29"/>
    <mergeCell ref="Z28:Z29"/>
    <mergeCell ref="AA28:AA29"/>
    <mergeCell ref="AC28:AC29"/>
    <mergeCell ref="AE28:AE29"/>
    <mergeCell ref="AF28:AF29"/>
    <mergeCell ref="AH28:AH29"/>
    <mergeCell ref="X28:X29"/>
    <mergeCell ref="Y28:Y29"/>
    <mergeCell ref="A28:A29"/>
    <mergeCell ref="Z41:Z43"/>
    <mergeCell ref="AA41:AA43"/>
    <mergeCell ref="BA41:BA43"/>
    <mergeCell ref="BB41:BB43"/>
    <mergeCell ref="BC41:BC43"/>
    <mergeCell ref="A52:A53"/>
    <mergeCell ref="B52:B53"/>
    <mergeCell ref="C52:C53"/>
    <mergeCell ref="D52:D53"/>
    <mergeCell ref="E52:E53"/>
    <mergeCell ref="L41:L43"/>
    <mergeCell ref="O41:O43"/>
    <mergeCell ref="Q41:Q43"/>
    <mergeCell ref="R41:R43"/>
    <mergeCell ref="S41:S43"/>
    <mergeCell ref="T41:T43"/>
    <mergeCell ref="A41:A43"/>
    <mergeCell ref="B41:B43"/>
    <mergeCell ref="C41:C43"/>
    <mergeCell ref="D41:D43"/>
    <mergeCell ref="E41:E43"/>
    <mergeCell ref="F41:F43"/>
    <mergeCell ref="H41:H43"/>
    <mergeCell ref="I41:I43"/>
    <mergeCell ref="BA52:BA53"/>
    <mergeCell ref="BB52:BB53"/>
    <mergeCell ref="BC52:BC53"/>
    <mergeCell ref="A55:A56"/>
    <mergeCell ref="B55:B56"/>
    <mergeCell ref="C55:C56"/>
    <mergeCell ref="D55:D56"/>
    <mergeCell ref="E55:E56"/>
    <mergeCell ref="F55:F56"/>
    <mergeCell ref="H55:H56"/>
    <mergeCell ref="F52:F53"/>
    <mergeCell ref="H52:H53"/>
    <mergeCell ref="I52:I53"/>
    <mergeCell ref="T52:T53"/>
    <mergeCell ref="AB52:AB53"/>
    <mergeCell ref="AC52:AC53"/>
    <mergeCell ref="BC55:BC56"/>
    <mergeCell ref="Y55:Y56"/>
    <mergeCell ref="Z55:Z56"/>
    <mergeCell ref="AA55:AA56"/>
    <mergeCell ref="K41:K43"/>
    <mergeCell ref="A60:A61"/>
    <mergeCell ref="B60:B61"/>
    <mergeCell ref="C60:C61"/>
    <mergeCell ref="D60:D61"/>
    <mergeCell ref="E60:E61"/>
    <mergeCell ref="F60:F61"/>
    <mergeCell ref="H60:H61"/>
    <mergeCell ref="I60:I61"/>
    <mergeCell ref="K60:K61"/>
    <mergeCell ref="L64:L66"/>
    <mergeCell ref="T64:T66"/>
    <mergeCell ref="AC55:AC56"/>
    <mergeCell ref="BA55:BA56"/>
    <mergeCell ref="BB55:BB56"/>
    <mergeCell ref="S55:S56"/>
    <mergeCell ref="T55:T56"/>
    <mergeCell ref="U55:U56"/>
    <mergeCell ref="V55:V56"/>
    <mergeCell ref="W55:W56"/>
    <mergeCell ref="X55:X56"/>
    <mergeCell ref="L55:L56"/>
    <mergeCell ref="O55:O56"/>
    <mergeCell ref="Q55:Q56"/>
    <mergeCell ref="R55:R56"/>
    <mergeCell ref="H64:H66"/>
    <mergeCell ref="I64:I66"/>
    <mergeCell ref="I55:I56"/>
    <mergeCell ref="K55:K56"/>
    <mergeCell ref="AC60:AC61"/>
    <mergeCell ref="BA60:BA61"/>
    <mergeCell ref="BB60:BB61"/>
    <mergeCell ref="BC60:BC61"/>
    <mergeCell ref="A64:A66"/>
    <mergeCell ref="B64:B66"/>
    <mergeCell ref="C64:C66"/>
    <mergeCell ref="D64:D66"/>
    <mergeCell ref="E64:E66"/>
    <mergeCell ref="F64:F66"/>
    <mergeCell ref="L60:L61"/>
    <mergeCell ref="O60:O61"/>
    <mergeCell ref="Q60:Q61"/>
    <mergeCell ref="R60:R61"/>
    <mergeCell ref="S60:S61"/>
    <mergeCell ref="T60:T61"/>
    <mergeCell ref="BA64:BA66"/>
    <mergeCell ref="BB64:BB66"/>
    <mergeCell ref="BC64:BC66"/>
    <mergeCell ref="K64:K66"/>
    <mergeCell ref="B82:B84"/>
    <mergeCell ref="C82:C84"/>
    <mergeCell ref="A71:A73"/>
    <mergeCell ref="B71:B73"/>
    <mergeCell ref="C71:C73"/>
    <mergeCell ref="D71:D73"/>
    <mergeCell ref="E71:E73"/>
    <mergeCell ref="F71:F73"/>
    <mergeCell ref="H71:H73"/>
    <mergeCell ref="R87:R88"/>
    <mergeCell ref="S87:S88"/>
    <mergeCell ref="AC64:AC66"/>
    <mergeCell ref="S71:S73"/>
    <mergeCell ref="AC71:AC73"/>
    <mergeCell ref="A85:C85"/>
    <mergeCell ref="C87:C88"/>
    <mergeCell ref="A87:A88"/>
    <mergeCell ref="D87:D88"/>
    <mergeCell ref="E87:E88"/>
    <mergeCell ref="F87:F88"/>
    <mergeCell ref="H87:H88"/>
    <mergeCell ref="I87:I88"/>
    <mergeCell ref="I71:I73"/>
    <mergeCell ref="K71:K73"/>
    <mergeCell ref="L71:L73"/>
    <mergeCell ref="O71:O73"/>
    <mergeCell ref="Q71:Q73"/>
    <mergeCell ref="R71:R73"/>
    <mergeCell ref="A78:A79"/>
    <mergeCell ref="B78:B79"/>
    <mergeCell ref="C78:C79"/>
    <mergeCell ref="D78:D79"/>
    <mergeCell ref="A82:A84"/>
    <mergeCell ref="Z95:Z98"/>
    <mergeCell ref="AA95:AA98"/>
    <mergeCell ref="AC95:AC98"/>
    <mergeCell ref="T87:T88"/>
    <mergeCell ref="A93:C93"/>
    <mergeCell ref="D82:D84"/>
    <mergeCell ref="H78:H79"/>
    <mergeCell ref="I78:I79"/>
    <mergeCell ref="AC78:AC79"/>
    <mergeCell ref="H82:H84"/>
    <mergeCell ref="I82:I84"/>
    <mergeCell ref="AC82:AC84"/>
    <mergeCell ref="A95:A98"/>
    <mergeCell ref="D95:D98"/>
    <mergeCell ref="E95:E98"/>
    <mergeCell ref="F95:F98"/>
    <mergeCell ref="K95:K98"/>
    <mergeCell ref="Q95:Q98"/>
    <mergeCell ref="R95:R98"/>
    <mergeCell ref="S95:S98"/>
    <mergeCell ref="K87:K88"/>
    <mergeCell ref="L87:L88"/>
    <mergeCell ref="O87:O88"/>
    <mergeCell ref="Q87:Q88"/>
  </mergeCells>
  <hyperlinks>
    <hyperlink ref="BC5" r:id="rId1"/>
    <hyperlink ref="BC7" r:id="rId2"/>
    <hyperlink ref="BC9" r:id="rId3"/>
    <hyperlink ref="BC13" r:id="rId4"/>
    <hyperlink ref="BC10" r:id="rId5"/>
    <hyperlink ref="BC12" r:id="rId6"/>
    <hyperlink ref="BC15" r:id="rId7"/>
    <hyperlink ref="BC14" r:id="rId8"/>
    <hyperlink ref="BC17" r:id="rId9"/>
    <hyperlink ref="BC18" r:id="rId10"/>
    <hyperlink ref="BC20" r:id="rId11"/>
    <hyperlink ref="BC19" r:id="rId12"/>
    <hyperlink ref="BC22" r:id="rId13"/>
    <hyperlink ref="BC24" r:id="rId14"/>
    <hyperlink ref="BC16" r:id="rId15"/>
    <hyperlink ref="BC21" r:id="rId16"/>
    <hyperlink ref="BC23" r:id="rId17"/>
    <hyperlink ref="BC25" r:id="rId18"/>
    <hyperlink ref="BC26" r:id="rId19"/>
    <hyperlink ref="BC31" r:id="rId20"/>
    <hyperlink ref="BC28" r:id="rId21"/>
    <hyperlink ref="BC34" r:id="rId22"/>
    <hyperlink ref="BC32" r:id="rId23"/>
    <hyperlink ref="BC30" r:id="rId24"/>
    <hyperlink ref="BC33" r:id="rId25"/>
    <hyperlink ref="BC45" r:id="rId26"/>
    <hyperlink ref="BC39" r:id="rId27"/>
    <hyperlink ref="BC38" r:id="rId28"/>
    <hyperlink ref="BC37" r:id="rId29"/>
    <hyperlink ref="BC35" r:id="rId30"/>
    <hyperlink ref="BC36" r:id="rId31"/>
    <hyperlink ref="BC41" r:id="rId32"/>
    <hyperlink ref="BC40" r:id="rId33"/>
    <hyperlink ref="BC44" r:id="rId34"/>
    <hyperlink ref="BC46" r:id="rId35"/>
    <hyperlink ref="BC70" r:id="rId36"/>
    <hyperlink ref="BC50" r:id="rId37"/>
    <hyperlink ref="BC59" r:id="rId38"/>
    <hyperlink ref="BC60" r:id="rId39"/>
    <hyperlink ref="BC57" r:id="rId40"/>
    <hyperlink ref="BC49" r:id="rId41"/>
    <hyperlink ref="BC58" r:id="rId42"/>
    <hyperlink ref="BC51" r:id="rId43"/>
    <hyperlink ref="BC52" r:id="rId44"/>
    <hyperlink ref="BC47" r:id="rId45"/>
    <hyperlink ref="BC64" r:id="rId46"/>
    <hyperlink ref="BC68" r:id="rId47"/>
    <hyperlink ref="BC48" r:id="rId48"/>
    <hyperlink ref="BC54" r:id="rId49"/>
    <hyperlink ref="BC67" r:id="rId50"/>
    <hyperlink ref="BC62" r:id="rId51"/>
    <hyperlink ref="BC63" r:id="rId52"/>
  </hyperlinks>
  <pageMargins left="0.70866141732283472" right="0.70866141732283472" top="0.74803149606299213" bottom="0.74803149606299213" header="0.31496062992125984" footer="0.31496062992125984"/>
  <pageSetup scale="75" orientation="landscape" r:id="rId5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147"/>
  <sheetViews>
    <sheetView zoomScale="80" zoomScaleNormal="80" workbookViewId="0">
      <pane xSplit="3" ySplit="4" topLeftCell="D86" activePane="bottomRight" state="frozen"/>
      <selection pane="topRight" activeCell="D1" sqref="D1"/>
      <selection pane="bottomLeft" activeCell="A5" sqref="A5"/>
      <selection pane="bottomRight" activeCell="D91" sqref="D91"/>
    </sheetView>
  </sheetViews>
  <sheetFormatPr baseColWidth="10" defaultRowHeight="12.75" x14ac:dyDescent="0.25"/>
  <cols>
    <col min="1" max="1" width="11.42578125" style="186"/>
    <col min="2" max="2" width="17.7109375" style="186" hidden="1" customWidth="1"/>
    <col min="3" max="3" width="32.7109375" style="186" customWidth="1"/>
    <col min="4" max="4" width="11.42578125" style="186"/>
    <col min="5" max="5" width="17.5703125" style="186" customWidth="1"/>
    <col min="6" max="6" width="12.85546875" style="186" customWidth="1"/>
    <col min="7" max="7" width="19" style="236" hidden="1" customWidth="1"/>
    <col min="8" max="8" width="15" style="237" hidden="1" customWidth="1"/>
    <col min="9" max="9" width="15.28515625" style="237" hidden="1" customWidth="1"/>
    <col min="10" max="10" width="17.85546875" style="186" hidden="1" customWidth="1"/>
    <col min="11" max="11" width="18.85546875" style="424" bestFit="1" customWidth="1"/>
    <col min="12" max="12" width="15" style="237" hidden="1" customWidth="1"/>
    <col min="13" max="13" width="18.85546875" style="272" hidden="1" customWidth="1"/>
    <col min="14" max="14" width="15" style="237" hidden="1" customWidth="1"/>
    <col min="15" max="15" width="12.85546875" style="186" hidden="1" customWidth="1"/>
    <col min="16" max="16" width="15.85546875" style="186" hidden="1" customWidth="1"/>
    <col min="17" max="17" width="12" style="186" hidden="1" customWidth="1"/>
    <col min="18" max="18" width="15.7109375" style="237" hidden="1" customWidth="1"/>
    <col min="19" max="19" width="0" style="424" hidden="1" customWidth="1"/>
    <col min="20" max="20" width="16.7109375" style="238" bestFit="1" customWidth="1"/>
    <col min="21" max="21" width="15.7109375" style="240" hidden="1" customWidth="1"/>
    <col min="22" max="22" width="16.85546875" style="240" hidden="1" customWidth="1"/>
    <col min="23" max="24" width="15.7109375" style="240" hidden="1" customWidth="1"/>
    <col min="25" max="25" width="19" style="241" hidden="1" customWidth="1"/>
    <col min="26" max="26" width="13.140625" style="186" hidden="1" customWidth="1"/>
    <col min="27" max="29" width="0" style="186" hidden="1" customWidth="1"/>
    <col min="30" max="30" width="14.5703125" style="186" hidden="1" customWidth="1"/>
    <col min="31" max="31" width="13.140625" style="186" hidden="1" customWidth="1"/>
    <col min="32" max="32" width="15" style="186" hidden="1" customWidth="1"/>
    <col min="33" max="33" width="16.85546875" style="238" hidden="1" customWidth="1"/>
    <col min="34" max="34" width="0" style="186" hidden="1" customWidth="1"/>
    <col min="35" max="35" width="14.7109375" style="236" hidden="1" customWidth="1"/>
    <col min="36" max="36" width="16.42578125" style="238" hidden="1" customWidth="1"/>
    <col min="37" max="37" width="9.5703125" style="186" hidden="1" customWidth="1"/>
    <col min="38" max="38" width="10.5703125" style="186" hidden="1" customWidth="1"/>
    <col min="39" max="39" width="15.7109375" style="186" hidden="1" customWidth="1"/>
    <col min="40" max="41" width="8.85546875" style="186" hidden="1" customWidth="1"/>
    <col min="42" max="42" width="13.28515625" style="186" hidden="1" customWidth="1"/>
    <col min="43" max="44" width="8.85546875" style="186" hidden="1" customWidth="1"/>
    <col min="45" max="45" width="12.85546875" style="186" hidden="1" customWidth="1"/>
    <col min="46" max="47" width="8.85546875" style="186" hidden="1" customWidth="1"/>
    <col min="48" max="48" width="15" style="242" hidden="1" customWidth="1"/>
    <col min="49" max="49" width="12.7109375" style="186" hidden="1" customWidth="1"/>
    <col min="50" max="50" width="11.28515625" style="236" hidden="1" customWidth="1"/>
    <col min="51" max="51" width="16.28515625" style="238" hidden="1" customWidth="1"/>
    <col min="52" max="52" width="5.85546875" style="186" hidden="1" customWidth="1"/>
    <col min="53" max="53" width="0" style="186" hidden="1" customWidth="1"/>
    <col min="54" max="54" width="14.7109375" style="186" hidden="1" customWidth="1"/>
    <col min="55" max="55" width="43.28515625" style="187" hidden="1" customWidth="1"/>
    <col min="56" max="56" width="0" style="186" hidden="1" customWidth="1"/>
    <col min="57" max="16384" width="11.42578125" style="186"/>
  </cols>
  <sheetData>
    <row r="1" spans="1:55" x14ac:dyDescent="0.25">
      <c r="A1" s="804" t="s">
        <v>0</v>
      </c>
      <c r="B1" s="805"/>
      <c r="C1" s="805"/>
      <c r="D1" s="805"/>
      <c r="E1" s="805"/>
      <c r="F1" s="805"/>
      <c r="G1" s="805"/>
      <c r="H1" s="805"/>
      <c r="I1" s="805"/>
      <c r="J1" s="805"/>
      <c r="K1" s="805"/>
      <c r="L1" s="805"/>
      <c r="M1" s="805"/>
      <c r="N1" s="805"/>
      <c r="O1" s="805"/>
      <c r="P1" s="805"/>
      <c r="Q1" s="806"/>
      <c r="R1" s="807" t="s">
        <v>0</v>
      </c>
      <c r="S1" s="808"/>
      <c r="T1" s="808"/>
      <c r="U1" s="808"/>
      <c r="V1" s="808"/>
      <c r="W1" s="808"/>
      <c r="X1" s="808"/>
      <c r="Y1" s="808"/>
      <c r="Z1" s="808"/>
      <c r="AA1" s="808"/>
      <c r="AB1" s="808"/>
      <c r="AC1" s="808"/>
      <c r="AD1" s="808"/>
      <c r="AE1" s="808"/>
      <c r="AF1" s="808"/>
      <c r="AG1" s="808"/>
      <c r="AH1" s="808"/>
      <c r="AI1" s="808"/>
      <c r="AJ1" s="808"/>
      <c r="AK1" s="808"/>
      <c r="AL1" s="808"/>
      <c r="AM1" s="808"/>
      <c r="AN1" s="808"/>
      <c r="AO1" s="808"/>
      <c r="AP1" s="808"/>
      <c r="AQ1" s="808"/>
      <c r="AR1" s="808"/>
      <c r="AS1" s="808"/>
      <c r="AT1" s="808"/>
      <c r="AU1" s="808"/>
      <c r="AV1" s="808"/>
      <c r="AW1" s="808"/>
      <c r="AX1" s="808"/>
      <c r="AY1" s="808"/>
      <c r="AZ1" s="808"/>
    </row>
    <row r="2" spans="1:55" x14ac:dyDescent="0.25">
      <c r="A2" s="809" t="s">
        <v>48</v>
      </c>
      <c r="B2" s="810"/>
      <c r="C2" s="810"/>
      <c r="D2" s="810"/>
      <c r="E2" s="810"/>
      <c r="F2" s="810"/>
      <c r="G2" s="810"/>
      <c r="H2" s="810"/>
      <c r="I2" s="810"/>
      <c r="J2" s="810"/>
      <c r="K2" s="810"/>
      <c r="L2" s="810"/>
      <c r="M2" s="810"/>
      <c r="N2" s="810"/>
      <c r="O2" s="810"/>
      <c r="P2" s="810"/>
      <c r="Q2" s="811"/>
      <c r="R2" s="809" t="s">
        <v>48</v>
      </c>
      <c r="S2" s="810"/>
      <c r="T2" s="810"/>
      <c r="U2" s="810"/>
      <c r="V2" s="810"/>
      <c r="W2" s="810"/>
      <c r="X2" s="810"/>
      <c r="Y2" s="810"/>
      <c r="Z2" s="810"/>
      <c r="AA2" s="810"/>
      <c r="AB2" s="810"/>
      <c r="AC2" s="810"/>
      <c r="AD2" s="810"/>
      <c r="AE2" s="810"/>
      <c r="AF2" s="810"/>
      <c r="AG2" s="810"/>
      <c r="AH2" s="810"/>
      <c r="AI2" s="810"/>
      <c r="AJ2" s="810"/>
      <c r="AK2" s="810"/>
      <c r="AL2" s="810"/>
      <c r="AM2" s="810"/>
      <c r="AN2" s="810"/>
      <c r="AO2" s="810"/>
      <c r="AP2" s="810"/>
      <c r="AQ2" s="810"/>
      <c r="AR2" s="810"/>
      <c r="AS2" s="810"/>
      <c r="AT2" s="810"/>
      <c r="AU2" s="810"/>
      <c r="AV2" s="810"/>
      <c r="AW2" s="810"/>
      <c r="AX2" s="810"/>
      <c r="AY2" s="810"/>
      <c r="AZ2" s="810"/>
    </row>
    <row r="3" spans="1:55" ht="19.5" customHeight="1" x14ac:dyDescent="0.25">
      <c r="A3" s="812" t="s">
        <v>1</v>
      </c>
      <c r="B3" s="814" t="s">
        <v>2</v>
      </c>
      <c r="C3" s="812" t="s">
        <v>3</v>
      </c>
      <c r="D3" s="814" t="s">
        <v>58</v>
      </c>
      <c r="E3" s="816" t="s">
        <v>4</v>
      </c>
      <c r="F3" s="816"/>
      <c r="G3" s="817" t="s">
        <v>5</v>
      </c>
      <c r="H3" s="818"/>
      <c r="I3" s="818"/>
      <c r="J3" s="819"/>
      <c r="K3" s="820" t="s">
        <v>6</v>
      </c>
      <c r="L3" s="817" t="s">
        <v>7</v>
      </c>
      <c r="M3" s="818"/>
      <c r="N3" s="818"/>
      <c r="O3" s="818"/>
      <c r="P3" s="819"/>
      <c r="Q3" s="820" t="s">
        <v>8</v>
      </c>
      <c r="R3" s="820" t="s">
        <v>9</v>
      </c>
      <c r="S3" s="820" t="s">
        <v>10</v>
      </c>
      <c r="T3" s="802" t="s">
        <v>11</v>
      </c>
      <c r="U3" s="827" t="s">
        <v>53</v>
      </c>
      <c r="V3" s="827" t="s">
        <v>12</v>
      </c>
      <c r="W3" s="827" t="s">
        <v>13</v>
      </c>
      <c r="X3" s="827" t="s">
        <v>14</v>
      </c>
      <c r="Y3" s="829" t="s">
        <v>15</v>
      </c>
      <c r="Z3" s="814" t="s">
        <v>16</v>
      </c>
      <c r="AA3" s="814" t="s">
        <v>17</v>
      </c>
      <c r="AB3" s="430" t="s">
        <v>18</v>
      </c>
      <c r="AC3" s="188" t="s">
        <v>19</v>
      </c>
      <c r="AD3" s="818" t="s">
        <v>20</v>
      </c>
      <c r="AE3" s="818"/>
      <c r="AF3" s="818"/>
      <c r="AG3" s="818"/>
      <c r="AH3" s="818"/>
      <c r="AI3" s="818"/>
      <c r="AJ3" s="818"/>
      <c r="AK3" s="818"/>
      <c r="AL3" s="818"/>
      <c r="AM3" s="818"/>
      <c r="AN3" s="818"/>
      <c r="AO3" s="818"/>
      <c r="AP3" s="818"/>
      <c r="AQ3" s="818"/>
      <c r="AR3" s="818"/>
      <c r="AS3" s="818"/>
      <c r="AT3" s="818"/>
      <c r="AU3" s="818"/>
      <c r="AV3" s="818"/>
      <c r="AW3" s="818"/>
      <c r="AX3" s="819"/>
      <c r="AY3" s="817" t="s">
        <v>21</v>
      </c>
      <c r="AZ3" s="819"/>
      <c r="BA3" s="821" t="s">
        <v>22</v>
      </c>
      <c r="BB3" s="821" t="s">
        <v>23</v>
      </c>
      <c r="BC3" s="812" t="s">
        <v>24</v>
      </c>
    </row>
    <row r="4" spans="1:55" s="192" customFormat="1" ht="21" customHeight="1" x14ac:dyDescent="0.25">
      <c r="A4" s="813"/>
      <c r="B4" s="815"/>
      <c r="C4" s="813"/>
      <c r="D4" s="815"/>
      <c r="E4" s="430" t="s">
        <v>25</v>
      </c>
      <c r="F4" s="430" t="s">
        <v>26</v>
      </c>
      <c r="G4" s="196" t="s">
        <v>12</v>
      </c>
      <c r="H4" s="430" t="s">
        <v>27</v>
      </c>
      <c r="I4" s="430" t="s">
        <v>28</v>
      </c>
      <c r="J4" s="430" t="s">
        <v>29</v>
      </c>
      <c r="K4" s="820"/>
      <c r="L4" s="430" t="s">
        <v>30</v>
      </c>
      <c r="M4" s="196" t="s">
        <v>12</v>
      </c>
      <c r="N4" s="430" t="s">
        <v>31</v>
      </c>
      <c r="O4" s="430" t="s">
        <v>28</v>
      </c>
      <c r="P4" s="430" t="s">
        <v>32</v>
      </c>
      <c r="Q4" s="820"/>
      <c r="R4" s="820"/>
      <c r="S4" s="820"/>
      <c r="T4" s="803"/>
      <c r="U4" s="828"/>
      <c r="V4" s="828"/>
      <c r="W4" s="828"/>
      <c r="X4" s="828"/>
      <c r="Y4" s="829"/>
      <c r="Z4" s="815"/>
      <c r="AA4" s="815"/>
      <c r="AB4" s="430"/>
      <c r="AC4" s="430"/>
      <c r="AD4" s="430" t="s">
        <v>33</v>
      </c>
      <c r="AE4" s="430" t="s">
        <v>28</v>
      </c>
      <c r="AF4" s="429" t="s">
        <v>34</v>
      </c>
      <c r="AG4" s="189" t="s">
        <v>35</v>
      </c>
      <c r="AH4" s="430" t="s">
        <v>28</v>
      </c>
      <c r="AI4" s="190" t="s">
        <v>34</v>
      </c>
      <c r="AJ4" s="189" t="s">
        <v>35</v>
      </c>
      <c r="AK4" s="430" t="s">
        <v>28</v>
      </c>
      <c r="AL4" s="429" t="s">
        <v>34</v>
      </c>
      <c r="AM4" s="430" t="s">
        <v>35</v>
      </c>
      <c r="AN4" s="430" t="s">
        <v>28</v>
      </c>
      <c r="AO4" s="429" t="s">
        <v>34</v>
      </c>
      <c r="AP4" s="430" t="s">
        <v>35</v>
      </c>
      <c r="AQ4" s="430" t="s">
        <v>28</v>
      </c>
      <c r="AR4" s="429" t="s">
        <v>34</v>
      </c>
      <c r="AS4" s="430" t="s">
        <v>35</v>
      </c>
      <c r="AT4" s="430" t="s">
        <v>28</v>
      </c>
      <c r="AU4" s="429" t="s">
        <v>34</v>
      </c>
      <c r="AV4" s="189" t="s">
        <v>36</v>
      </c>
      <c r="AW4" s="430" t="s">
        <v>28</v>
      </c>
      <c r="AX4" s="190" t="s">
        <v>34</v>
      </c>
      <c r="AY4" s="454" t="s">
        <v>37</v>
      </c>
      <c r="AZ4" s="430"/>
      <c r="BA4" s="821"/>
      <c r="BB4" s="821"/>
      <c r="BC4" s="813"/>
    </row>
    <row r="5" spans="1:55" s="192" customFormat="1" ht="43.5" customHeight="1" x14ac:dyDescent="0.25">
      <c r="A5" s="814" t="s">
        <v>459</v>
      </c>
      <c r="B5" s="814" t="s">
        <v>142</v>
      </c>
      <c r="C5" s="823" t="s">
        <v>57</v>
      </c>
      <c r="D5" s="814" t="s">
        <v>59</v>
      </c>
      <c r="E5" s="814" t="s">
        <v>60</v>
      </c>
      <c r="F5" s="814" t="s">
        <v>61</v>
      </c>
      <c r="G5" s="193" t="s">
        <v>143</v>
      </c>
      <c r="H5" s="812">
        <v>2018000065</v>
      </c>
      <c r="I5" s="833">
        <v>43385</v>
      </c>
      <c r="J5" s="189">
        <v>376689776.11000001</v>
      </c>
      <c r="K5" s="835">
        <v>43507</v>
      </c>
      <c r="L5" s="812">
        <v>2019000014</v>
      </c>
      <c r="M5" s="196" t="s">
        <v>143</v>
      </c>
      <c r="N5" s="429" t="s">
        <v>145</v>
      </c>
      <c r="O5" s="833">
        <v>43507</v>
      </c>
      <c r="P5" s="189">
        <v>375621243.89999998</v>
      </c>
      <c r="Q5" s="835">
        <v>43558</v>
      </c>
      <c r="R5" s="835">
        <v>43584</v>
      </c>
      <c r="S5" s="814" t="s">
        <v>62</v>
      </c>
      <c r="T5" s="802">
        <v>657840215.89999998</v>
      </c>
      <c r="U5" s="436"/>
      <c r="V5" s="436"/>
      <c r="W5" s="436"/>
      <c r="X5" s="436"/>
      <c r="Y5" s="437"/>
      <c r="Z5" s="428"/>
      <c r="AA5" s="428"/>
      <c r="AB5" s="429" t="s">
        <v>145</v>
      </c>
      <c r="AC5" s="814" t="s">
        <v>147</v>
      </c>
      <c r="AD5" s="430"/>
      <c r="AE5" s="430"/>
      <c r="AF5" s="429"/>
      <c r="AG5" s="189">
        <v>224829304.15000001</v>
      </c>
      <c r="AH5" s="194">
        <v>43662</v>
      </c>
      <c r="AI5" s="190">
        <v>2019000061</v>
      </c>
      <c r="AJ5" s="189"/>
      <c r="AK5" s="430"/>
      <c r="AL5" s="429"/>
      <c r="AM5" s="430"/>
      <c r="AN5" s="430"/>
      <c r="AO5" s="429"/>
      <c r="AP5" s="430"/>
      <c r="AQ5" s="430"/>
      <c r="AR5" s="429"/>
      <c r="AS5" s="430"/>
      <c r="AT5" s="430"/>
      <c r="AU5" s="429"/>
      <c r="AV5" s="189"/>
      <c r="AW5" s="430"/>
      <c r="AX5" s="190"/>
      <c r="AY5" s="454"/>
      <c r="AZ5" s="430"/>
      <c r="BA5" s="814" t="s">
        <v>63</v>
      </c>
      <c r="BB5" s="812">
        <v>3209019689</v>
      </c>
      <c r="BC5" s="830" t="s">
        <v>64</v>
      </c>
    </row>
    <row r="6" spans="1:55" s="192" customFormat="1" ht="38.25" x14ac:dyDescent="0.25">
      <c r="A6" s="815"/>
      <c r="B6" s="815"/>
      <c r="C6" s="825"/>
      <c r="D6" s="815"/>
      <c r="E6" s="815"/>
      <c r="F6" s="815"/>
      <c r="G6" s="193" t="s">
        <v>144</v>
      </c>
      <c r="H6" s="813"/>
      <c r="I6" s="813"/>
      <c r="J6" s="189">
        <v>282218972</v>
      </c>
      <c r="K6" s="889"/>
      <c r="L6" s="813"/>
      <c r="M6" s="196" t="s">
        <v>144</v>
      </c>
      <c r="N6" s="429" t="s">
        <v>146</v>
      </c>
      <c r="O6" s="813"/>
      <c r="P6" s="189">
        <v>282218972</v>
      </c>
      <c r="Q6" s="815"/>
      <c r="R6" s="815"/>
      <c r="S6" s="815"/>
      <c r="T6" s="803"/>
      <c r="U6" s="436"/>
      <c r="V6" s="436"/>
      <c r="W6" s="436"/>
      <c r="X6" s="436"/>
      <c r="Y6" s="437"/>
      <c r="Z6" s="428"/>
      <c r="AA6" s="428"/>
      <c r="AB6" s="429" t="s">
        <v>146</v>
      </c>
      <c r="AC6" s="815"/>
      <c r="AD6" s="430"/>
      <c r="AE6" s="430"/>
      <c r="AF6" s="429"/>
      <c r="AG6" s="189"/>
      <c r="AH6" s="430"/>
      <c r="AI6" s="190"/>
      <c r="AJ6" s="189"/>
      <c r="AK6" s="430"/>
      <c r="AL6" s="429"/>
      <c r="AM6" s="430"/>
      <c r="AN6" s="430"/>
      <c r="AO6" s="429"/>
      <c r="AP6" s="430"/>
      <c r="AQ6" s="430"/>
      <c r="AR6" s="429"/>
      <c r="AS6" s="430"/>
      <c r="AT6" s="430"/>
      <c r="AU6" s="429"/>
      <c r="AV6" s="189"/>
      <c r="AW6" s="430"/>
      <c r="AX6" s="190"/>
      <c r="AY6" s="454"/>
      <c r="AZ6" s="430"/>
      <c r="BA6" s="815"/>
      <c r="BB6" s="813"/>
      <c r="BC6" s="832"/>
    </row>
    <row r="7" spans="1:55" s="192" customFormat="1" ht="114.75" x14ac:dyDescent="0.25">
      <c r="A7" s="814" t="s">
        <v>460</v>
      </c>
      <c r="B7" s="426" t="s">
        <v>39</v>
      </c>
      <c r="C7" s="434" t="s">
        <v>461</v>
      </c>
      <c r="D7" s="814" t="s">
        <v>119</v>
      </c>
      <c r="E7" s="814" t="s">
        <v>442</v>
      </c>
      <c r="F7" s="812" t="s">
        <v>120</v>
      </c>
      <c r="G7" s="193" t="s">
        <v>43</v>
      </c>
      <c r="H7" s="812">
        <v>2019000004</v>
      </c>
      <c r="I7" s="833">
        <v>43468</v>
      </c>
      <c r="J7" s="189">
        <v>52592254.68</v>
      </c>
      <c r="K7" s="835">
        <v>43517</v>
      </c>
      <c r="L7" s="812">
        <v>2019000015</v>
      </c>
      <c r="M7" s="193" t="s">
        <v>43</v>
      </c>
      <c r="N7" s="429" t="s">
        <v>45</v>
      </c>
      <c r="O7" s="833">
        <v>43517</v>
      </c>
      <c r="P7" s="198">
        <v>52535201.32</v>
      </c>
      <c r="Q7" s="835">
        <v>43521</v>
      </c>
      <c r="R7" s="835">
        <v>43538</v>
      </c>
      <c r="S7" s="814">
        <v>6</v>
      </c>
      <c r="T7" s="198">
        <v>52535201.32</v>
      </c>
      <c r="U7" s="199"/>
      <c r="V7" s="199"/>
      <c r="W7" s="199"/>
      <c r="X7" s="199"/>
      <c r="Y7" s="437"/>
      <c r="Z7" s="429"/>
      <c r="AA7" s="429"/>
      <c r="AB7" s="429" t="s">
        <v>45</v>
      </c>
      <c r="AC7" s="814" t="s">
        <v>121</v>
      </c>
      <c r="AD7" s="430"/>
      <c r="AE7" s="430"/>
      <c r="AF7" s="429"/>
      <c r="AG7" s="189"/>
      <c r="AH7" s="430"/>
      <c r="AI7" s="190"/>
      <c r="AJ7" s="189">
        <v>17809481.48</v>
      </c>
      <c r="AK7" s="833">
        <v>43670</v>
      </c>
      <c r="AL7" s="429">
        <v>2019000065</v>
      </c>
      <c r="AM7" s="430"/>
      <c r="AN7" s="430"/>
      <c r="AO7" s="429"/>
      <c r="AP7" s="430"/>
      <c r="AQ7" s="430"/>
      <c r="AR7" s="429"/>
      <c r="AS7" s="430"/>
      <c r="AT7" s="430"/>
      <c r="AU7" s="429"/>
      <c r="AV7" s="189"/>
      <c r="AW7" s="430"/>
      <c r="AX7" s="190"/>
      <c r="AY7" s="454"/>
      <c r="AZ7" s="430"/>
      <c r="BA7" s="814" t="s">
        <v>122</v>
      </c>
      <c r="BB7" s="812"/>
      <c r="BC7" s="830" t="s">
        <v>123</v>
      </c>
    </row>
    <row r="8" spans="1:55" s="192" customFormat="1" ht="93.75" customHeight="1" x14ac:dyDescent="0.25">
      <c r="A8" s="815"/>
      <c r="B8" s="430" t="s">
        <v>38</v>
      </c>
      <c r="C8" s="434" t="s">
        <v>462</v>
      </c>
      <c r="D8" s="815"/>
      <c r="E8" s="815"/>
      <c r="F8" s="813"/>
      <c r="G8" s="193" t="s">
        <v>44</v>
      </c>
      <c r="H8" s="813"/>
      <c r="I8" s="834"/>
      <c r="J8" s="189">
        <v>52592254.68</v>
      </c>
      <c r="K8" s="889"/>
      <c r="L8" s="813"/>
      <c r="M8" s="193" t="s">
        <v>44</v>
      </c>
      <c r="N8" s="428" t="s">
        <v>45</v>
      </c>
      <c r="O8" s="834"/>
      <c r="P8" s="189">
        <v>52592254.68</v>
      </c>
      <c r="Q8" s="889"/>
      <c r="R8" s="889"/>
      <c r="S8" s="815"/>
      <c r="T8" s="189">
        <v>52592254.68</v>
      </c>
      <c r="U8" s="199"/>
      <c r="V8" s="199"/>
      <c r="W8" s="199"/>
      <c r="X8" s="199"/>
      <c r="Y8" s="437"/>
      <c r="Z8" s="429"/>
      <c r="AA8" s="429"/>
      <c r="AB8" s="428" t="s">
        <v>45</v>
      </c>
      <c r="AC8" s="815"/>
      <c r="AD8" s="430"/>
      <c r="AE8" s="430"/>
      <c r="AF8" s="429"/>
      <c r="AG8" s="189"/>
      <c r="AH8" s="430"/>
      <c r="AI8" s="190"/>
      <c r="AJ8" s="189">
        <v>17828726.100000001</v>
      </c>
      <c r="AK8" s="813"/>
      <c r="AL8" s="429">
        <v>2019000064</v>
      </c>
      <c r="AM8" s="430"/>
      <c r="AN8" s="430"/>
      <c r="AO8" s="429"/>
      <c r="AP8" s="430"/>
      <c r="AQ8" s="430"/>
      <c r="AR8" s="429"/>
      <c r="AS8" s="430"/>
      <c r="AT8" s="430"/>
      <c r="AU8" s="429"/>
      <c r="AV8" s="189"/>
      <c r="AW8" s="430"/>
      <c r="AX8" s="190"/>
      <c r="AY8" s="454"/>
      <c r="AZ8" s="430"/>
      <c r="BA8" s="815"/>
      <c r="BB8" s="813"/>
      <c r="BC8" s="832"/>
    </row>
    <row r="9" spans="1:55" s="192" customFormat="1" ht="102.75" customHeight="1" x14ac:dyDescent="0.25">
      <c r="A9" s="431" t="s">
        <v>463</v>
      </c>
      <c r="B9" s="425" t="s">
        <v>142</v>
      </c>
      <c r="C9" s="433" t="s">
        <v>148</v>
      </c>
      <c r="D9" s="431" t="s">
        <v>149</v>
      </c>
      <c r="E9" s="431" t="s">
        <v>150</v>
      </c>
      <c r="F9" s="435">
        <v>80191937</v>
      </c>
      <c r="G9" s="201" t="s">
        <v>151</v>
      </c>
      <c r="H9" s="435">
        <v>2019000007</v>
      </c>
      <c r="I9" s="446">
        <v>43468</v>
      </c>
      <c r="J9" s="205">
        <v>46123612</v>
      </c>
      <c r="K9" s="443">
        <v>43560</v>
      </c>
      <c r="L9" s="435">
        <v>2019000028</v>
      </c>
      <c r="M9" s="201" t="s">
        <v>151</v>
      </c>
      <c r="N9" s="429" t="s">
        <v>152</v>
      </c>
      <c r="O9" s="443">
        <v>43560</v>
      </c>
      <c r="P9" s="202">
        <v>46118557.880000003</v>
      </c>
      <c r="Q9" s="443">
        <v>43584</v>
      </c>
      <c r="R9" s="443">
        <v>43584</v>
      </c>
      <c r="S9" s="435" t="s">
        <v>62</v>
      </c>
      <c r="T9" s="202">
        <v>46118557.880000003</v>
      </c>
      <c r="U9" s="206"/>
      <c r="V9" s="206"/>
      <c r="W9" s="206"/>
      <c r="X9" s="206"/>
      <c r="Y9" s="206"/>
      <c r="Z9" s="441"/>
      <c r="AA9" s="441"/>
      <c r="AB9" s="429" t="s">
        <v>152</v>
      </c>
      <c r="AC9" s="431" t="s">
        <v>121</v>
      </c>
      <c r="AD9" s="203"/>
      <c r="AE9" s="203"/>
      <c r="AF9" s="203"/>
      <c r="AG9" s="202">
        <v>15763323</v>
      </c>
      <c r="AH9" s="204">
        <v>43672</v>
      </c>
      <c r="AI9" s="203">
        <v>2019000067</v>
      </c>
      <c r="AJ9" s="203"/>
      <c r="AK9" s="203"/>
      <c r="AL9" s="203"/>
      <c r="AM9" s="203"/>
      <c r="AN9" s="203"/>
      <c r="AO9" s="203"/>
      <c r="AP9" s="203"/>
      <c r="AQ9" s="203"/>
      <c r="AR9" s="203"/>
      <c r="AS9" s="203"/>
      <c r="AT9" s="203"/>
      <c r="AU9" s="203"/>
      <c r="AV9" s="202"/>
      <c r="AW9" s="207"/>
      <c r="AX9" s="203"/>
      <c r="AY9" s="202"/>
      <c r="AZ9" s="203"/>
      <c r="BA9" s="431" t="s">
        <v>153</v>
      </c>
      <c r="BB9" s="435">
        <v>3143884657</v>
      </c>
      <c r="BC9" s="439" t="s">
        <v>154</v>
      </c>
    </row>
    <row r="10" spans="1:55" s="192" customFormat="1" ht="42.75" customHeight="1" x14ac:dyDescent="0.25">
      <c r="A10" s="814" t="s">
        <v>464</v>
      </c>
      <c r="B10" s="812" t="s">
        <v>169</v>
      </c>
      <c r="C10" s="823" t="s">
        <v>181</v>
      </c>
      <c r="D10" s="814" t="s">
        <v>182</v>
      </c>
      <c r="E10" s="814" t="s">
        <v>183</v>
      </c>
      <c r="F10" s="812" t="s">
        <v>184</v>
      </c>
      <c r="G10" s="201" t="s">
        <v>185</v>
      </c>
      <c r="H10" s="812">
        <v>2019000525</v>
      </c>
      <c r="I10" s="833">
        <v>43553</v>
      </c>
      <c r="J10" s="205">
        <v>1016295306</v>
      </c>
      <c r="K10" s="833">
        <v>43600</v>
      </c>
      <c r="L10" s="812">
        <v>2019000696</v>
      </c>
      <c r="M10" s="201" t="s">
        <v>185</v>
      </c>
      <c r="N10" s="429" t="s">
        <v>186</v>
      </c>
      <c r="O10" s="833">
        <v>43600</v>
      </c>
      <c r="P10" s="202">
        <v>1016295306</v>
      </c>
      <c r="Q10" s="833">
        <v>43601</v>
      </c>
      <c r="R10" s="833">
        <v>43614</v>
      </c>
      <c r="S10" s="812">
        <v>4</v>
      </c>
      <c r="T10" s="840">
        <v>1137634866.6700001</v>
      </c>
      <c r="U10" s="209"/>
      <c r="V10" s="209"/>
      <c r="W10" s="209"/>
      <c r="X10" s="209"/>
      <c r="Y10" s="210"/>
      <c r="Z10" s="204"/>
      <c r="AA10" s="204"/>
      <c r="AB10" s="429" t="s">
        <v>186</v>
      </c>
      <c r="AC10" s="814" t="s">
        <v>188</v>
      </c>
      <c r="AD10" s="203"/>
      <c r="AE10" s="203"/>
      <c r="AF10" s="203"/>
      <c r="AG10" s="202">
        <v>494233872.49000001</v>
      </c>
      <c r="AH10" s="204"/>
      <c r="AI10" s="196"/>
      <c r="AJ10" s="202"/>
      <c r="AK10" s="203"/>
      <c r="AL10" s="203"/>
      <c r="AM10" s="203"/>
      <c r="AN10" s="203"/>
      <c r="AO10" s="203"/>
      <c r="AP10" s="203"/>
      <c r="AQ10" s="203"/>
      <c r="AR10" s="203"/>
      <c r="AS10" s="203"/>
      <c r="AT10" s="203"/>
      <c r="AU10" s="203"/>
      <c r="AV10" s="202"/>
      <c r="AW10" s="204"/>
      <c r="AX10" s="196"/>
      <c r="AY10" s="202"/>
      <c r="AZ10" s="203"/>
      <c r="BA10" s="814" t="s">
        <v>189</v>
      </c>
      <c r="BB10" s="812">
        <v>3133471243</v>
      </c>
      <c r="BC10" s="845" t="s">
        <v>190</v>
      </c>
    </row>
    <row r="11" spans="1:55" s="192" customFormat="1" ht="42" customHeight="1" x14ac:dyDescent="0.25">
      <c r="A11" s="815"/>
      <c r="B11" s="813"/>
      <c r="C11" s="825"/>
      <c r="D11" s="815"/>
      <c r="E11" s="815"/>
      <c r="F11" s="813"/>
      <c r="G11" s="201" t="s">
        <v>170</v>
      </c>
      <c r="H11" s="813"/>
      <c r="I11" s="834"/>
      <c r="J11" s="205">
        <v>121691243</v>
      </c>
      <c r="K11" s="834"/>
      <c r="L11" s="813"/>
      <c r="M11" s="201" t="s">
        <v>170</v>
      </c>
      <c r="N11" s="429" t="s">
        <v>187</v>
      </c>
      <c r="O11" s="834"/>
      <c r="P11" s="202">
        <v>121339560.67</v>
      </c>
      <c r="Q11" s="834"/>
      <c r="R11" s="834"/>
      <c r="S11" s="813"/>
      <c r="T11" s="842"/>
      <c r="U11" s="209"/>
      <c r="V11" s="209"/>
      <c r="W11" s="209"/>
      <c r="X11" s="209"/>
      <c r="Y11" s="210"/>
      <c r="Z11" s="204"/>
      <c r="AA11" s="204"/>
      <c r="AB11" s="429" t="s">
        <v>187</v>
      </c>
      <c r="AC11" s="815"/>
      <c r="AD11" s="203"/>
      <c r="AE11" s="203"/>
      <c r="AF11" s="203"/>
      <c r="AG11" s="202"/>
      <c r="AH11" s="204"/>
      <c r="AI11" s="196"/>
      <c r="AJ11" s="202"/>
      <c r="AK11" s="203"/>
      <c r="AL11" s="203"/>
      <c r="AM11" s="203"/>
      <c r="AN11" s="203"/>
      <c r="AO11" s="203"/>
      <c r="AP11" s="203"/>
      <c r="AQ11" s="203"/>
      <c r="AR11" s="203"/>
      <c r="AS11" s="203"/>
      <c r="AT11" s="203"/>
      <c r="AU11" s="203"/>
      <c r="AV11" s="202"/>
      <c r="AW11" s="204"/>
      <c r="AX11" s="196"/>
      <c r="AY11" s="202"/>
      <c r="AZ11" s="203"/>
      <c r="BA11" s="815"/>
      <c r="BB11" s="813"/>
      <c r="BC11" s="846"/>
    </row>
    <row r="12" spans="1:55" s="192" customFormat="1" ht="135.75" customHeight="1" x14ac:dyDescent="0.25">
      <c r="A12" s="428" t="s">
        <v>465</v>
      </c>
      <c r="B12" s="428" t="s">
        <v>192</v>
      </c>
      <c r="C12" s="434" t="s">
        <v>193</v>
      </c>
      <c r="D12" s="428" t="s">
        <v>194</v>
      </c>
      <c r="E12" s="428" t="s">
        <v>195</v>
      </c>
      <c r="F12" s="426" t="s">
        <v>196</v>
      </c>
      <c r="G12" s="201" t="s">
        <v>197</v>
      </c>
      <c r="H12" s="426">
        <v>2019000037</v>
      </c>
      <c r="I12" s="442">
        <v>43567</v>
      </c>
      <c r="J12" s="205">
        <v>4141138032.7800002</v>
      </c>
      <c r="K12" s="442">
        <v>43602</v>
      </c>
      <c r="L12" s="426">
        <v>2019000036</v>
      </c>
      <c r="M12" s="201" t="s">
        <v>197</v>
      </c>
      <c r="N12" s="429" t="s">
        <v>198</v>
      </c>
      <c r="O12" s="442">
        <v>43602</v>
      </c>
      <c r="P12" s="202">
        <v>4141118873.6300001</v>
      </c>
      <c r="Q12" s="442">
        <v>43602</v>
      </c>
      <c r="R12" s="442">
        <v>43627</v>
      </c>
      <c r="S12" s="426">
        <v>6</v>
      </c>
      <c r="T12" s="445">
        <v>4141118873.6300001</v>
      </c>
      <c r="U12" s="209"/>
      <c r="V12" s="209"/>
      <c r="W12" s="209"/>
      <c r="X12" s="209"/>
      <c r="Y12" s="210"/>
      <c r="Z12" s="204"/>
      <c r="AA12" s="204"/>
      <c r="AB12" s="429" t="s">
        <v>198</v>
      </c>
      <c r="AC12" s="428" t="s">
        <v>199</v>
      </c>
      <c r="AD12" s="203"/>
      <c r="AE12" s="203"/>
      <c r="AF12" s="203"/>
      <c r="AG12" s="202"/>
      <c r="AH12" s="204"/>
      <c r="AI12" s="196"/>
      <c r="AJ12" s="202"/>
      <c r="AK12" s="203"/>
      <c r="AL12" s="203"/>
      <c r="AM12" s="203"/>
      <c r="AN12" s="203"/>
      <c r="AO12" s="203"/>
      <c r="AP12" s="203"/>
      <c r="AQ12" s="203"/>
      <c r="AR12" s="203"/>
      <c r="AS12" s="203"/>
      <c r="AT12" s="203"/>
      <c r="AU12" s="203"/>
      <c r="AV12" s="202"/>
      <c r="AW12" s="204"/>
      <c r="AX12" s="196"/>
      <c r="AY12" s="202"/>
      <c r="AZ12" s="203"/>
      <c r="BA12" s="428" t="s">
        <v>200</v>
      </c>
      <c r="BB12" s="426">
        <v>3112778104</v>
      </c>
      <c r="BC12" s="444" t="s">
        <v>201</v>
      </c>
    </row>
    <row r="13" spans="1:55" s="192" customFormat="1" ht="89.25" customHeight="1" x14ac:dyDescent="0.25">
      <c r="A13" s="208" t="s">
        <v>466</v>
      </c>
      <c r="B13" s="203" t="s">
        <v>169</v>
      </c>
      <c r="C13" s="208" t="s">
        <v>171</v>
      </c>
      <c r="D13" s="208" t="s">
        <v>172</v>
      </c>
      <c r="E13" s="208" t="s">
        <v>173</v>
      </c>
      <c r="F13" s="203" t="s">
        <v>174</v>
      </c>
      <c r="G13" s="196" t="s">
        <v>170</v>
      </c>
      <c r="H13" s="430">
        <v>2019000526</v>
      </c>
      <c r="I13" s="194">
        <v>43553</v>
      </c>
      <c r="J13" s="189">
        <v>76503900</v>
      </c>
      <c r="K13" s="194">
        <v>43612</v>
      </c>
      <c r="L13" s="430">
        <v>2019000721</v>
      </c>
      <c r="M13" s="196" t="s">
        <v>170</v>
      </c>
      <c r="N13" s="429" t="s">
        <v>175</v>
      </c>
      <c r="O13" s="194">
        <v>43612</v>
      </c>
      <c r="P13" s="189">
        <v>76364720</v>
      </c>
      <c r="Q13" s="194">
        <v>43613</v>
      </c>
      <c r="R13" s="194">
        <v>43614</v>
      </c>
      <c r="S13" s="430">
        <v>6</v>
      </c>
      <c r="T13" s="202">
        <v>76364720</v>
      </c>
      <c r="U13" s="209"/>
      <c r="V13" s="209"/>
      <c r="W13" s="209"/>
      <c r="X13" s="209"/>
      <c r="Y13" s="210"/>
      <c r="Z13" s="204"/>
      <c r="AA13" s="204"/>
      <c r="AB13" s="208" t="s">
        <v>176</v>
      </c>
      <c r="AC13" s="208" t="s">
        <v>177</v>
      </c>
      <c r="AD13" s="203"/>
      <c r="AE13" s="203"/>
      <c r="AF13" s="203"/>
      <c r="AG13" s="202"/>
      <c r="AH13" s="203"/>
      <c r="AI13" s="203"/>
      <c r="AJ13" s="202"/>
      <c r="AK13" s="203"/>
      <c r="AL13" s="203"/>
      <c r="AM13" s="203"/>
      <c r="AN13" s="203"/>
      <c r="AO13" s="203"/>
      <c r="AP13" s="203"/>
      <c r="AQ13" s="203"/>
      <c r="AR13" s="203"/>
      <c r="AS13" s="203"/>
      <c r="AT13" s="203"/>
      <c r="AU13" s="203"/>
      <c r="AV13" s="202"/>
      <c r="AW13" s="203"/>
      <c r="AX13" s="203"/>
      <c r="AY13" s="202"/>
      <c r="AZ13" s="203"/>
      <c r="BA13" s="208" t="s">
        <v>178</v>
      </c>
      <c r="BB13" s="203"/>
      <c r="BC13" s="221" t="s">
        <v>179</v>
      </c>
    </row>
    <row r="14" spans="1:55" s="192" customFormat="1" ht="72" customHeight="1" x14ac:dyDescent="0.25">
      <c r="A14" s="208" t="s">
        <v>467</v>
      </c>
      <c r="B14" s="213"/>
      <c r="C14" s="212" t="s">
        <v>259</v>
      </c>
      <c r="D14" s="208" t="s">
        <v>261</v>
      </c>
      <c r="E14" s="208" t="s">
        <v>260</v>
      </c>
      <c r="F14" s="203" t="s">
        <v>262</v>
      </c>
      <c r="G14" s="201" t="s">
        <v>263</v>
      </c>
      <c r="H14" s="426"/>
      <c r="I14" s="442"/>
      <c r="J14" s="189"/>
      <c r="K14" s="194">
        <v>43613</v>
      </c>
      <c r="L14" s="430">
        <v>2019000039</v>
      </c>
      <c r="M14" s="201" t="s">
        <v>263</v>
      </c>
      <c r="N14" s="429" t="s">
        <v>264</v>
      </c>
      <c r="O14" s="194">
        <v>43613</v>
      </c>
      <c r="P14" s="189">
        <v>24838867309</v>
      </c>
      <c r="Q14" s="194"/>
      <c r="R14" s="194">
        <v>43749</v>
      </c>
      <c r="S14" s="430">
        <v>15</v>
      </c>
      <c r="T14" s="202">
        <v>24838867309</v>
      </c>
      <c r="U14" s="209"/>
      <c r="V14" s="209"/>
      <c r="W14" s="209"/>
      <c r="X14" s="209"/>
      <c r="Y14" s="210"/>
      <c r="Z14" s="204"/>
      <c r="AA14" s="204"/>
      <c r="AB14" s="429" t="s">
        <v>264</v>
      </c>
      <c r="AC14" s="208"/>
      <c r="AD14" s="203"/>
      <c r="AE14" s="203"/>
      <c r="AF14" s="203"/>
      <c r="AG14" s="202"/>
      <c r="AH14" s="203"/>
      <c r="AI14" s="203"/>
      <c r="AJ14" s="202"/>
      <c r="AK14" s="203"/>
      <c r="AL14" s="203"/>
      <c r="AM14" s="203"/>
      <c r="AN14" s="203"/>
      <c r="AO14" s="203"/>
      <c r="AP14" s="203"/>
      <c r="AQ14" s="203"/>
      <c r="AR14" s="203"/>
      <c r="AS14" s="203"/>
      <c r="AT14" s="203"/>
      <c r="AU14" s="203"/>
      <c r="AV14" s="202"/>
      <c r="AW14" s="203"/>
      <c r="AX14" s="203"/>
      <c r="AY14" s="202"/>
      <c r="AZ14" s="203"/>
      <c r="BA14" s="208" t="s">
        <v>265</v>
      </c>
      <c r="BB14" s="208" t="s">
        <v>267</v>
      </c>
      <c r="BC14" s="221" t="s">
        <v>266</v>
      </c>
    </row>
    <row r="15" spans="1:55" s="192" customFormat="1" ht="156.75" customHeight="1" x14ac:dyDescent="0.25">
      <c r="A15" s="208" t="s">
        <v>468</v>
      </c>
      <c r="B15" s="428" t="s">
        <v>192</v>
      </c>
      <c r="C15" s="434" t="s">
        <v>202</v>
      </c>
      <c r="D15" s="208" t="s">
        <v>203</v>
      </c>
      <c r="E15" s="208" t="s">
        <v>204</v>
      </c>
      <c r="F15" s="203" t="s">
        <v>205</v>
      </c>
      <c r="G15" s="201" t="s">
        <v>197</v>
      </c>
      <c r="H15" s="426">
        <v>2019000038</v>
      </c>
      <c r="I15" s="442">
        <v>43567</v>
      </c>
      <c r="J15" s="202">
        <v>289879662</v>
      </c>
      <c r="K15" s="194">
        <v>43620</v>
      </c>
      <c r="L15" s="430">
        <v>2019000041</v>
      </c>
      <c r="M15" s="201" t="s">
        <v>197</v>
      </c>
      <c r="N15" s="429" t="s">
        <v>198</v>
      </c>
      <c r="O15" s="204">
        <v>43620</v>
      </c>
      <c r="P15" s="203">
        <v>289527000</v>
      </c>
      <c r="Q15" s="204">
        <v>43620</v>
      </c>
      <c r="R15" s="194">
        <v>43627</v>
      </c>
      <c r="S15" s="430">
        <v>6</v>
      </c>
      <c r="T15" s="202">
        <v>289527000</v>
      </c>
      <c r="U15" s="209"/>
      <c r="V15" s="209"/>
      <c r="W15" s="209"/>
      <c r="X15" s="209"/>
      <c r="Y15" s="210"/>
      <c r="Z15" s="203"/>
      <c r="AA15" s="203"/>
      <c r="AB15" s="429" t="s">
        <v>198</v>
      </c>
      <c r="AC15" s="208" t="s">
        <v>177</v>
      </c>
      <c r="AD15" s="203"/>
      <c r="AE15" s="203"/>
      <c r="AF15" s="203"/>
      <c r="AG15" s="202"/>
      <c r="AH15" s="203"/>
      <c r="AI15" s="196"/>
      <c r="AJ15" s="202"/>
      <c r="AK15" s="203"/>
      <c r="AL15" s="203"/>
      <c r="AM15" s="203"/>
      <c r="AN15" s="203"/>
      <c r="AO15" s="203"/>
      <c r="AP15" s="203"/>
      <c r="AQ15" s="203"/>
      <c r="AR15" s="203"/>
      <c r="AS15" s="203"/>
      <c r="AT15" s="203"/>
      <c r="AU15" s="203"/>
      <c r="AV15" s="202"/>
      <c r="AW15" s="203"/>
      <c r="AX15" s="196"/>
      <c r="AY15" s="202"/>
      <c r="AZ15" s="203"/>
      <c r="BA15" s="208" t="s">
        <v>206</v>
      </c>
      <c r="BB15" s="203">
        <v>3144181561</v>
      </c>
      <c r="BC15" s="220" t="s">
        <v>123</v>
      </c>
    </row>
    <row r="16" spans="1:55" s="192" customFormat="1" ht="91.5" customHeight="1" x14ac:dyDescent="0.25">
      <c r="A16" s="208" t="s">
        <v>469</v>
      </c>
      <c r="B16" s="208" t="s">
        <v>332</v>
      </c>
      <c r="C16" s="208" t="s">
        <v>333</v>
      </c>
      <c r="D16" s="208" t="s">
        <v>334</v>
      </c>
      <c r="E16" s="208" t="s">
        <v>335</v>
      </c>
      <c r="F16" s="208" t="s">
        <v>336</v>
      </c>
      <c r="G16" s="226" t="s">
        <v>337</v>
      </c>
      <c r="H16" s="429">
        <v>2019000034</v>
      </c>
      <c r="I16" s="197">
        <v>43563</v>
      </c>
      <c r="J16" s="222">
        <v>3742397392.8899999</v>
      </c>
      <c r="K16" s="197">
        <v>43657</v>
      </c>
      <c r="L16" s="429">
        <v>1219</v>
      </c>
      <c r="M16" s="226" t="s">
        <v>337</v>
      </c>
      <c r="N16" s="429" t="s">
        <v>338</v>
      </c>
      <c r="O16" s="223">
        <v>43657</v>
      </c>
      <c r="P16" s="222">
        <v>3741591926</v>
      </c>
      <c r="Q16" s="223">
        <v>43662</v>
      </c>
      <c r="R16" s="197">
        <v>43693</v>
      </c>
      <c r="S16" s="429">
        <v>6</v>
      </c>
      <c r="T16" s="222">
        <v>3741591926</v>
      </c>
      <c r="U16" s="224"/>
      <c r="V16" s="224"/>
      <c r="W16" s="224"/>
      <c r="X16" s="224"/>
      <c r="Y16" s="225"/>
      <c r="Z16" s="208"/>
      <c r="AA16" s="208"/>
      <c r="AB16" s="429" t="s">
        <v>338</v>
      </c>
      <c r="AC16" s="208" t="s">
        <v>340</v>
      </c>
      <c r="AD16" s="208"/>
      <c r="AE16" s="208"/>
      <c r="AF16" s="208"/>
      <c r="AG16" s="222"/>
      <c r="AH16" s="208"/>
      <c r="AI16" s="190"/>
      <c r="AJ16" s="222"/>
      <c r="AK16" s="208"/>
      <c r="AL16" s="208"/>
      <c r="AM16" s="208"/>
      <c r="AN16" s="208"/>
      <c r="AO16" s="208"/>
      <c r="AP16" s="208"/>
      <c r="AQ16" s="208"/>
      <c r="AR16" s="208"/>
      <c r="AS16" s="208"/>
      <c r="AT16" s="208"/>
      <c r="AU16" s="208"/>
      <c r="AV16" s="202"/>
      <c r="AW16" s="203"/>
      <c r="AX16" s="196"/>
      <c r="AY16" s="202"/>
      <c r="AZ16" s="203"/>
      <c r="BA16" s="208" t="s">
        <v>341</v>
      </c>
      <c r="BB16" s="203">
        <v>3209454193</v>
      </c>
      <c r="BC16" s="220" t="s">
        <v>266</v>
      </c>
    </row>
    <row r="17" spans="1:55" s="192" customFormat="1" ht="146.25" customHeight="1" x14ac:dyDescent="0.25">
      <c r="A17" s="208" t="s">
        <v>470</v>
      </c>
      <c r="B17" s="429" t="s">
        <v>371</v>
      </c>
      <c r="C17" s="208" t="s">
        <v>268</v>
      </c>
      <c r="D17" s="208" t="s">
        <v>269</v>
      </c>
      <c r="E17" s="208" t="s">
        <v>270</v>
      </c>
      <c r="F17" s="203" t="s">
        <v>271</v>
      </c>
      <c r="G17" s="193" t="s">
        <v>273</v>
      </c>
      <c r="H17" s="430">
        <v>2019000033</v>
      </c>
      <c r="I17" s="194">
        <v>43560</v>
      </c>
      <c r="J17" s="227">
        <v>1547339529.9000001</v>
      </c>
      <c r="K17" s="194">
        <v>43662</v>
      </c>
      <c r="L17" s="429" t="s">
        <v>272</v>
      </c>
      <c r="M17" s="193" t="s">
        <v>273</v>
      </c>
      <c r="N17" s="429" t="s">
        <v>198</v>
      </c>
      <c r="O17" s="204">
        <v>43662</v>
      </c>
      <c r="P17" s="202">
        <v>1547339480.9300001</v>
      </c>
      <c r="Q17" s="204">
        <v>43698</v>
      </c>
      <c r="R17" s="194">
        <v>43698</v>
      </c>
      <c r="S17" s="430">
        <v>6</v>
      </c>
      <c r="T17" s="202">
        <v>1547339480.9300001</v>
      </c>
      <c r="U17" s="209"/>
      <c r="V17" s="209"/>
      <c r="W17" s="209"/>
      <c r="X17" s="209"/>
      <c r="Y17" s="210"/>
      <c r="Z17" s="203"/>
      <c r="AA17" s="203"/>
      <c r="AB17" s="429" t="s">
        <v>198</v>
      </c>
      <c r="AC17" s="208" t="s">
        <v>274</v>
      </c>
      <c r="AD17" s="203"/>
      <c r="AE17" s="203"/>
      <c r="AF17" s="203"/>
      <c r="AG17" s="202"/>
      <c r="AH17" s="203"/>
      <c r="AI17" s="196"/>
      <c r="AJ17" s="202"/>
      <c r="AK17" s="203"/>
      <c r="AL17" s="203"/>
      <c r="AM17" s="203"/>
      <c r="AN17" s="203"/>
      <c r="AO17" s="203"/>
      <c r="AP17" s="203"/>
      <c r="AQ17" s="203"/>
      <c r="AR17" s="203"/>
      <c r="AS17" s="203"/>
      <c r="AT17" s="203"/>
      <c r="AU17" s="203"/>
      <c r="AV17" s="202"/>
      <c r="AW17" s="203"/>
      <c r="AX17" s="196"/>
      <c r="AY17" s="202"/>
      <c r="AZ17" s="203"/>
      <c r="BA17" s="208" t="s">
        <v>275</v>
      </c>
      <c r="BB17" s="203">
        <v>3114969429</v>
      </c>
      <c r="BC17" s="220" t="s">
        <v>276</v>
      </c>
    </row>
    <row r="18" spans="1:55" s="192" customFormat="1" ht="156.75" customHeight="1" x14ac:dyDescent="0.25">
      <c r="A18" s="208" t="s">
        <v>471</v>
      </c>
      <c r="B18" s="429" t="s">
        <v>371</v>
      </c>
      <c r="C18" s="208" t="s">
        <v>277</v>
      </c>
      <c r="D18" s="208" t="s">
        <v>278</v>
      </c>
      <c r="E18" s="208" t="s">
        <v>279</v>
      </c>
      <c r="F18" s="203">
        <v>79607176</v>
      </c>
      <c r="G18" s="193" t="s">
        <v>273</v>
      </c>
      <c r="H18" s="430">
        <v>2019000032</v>
      </c>
      <c r="I18" s="194">
        <v>43286</v>
      </c>
      <c r="J18" s="202">
        <v>108313767</v>
      </c>
      <c r="K18" s="194">
        <v>43662</v>
      </c>
      <c r="L18" s="429" t="s">
        <v>280</v>
      </c>
      <c r="M18" s="193" t="s">
        <v>273</v>
      </c>
      <c r="N18" s="429" t="s">
        <v>198</v>
      </c>
      <c r="O18" s="204">
        <v>43662</v>
      </c>
      <c r="P18" s="202">
        <v>108000106</v>
      </c>
      <c r="Q18" s="204">
        <v>43698</v>
      </c>
      <c r="R18" s="194">
        <v>43698</v>
      </c>
      <c r="S18" s="430">
        <v>6</v>
      </c>
      <c r="T18" s="202">
        <v>108000106</v>
      </c>
      <c r="U18" s="209"/>
      <c r="V18" s="209"/>
      <c r="W18" s="209"/>
      <c r="X18" s="209"/>
      <c r="Y18" s="210"/>
      <c r="Z18" s="203"/>
      <c r="AA18" s="203"/>
      <c r="AB18" s="429" t="s">
        <v>198</v>
      </c>
      <c r="AC18" s="208" t="s">
        <v>281</v>
      </c>
      <c r="AD18" s="203"/>
      <c r="AE18" s="203"/>
      <c r="AF18" s="203"/>
      <c r="AG18" s="202"/>
      <c r="AH18" s="203"/>
      <c r="AI18" s="196"/>
      <c r="AJ18" s="202"/>
      <c r="AK18" s="203"/>
      <c r="AL18" s="203"/>
      <c r="AM18" s="203"/>
      <c r="AN18" s="203"/>
      <c r="AO18" s="203"/>
      <c r="AP18" s="203"/>
      <c r="AQ18" s="203"/>
      <c r="AR18" s="203"/>
      <c r="AS18" s="203"/>
      <c r="AT18" s="203"/>
      <c r="AU18" s="203"/>
      <c r="AV18" s="202"/>
      <c r="AW18" s="203"/>
      <c r="AX18" s="196"/>
      <c r="AY18" s="202"/>
      <c r="AZ18" s="203"/>
      <c r="BA18" s="208" t="s">
        <v>282</v>
      </c>
      <c r="BB18" s="203">
        <v>3115065762</v>
      </c>
      <c r="BC18" s="220" t="s">
        <v>283</v>
      </c>
    </row>
    <row r="19" spans="1:55" s="192" customFormat="1" ht="66.75" customHeight="1" x14ac:dyDescent="0.25">
      <c r="A19" s="208" t="s">
        <v>472</v>
      </c>
      <c r="B19" s="203" t="s">
        <v>293</v>
      </c>
      <c r="C19" s="208" t="s">
        <v>295</v>
      </c>
      <c r="D19" s="208" t="s">
        <v>296</v>
      </c>
      <c r="E19" s="208" t="s">
        <v>287</v>
      </c>
      <c r="F19" s="203" t="s">
        <v>288</v>
      </c>
      <c r="G19" s="193" t="s">
        <v>294</v>
      </c>
      <c r="H19" s="430">
        <v>2019000534</v>
      </c>
      <c r="I19" s="194">
        <v>43556</v>
      </c>
      <c r="J19" s="202">
        <v>59997661</v>
      </c>
      <c r="K19" s="194">
        <v>43670</v>
      </c>
      <c r="L19" s="429">
        <v>2019001112</v>
      </c>
      <c r="M19" s="193" t="s">
        <v>294</v>
      </c>
      <c r="N19" s="429" t="s">
        <v>248</v>
      </c>
      <c r="O19" s="204">
        <v>43670</v>
      </c>
      <c r="P19" s="202">
        <v>59990251.460000001</v>
      </c>
      <c r="Q19" s="203"/>
      <c r="R19" s="194">
        <v>43685</v>
      </c>
      <c r="S19" s="430">
        <v>3</v>
      </c>
      <c r="T19" s="202">
        <v>59990251.460000001</v>
      </c>
      <c r="U19" s="209"/>
      <c r="V19" s="209"/>
      <c r="W19" s="209"/>
      <c r="X19" s="209"/>
      <c r="Y19" s="210"/>
      <c r="Z19" s="203"/>
      <c r="AA19" s="203"/>
      <c r="AB19" s="208" t="s">
        <v>166</v>
      </c>
      <c r="AC19" s="208" t="s">
        <v>290</v>
      </c>
      <c r="AD19" s="203"/>
      <c r="AE19" s="203"/>
      <c r="AF19" s="203"/>
      <c r="AG19" s="202"/>
      <c r="AH19" s="203"/>
      <c r="AI19" s="196"/>
      <c r="AJ19" s="202"/>
      <c r="AK19" s="203"/>
      <c r="AL19" s="203"/>
      <c r="AM19" s="203"/>
      <c r="AN19" s="203"/>
      <c r="AO19" s="203"/>
      <c r="AP19" s="203"/>
      <c r="AQ19" s="203"/>
      <c r="AR19" s="203"/>
      <c r="AS19" s="203"/>
      <c r="AT19" s="203"/>
      <c r="AU19" s="203"/>
      <c r="AV19" s="202"/>
      <c r="AW19" s="203"/>
      <c r="AX19" s="196"/>
      <c r="AY19" s="202"/>
      <c r="AZ19" s="203"/>
      <c r="BA19" s="208" t="s">
        <v>291</v>
      </c>
      <c r="BB19" s="208" t="s">
        <v>297</v>
      </c>
      <c r="BC19" s="220" t="s">
        <v>292</v>
      </c>
    </row>
    <row r="20" spans="1:55" s="192" customFormat="1" ht="74.25" customHeight="1" x14ac:dyDescent="0.25">
      <c r="A20" s="208" t="s">
        <v>473</v>
      </c>
      <c r="B20" s="203" t="s">
        <v>284</v>
      </c>
      <c r="C20" s="208" t="s">
        <v>285</v>
      </c>
      <c r="D20" s="208" t="s">
        <v>286</v>
      </c>
      <c r="E20" s="208" t="s">
        <v>287</v>
      </c>
      <c r="F20" s="203" t="s">
        <v>288</v>
      </c>
      <c r="G20" s="196" t="s">
        <v>289</v>
      </c>
      <c r="H20" s="430">
        <v>2019000780</v>
      </c>
      <c r="I20" s="194">
        <v>43599</v>
      </c>
      <c r="J20" s="202">
        <v>49961790</v>
      </c>
      <c r="K20" s="194">
        <v>43670</v>
      </c>
      <c r="L20" s="430">
        <v>2019001113</v>
      </c>
      <c r="M20" s="196" t="s">
        <v>289</v>
      </c>
      <c r="N20" s="429" t="s">
        <v>248</v>
      </c>
      <c r="O20" s="204">
        <v>43670</v>
      </c>
      <c r="P20" s="202">
        <v>49926484.259999998</v>
      </c>
      <c r="Q20" s="204">
        <v>43685</v>
      </c>
      <c r="R20" s="194">
        <v>43685</v>
      </c>
      <c r="S20" s="430">
        <v>3</v>
      </c>
      <c r="T20" s="202">
        <v>49926484.259999998</v>
      </c>
      <c r="U20" s="209"/>
      <c r="V20" s="209"/>
      <c r="W20" s="209"/>
      <c r="X20" s="209"/>
      <c r="Y20" s="210"/>
      <c r="Z20" s="203"/>
      <c r="AA20" s="203"/>
      <c r="AB20" s="208" t="s">
        <v>166</v>
      </c>
      <c r="AC20" s="208" t="s">
        <v>290</v>
      </c>
      <c r="AD20" s="203"/>
      <c r="AE20" s="203"/>
      <c r="AF20" s="203"/>
      <c r="AG20" s="202"/>
      <c r="AH20" s="203"/>
      <c r="AI20" s="196"/>
      <c r="AJ20" s="202"/>
      <c r="AK20" s="203"/>
      <c r="AL20" s="203"/>
      <c r="AM20" s="203"/>
      <c r="AN20" s="203"/>
      <c r="AO20" s="203"/>
      <c r="AP20" s="203"/>
      <c r="AQ20" s="203"/>
      <c r="AR20" s="203"/>
      <c r="AS20" s="203"/>
      <c r="AT20" s="203"/>
      <c r="AU20" s="203"/>
      <c r="AV20" s="202"/>
      <c r="AW20" s="203"/>
      <c r="AX20" s="196"/>
      <c r="AY20" s="202"/>
      <c r="AZ20" s="203"/>
      <c r="BA20" s="208" t="s">
        <v>291</v>
      </c>
      <c r="BB20" s="208" t="s">
        <v>297</v>
      </c>
      <c r="BC20" s="220" t="s">
        <v>292</v>
      </c>
    </row>
    <row r="21" spans="1:55" s="192" customFormat="1" ht="113.25" customHeight="1" x14ac:dyDescent="0.25">
      <c r="A21" s="208" t="s">
        <v>474</v>
      </c>
      <c r="B21" s="208" t="s">
        <v>332</v>
      </c>
      <c r="C21" s="208" t="s">
        <v>342</v>
      </c>
      <c r="D21" s="208" t="s">
        <v>343</v>
      </c>
      <c r="E21" s="208" t="s">
        <v>339</v>
      </c>
      <c r="F21" s="203" t="s">
        <v>344</v>
      </c>
      <c r="G21" s="193" t="s">
        <v>337</v>
      </c>
      <c r="H21" s="429" t="s">
        <v>345</v>
      </c>
      <c r="I21" s="194">
        <v>43563</v>
      </c>
      <c r="J21" s="202">
        <v>261967818</v>
      </c>
      <c r="K21" s="194">
        <v>43682</v>
      </c>
      <c r="L21" s="429" t="s">
        <v>346</v>
      </c>
      <c r="M21" s="193" t="s">
        <v>337</v>
      </c>
      <c r="N21" s="429" t="s">
        <v>347</v>
      </c>
      <c r="O21" s="204">
        <v>43682</v>
      </c>
      <c r="P21" s="202">
        <v>261967818</v>
      </c>
      <c r="Q21" s="204">
        <v>43693</v>
      </c>
      <c r="R21" s="194">
        <v>43693</v>
      </c>
      <c r="S21" s="430">
        <v>6</v>
      </c>
      <c r="T21" s="202">
        <v>261967818</v>
      </c>
      <c r="U21" s="209"/>
      <c r="V21" s="209"/>
      <c r="W21" s="209"/>
      <c r="X21" s="209"/>
      <c r="Y21" s="210"/>
      <c r="Z21" s="203"/>
      <c r="AA21" s="203"/>
      <c r="AB21" s="429" t="s">
        <v>338</v>
      </c>
      <c r="AC21" s="208" t="s">
        <v>290</v>
      </c>
      <c r="AD21" s="203"/>
      <c r="AE21" s="203"/>
      <c r="AF21" s="203"/>
      <c r="AG21" s="202"/>
      <c r="AH21" s="203"/>
      <c r="AI21" s="196"/>
      <c r="AJ21" s="202"/>
      <c r="AK21" s="203"/>
      <c r="AL21" s="203"/>
      <c r="AM21" s="203"/>
      <c r="AN21" s="203"/>
      <c r="AO21" s="203"/>
      <c r="AP21" s="203"/>
      <c r="AQ21" s="203"/>
      <c r="AR21" s="203"/>
      <c r="AS21" s="203"/>
      <c r="AT21" s="203"/>
      <c r="AU21" s="203"/>
      <c r="AV21" s="202"/>
      <c r="AW21" s="203"/>
      <c r="AX21" s="196"/>
      <c r="AY21" s="202"/>
      <c r="AZ21" s="203"/>
      <c r="BA21" s="208" t="s">
        <v>348</v>
      </c>
      <c r="BB21" s="208">
        <v>3115065762</v>
      </c>
      <c r="BC21" s="220" t="s">
        <v>283</v>
      </c>
    </row>
    <row r="22" spans="1:55" s="192" customFormat="1" ht="77.25" customHeight="1" x14ac:dyDescent="0.25">
      <c r="A22" s="208" t="s">
        <v>475</v>
      </c>
      <c r="B22" s="208" t="s">
        <v>298</v>
      </c>
      <c r="C22" s="208" t="s">
        <v>299</v>
      </c>
      <c r="D22" s="208" t="s">
        <v>300</v>
      </c>
      <c r="E22" s="208" t="s">
        <v>301</v>
      </c>
      <c r="F22" s="203" t="s">
        <v>302</v>
      </c>
      <c r="G22" s="196"/>
      <c r="H22" s="430">
        <v>1419</v>
      </c>
      <c r="I22" s="194">
        <v>43616</v>
      </c>
      <c r="J22" s="202">
        <v>1157226111.03</v>
      </c>
      <c r="K22" s="194">
        <v>43682</v>
      </c>
      <c r="L22" s="429" t="s">
        <v>304</v>
      </c>
      <c r="M22" s="196"/>
      <c r="N22" s="429" t="s">
        <v>303</v>
      </c>
      <c r="O22" s="204">
        <v>43682</v>
      </c>
      <c r="P22" s="202">
        <v>1157207990.4400001</v>
      </c>
      <c r="Q22" s="204">
        <v>43689</v>
      </c>
      <c r="R22" s="194">
        <v>43689</v>
      </c>
      <c r="S22" s="430">
        <v>6</v>
      </c>
      <c r="T22" s="202">
        <v>1157207990.4400001</v>
      </c>
      <c r="U22" s="209"/>
      <c r="V22" s="209"/>
      <c r="W22" s="209"/>
      <c r="X22" s="209"/>
      <c r="Y22" s="210"/>
      <c r="Z22" s="203"/>
      <c r="AA22" s="203"/>
      <c r="AB22" s="429" t="s">
        <v>303</v>
      </c>
      <c r="AC22" s="208" t="s">
        <v>312</v>
      </c>
      <c r="AD22" s="203"/>
      <c r="AE22" s="203"/>
      <c r="AF22" s="203"/>
      <c r="AG22" s="202"/>
      <c r="AH22" s="203"/>
      <c r="AI22" s="196"/>
      <c r="AJ22" s="202"/>
      <c r="AK22" s="203"/>
      <c r="AL22" s="203"/>
      <c r="AM22" s="203"/>
      <c r="AN22" s="203"/>
      <c r="AO22" s="203"/>
      <c r="AP22" s="203"/>
      <c r="AQ22" s="203"/>
      <c r="AR22" s="203"/>
      <c r="AS22" s="203"/>
      <c r="AT22" s="203"/>
      <c r="AU22" s="203"/>
      <c r="AV22" s="202"/>
      <c r="AW22" s="203"/>
      <c r="AX22" s="196"/>
      <c r="AY22" s="202"/>
      <c r="AZ22" s="203"/>
      <c r="BA22" s="208" t="s">
        <v>305</v>
      </c>
      <c r="BB22" s="208">
        <v>32003821514</v>
      </c>
      <c r="BC22" s="220" t="s">
        <v>306</v>
      </c>
    </row>
    <row r="23" spans="1:55" s="192" customFormat="1" ht="91.5" customHeight="1" x14ac:dyDescent="0.25">
      <c r="A23" s="208" t="s">
        <v>476</v>
      </c>
      <c r="B23" s="213"/>
      <c r="C23" s="208" t="s">
        <v>324</v>
      </c>
      <c r="D23" s="208" t="s">
        <v>325</v>
      </c>
      <c r="E23" s="208" t="s">
        <v>389</v>
      </c>
      <c r="F23" s="203" t="s">
        <v>326</v>
      </c>
      <c r="G23" s="193" t="s">
        <v>327</v>
      </c>
      <c r="H23" s="430">
        <v>819</v>
      </c>
      <c r="I23" s="194">
        <v>43584</v>
      </c>
      <c r="J23" s="202">
        <v>1254890700</v>
      </c>
      <c r="K23" s="194">
        <v>43686</v>
      </c>
      <c r="L23" s="429">
        <v>2019000056</v>
      </c>
      <c r="M23" s="193" t="s">
        <v>327</v>
      </c>
      <c r="N23" s="429" t="s">
        <v>328</v>
      </c>
      <c r="O23" s="204">
        <v>43686</v>
      </c>
      <c r="P23" s="202">
        <v>1254890700</v>
      </c>
      <c r="Q23" s="204">
        <v>43693</v>
      </c>
      <c r="R23" s="194">
        <v>43697</v>
      </c>
      <c r="S23" s="430">
        <v>15</v>
      </c>
      <c r="T23" s="202">
        <v>1254890700</v>
      </c>
      <c r="U23" s="209"/>
      <c r="V23" s="209"/>
      <c r="W23" s="209"/>
      <c r="X23" s="209"/>
      <c r="Y23" s="210"/>
      <c r="Z23" s="203"/>
      <c r="AA23" s="203"/>
      <c r="AB23" s="429" t="s">
        <v>328</v>
      </c>
      <c r="AC23" s="208" t="s">
        <v>290</v>
      </c>
      <c r="AD23" s="203"/>
      <c r="AE23" s="203"/>
      <c r="AF23" s="203"/>
      <c r="AG23" s="202"/>
      <c r="AH23" s="203"/>
      <c r="AI23" s="196"/>
      <c r="AJ23" s="202"/>
      <c r="AK23" s="203"/>
      <c r="AL23" s="203"/>
      <c r="AM23" s="203"/>
      <c r="AN23" s="203"/>
      <c r="AO23" s="203"/>
      <c r="AP23" s="203"/>
      <c r="AQ23" s="203"/>
      <c r="AR23" s="203"/>
      <c r="AS23" s="203"/>
      <c r="AT23" s="203"/>
      <c r="AU23" s="203"/>
      <c r="AV23" s="202"/>
      <c r="AW23" s="203"/>
      <c r="AX23" s="196"/>
      <c r="AY23" s="202"/>
      <c r="AZ23" s="203"/>
      <c r="BA23" s="208" t="s">
        <v>363</v>
      </c>
      <c r="BB23" s="208" t="s">
        <v>364</v>
      </c>
      <c r="BC23" s="220" t="s">
        <v>362</v>
      </c>
    </row>
    <row r="24" spans="1:55" s="192" customFormat="1" ht="90" customHeight="1" x14ac:dyDescent="0.25">
      <c r="A24" s="208" t="s">
        <v>477</v>
      </c>
      <c r="B24" s="208" t="s">
        <v>298</v>
      </c>
      <c r="C24" s="208" t="s">
        <v>308</v>
      </c>
      <c r="D24" s="208" t="s">
        <v>309</v>
      </c>
      <c r="E24" s="208" t="s">
        <v>310</v>
      </c>
      <c r="F24" s="203">
        <v>11104567977</v>
      </c>
      <c r="G24" s="196"/>
      <c r="H24" s="430">
        <v>1519</v>
      </c>
      <c r="I24" s="194">
        <v>43616</v>
      </c>
      <c r="J24" s="202">
        <v>81005828</v>
      </c>
      <c r="K24" s="194">
        <v>43686</v>
      </c>
      <c r="L24" s="429" t="s">
        <v>311</v>
      </c>
      <c r="M24" s="196"/>
      <c r="N24" s="429" t="s">
        <v>303</v>
      </c>
      <c r="O24" s="204">
        <v>43686</v>
      </c>
      <c r="P24" s="202">
        <v>80997350</v>
      </c>
      <c r="Q24" s="204">
        <v>43689</v>
      </c>
      <c r="R24" s="194">
        <v>43689</v>
      </c>
      <c r="S24" s="430">
        <v>6</v>
      </c>
      <c r="T24" s="202">
        <v>80997350</v>
      </c>
      <c r="U24" s="209"/>
      <c r="V24" s="209"/>
      <c r="W24" s="209"/>
      <c r="X24" s="209"/>
      <c r="Y24" s="210"/>
      <c r="Z24" s="203"/>
      <c r="AA24" s="203"/>
      <c r="AB24" s="429" t="s">
        <v>303</v>
      </c>
      <c r="AC24" s="208" t="s">
        <v>290</v>
      </c>
      <c r="AD24" s="203"/>
      <c r="AE24" s="203"/>
      <c r="AF24" s="203"/>
      <c r="AG24" s="202"/>
      <c r="AH24" s="203"/>
      <c r="AI24" s="196"/>
      <c r="AJ24" s="202"/>
      <c r="AK24" s="203"/>
      <c r="AL24" s="203"/>
      <c r="AM24" s="203"/>
      <c r="AN24" s="203"/>
      <c r="AO24" s="203"/>
      <c r="AP24" s="203"/>
      <c r="AQ24" s="203"/>
      <c r="AR24" s="203"/>
      <c r="AS24" s="203"/>
      <c r="AT24" s="203"/>
      <c r="AU24" s="203"/>
      <c r="AV24" s="202"/>
      <c r="AW24" s="203"/>
      <c r="AX24" s="196"/>
      <c r="AY24" s="202"/>
      <c r="AZ24" s="203"/>
      <c r="BA24" s="208" t="s">
        <v>313</v>
      </c>
      <c r="BB24" s="208">
        <v>3204732897</v>
      </c>
      <c r="BC24" s="220" t="s">
        <v>179</v>
      </c>
    </row>
    <row r="25" spans="1:55" s="192" customFormat="1" ht="77.25" customHeight="1" x14ac:dyDescent="0.25">
      <c r="A25" s="208" t="s">
        <v>478</v>
      </c>
      <c r="B25" s="228" t="s">
        <v>368</v>
      </c>
      <c r="C25" s="208" t="s">
        <v>369</v>
      </c>
      <c r="D25" s="212" t="s">
        <v>370</v>
      </c>
      <c r="E25" s="208" t="s">
        <v>50</v>
      </c>
      <c r="F25" s="208" t="s">
        <v>156</v>
      </c>
      <c r="G25" s="196" t="s">
        <v>51</v>
      </c>
      <c r="H25" s="430">
        <v>2019000413</v>
      </c>
      <c r="I25" s="194">
        <v>43545</v>
      </c>
      <c r="J25" s="202">
        <v>20000000</v>
      </c>
      <c r="K25" s="194">
        <v>43690</v>
      </c>
      <c r="L25" s="196">
        <v>2019001229</v>
      </c>
      <c r="M25" s="196" t="s">
        <v>51</v>
      </c>
      <c r="N25" s="429" t="s">
        <v>52</v>
      </c>
      <c r="O25" s="204">
        <v>43690</v>
      </c>
      <c r="P25" s="202">
        <v>19833140.84</v>
      </c>
      <c r="Q25" s="204">
        <v>43692</v>
      </c>
      <c r="R25" s="194">
        <v>43698</v>
      </c>
      <c r="S25" s="430">
        <v>1</v>
      </c>
      <c r="T25" s="202">
        <v>19833140.84</v>
      </c>
      <c r="U25" s="209"/>
      <c r="V25" s="209"/>
      <c r="W25" s="209"/>
      <c r="X25" s="209"/>
      <c r="Y25" s="210"/>
      <c r="Z25" s="203"/>
      <c r="AA25" s="203"/>
      <c r="AB25" s="429" t="s">
        <v>52</v>
      </c>
      <c r="AC25" s="208" t="s">
        <v>361</v>
      </c>
      <c r="AD25" s="203"/>
      <c r="AE25" s="203"/>
      <c r="AF25" s="203"/>
      <c r="AG25" s="202"/>
      <c r="AH25" s="203"/>
      <c r="AI25" s="196"/>
      <c r="AJ25" s="202"/>
      <c r="AK25" s="203"/>
      <c r="AL25" s="203"/>
      <c r="AM25" s="203"/>
      <c r="AN25" s="203"/>
      <c r="AO25" s="203"/>
      <c r="AP25" s="203"/>
      <c r="AQ25" s="203"/>
      <c r="AR25" s="203"/>
      <c r="AS25" s="203"/>
      <c r="AT25" s="203"/>
      <c r="AU25" s="203"/>
      <c r="AV25" s="202"/>
      <c r="AW25" s="203"/>
      <c r="AX25" s="196"/>
      <c r="AY25" s="202"/>
      <c r="AZ25" s="203"/>
      <c r="BA25" s="208" t="s">
        <v>157</v>
      </c>
      <c r="BB25" s="203">
        <v>3202201946</v>
      </c>
      <c r="BC25" s="220" t="s">
        <v>55</v>
      </c>
    </row>
    <row r="26" spans="1:55" s="192" customFormat="1" ht="45" customHeight="1" x14ac:dyDescent="0.25">
      <c r="A26" s="814" t="s">
        <v>479</v>
      </c>
      <c r="B26" s="812" t="s">
        <v>373</v>
      </c>
      <c r="C26" s="823" t="s">
        <v>377</v>
      </c>
      <c r="D26" s="814" t="s">
        <v>374</v>
      </c>
      <c r="E26" s="814" t="s">
        <v>287</v>
      </c>
      <c r="F26" s="812" t="s">
        <v>288</v>
      </c>
      <c r="G26" s="196" t="s">
        <v>375</v>
      </c>
      <c r="H26" s="812">
        <v>2019000794</v>
      </c>
      <c r="I26" s="833">
        <v>43602</v>
      </c>
      <c r="J26" s="202">
        <v>50033629</v>
      </c>
      <c r="K26" s="833">
        <v>43693</v>
      </c>
      <c r="L26" s="812">
        <v>2019001241</v>
      </c>
      <c r="M26" s="196" t="s">
        <v>375</v>
      </c>
      <c r="N26" s="429" t="s">
        <v>237</v>
      </c>
      <c r="O26" s="833">
        <v>43693</v>
      </c>
      <c r="P26" s="202">
        <v>49873589.350000001</v>
      </c>
      <c r="Q26" s="833">
        <v>43699</v>
      </c>
      <c r="R26" s="833">
        <v>43699</v>
      </c>
      <c r="S26" s="812">
        <v>2</v>
      </c>
      <c r="T26" s="840">
        <v>108204589.34999999</v>
      </c>
      <c r="U26" s="209"/>
      <c r="V26" s="209"/>
      <c r="W26" s="209"/>
      <c r="X26" s="209"/>
      <c r="Y26" s="210"/>
      <c r="Z26" s="812"/>
      <c r="AA26" s="812"/>
      <c r="AB26" s="429" t="s">
        <v>237</v>
      </c>
      <c r="AC26" s="814" t="s">
        <v>372</v>
      </c>
      <c r="AD26" s="203"/>
      <c r="AE26" s="203"/>
      <c r="AF26" s="203"/>
      <c r="AG26" s="202"/>
      <c r="AH26" s="203"/>
      <c r="AI26" s="196"/>
      <c r="AJ26" s="202"/>
      <c r="AK26" s="203"/>
      <c r="AL26" s="203"/>
      <c r="AM26" s="203"/>
      <c r="AN26" s="203"/>
      <c r="AO26" s="203"/>
      <c r="AP26" s="203"/>
      <c r="AQ26" s="203"/>
      <c r="AR26" s="203"/>
      <c r="AS26" s="203"/>
      <c r="AT26" s="203"/>
      <c r="AU26" s="203"/>
      <c r="AV26" s="202"/>
      <c r="AW26" s="203"/>
      <c r="AX26" s="196"/>
      <c r="AY26" s="202"/>
      <c r="AZ26" s="203"/>
      <c r="BA26" s="814" t="s">
        <v>291</v>
      </c>
      <c r="BB26" s="814" t="s">
        <v>297</v>
      </c>
      <c r="BC26" s="1096" t="s">
        <v>378</v>
      </c>
    </row>
    <row r="27" spans="1:55" s="192" customFormat="1" ht="36" customHeight="1" x14ac:dyDescent="0.25">
      <c r="A27" s="815"/>
      <c r="B27" s="813"/>
      <c r="C27" s="825"/>
      <c r="D27" s="815"/>
      <c r="E27" s="815"/>
      <c r="F27" s="813"/>
      <c r="G27" s="196" t="s">
        <v>376</v>
      </c>
      <c r="H27" s="813"/>
      <c r="I27" s="834"/>
      <c r="J27" s="202">
        <v>58331000</v>
      </c>
      <c r="K27" s="834"/>
      <c r="L27" s="813"/>
      <c r="M27" s="196" t="s">
        <v>376</v>
      </c>
      <c r="N27" s="429" t="s">
        <v>237</v>
      </c>
      <c r="O27" s="834"/>
      <c r="P27" s="202">
        <v>58331000</v>
      </c>
      <c r="Q27" s="834"/>
      <c r="R27" s="834"/>
      <c r="S27" s="813"/>
      <c r="T27" s="842"/>
      <c r="U27" s="209"/>
      <c r="V27" s="209"/>
      <c r="W27" s="209"/>
      <c r="X27" s="209"/>
      <c r="Y27" s="210"/>
      <c r="Z27" s="813"/>
      <c r="AA27" s="813"/>
      <c r="AB27" s="429" t="s">
        <v>237</v>
      </c>
      <c r="AC27" s="815"/>
      <c r="AD27" s="203"/>
      <c r="AE27" s="203"/>
      <c r="AF27" s="203"/>
      <c r="AG27" s="202"/>
      <c r="AH27" s="203"/>
      <c r="AI27" s="196"/>
      <c r="AJ27" s="202"/>
      <c r="AK27" s="203"/>
      <c r="AL27" s="203"/>
      <c r="AM27" s="203"/>
      <c r="AN27" s="203"/>
      <c r="AO27" s="203"/>
      <c r="AP27" s="203"/>
      <c r="AQ27" s="203"/>
      <c r="AR27" s="203"/>
      <c r="AS27" s="203"/>
      <c r="AT27" s="203"/>
      <c r="AU27" s="203"/>
      <c r="AV27" s="202"/>
      <c r="AW27" s="203"/>
      <c r="AX27" s="196"/>
      <c r="AY27" s="202"/>
      <c r="AZ27" s="203"/>
      <c r="BA27" s="815"/>
      <c r="BB27" s="815"/>
      <c r="BC27" s="815"/>
    </row>
    <row r="28" spans="1:55" s="192" customFormat="1" ht="65.25" customHeight="1" x14ac:dyDescent="0.25">
      <c r="A28" s="872" t="s">
        <v>480</v>
      </c>
      <c r="B28" s="888" t="s">
        <v>379</v>
      </c>
      <c r="C28" s="872" t="s">
        <v>380</v>
      </c>
      <c r="D28" s="820" t="s">
        <v>381</v>
      </c>
      <c r="E28" s="820" t="s">
        <v>382</v>
      </c>
      <c r="F28" s="821" t="s">
        <v>383</v>
      </c>
      <c r="G28" s="196" t="s">
        <v>257</v>
      </c>
      <c r="H28" s="821">
        <v>2019000964</v>
      </c>
      <c r="I28" s="864">
        <v>43635</v>
      </c>
      <c r="J28" s="202">
        <v>12892672</v>
      </c>
      <c r="K28" s="864">
        <v>43714</v>
      </c>
      <c r="L28" s="821">
        <v>2019001364</v>
      </c>
      <c r="M28" s="196" t="s">
        <v>257</v>
      </c>
      <c r="N28" s="195" t="s">
        <v>384</v>
      </c>
      <c r="O28" s="864">
        <v>43714</v>
      </c>
      <c r="P28" s="202">
        <v>12882717.779999999</v>
      </c>
      <c r="Q28" s="864">
        <v>43718</v>
      </c>
      <c r="R28" s="864">
        <v>43718</v>
      </c>
      <c r="S28" s="821">
        <v>1</v>
      </c>
      <c r="T28" s="860">
        <v>23082796.780000001</v>
      </c>
      <c r="U28" s="1094"/>
      <c r="V28" s="884"/>
      <c r="W28" s="884"/>
      <c r="X28" s="884"/>
      <c r="Y28" s="886"/>
      <c r="Z28" s="812"/>
      <c r="AA28" s="812"/>
      <c r="AB28" s="432" t="s">
        <v>384</v>
      </c>
      <c r="AC28" s="812" t="s">
        <v>386</v>
      </c>
      <c r="AD28" s="206"/>
      <c r="AE28" s="812"/>
      <c r="AF28" s="812"/>
      <c r="AG28" s="233"/>
      <c r="AH28" s="812"/>
      <c r="AI28" s="812"/>
      <c r="AJ28" s="233"/>
      <c r="AK28" s="812"/>
      <c r="AL28" s="812"/>
      <c r="AM28" s="206"/>
      <c r="AN28" s="812"/>
      <c r="AO28" s="812"/>
      <c r="AP28" s="206"/>
      <c r="AQ28" s="812"/>
      <c r="AR28" s="812"/>
      <c r="AS28" s="206"/>
      <c r="AT28" s="812"/>
      <c r="AU28" s="812"/>
      <c r="AV28" s="233"/>
      <c r="AW28" s="812"/>
      <c r="AX28" s="812"/>
      <c r="AY28" s="233"/>
      <c r="AZ28" s="206"/>
      <c r="BA28" s="814" t="s">
        <v>387</v>
      </c>
      <c r="BB28" s="812">
        <v>3133851900</v>
      </c>
      <c r="BC28" s="830" t="s">
        <v>388</v>
      </c>
    </row>
    <row r="29" spans="1:55" s="489" customFormat="1" ht="26.25" customHeight="1" x14ac:dyDescent="0.25">
      <c r="A29" s="872"/>
      <c r="B29" s="888"/>
      <c r="C29" s="872"/>
      <c r="D29" s="820"/>
      <c r="E29" s="820"/>
      <c r="F29" s="821"/>
      <c r="G29" s="196" t="s">
        <v>51</v>
      </c>
      <c r="H29" s="821"/>
      <c r="I29" s="821"/>
      <c r="J29" s="202">
        <v>10200079</v>
      </c>
      <c r="K29" s="821"/>
      <c r="L29" s="821"/>
      <c r="M29" s="196" t="s">
        <v>51</v>
      </c>
      <c r="N29" s="195" t="s">
        <v>385</v>
      </c>
      <c r="O29" s="821"/>
      <c r="P29" s="202">
        <v>10200079</v>
      </c>
      <c r="Q29" s="821"/>
      <c r="R29" s="821"/>
      <c r="S29" s="821"/>
      <c r="T29" s="860"/>
      <c r="U29" s="1095"/>
      <c r="V29" s="885"/>
      <c r="W29" s="885"/>
      <c r="X29" s="885"/>
      <c r="Y29" s="887"/>
      <c r="Z29" s="813"/>
      <c r="AA29" s="813"/>
      <c r="AB29" s="488" t="s">
        <v>385</v>
      </c>
      <c r="AC29" s="813"/>
      <c r="AE29" s="813"/>
      <c r="AF29" s="813"/>
      <c r="AG29" s="487"/>
      <c r="AH29" s="813"/>
      <c r="AI29" s="813"/>
      <c r="AJ29" s="487"/>
      <c r="AK29" s="813"/>
      <c r="AL29" s="813"/>
      <c r="AN29" s="813"/>
      <c r="AO29" s="813"/>
      <c r="AQ29" s="813"/>
      <c r="AR29" s="813"/>
      <c r="AT29" s="813"/>
      <c r="AU29" s="813"/>
      <c r="AV29" s="487"/>
      <c r="AW29" s="813"/>
      <c r="AX29" s="813"/>
      <c r="AY29" s="487"/>
      <c r="BA29" s="815"/>
      <c r="BB29" s="813"/>
      <c r="BC29" s="813"/>
    </row>
    <row r="30" spans="1:55" s="192" customFormat="1" ht="70.5" customHeight="1" x14ac:dyDescent="0.25">
      <c r="A30" s="429" t="s">
        <v>481</v>
      </c>
      <c r="B30" s="430" t="s">
        <v>410</v>
      </c>
      <c r="C30" s="195" t="s">
        <v>411</v>
      </c>
      <c r="D30" s="429" t="s">
        <v>412</v>
      </c>
      <c r="E30" s="429" t="s">
        <v>158</v>
      </c>
      <c r="F30" s="430" t="s">
        <v>156</v>
      </c>
      <c r="G30" s="196" t="s">
        <v>413</v>
      </c>
      <c r="H30" s="430">
        <v>2019001081</v>
      </c>
      <c r="I30" s="194">
        <v>43664</v>
      </c>
      <c r="J30" s="202">
        <v>3840000</v>
      </c>
      <c r="K30" s="194">
        <v>43721</v>
      </c>
      <c r="L30" s="430">
        <v>209001388</v>
      </c>
      <c r="M30" s="196" t="s">
        <v>413</v>
      </c>
      <c r="N30" s="429" t="s">
        <v>360</v>
      </c>
      <c r="O30" s="204">
        <v>43721</v>
      </c>
      <c r="P30" s="202">
        <v>3840000</v>
      </c>
      <c r="Q30" s="204">
        <v>43721</v>
      </c>
      <c r="R30" s="194">
        <v>43721</v>
      </c>
      <c r="S30" s="430">
        <v>15</v>
      </c>
      <c r="T30" s="202">
        <v>3840000</v>
      </c>
      <c r="U30" s="490"/>
      <c r="V30" s="230"/>
      <c r="W30" s="230"/>
      <c r="X30" s="230"/>
      <c r="Y30" s="231"/>
      <c r="Z30" s="442">
        <v>43735</v>
      </c>
      <c r="AA30" s="426"/>
      <c r="AB30" s="212" t="s">
        <v>166</v>
      </c>
      <c r="AC30" s="428" t="s">
        <v>407</v>
      </c>
      <c r="AD30" s="213"/>
      <c r="AE30" s="213"/>
      <c r="AF30" s="213"/>
      <c r="AG30" s="205"/>
      <c r="AH30" s="213"/>
      <c r="AI30" s="229"/>
      <c r="AJ30" s="205"/>
      <c r="AK30" s="213"/>
      <c r="AL30" s="213"/>
      <c r="AM30" s="213"/>
      <c r="AN30" s="213"/>
      <c r="AO30" s="213"/>
      <c r="AP30" s="213"/>
      <c r="AQ30" s="213"/>
      <c r="AR30" s="213"/>
      <c r="AS30" s="213"/>
      <c r="AT30" s="213"/>
      <c r="AU30" s="213"/>
      <c r="AV30" s="205"/>
      <c r="AW30" s="213"/>
      <c r="AX30" s="229"/>
      <c r="AY30" s="205"/>
      <c r="AZ30" s="213"/>
      <c r="BA30" s="428" t="s">
        <v>414</v>
      </c>
      <c r="BB30" s="213">
        <v>3202201946</v>
      </c>
      <c r="BC30" s="440" t="s">
        <v>415</v>
      </c>
    </row>
    <row r="31" spans="1:55" s="192" customFormat="1" ht="72" customHeight="1" x14ac:dyDescent="0.25">
      <c r="A31" s="195" t="s">
        <v>482</v>
      </c>
      <c r="B31" s="245" t="s">
        <v>393</v>
      </c>
      <c r="C31" s="195" t="s">
        <v>395</v>
      </c>
      <c r="D31" s="429" t="s">
        <v>394</v>
      </c>
      <c r="E31" s="492" t="s">
        <v>287</v>
      </c>
      <c r="F31" s="430" t="s">
        <v>288</v>
      </c>
      <c r="G31" s="196" t="s">
        <v>257</v>
      </c>
      <c r="H31" s="430">
        <v>2019001072</v>
      </c>
      <c r="I31" s="194">
        <v>43650</v>
      </c>
      <c r="J31" s="202">
        <v>9976340.1500000004</v>
      </c>
      <c r="K31" s="194">
        <v>43724</v>
      </c>
      <c r="L31" s="430">
        <v>2019001390</v>
      </c>
      <c r="M31" s="196" t="s">
        <v>257</v>
      </c>
      <c r="N31" s="195" t="s">
        <v>384</v>
      </c>
      <c r="O31" s="194">
        <v>43724</v>
      </c>
      <c r="P31" s="202">
        <v>9972340.1500000004</v>
      </c>
      <c r="Q31" s="194">
        <v>43726</v>
      </c>
      <c r="R31" s="194">
        <v>43726</v>
      </c>
      <c r="S31" s="430">
        <v>1</v>
      </c>
      <c r="T31" s="189">
        <v>9972340.1500000004</v>
      </c>
      <c r="U31" s="491"/>
      <c r="V31" s="447"/>
      <c r="W31" s="447"/>
      <c r="X31" s="447"/>
      <c r="Y31" s="448"/>
      <c r="Z31" s="425"/>
      <c r="AA31" s="425"/>
      <c r="AB31" s="432" t="s">
        <v>384</v>
      </c>
      <c r="AC31" s="427" t="s">
        <v>386</v>
      </c>
      <c r="AD31" s="206"/>
      <c r="AE31" s="425"/>
      <c r="AF31" s="425"/>
      <c r="AG31" s="233"/>
      <c r="AH31" s="425"/>
      <c r="AI31" s="425"/>
      <c r="AJ31" s="233"/>
      <c r="AK31" s="425"/>
      <c r="AL31" s="425"/>
      <c r="AM31" s="206"/>
      <c r="AN31" s="425"/>
      <c r="AO31" s="425"/>
      <c r="AP31" s="206"/>
      <c r="AQ31" s="425"/>
      <c r="AR31" s="425"/>
      <c r="AS31" s="206"/>
      <c r="AT31" s="425"/>
      <c r="AU31" s="425"/>
      <c r="AV31" s="233"/>
      <c r="AW31" s="425"/>
      <c r="AX31" s="425"/>
      <c r="AY31" s="233"/>
      <c r="AZ31" s="206"/>
      <c r="BA31" s="427" t="s">
        <v>396</v>
      </c>
      <c r="BB31" s="425">
        <v>3108209213</v>
      </c>
      <c r="BC31" s="438" t="s">
        <v>292</v>
      </c>
    </row>
    <row r="32" spans="1:55" s="192" customFormat="1" ht="77.25" customHeight="1" x14ac:dyDescent="0.25">
      <c r="A32" s="195" t="s">
        <v>483</v>
      </c>
      <c r="B32" s="245" t="s">
        <v>402</v>
      </c>
      <c r="C32" s="195" t="s">
        <v>403</v>
      </c>
      <c r="D32" s="429" t="s">
        <v>404</v>
      </c>
      <c r="E32" s="492" t="s">
        <v>183</v>
      </c>
      <c r="F32" s="430" t="s">
        <v>184</v>
      </c>
      <c r="G32" s="196" t="s">
        <v>405</v>
      </c>
      <c r="H32" s="430">
        <v>2019000950</v>
      </c>
      <c r="I32" s="194">
        <v>43634</v>
      </c>
      <c r="J32" s="202">
        <v>23022226</v>
      </c>
      <c r="K32" s="194">
        <v>43724</v>
      </c>
      <c r="L32" s="430">
        <v>2019001391</v>
      </c>
      <c r="M32" s="196" t="s">
        <v>405</v>
      </c>
      <c r="N32" s="195" t="s">
        <v>406</v>
      </c>
      <c r="O32" s="194">
        <v>43724</v>
      </c>
      <c r="P32" s="202">
        <v>23018479.899999999</v>
      </c>
      <c r="Q32" s="194">
        <v>43733</v>
      </c>
      <c r="R32" s="194">
        <v>43738</v>
      </c>
      <c r="S32" s="430">
        <v>1</v>
      </c>
      <c r="T32" s="189">
        <v>23018479.899999999</v>
      </c>
      <c r="U32" s="491"/>
      <c r="V32" s="447"/>
      <c r="W32" s="447"/>
      <c r="X32" s="447"/>
      <c r="Y32" s="448"/>
      <c r="Z32" s="425"/>
      <c r="AA32" s="425"/>
      <c r="AB32" s="432" t="s">
        <v>406</v>
      </c>
      <c r="AC32" s="427" t="s">
        <v>407</v>
      </c>
      <c r="AD32" s="206"/>
      <c r="AE32" s="425"/>
      <c r="AF32" s="425"/>
      <c r="AG32" s="233"/>
      <c r="AH32" s="425"/>
      <c r="AI32" s="425"/>
      <c r="AJ32" s="233"/>
      <c r="AK32" s="425"/>
      <c r="AL32" s="425"/>
      <c r="AM32" s="206"/>
      <c r="AN32" s="425"/>
      <c r="AO32" s="425"/>
      <c r="AP32" s="206"/>
      <c r="AQ32" s="425"/>
      <c r="AR32" s="425"/>
      <c r="AS32" s="206"/>
      <c r="AT32" s="425"/>
      <c r="AU32" s="425"/>
      <c r="AV32" s="233"/>
      <c r="AW32" s="425"/>
      <c r="AX32" s="425"/>
      <c r="AY32" s="233"/>
      <c r="AZ32" s="206"/>
      <c r="BA32" s="427" t="s">
        <v>408</v>
      </c>
      <c r="BB32" s="425">
        <v>313471243</v>
      </c>
      <c r="BC32" s="438" t="s">
        <v>409</v>
      </c>
    </row>
    <row r="33" spans="1:55" s="192" customFormat="1" ht="73.5" customHeight="1" x14ac:dyDescent="0.25">
      <c r="A33" s="195" t="s">
        <v>484</v>
      </c>
      <c r="B33" s="245" t="s">
        <v>416</v>
      </c>
      <c r="C33" s="195" t="s">
        <v>417</v>
      </c>
      <c r="D33" s="429" t="s">
        <v>418</v>
      </c>
      <c r="E33" s="492" t="s">
        <v>419</v>
      </c>
      <c r="F33" s="430" t="s">
        <v>420</v>
      </c>
      <c r="G33" s="196" t="s">
        <v>51</v>
      </c>
      <c r="H33" s="430">
        <v>2019001353</v>
      </c>
      <c r="I33" s="194">
        <v>43728</v>
      </c>
      <c r="J33" s="202">
        <v>23000000</v>
      </c>
      <c r="K33" s="194">
        <v>43733</v>
      </c>
      <c r="L33" s="430">
        <v>2019001411</v>
      </c>
      <c r="M33" s="196" t="s">
        <v>51</v>
      </c>
      <c r="N33" s="195" t="s">
        <v>52</v>
      </c>
      <c r="O33" s="194">
        <v>43733</v>
      </c>
      <c r="P33" s="202">
        <v>22999996.760000002</v>
      </c>
      <c r="Q33" s="194">
        <v>43734</v>
      </c>
      <c r="R33" s="194">
        <v>43739</v>
      </c>
      <c r="S33" s="430">
        <v>1</v>
      </c>
      <c r="T33" s="189">
        <v>22999996.760000002</v>
      </c>
      <c r="U33" s="491"/>
      <c r="V33" s="447"/>
      <c r="W33" s="447"/>
      <c r="X33" s="447"/>
      <c r="Y33" s="448"/>
      <c r="Z33" s="425"/>
      <c r="AA33" s="425"/>
      <c r="AB33" s="432" t="s">
        <v>52</v>
      </c>
      <c r="AC33" s="427" t="s">
        <v>407</v>
      </c>
      <c r="AD33" s="206"/>
      <c r="AE33" s="425"/>
      <c r="AF33" s="425"/>
      <c r="AG33" s="233"/>
      <c r="AH33" s="425"/>
      <c r="AI33" s="425"/>
      <c r="AJ33" s="233"/>
      <c r="AK33" s="425"/>
      <c r="AL33" s="425"/>
      <c r="AM33" s="206"/>
      <c r="AN33" s="425"/>
      <c r="AO33" s="425"/>
      <c r="AP33" s="206"/>
      <c r="AQ33" s="425"/>
      <c r="AR33" s="425"/>
      <c r="AS33" s="206"/>
      <c r="AT33" s="425"/>
      <c r="AU33" s="425"/>
      <c r="AV33" s="233"/>
      <c r="AW33" s="425"/>
      <c r="AX33" s="425"/>
      <c r="AY33" s="233"/>
      <c r="AZ33" s="206"/>
      <c r="BA33" s="427" t="s">
        <v>421</v>
      </c>
      <c r="BB33" s="425">
        <v>3116217569</v>
      </c>
      <c r="BC33" s="438" t="s">
        <v>422</v>
      </c>
    </row>
    <row r="34" spans="1:55" s="459" customFormat="1" ht="108" customHeight="1" x14ac:dyDescent="0.25">
      <c r="A34" s="195" t="s">
        <v>485</v>
      </c>
      <c r="B34" s="203" t="s">
        <v>398</v>
      </c>
      <c r="C34" s="208" t="s">
        <v>397</v>
      </c>
      <c r="D34" s="429" t="s">
        <v>399</v>
      </c>
      <c r="E34" s="429" t="s">
        <v>287</v>
      </c>
      <c r="F34" s="430" t="s">
        <v>288</v>
      </c>
      <c r="G34" s="196" t="s">
        <v>400</v>
      </c>
      <c r="H34" s="430">
        <v>2019001394</v>
      </c>
      <c r="I34" s="194">
        <v>43720</v>
      </c>
      <c r="J34" s="202">
        <v>23148009</v>
      </c>
      <c r="K34" s="194">
        <v>43739</v>
      </c>
      <c r="L34" s="430">
        <v>2019001503</v>
      </c>
      <c r="M34" s="196" t="s">
        <v>400</v>
      </c>
      <c r="N34" s="429" t="s">
        <v>401</v>
      </c>
      <c r="O34" s="204">
        <v>43739</v>
      </c>
      <c r="P34" s="203">
        <v>23121209.27</v>
      </c>
      <c r="Q34" s="204">
        <v>43740</v>
      </c>
      <c r="R34" s="194">
        <v>43740</v>
      </c>
      <c r="S34" s="430">
        <v>1</v>
      </c>
      <c r="T34" s="202">
        <v>23121209.27</v>
      </c>
      <c r="U34" s="466"/>
      <c r="V34" s="466"/>
      <c r="W34" s="466"/>
      <c r="X34" s="466"/>
      <c r="Y34" s="467"/>
      <c r="AB34" s="461" t="s">
        <v>401</v>
      </c>
      <c r="AC34" s="461" t="s">
        <v>386</v>
      </c>
      <c r="AG34" s="465"/>
      <c r="AI34" s="463"/>
      <c r="AJ34" s="465"/>
      <c r="AV34" s="465"/>
      <c r="AX34" s="463"/>
      <c r="AY34" s="465"/>
      <c r="BA34" s="461" t="s">
        <v>396</v>
      </c>
      <c r="BB34" s="462">
        <v>3108209213</v>
      </c>
      <c r="BC34" s="468" t="s">
        <v>292</v>
      </c>
    </row>
    <row r="35" spans="1:55" s="459" customFormat="1" ht="120" customHeight="1" x14ac:dyDescent="0.25">
      <c r="A35" s="195" t="s">
        <v>491</v>
      </c>
      <c r="B35" s="203" t="s">
        <v>492</v>
      </c>
      <c r="C35" s="208" t="s">
        <v>497</v>
      </c>
      <c r="D35" s="429" t="s">
        <v>493</v>
      </c>
      <c r="E35" s="429" t="s">
        <v>498</v>
      </c>
      <c r="F35" s="430" t="s">
        <v>383</v>
      </c>
      <c r="G35" s="196" t="s">
        <v>495</v>
      </c>
      <c r="H35" s="430">
        <v>2019000978</v>
      </c>
      <c r="I35" s="194">
        <v>43641</v>
      </c>
      <c r="J35" s="202">
        <v>19999998.609999999</v>
      </c>
      <c r="K35" s="194">
        <v>43754</v>
      </c>
      <c r="L35" s="430">
        <v>2019001534</v>
      </c>
      <c r="M35" s="196" t="s">
        <v>495</v>
      </c>
      <c r="N35" s="429" t="s">
        <v>496</v>
      </c>
      <c r="O35" s="204">
        <v>43754</v>
      </c>
      <c r="P35" s="202">
        <v>19956622.399999999</v>
      </c>
      <c r="Q35" s="204">
        <v>43755</v>
      </c>
      <c r="R35" s="194">
        <v>43755</v>
      </c>
      <c r="S35" s="430">
        <v>1</v>
      </c>
      <c r="T35" s="202">
        <v>19956622.399999999</v>
      </c>
      <c r="U35" s="466"/>
      <c r="V35" s="466"/>
      <c r="W35" s="466"/>
      <c r="X35" s="466"/>
      <c r="Y35" s="467"/>
      <c r="AB35" s="461" t="s">
        <v>496</v>
      </c>
      <c r="AC35" s="461" t="s">
        <v>386</v>
      </c>
      <c r="AG35" s="465"/>
      <c r="AI35" s="463"/>
      <c r="AJ35" s="465"/>
      <c r="AV35" s="465"/>
      <c r="AX35" s="463"/>
      <c r="AY35" s="465"/>
      <c r="BA35" s="461" t="s">
        <v>387</v>
      </c>
      <c r="BB35" s="462">
        <v>3133851900</v>
      </c>
      <c r="BC35" s="469" t="s">
        <v>388</v>
      </c>
    </row>
    <row r="36" spans="1:55" s="459" customFormat="1" ht="80.25" customHeight="1" x14ac:dyDescent="0.25">
      <c r="A36" s="195" t="s">
        <v>499</v>
      </c>
      <c r="B36" s="203" t="s">
        <v>500</v>
      </c>
      <c r="C36" s="208" t="s">
        <v>501</v>
      </c>
      <c r="D36" s="429" t="s">
        <v>494</v>
      </c>
      <c r="E36" s="429" t="s">
        <v>127</v>
      </c>
      <c r="F36" s="430" t="s">
        <v>502</v>
      </c>
      <c r="G36" s="196" t="s">
        <v>503</v>
      </c>
      <c r="H36" s="430">
        <v>2019001360</v>
      </c>
      <c r="I36" s="194">
        <v>43713</v>
      </c>
      <c r="J36" s="202">
        <v>23187248</v>
      </c>
      <c r="K36" s="194">
        <v>43755</v>
      </c>
      <c r="L36" s="430">
        <v>2019001545</v>
      </c>
      <c r="M36" s="196" t="s">
        <v>503</v>
      </c>
      <c r="N36" s="429" t="s">
        <v>496</v>
      </c>
      <c r="O36" s="204">
        <v>43755</v>
      </c>
      <c r="P36" s="202">
        <v>23186631</v>
      </c>
      <c r="Q36" s="204">
        <v>43762</v>
      </c>
      <c r="R36" s="194">
        <v>43762</v>
      </c>
      <c r="S36" s="430">
        <v>1</v>
      </c>
      <c r="T36" s="202">
        <v>23187248</v>
      </c>
      <c r="U36" s="466"/>
      <c r="V36" s="466"/>
      <c r="W36" s="466"/>
      <c r="X36" s="466"/>
      <c r="Y36" s="467"/>
      <c r="AB36" s="461" t="s">
        <v>496</v>
      </c>
      <c r="AC36" s="461" t="s">
        <v>386</v>
      </c>
      <c r="AG36" s="465"/>
      <c r="AI36" s="463"/>
      <c r="AJ36" s="465"/>
      <c r="AV36" s="465"/>
      <c r="AX36" s="463"/>
      <c r="AY36" s="465"/>
      <c r="BA36" s="461" t="s">
        <v>504</v>
      </c>
      <c r="BB36" s="462" t="s">
        <v>505</v>
      </c>
      <c r="BC36" s="469" t="s">
        <v>141</v>
      </c>
    </row>
    <row r="37" spans="1:55" s="459" customFormat="1" ht="70.5" customHeight="1" x14ac:dyDescent="0.25">
      <c r="A37" s="195" t="s">
        <v>486</v>
      </c>
      <c r="B37" s="203" t="s">
        <v>457</v>
      </c>
      <c r="C37" s="455" t="s">
        <v>458</v>
      </c>
      <c r="D37" s="429" t="s">
        <v>489</v>
      </c>
      <c r="E37" s="208" t="s">
        <v>453</v>
      </c>
      <c r="F37" s="203" t="s">
        <v>365</v>
      </c>
      <c r="G37" s="196" t="s">
        <v>258</v>
      </c>
      <c r="H37" s="430">
        <v>2019001238</v>
      </c>
      <c r="I37" s="194">
        <v>43706</v>
      </c>
      <c r="J37" s="203">
        <v>23000000</v>
      </c>
      <c r="K37" s="194">
        <v>43755</v>
      </c>
      <c r="L37" s="430">
        <v>2019001546</v>
      </c>
      <c r="M37" s="196" t="s">
        <v>258</v>
      </c>
      <c r="N37" s="429" t="s">
        <v>490</v>
      </c>
      <c r="O37" s="204">
        <v>43755</v>
      </c>
      <c r="P37" s="202">
        <v>22987990</v>
      </c>
      <c r="Q37" s="204">
        <v>43762</v>
      </c>
      <c r="R37" s="194">
        <v>43762</v>
      </c>
      <c r="S37" s="430">
        <v>1</v>
      </c>
      <c r="T37" s="202">
        <v>22987990</v>
      </c>
      <c r="U37" s="466"/>
      <c r="V37" s="466"/>
      <c r="W37" s="466"/>
      <c r="X37" s="466"/>
      <c r="Y37" s="467"/>
      <c r="AB37" s="461" t="s">
        <v>490</v>
      </c>
      <c r="AC37" s="461" t="s">
        <v>386</v>
      </c>
      <c r="AG37" s="465"/>
      <c r="AI37" s="463"/>
      <c r="AJ37" s="465"/>
      <c r="AV37" s="465"/>
      <c r="AX37" s="463"/>
      <c r="AY37" s="465"/>
      <c r="BA37" s="460" t="s">
        <v>455</v>
      </c>
      <c r="BB37" s="459">
        <v>3224039201</v>
      </c>
      <c r="BC37" s="470" t="s">
        <v>456</v>
      </c>
    </row>
    <row r="38" spans="1:55" s="459" customFormat="1" ht="84.75" customHeight="1" x14ac:dyDescent="0.25">
      <c r="A38" s="195" t="s">
        <v>487</v>
      </c>
      <c r="B38" s="203" t="s">
        <v>450</v>
      </c>
      <c r="C38" s="456" t="s">
        <v>451</v>
      </c>
      <c r="D38" s="429" t="s">
        <v>452</v>
      </c>
      <c r="E38" s="208" t="s">
        <v>453</v>
      </c>
      <c r="F38" s="203" t="s">
        <v>365</v>
      </c>
      <c r="G38" s="196" t="s">
        <v>257</v>
      </c>
      <c r="H38" s="430">
        <v>2019001211</v>
      </c>
      <c r="I38" s="194">
        <v>43692</v>
      </c>
      <c r="J38" s="203">
        <v>20000000</v>
      </c>
      <c r="K38" s="194">
        <v>43755</v>
      </c>
      <c r="L38" s="430">
        <v>2019001547</v>
      </c>
      <c r="M38" s="196" t="s">
        <v>257</v>
      </c>
      <c r="N38" s="429" t="s">
        <v>454</v>
      </c>
      <c r="O38" s="204">
        <v>43755</v>
      </c>
      <c r="P38" s="202">
        <v>19999662.280000001</v>
      </c>
      <c r="Q38" s="204">
        <v>43762</v>
      </c>
      <c r="R38" s="194">
        <v>43762</v>
      </c>
      <c r="S38" s="430">
        <v>1</v>
      </c>
      <c r="T38" s="202">
        <v>19999662.280000001</v>
      </c>
      <c r="U38" s="466"/>
      <c r="V38" s="466"/>
      <c r="W38" s="466"/>
      <c r="X38" s="466"/>
      <c r="Y38" s="467"/>
      <c r="AB38" s="461" t="s">
        <v>454</v>
      </c>
      <c r="AC38" s="461" t="s">
        <v>386</v>
      </c>
      <c r="AG38" s="465"/>
      <c r="AI38" s="463"/>
      <c r="AJ38" s="465"/>
      <c r="AV38" s="465"/>
      <c r="AX38" s="463"/>
      <c r="AY38" s="465"/>
      <c r="BA38" s="460" t="s">
        <v>455</v>
      </c>
      <c r="BB38" s="459">
        <v>3224039201</v>
      </c>
      <c r="BC38" s="470" t="s">
        <v>456</v>
      </c>
    </row>
    <row r="39" spans="1:55" s="459" customFormat="1" ht="81.75" customHeight="1" x14ac:dyDescent="0.25">
      <c r="A39" s="195" t="s">
        <v>488</v>
      </c>
      <c r="B39" s="203" t="s">
        <v>443</v>
      </c>
      <c r="C39" s="455" t="s">
        <v>444</v>
      </c>
      <c r="D39" s="208" t="s">
        <v>445</v>
      </c>
      <c r="E39" s="208" t="s">
        <v>158</v>
      </c>
      <c r="F39" s="203" t="s">
        <v>156</v>
      </c>
      <c r="G39" s="193" t="s">
        <v>446</v>
      </c>
      <c r="H39" s="430">
        <v>2019001390</v>
      </c>
      <c r="I39" s="194">
        <v>43719</v>
      </c>
      <c r="J39" s="203">
        <v>21000000</v>
      </c>
      <c r="K39" s="194">
        <v>43755</v>
      </c>
      <c r="L39" s="430">
        <v>2019001548</v>
      </c>
      <c r="M39" s="193" t="s">
        <v>446</v>
      </c>
      <c r="N39" s="429" t="s">
        <v>447</v>
      </c>
      <c r="O39" s="204">
        <v>43755</v>
      </c>
      <c r="P39" s="202">
        <v>20997714.289999999</v>
      </c>
      <c r="Q39" s="204">
        <v>43762</v>
      </c>
      <c r="R39" s="194">
        <v>43763</v>
      </c>
      <c r="S39" s="430">
        <v>30</v>
      </c>
      <c r="T39" s="202">
        <v>20997714.289999999</v>
      </c>
      <c r="U39" s="466"/>
      <c r="V39" s="466"/>
      <c r="W39" s="466"/>
      <c r="X39" s="466"/>
      <c r="Y39" s="467"/>
      <c r="AB39" s="460" t="s">
        <v>448</v>
      </c>
      <c r="AC39" s="460" t="s">
        <v>407</v>
      </c>
      <c r="AG39" s="465"/>
      <c r="AI39" s="463"/>
      <c r="AJ39" s="465"/>
      <c r="AV39" s="465"/>
      <c r="AX39" s="463"/>
      <c r="AY39" s="465"/>
      <c r="BA39" s="460" t="s">
        <v>449</v>
      </c>
      <c r="BB39" s="459">
        <v>3202201996</v>
      </c>
      <c r="BC39" s="470" t="s">
        <v>55</v>
      </c>
    </row>
    <row r="40" spans="1:55" s="459" customFormat="1" ht="81.75" customHeight="1" x14ac:dyDescent="0.25">
      <c r="A40" s="195" t="s">
        <v>515</v>
      </c>
      <c r="B40" s="203" t="s">
        <v>516</v>
      </c>
      <c r="C40" s="455" t="s">
        <v>518</v>
      </c>
      <c r="D40" s="208" t="s">
        <v>519</v>
      </c>
      <c r="E40" s="208" t="s">
        <v>158</v>
      </c>
      <c r="F40" s="203" t="s">
        <v>520</v>
      </c>
      <c r="G40" s="193" t="s">
        <v>258</v>
      </c>
      <c r="H40" s="430">
        <v>2019001415</v>
      </c>
      <c r="I40" s="194">
        <v>43728</v>
      </c>
      <c r="J40" s="203">
        <v>23183194</v>
      </c>
      <c r="K40" s="194">
        <v>43755</v>
      </c>
      <c r="L40" s="430">
        <v>2019001549</v>
      </c>
      <c r="M40" s="193" t="s">
        <v>258</v>
      </c>
      <c r="N40" s="429" t="s">
        <v>517</v>
      </c>
      <c r="O40" s="204">
        <v>43755</v>
      </c>
      <c r="P40" s="202">
        <v>23177389.789999999</v>
      </c>
      <c r="Q40" s="204">
        <v>43768</v>
      </c>
      <c r="R40" s="194">
        <v>43769</v>
      </c>
      <c r="S40" s="430">
        <v>1</v>
      </c>
      <c r="T40" s="202">
        <v>23177389.789999999</v>
      </c>
      <c r="U40" s="466"/>
      <c r="V40" s="466"/>
      <c r="W40" s="466"/>
      <c r="X40" s="466"/>
      <c r="Y40" s="467"/>
      <c r="AB40" s="461" t="s">
        <v>517</v>
      </c>
      <c r="AC40" s="460" t="s">
        <v>407</v>
      </c>
      <c r="AG40" s="465"/>
      <c r="AI40" s="463"/>
      <c r="AJ40" s="465"/>
      <c r="AV40" s="465"/>
      <c r="AX40" s="463"/>
      <c r="AY40" s="465"/>
      <c r="BA40" s="460" t="s">
        <v>449</v>
      </c>
      <c r="BB40" s="459">
        <v>3202201996</v>
      </c>
      <c r="BC40" s="471" t="s">
        <v>55</v>
      </c>
    </row>
    <row r="41" spans="1:55" s="459" customFormat="1" ht="24.75" customHeight="1" x14ac:dyDescent="0.25">
      <c r="A41" s="872" t="s">
        <v>506</v>
      </c>
      <c r="B41" s="821" t="s">
        <v>65</v>
      </c>
      <c r="C41" s="1093" t="s">
        <v>507</v>
      </c>
      <c r="D41" s="872" t="s">
        <v>508</v>
      </c>
      <c r="E41" s="1082" t="s">
        <v>390</v>
      </c>
      <c r="F41" s="888" t="s">
        <v>391</v>
      </c>
      <c r="G41" s="193" t="s">
        <v>509</v>
      </c>
      <c r="H41" s="821">
        <v>2019001378</v>
      </c>
      <c r="I41" s="864">
        <v>43719</v>
      </c>
      <c r="J41" s="202">
        <v>7048792</v>
      </c>
      <c r="K41" s="864">
        <v>43755</v>
      </c>
      <c r="L41" s="821">
        <v>2019001555</v>
      </c>
      <c r="M41" s="193" t="s">
        <v>509</v>
      </c>
      <c r="N41" s="429" t="s">
        <v>511</v>
      </c>
      <c r="O41" s="864">
        <v>43755</v>
      </c>
      <c r="P41" s="202">
        <v>7048792</v>
      </c>
      <c r="Q41" s="864">
        <v>43767</v>
      </c>
      <c r="R41" s="864">
        <v>43768</v>
      </c>
      <c r="S41" s="821" t="s">
        <v>512</v>
      </c>
      <c r="T41" s="860">
        <v>23119430.399999999</v>
      </c>
      <c r="U41" s="466"/>
      <c r="V41" s="466"/>
      <c r="W41" s="466"/>
      <c r="X41" s="466"/>
      <c r="Y41" s="467"/>
      <c r="Z41" s="1083"/>
      <c r="AA41" s="1083"/>
      <c r="AB41" s="460"/>
      <c r="AC41" s="460"/>
      <c r="AG41" s="465"/>
      <c r="AI41" s="463"/>
      <c r="AJ41" s="465"/>
      <c r="AV41" s="465"/>
      <c r="AX41" s="463"/>
      <c r="AY41" s="465"/>
      <c r="BA41" s="1077" t="s">
        <v>513</v>
      </c>
      <c r="BB41" s="1083" t="s">
        <v>514</v>
      </c>
      <c r="BC41" s="1091" t="s">
        <v>392</v>
      </c>
    </row>
    <row r="42" spans="1:55" s="459" customFormat="1" ht="34.5" customHeight="1" x14ac:dyDescent="0.25">
      <c r="A42" s="872"/>
      <c r="B42" s="821"/>
      <c r="C42" s="1093"/>
      <c r="D42" s="872"/>
      <c r="E42" s="1082"/>
      <c r="F42" s="888"/>
      <c r="G42" s="193" t="s">
        <v>510</v>
      </c>
      <c r="H42" s="821"/>
      <c r="I42" s="864"/>
      <c r="J42" s="202">
        <v>13359738</v>
      </c>
      <c r="K42" s="864"/>
      <c r="L42" s="821"/>
      <c r="M42" s="193" t="s">
        <v>510</v>
      </c>
      <c r="N42" s="429" t="s">
        <v>511</v>
      </c>
      <c r="O42" s="864"/>
      <c r="P42" s="202">
        <v>13359738</v>
      </c>
      <c r="Q42" s="864"/>
      <c r="R42" s="864"/>
      <c r="S42" s="821"/>
      <c r="T42" s="860"/>
      <c r="U42" s="466"/>
      <c r="V42" s="466"/>
      <c r="W42" s="466"/>
      <c r="X42" s="466"/>
      <c r="Y42" s="467"/>
      <c r="Z42" s="1083"/>
      <c r="AA42" s="1083"/>
      <c r="AB42" s="460"/>
      <c r="AC42" s="460"/>
      <c r="AG42" s="465"/>
      <c r="AI42" s="463"/>
      <c r="AJ42" s="465"/>
      <c r="AV42" s="465"/>
      <c r="AX42" s="463"/>
      <c r="AY42" s="465"/>
      <c r="BA42" s="1077"/>
      <c r="BB42" s="1083"/>
      <c r="BC42" s="1092"/>
    </row>
    <row r="43" spans="1:55" s="459" customFormat="1" ht="14.25" customHeight="1" x14ac:dyDescent="0.25">
      <c r="A43" s="872"/>
      <c r="B43" s="821"/>
      <c r="C43" s="1093"/>
      <c r="D43" s="872"/>
      <c r="E43" s="1082"/>
      <c r="F43" s="888"/>
      <c r="G43" s="193" t="s">
        <v>70</v>
      </c>
      <c r="H43" s="821"/>
      <c r="I43" s="864"/>
      <c r="J43" s="202">
        <v>2710900.4</v>
      </c>
      <c r="K43" s="864"/>
      <c r="L43" s="821"/>
      <c r="M43" s="193" t="s">
        <v>70</v>
      </c>
      <c r="N43" s="429" t="s">
        <v>248</v>
      </c>
      <c r="O43" s="864"/>
      <c r="P43" s="202">
        <v>2710900.4</v>
      </c>
      <c r="Q43" s="864"/>
      <c r="R43" s="864"/>
      <c r="S43" s="821"/>
      <c r="T43" s="860"/>
      <c r="U43" s="466"/>
      <c r="V43" s="466"/>
      <c r="W43" s="466"/>
      <c r="X43" s="466"/>
      <c r="Y43" s="467"/>
      <c r="Z43" s="1083"/>
      <c r="AA43" s="1083"/>
      <c r="AB43" s="460"/>
      <c r="AC43" s="460"/>
      <c r="AG43" s="465"/>
      <c r="AI43" s="463"/>
      <c r="AJ43" s="465"/>
      <c r="AV43" s="465"/>
      <c r="AX43" s="463"/>
      <c r="AY43" s="465"/>
      <c r="BA43" s="1077"/>
      <c r="BB43" s="1083"/>
      <c r="BC43" s="1092"/>
    </row>
    <row r="44" spans="1:55" s="459" customFormat="1" ht="70.5" customHeight="1" x14ac:dyDescent="0.25">
      <c r="A44" s="195" t="s">
        <v>537</v>
      </c>
      <c r="B44" s="430" t="s">
        <v>538</v>
      </c>
      <c r="C44" s="493" t="s">
        <v>539</v>
      </c>
      <c r="D44" s="195" t="s">
        <v>550</v>
      </c>
      <c r="E44" s="195" t="s">
        <v>540</v>
      </c>
      <c r="F44" s="245" t="s">
        <v>541</v>
      </c>
      <c r="G44" s="193" t="s">
        <v>542</v>
      </c>
      <c r="H44" s="430">
        <v>2019001388</v>
      </c>
      <c r="I44" s="194">
        <v>43719</v>
      </c>
      <c r="J44" s="202">
        <v>5000000</v>
      </c>
      <c r="K44" s="194">
        <v>43770</v>
      </c>
      <c r="L44" s="430">
        <v>2019001700</v>
      </c>
      <c r="M44" s="193" t="s">
        <v>542</v>
      </c>
      <c r="N44" s="429" t="s">
        <v>496</v>
      </c>
      <c r="O44" s="194">
        <v>43770</v>
      </c>
      <c r="P44" s="202">
        <v>5000000</v>
      </c>
      <c r="Q44" s="194">
        <v>43783</v>
      </c>
      <c r="R44" s="194">
        <v>43783</v>
      </c>
      <c r="S44" s="430">
        <v>15</v>
      </c>
      <c r="T44" s="189">
        <v>5000000</v>
      </c>
      <c r="U44" s="466"/>
      <c r="V44" s="466"/>
      <c r="W44" s="466"/>
      <c r="X44" s="466"/>
      <c r="Y44" s="467"/>
      <c r="Z44" s="462"/>
      <c r="AA44" s="462"/>
      <c r="AB44" s="461" t="s">
        <v>496</v>
      </c>
      <c r="AC44" s="460" t="s">
        <v>543</v>
      </c>
      <c r="AG44" s="465"/>
      <c r="AI44" s="463"/>
      <c r="AJ44" s="465"/>
      <c r="AV44" s="465"/>
      <c r="AX44" s="463"/>
      <c r="AY44" s="465"/>
      <c r="BA44" s="461" t="s">
        <v>544</v>
      </c>
      <c r="BB44" s="462">
        <v>3108875656</v>
      </c>
      <c r="BC44" s="469" t="s">
        <v>545</v>
      </c>
    </row>
    <row r="45" spans="1:55" s="459" customFormat="1" ht="63" customHeight="1" x14ac:dyDescent="0.25">
      <c r="A45" s="208" t="s">
        <v>536</v>
      </c>
      <c r="B45" s="203" t="s">
        <v>423</v>
      </c>
      <c r="C45" s="457" t="s">
        <v>424</v>
      </c>
      <c r="D45" s="208" t="s">
        <v>425</v>
      </c>
      <c r="E45" s="208" t="s">
        <v>287</v>
      </c>
      <c r="F45" s="203" t="s">
        <v>288</v>
      </c>
      <c r="G45" s="196" t="s">
        <v>426</v>
      </c>
      <c r="H45" s="430">
        <v>2019001184</v>
      </c>
      <c r="I45" s="194">
        <v>43686</v>
      </c>
      <c r="J45" s="202">
        <v>34999689</v>
      </c>
      <c r="K45" s="194">
        <v>43770</v>
      </c>
      <c r="L45" s="430">
        <v>2019001737</v>
      </c>
      <c r="M45" s="196" t="s">
        <v>426</v>
      </c>
      <c r="N45" s="429" t="s">
        <v>155</v>
      </c>
      <c r="O45" s="204">
        <v>43776</v>
      </c>
      <c r="P45" s="202">
        <v>34843689</v>
      </c>
      <c r="Q45" s="204">
        <v>43781</v>
      </c>
      <c r="R45" s="194">
        <v>43781</v>
      </c>
      <c r="S45" s="430">
        <v>2</v>
      </c>
      <c r="T45" s="202">
        <v>34843689</v>
      </c>
      <c r="U45" s="466"/>
      <c r="V45" s="466"/>
      <c r="W45" s="466"/>
      <c r="X45" s="466"/>
      <c r="Y45" s="467"/>
      <c r="AB45" s="461" t="s">
        <v>155</v>
      </c>
      <c r="AC45" s="460" t="s">
        <v>427</v>
      </c>
      <c r="AG45" s="465"/>
      <c r="AI45" s="463"/>
      <c r="AJ45" s="465"/>
      <c r="AV45" s="465"/>
      <c r="AX45" s="463"/>
      <c r="AY45" s="465"/>
      <c r="BA45" s="461" t="s">
        <v>396</v>
      </c>
      <c r="BB45" s="462">
        <v>3108209213</v>
      </c>
      <c r="BC45" s="468" t="s">
        <v>292</v>
      </c>
    </row>
    <row r="46" spans="1:55" s="459" customFormat="1" ht="57.75" customHeight="1" x14ac:dyDescent="0.25">
      <c r="A46" s="208" t="s">
        <v>546</v>
      </c>
      <c r="B46" s="203" t="s">
        <v>547</v>
      </c>
      <c r="C46" s="208" t="s">
        <v>548</v>
      </c>
      <c r="D46" s="208" t="s">
        <v>549</v>
      </c>
      <c r="E46" s="208" t="s">
        <v>158</v>
      </c>
      <c r="F46" s="203"/>
      <c r="G46" s="196" t="s">
        <v>551</v>
      </c>
      <c r="H46" s="430">
        <v>2019001527</v>
      </c>
      <c r="I46" s="194">
        <v>43753</v>
      </c>
      <c r="J46" s="202">
        <v>23176076</v>
      </c>
      <c r="K46" s="194">
        <v>43776</v>
      </c>
      <c r="L46" s="430">
        <v>2019001740</v>
      </c>
      <c r="M46" s="196" t="s">
        <v>551</v>
      </c>
      <c r="N46" s="429" t="s">
        <v>166</v>
      </c>
      <c r="O46" s="204">
        <v>43776</v>
      </c>
      <c r="P46" s="202">
        <v>23176076</v>
      </c>
      <c r="Q46" s="204">
        <v>43783</v>
      </c>
      <c r="R46" s="194">
        <v>43783</v>
      </c>
      <c r="S46" s="430">
        <v>15</v>
      </c>
      <c r="T46" s="202">
        <v>23176076</v>
      </c>
      <c r="U46" s="466"/>
      <c r="V46" s="466"/>
      <c r="W46" s="466"/>
      <c r="X46" s="466"/>
      <c r="Y46" s="467"/>
      <c r="AB46" s="461" t="s">
        <v>166</v>
      </c>
      <c r="AC46" s="460" t="s">
        <v>543</v>
      </c>
      <c r="AG46" s="465"/>
      <c r="AI46" s="463"/>
      <c r="AJ46" s="465"/>
      <c r="AV46" s="465"/>
      <c r="AX46" s="463"/>
      <c r="AY46" s="465"/>
      <c r="BA46" s="461" t="s">
        <v>449</v>
      </c>
      <c r="BB46" s="462">
        <v>3202201996</v>
      </c>
      <c r="BC46" s="469" t="s">
        <v>415</v>
      </c>
    </row>
    <row r="47" spans="1:55" s="459" customFormat="1" ht="63" customHeight="1" x14ac:dyDescent="0.25">
      <c r="A47" s="208" t="s">
        <v>521</v>
      </c>
      <c r="B47" s="203" t="s">
        <v>553</v>
      </c>
      <c r="C47" s="457" t="s">
        <v>554</v>
      </c>
      <c r="D47" s="208" t="s">
        <v>653</v>
      </c>
      <c r="E47" s="458" t="s">
        <v>654</v>
      </c>
      <c r="F47" s="203" t="s">
        <v>655</v>
      </c>
      <c r="G47" s="196" t="s">
        <v>530</v>
      </c>
      <c r="H47" s="430">
        <v>2019001576</v>
      </c>
      <c r="I47" s="194">
        <v>43768</v>
      </c>
      <c r="J47" s="202">
        <v>23148559</v>
      </c>
      <c r="K47" s="430"/>
      <c r="L47" s="430"/>
      <c r="M47" s="196" t="s">
        <v>530</v>
      </c>
      <c r="N47" s="429" t="s">
        <v>555</v>
      </c>
      <c r="O47" s="203"/>
      <c r="P47" s="202"/>
      <c r="Q47" s="203"/>
      <c r="R47" s="430"/>
      <c r="S47" s="430">
        <v>15</v>
      </c>
      <c r="T47" s="202">
        <v>23144251.73</v>
      </c>
      <c r="U47" s="466"/>
      <c r="V47" s="466"/>
      <c r="W47" s="466"/>
      <c r="X47" s="466"/>
      <c r="Y47" s="467"/>
      <c r="AB47" s="461" t="s">
        <v>555</v>
      </c>
      <c r="AC47" s="460" t="s">
        <v>407</v>
      </c>
      <c r="AG47" s="465"/>
      <c r="AI47" s="463"/>
      <c r="AJ47" s="465"/>
      <c r="AV47" s="465"/>
      <c r="AX47" s="463"/>
      <c r="AY47" s="465"/>
      <c r="BA47" s="460" t="s">
        <v>656</v>
      </c>
      <c r="BB47" s="459">
        <v>3503511716</v>
      </c>
      <c r="BC47" s="471" t="s">
        <v>657</v>
      </c>
    </row>
    <row r="48" spans="1:55" s="459" customFormat="1" ht="66.75" customHeight="1" x14ac:dyDescent="0.25">
      <c r="A48" s="208" t="s">
        <v>521</v>
      </c>
      <c r="B48" s="203" t="s">
        <v>556</v>
      </c>
      <c r="C48" s="208" t="s">
        <v>557</v>
      </c>
      <c r="D48" s="208" t="s">
        <v>666</v>
      </c>
      <c r="E48" s="208" t="s">
        <v>287</v>
      </c>
      <c r="F48" s="203" t="s">
        <v>288</v>
      </c>
      <c r="G48" s="196" t="s">
        <v>51</v>
      </c>
      <c r="H48" s="430">
        <v>2019001633</v>
      </c>
      <c r="I48" s="194">
        <v>43768</v>
      </c>
      <c r="J48" s="202">
        <v>22999961.399999999</v>
      </c>
      <c r="K48" s="430"/>
      <c r="L48" s="430"/>
      <c r="M48" s="196" t="s">
        <v>51</v>
      </c>
      <c r="N48" s="429" t="s">
        <v>517</v>
      </c>
      <c r="O48" s="203"/>
      <c r="P48" s="202">
        <v>22998961.399999999</v>
      </c>
      <c r="Q48" s="203"/>
      <c r="R48" s="430"/>
      <c r="S48" s="430">
        <v>15</v>
      </c>
      <c r="T48" s="202">
        <v>22998961.399999999</v>
      </c>
      <c r="U48" s="466"/>
      <c r="V48" s="466"/>
      <c r="W48" s="466"/>
      <c r="X48" s="466"/>
      <c r="Y48" s="467"/>
      <c r="AB48" s="461" t="s">
        <v>517</v>
      </c>
      <c r="AC48" s="460" t="s">
        <v>407</v>
      </c>
      <c r="AG48" s="465"/>
      <c r="AI48" s="463"/>
      <c r="AJ48" s="465"/>
      <c r="AV48" s="465"/>
      <c r="AX48" s="463"/>
      <c r="AY48" s="465"/>
      <c r="BA48" s="460" t="s">
        <v>630</v>
      </c>
      <c r="BB48" s="459">
        <v>3108209213</v>
      </c>
      <c r="BC48" s="471" t="s">
        <v>292</v>
      </c>
    </row>
    <row r="49" spans="1:55" s="459" customFormat="1" ht="63.75" x14ac:dyDescent="0.25">
      <c r="A49" s="208" t="s">
        <v>521</v>
      </c>
      <c r="B49" s="203" t="s">
        <v>558</v>
      </c>
      <c r="C49" s="457" t="s">
        <v>559</v>
      </c>
      <c r="D49" s="208" t="s">
        <v>638</v>
      </c>
      <c r="E49" s="208" t="s">
        <v>287</v>
      </c>
      <c r="F49" s="203" t="s">
        <v>288</v>
      </c>
      <c r="G49" s="196" t="s">
        <v>51</v>
      </c>
      <c r="H49" s="430">
        <v>2019001631</v>
      </c>
      <c r="I49" s="194">
        <v>43768</v>
      </c>
      <c r="J49" s="202">
        <v>22999987</v>
      </c>
      <c r="K49" s="430"/>
      <c r="L49" s="430"/>
      <c r="M49" s="196" t="s">
        <v>51</v>
      </c>
      <c r="N49" s="429" t="s">
        <v>517</v>
      </c>
      <c r="O49" s="203"/>
      <c r="P49" s="202">
        <v>22997275.890000001</v>
      </c>
      <c r="Q49" s="203"/>
      <c r="R49" s="430"/>
      <c r="S49" s="430"/>
      <c r="T49" s="202">
        <v>22997275.890000001</v>
      </c>
      <c r="U49" s="466"/>
      <c r="V49" s="466"/>
      <c r="W49" s="466"/>
      <c r="X49" s="466"/>
      <c r="Y49" s="467"/>
      <c r="AB49" s="461" t="s">
        <v>517</v>
      </c>
      <c r="AC49" s="460" t="s">
        <v>407</v>
      </c>
      <c r="AG49" s="465"/>
      <c r="AI49" s="463"/>
      <c r="AJ49" s="465"/>
      <c r="AV49" s="465"/>
      <c r="AX49" s="463"/>
      <c r="AY49" s="465"/>
      <c r="BA49" s="460" t="s">
        <v>630</v>
      </c>
      <c r="BB49" s="459">
        <v>3108209213</v>
      </c>
      <c r="BC49" s="471" t="s">
        <v>292</v>
      </c>
    </row>
    <row r="50" spans="1:55" s="459" customFormat="1" ht="63.75" x14ac:dyDescent="0.25">
      <c r="A50" s="208" t="s">
        <v>521</v>
      </c>
      <c r="B50" s="203" t="s">
        <v>560</v>
      </c>
      <c r="C50" s="208" t="s">
        <v>561</v>
      </c>
      <c r="D50" s="208" t="s">
        <v>629</v>
      </c>
      <c r="E50" s="208" t="s">
        <v>287</v>
      </c>
      <c r="F50" s="203" t="s">
        <v>288</v>
      </c>
      <c r="G50" s="196" t="s">
        <v>51</v>
      </c>
      <c r="H50" s="430">
        <v>2019001627</v>
      </c>
      <c r="I50" s="194">
        <v>43768</v>
      </c>
      <c r="J50" s="202">
        <v>23184001.219999999</v>
      </c>
      <c r="K50" s="430"/>
      <c r="L50" s="430"/>
      <c r="M50" s="196" t="s">
        <v>51</v>
      </c>
      <c r="N50" s="429" t="s">
        <v>517</v>
      </c>
      <c r="O50" s="203"/>
      <c r="P50" s="202">
        <v>22992988.98</v>
      </c>
      <c r="Q50" s="203"/>
      <c r="R50" s="430"/>
      <c r="S50" s="430"/>
      <c r="T50" s="202">
        <v>22992988.98</v>
      </c>
      <c r="U50" s="466"/>
      <c r="V50" s="466"/>
      <c r="W50" s="466"/>
      <c r="X50" s="466"/>
      <c r="Y50" s="467"/>
      <c r="AB50" s="461" t="s">
        <v>517</v>
      </c>
      <c r="AC50" s="460" t="s">
        <v>407</v>
      </c>
      <c r="AG50" s="465"/>
      <c r="AI50" s="463"/>
      <c r="AJ50" s="465"/>
      <c r="AV50" s="465"/>
      <c r="AX50" s="463"/>
      <c r="AY50" s="465"/>
      <c r="BA50" s="460" t="s">
        <v>630</v>
      </c>
      <c r="BB50" s="459">
        <v>3108209213</v>
      </c>
      <c r="BC50" s="471" t="s">
        <v>292</v>
      </c>
    </row>
    <row r="51" spans="1:55" s="459" customFormat="1" ht="88.5" customHeight="1" x14ac:dyDescent="0.25">
      <c r="A51" s="208" t="s">
        <v>521</v>
      </c>
      <c r="B51" s="203" t="s">
        <v>562</v>
      </c>
      <c r="C51" s="208" t="s">
        <v>563</v>
      </c>
      <c r="D51" s="208" t="s">
        <v>649</v>
      </c>
      <c r="E51" s="208" t="s">
        <v>419</v>
      </c>
      <c r="F51" s="203" t="s">
        <v>420</v>
      </c>
      <c r="G51" s="196" t="s">
        <v>51</v>
      </c>
      <c r="H51" s="430">
        <v>2019001416</v>
      </c>
      <c r="I51" s="194">
        <v>43728</v>
      </c>
      <c r="J51" s="202">
        <v>23186776.309999999</v>
      </c>
      <c r="K51" s="430"/>
      <c r="L51" s="430"/>
      <c r="M51" s="196" t="s">
        <v>51</v>
      </c>
      <c r="N51" s="429" t="s">
        <v>517</v>
      </c>
      <c r="O51" s="203"/>
      <c r="P51" s="202">
        <v>23186776</v>
      </c>
      <c r="Q51" s="203"/>
      <c r="R51" s="430"/>
      <c r="S51" s="430"/>
      <c r="T51" s="202">
        <v>23186776</v>
      </c>
      <c r="U51" s="466"/>
      <c r="V51" s="466"/>
      <c r="W51" s="466"/>
      <c r="X51" s="466"/>
      <c r="Y51" s="467"/>
      <c r="AB51" s="461" t="s">
        <v>517</v>
      </c>
      <c r="AC51" s="460" t="s">
        <v>407</v>
      </c>
      <c r="AG51" s="465"/>
      <c r="AI51" s="463"/>
      <c r="AJ51" s="465"/>
      <c r="AV51" s="465"/>
      <c r="AX51" s="463"/>
      <c r="AY51" s="465"/>
      <c r="BA51" s="460" t="s">
        <v>650</v>
      </c>
      <c r="BB51" s="459">
        <v>3116217569</v>
      </c>
      <c r="BC51" s="471" t="s">
        <v>422</v>
      </c>
    </row>
    <row r="52" spans="1:55" s="459" customFormat="1" ht="27" customHeight="1" x14ac:dyDescent="0.25">
      <c r="A52" s="820" t="s">
        <v>521</v>
      </c>
      <c r="B52" s="821" t="s">
        <v>564</v>
      </c>
      <c r="C52" s="872" t="s">
        <v>565</v>
      </c>
      <c r="D52" s="820" t="s">
        <v>651</v>
      </c>
      <c r="E52" s="820" t="s">
        <v>158</v>
      </c>
      <c r="F52" s="821" t="s">
        <v>156</v>
      </c>
      <c r="G52" s="196" t="s">
        <v>566</v>
      </c>
      <c r="H52" s="821">
        <v>2019001720</v>
      </c>
      <c r="I52" s="864">
        <v>43768</v>
      </c>
      <c r="J52" s="202">
        <v>20000000</v>
      </c>
      <c r="K52" s="430"/>
      <c r="L52" s="430"/>
      <c r="M52" s="196" t="s">
        <v>566</v>
      </c>
      <c r="N52" s="429" t="s">
        <v>166</v>
      </c>
      <c r="O52" s="203"/>
      <c r="P52" s="202">
        <v>20000000</v>
      </c>
      <c r="Q52" s="203"/>
      <c r="R52" s="430"/>
      <c r="S52" s="430"/>
      <c r="T52" s="860">
        <v>21500000</v>
      </c>
      <c r="U52" s="466"/>
      <c r="V52" s="466"/>
      <c r="W52" s="466"/>
      <c r="X52" s="466"/>
      <c r="Y52" s="467"/>
      <c r="AB52" s="1077" t="s">
        <v>166</v>
      </c>
      <c r="AC52" s="1077" t="s">
        <v>407</v>
      </c>
      <c r="AG52" s="465"/>
      <c r="AI52" s="463"/>
      <c r="AJ52" s="465"/>
      <c r="AV52" s="474"/>
      <c r="AX52" s="463"/>
      <c r="AY52" s="465"/>
      <c r="BA52" s="1077" t="s">
        <v>652</v>
      </c>
      <c r="BB52" s="1083">
        <v>3202201996</v>
      </c>
      <c r="BC52" s="1084" t="s">
        <v>55</v>
      </c>
    </row>
    <row r="53" spans="1:55" s="459" customFormat="1" ht="35.25" customHeight="1" x14ac:dyDescent="0.25">
      <c r="A53" s="820"/>
      <c r="B53" s="821"/>
      <c r="C53" s="872"/>
      <c r="D53" s="820"/>
      <c r="E53" s="820"/>
      <c r="F53" s="821"/>
      <c r="G53" s="196" t="s">
        <v>567</v>
      </c>
      <c r="H53" s="821"/>
      <c r="I53" s="821"/>
      <c r="J53" s="202">
        <v>1500000</v>
      </c>
      <c r="K53" s="430"/>
      <c r="L53" s="430"/>
      <c r="M53" s="196" t="s">
        <v>567</v>
      </c>
      <c r="N53" s="429" t="s">
        <v>166</v>
      </c>
      <c r="O53" s="203"/>
      <c r="P53" s="202">
        <v>1500000</v>
      </c>
      <c r="Q53" s="203"/>
      <c r="R53" s="430"/>
      <c r="S53" s="430"/>
      <c r="T53" s="860"/>
      <c r="U53" s="466"/>
      <c r="V53" s="466"/>
      <c r="W53" s="466"/>
      <c r="X53" s="466"/>
      <c r="Y53" s="467"/>
      <c r="AB53" s="1077"/>
      <c r="AC53" s="1077"/>
      <c r="AG53" s="465"/>
      <c r="AI53" s="463"/>
      <c r="AJ53" s="465"/>
      <c r="AV53" s="465"/>
      <c r="AX53" s="463"/>
      <c r="AY53" s="465"/>
      <c r="BA53" s="1077"/>
      <c r="BB53" s="1083"/>
      <c r="BC53" s="1085"/>
    </row>
    <row r="54" spans="1:55" s="459" customFormat="1" ht="69" customHeight="1" x14ac:dyDescent="0.25">
      <c r="A54" s="208" t="s">
        <v>521</v>
      </c>
      <c r="B54" s="203" t="s">
        <v>568</v>
      </c>
      <c r="C54" s="208" t="s">
        <v>569</v>
      </c>
      <c r="D54" s="208" t="s">
        <v>667</v>
      </c>
      <c r="E54" s="208" t="s">
        <v>158</v>
      </c>
      <c r="F54" s="203" t="s">
        <v>156</v>
      </c>
      <c r="G54" s="196" t="s">
        <v>570</v>
      </c>
      <c r="H54" s="430">
        <v>2019001534</v>
      </c>
      <c r="I54" s="194">
        <v>43755</v>
      </c>
      <c r="J54" s="202">
        <v>20500000</v>
      </c>
      <c r="K54" s="430"/>
      <c r="L54" s="430"/>
      <c r="M54" s="196" t="s">
        <v>570</v>
      </c>
      <c r="N54" s="429" t="s">
        <v>571</v>
      </c>
      <c r="O54" s="203"/>
      <c r="P54" s="202">
        <v>20500000</v>
      </c>
      <c r="Q54" s="203"/>
      <c r="R54" s="430"/>
      <c r="S54" s="430"/>
      <c r="T54" s="202">
        <v>20500000</v>
      </c>
      <c r="U54" s="466"/>
      <c r="V54" s="466"/>
      <c r="W54" s="466"/>
      <c r="X54" s="466"/>
      <c r="Y54" s="467"/>
      <c r="AB54" s="461" t="s">
        <v>571</v>
      </c>
      <c r="AC54" s="461" t="s">
        <v>407</v>
      </c>
      <c r="AG54" s="465"/>
      <c r="AI54" s="463"/>
      <c r="AJ54" s="465"/>
      <c r="AV54" s="465"/>
      <c r="AX54" s="463"/>
      <c r="AY54" s="465"/>
      <c r="BA54" s="460" t="s">
        <v>637</v>
      </c>
      <c r="BB54" s="459">
        <v>3202201996</v>
      </c>
      <c r="BC54" s="471" t="s">
        <v>55</v>
      </c>
    </row>
    <row r="55" spans="1:55" s="459" customFormat="1" ht="36" customHeight="1" x14ac:dyDescent="0.25">
      <c r="A55" s="820" t="s">
        <v>521</v>
      </c>
      <c r="B55" s="821" t="s">
        <v>522</v>
      </c>
      <c r="C55" s="872" t="s">
        <v>523</v>
      </c>
      <c r="D55" s="820" t="s">
        <v>524</v>
      </c>
      <c r="E55" s="820"/>
      <c r="F55" s="821"/>
      <c r="G55" s="196" t="s">
        <v>525</v>
      </c>
      <c r="H55" s="1090">
        <v>2019001630</v>
      </c>
      <c r="I55" s="864">
        <v>43768</v>
      </c>
      <c r="J55" s="189">
        <v>1090732</v>
      </c>
      <c r="K55" s="821"/>
      <c r="L55" s="821"/>
      <c r="M55" s="196" t="s">
        <v>525</v>
      </c>
      <c r="N55" s="429" t="s">
        <v>527</v>
      </c>
      <c r="O55" s="821"/>
      <c r="P55" s="202"/>
      <c r="Q55" s="821"/>
      <c r="R55" s="821"/>
      <c r="S55" s="821"/>
      <c r="T55" s="860"/>
      <c r="U55" s="1088"/>
      <c r="V55" s="1088"/>
      <c r="W55" s="1088"/>
      <c r="X55" s="1088"/>
      <c r="Y55" s="1089"/>
      <c r="Z55" s="1083"/>
      <c r="AA55" s="1083"/>
      <c r="AB55" s="461" t="s">
        <v>527</v>
      </c>
      <c r="AC55" s="1077" t="s">
        <v>407</v>
      </c>
      <c r="AG55" s="465"/>
      <c r="AI55" s="463"/>
      <c r="AJ55" s="465"/>
      <c r="AV55" s="465"/>
      <c r="AX55" s="463"/>
      <c r="AY55" s="465"/>
      <c r="BA55" s="1077"/>
      <c r="BB55" s="1083"/>
      <c r="BC55" s="1083"/>
    </row>
    <row r="56" spans="1:55" s="459" customFormat="1" ht="22.5" customHeight="1" x14ac:dyDescent="0.25">
      <c r="A56" s="820"/>
      <c r="B56" s="821"/>
      <c r="C56" s="872"/>
      <c r="D56" s="820"/>
      <c r="E56" s="820"/>
      <c r="F56" s="821"/>
      <c r="G56" s="196" t="s">
        <v>526</v>
      </c>
      <c r="H56" s="1090"/>
      <c r="I56" s="821"/>
      <c r="J56" s="189">
        <v>18620727</v>
      </c>
      <c r="K56" s="821"/>
      <c r="L56" s="821"/>
      <c r="M56" s="196" t="s">
        <v>526</v>
      </c>
      <c r="N56" s="429" t="s">
        <v>527</v>
      </c>
      <c r="O56" s="821"/>
      <c r="P56" s="202"/>
      <c r="Q56" s="821"/>
      <c r="R56" s="821"/>
      <c r="S56" s="821"/>
      <c r="T56" s="860"/>
      <c r="U56" s="1088"/>
      <c r="V56" s="1088"/>
      <c r="W56" s="1088"/>
      <c r="X56" s="1088"/>
      <c r="Y56" s="1089"/>
      <c r="Z56" s="1083"/>
      <c r="AA56" s="1083"/>
      <c r="AB56" s="461" t="s">
        <v>527</v>
      </c>
      <c r="AC56" s="1077"/>
      <c r="AG56" s="465"/>
      <c r="AI56" s="463"/>
      <c r="AJ56" s="465"/>
      <c r="AV56" s="465"/>
      <c r="AX56" s="463"/>
      <c r="AY56" s="465"/>
      <c r="BA56" s="1077"/>
      <c r="BB56" s="1083"/>
      <c r="BC56" s="1083"/>
    </row>
    <row r="57" spans="1:55" s="459" customFormat="1" ht="51" x14ac:dyDescent="0.25">
      <c r="A57" s="208" t="s">
        <v>521</v>
      </c>
      <c r="B57" s="203" t="s">
        <v>572</v>
      </c>
      <c r="C57" s="208" t="s">
        <v>573</v>
      </c>
      <c r="D57" s="208" t="s">
        <v>636</v>
      </c>
      <c r="E57" s="208" t="s">
        <v>158</v>
      </c>
      <c r="F57" s="203" t="s">
        <v>156</v>
      </c>
      <c r="G57" s="196" t="s">
        <v>567</v>
      </c>
      <c r="H57" s="430">
        <v>2019001623</v>
      </c>
      <c r="I57" s="194">
        <v>43768</v>
      </c>
      <c r="J57" s="202">
        <v>21500000</v>
      </c>
      <c r="K57" s="430"/>
      <c r="L57" s="430"/>
      <c r="M57" s="196" t="s">
        <v>567</v>
      </c>
      <c r="N57" s="429" t="s">
        <v>166</v>
      </c>
      <c r="O57" s="203"/>
      <c r="P57" s="202">
        <v>21500000</v>
      </c>
      <c r="Q57" s="203"/>
      <c r="R57" s="430"/>
      <c r="S57" s="430"/>
      <c r="T57" s="202">
        <v>21500000</v>
      </c>
      <c r="U57" s="466"/>
      <c r="V57" s="466"/>
      <c r="W57" s="466"/>
      <c r="X57" s="466"/>
      <c r="Y57" s="467"/>
      <c r="AB57" s="461" t="s">
        <v>166</v>
      </c>
      <c r="AC57" s="460" t="s">
        <v>543</v>
      </c>
      <c r="AG57" s="465"/>
      <c r="AI57" s="463"/>
      <c r="AJ57" s="465"/>
      <c r="AV57" s="465"/>
      <c r="AX57" s="463"/>
      <c r="AY57" s="465"/>
      <c r="BA57" s="460" t="s">
        <v>637</v>
      </c>
      <c r="BB57" s="459">
        <v>3202201996</v>
      </c>
      <c r="BC57" s="471" t="s">
        <v>55</v>
      </c>
    </row>
    <row r="58" spans="1:55" s="459" customFormat="1" ht="98.25" customHeight="1" x14ac:dyDescent="0.25">
      <c r="A58" s="208" t="s">
        <v>521</v>
      </c>
      <c r="B58" s="203" t="s">
        <v>574</v>
      </c>
      <c r="C58" s="208" t="s">
        <v>575</v>
      </c>
      <c r="D58" s="208" t="s">
        <v>647</v>
      </c>
      <c r="E58" s="208" t="s">
        <v>234</v>
      </c>
      <c r="F58" s="203" t="s">
        <v>235</v>
      </c>
      <c r="G58" s="196" t="s">
        <v>576</v>
      </c>
      <c r="H58" s="430">
        <v>2019001722</v>
      </c>
      <c r="I58" s="194">
        <v>43768</v>
      </c>
      <c r="J58" s="202">
        <v>7000000</v>
      </c>
      <c r="K58" s="430"/>
      <c r="L58" s="430"/>
      <c r="M58" s="196" t="s">
        <v>576</v>
      </c>
      <c r="N58" s="429" t="s">
        <v>577</v>
      </c>
      <c r="O58" s="203"/>
      <c r="P58" s="202">
        <v>7000000</v>
      </c>
      <c r="Q58" s="203"/>
      <c r="R58" s="430"/>
      <c r="S58" s="430"/>
      <c r="T58" s="202">
        <v>7000000</v>
      </c>
      <c r="U58" s="466"/>
      <c r="V58" s="466"/>
      <c r="W58" s="466"/>
      <c r="X58" s="466"/>
      <c r="Y58" s="467"/>
      <c r="AB58" s="461" t="s">
        <v>577</v>
      </c>
      <c r="AC58" s="460" t="s">
        <v>427</v>
      </c>
      <c r="AG58" s="465"/>
      <c r="AI58" s="463"/>
      <c r="AJ58" s="465"/>
      <c r="AV58" s="465"/>
      <c r="AX58" s="463"/>
      <c r="AY58" s="465"/>
      <c r="BA58" s="460" t="s">
        <v>648</v>
      </c>
      <c r="BB58" s="459">
        <v>3162232530</v>
      </c>
      <c r="BC58" s="471" t="s">
        <v>240</v>
      </c>
    </row>
    <row r="59" spans="1:55" s="459" customFormat="1" ht="61.5" customHeight="1" x14ac:dyDescent="0.25">
      <c r="A59" s="208" t="s">
        <v>521</v>
      </c>
      <c r="B59" s="203" t="s">
        <v>578</v>
      </c>
      <c r="C59" s="457" t="s">
        <v>579</v>
      </c>
      <c r="D59" s="208" t="s">
        <v>631</v>
      </c>
      <c r="E59" s="208" t="s">
        <v>158</v>
      </c>
      <c r="F59" s="203" t="s">
        <v>156</v>
      </c>
      <c r="G59" s="196" t="s">
        <v>580</v>
      </c>
      <c r="H59" s="430">
        <v>2019001559</v>
      </c>
      <c r="I59" s="194">
        <v>43761</v>
      </c>
      <c r="J59" s="202">
        <v>23180000</v>
      </c>
      <c r="K59" s="430"/>
      <c r="L59" s="430"/>
      <c r="M59" s="196" t="s">
        <v>580</v>
      </c>
      <c r="N59" s="429" t="s">
        <v>581</v>
      </c>
      <c r="O59" s="203"/>
      <c r="P59" s="202">
        <v>23179998.93</v>
      </c>
      <c r="Q59" s="203"/>
      <c r="R59" s="430"/>
      <c r="S59" s="430"/>
      <c r="T59" s="202">
        <v>23179998.93</v>
      </c>
      <c r="U59" s="466"/>
      <c r="V59" s="466"/>
      <c r="W59" s="466"/>
      <c r="X59" s="466"/>
      <c r="Y59" s="467"/>
      <c r="AB59" s="461" t="s">
        <v>581</v>
      </c>
      <c r="AC59" s="460" t="s">
        <v>427</v>
      </c>
      <c r="AG59" s="465"/>
      <c r="AI59" s="463"/>
      <c r="AJ59" s="465"/>
      <c r="AV59" s="465"/>
      <c r="AX59" s="463"/>
      <c r="AY59" s="465"/>
      <c r="BA59" s="460" t="s">
        <v>632</v>
      </c>
      <c r="BB59" s="459">
        <v>3202201996</v>
      </c>
      <c r="BC59" s="471" t="s">
        <v>55</v>
      </c>
    </row>
    <row r="60" spans="1:55" s="459" customFormat="1" ht="29.25" customHeight="1" x14ac:dyDescent="0.25">
      <c r="A60" s="820" t="s">
        <v>521</v>
      </c>
      <c r="B60" s="821" t="s">
        <v>582</v>
      </c>
      <c r="C60" s="1086" t="s">
        <v>583</v>
      </c>
      <c r="D60" s="820" t="s">
        <v>633</v>
      </c>
      <c r="E60" s="1080" t="s">
        <v>634</v>
      </c>
      <c r="F60" s="821" t="s">
        <v>365</v>
      </c>
      <c r="G60" s="270" t="s">
        <v>257</v>
      </c>
      <c r="H60" s="1087">
        <v>2019001239</v>
      </c>
      <c r="I60" s="864">
        <v>43706</v>
      </c>
      <c r="J60" s="202">
        <v>22435635</v>
      </c>
      <c r="K60" s="860"/>
      <c r="L60" s="821"/>
      <c r="M60" s="270" t="s">
        <v>257</v>
      </c>
      <c r="N60" s="429" t="s">
        <v>584</v>
      </c>
      <c r="O60" s="821"/>
      <c r="P60" s="202"/>
      <c r="Q60" s="821"/>
      <c r="R60" s="821"/>
      <c r="S60" s="821"/>
      <c r="T60" s="860">
        <v>22999731.539999999</v>
      </c>
      <c r="U60" s="466"/>
      <c r="V60" s="466"/>
      <c r="W60" s="466"/>
      <c r="X60" s="466"/>
      <c r="Y60" s="467"/>
      <c r="AB60" s="461" t="s">
        <v>584</v>
      </c>
      <c r="AC60" s="1077" t="s">
        <v>407</v>
      </c>
      <c r="AG60" s="465"/>
      <c r="AI60" s="463"/>
      <c r="AJ60" s="465"/>
      <c r="AV60" s="465"/>
      <c r="AX60" s="463"/>
      <c r="AY60" s="465"/>
      <c r="BA60" s="1077" t="s">
        <v>635</v>
      </c>
      <c r="BB60" s="1083">
        <v>3224039201</v>
      </c>
      <c r="BC60" s="1084" t="s">
        <v>456</v>
      </c>
    </row>
    <row r="61" spans="1:55" s="459" customFormat="1" ht="29.25" customHeight="1" x14ac:dyDescent="0.25">
      <c r="A61" s="820"/>
      <c r="B61" s="821"/>
      <c r="C61" s="1086"/>
      <c r="D61" s="820"/>
      <c r="E61" s="1080"/>
      <c r="F61" s="821"/>
      <c r="G61" s="270" t="s">
        <v>51</v>
      </c>
      <c r="H61" s="1087"/>
      <c r="I61" s="821"/>
      <c r="J61" s="202">
        <v>564365</v>
      </c>
      <c r="K61" s="860"/>
      <c r="L61" s="821"/>
      <c r="M61" s="270" t="s">
        <v>51</v>
      </c>
      <c r="N61" s="429" t="s">
        <v>585</v>
      </c>
      <c r="O61" s="821"/>
      <c r="P61" s="202"/>
      <c r="Q61" s="821"/>
      <c r="R61" s="821"/>
      <c r="S61" s="821"/>
      <c r="T61" s="860"/>
      <c r="U61" s="466"/>
      <c r="V61" s="466"/>
      <c r="W61" s="466"/>
      <c r="X61" s="466"/>
      <c r="Y61" s="467"/>
      <c r="AB61" s="461" t="s">
        <v>585</v>
      </c>
      <c r="AC61" s="1077"/>
      <c r="AG61" s="465"/>
      <c r="AI61" s="463"/>
      <c r="AJ61" s="465"/>
      <c r="AV61" s="465"/>
      <c r="AX61" s="463"/>
      <c r="AY61" s="465"/>
      <c r="BA61" s="1077"/>
      <c r="BB61" s="1083"/>
      <c r="BC61" s="1084"/>
    </row>
    <row r="62" spans="1:55" s="459" customFormat="1" ht="61.5" customHeight="1" x14ac:dyDescent="0.25">
      <c r="A62" s="208" t="s">
        <v>521</v>
      </c>
      <c r="B62" s="203" t="s">
        <v>586</v>
      </c>
      <c r="C62" s="208" t="s">
        <v>587</v>
      </c>
      <c r="D62" s="208" t="s">
        <v>636</v>
      </c>
      <c r="E62" s="208" t="s">
        <v>669</v>
      </c>
      <c r="F62" s="203" t="s">
        <v>670</v>
      </c>
      <c r="G62" s="196" t="s">
        <v>588</v>
      </c>
      <c r="H62" s="430">
        <v>2019001712</v>
      </c>
      <c r="I62" s="194">
        <v>43768</v>
      </c>
      <c r="J62" s="202">
        <v>20000000</v>
      </c>
      <c r="K62" s="189"/>
      <c r="L62" s="430"/>
      <c r="M62" s="196" t="s">
        <v>588</v>
      </c>
      <c r="N62" s="429" t="s">
        <v>589</v>
      </c>
      <c r="O62" s="203"/>
      <c r="P62" s="202">
        <v>19899202.760000002</v>
      </c>
      <c r="Q62" s="203"/>
      <c r="R62" s="430"/>
      <c r="S62" s="430"/>
      <c r="T62" s="202">
        <v>19899202.760000002</v>
      </c>
      <c r="U62" s="466"/>
      <c r="V62" s="466"/>
      <c r="W62" s="466"/>
      <c r="X62" s="466"/>
      <c r="Y62" s="467"/>
      <c r="AB62" s="461" t="s">
        <v>589</v>
      </c>
      <c r="AC62" s="460" t="s">
        <v>543</v>
      </c>
      <c r="AG62" s="465"/>
      <c r="AI62" s="463"/>
      <c r="AJ62" s="465"/>
      <c r="AV62" s="465"/>
      <c r="AX62" s="463"/>
      <c r="AY62" s="465"/>
      <c r="BA62" s="460" t="s">
        <v>671</v>
      </c>
      <c r="BB62" s="459">
        <v>3105496663</v>
      </c>
      <c r="BC62" s="471" t="s">
        <v>672</v>
      </c>
    </row>
    <row r="63" spans="1:55" s="459" customFormat="1" ht="75.75" customHeight="1" x14ac:dyDescent="0.25">
      <c r="A63" s="208" t="s">
        <v>521</v>
      </c>
      <c r="B63" s="203" t="s">
        <v>590</v>
      </c>
      <c r="C63" s="208" t="s">
        <v>591</v>
      </c>
      <c r="D63" s="208" t="s">
        <v>673</v>
      </c>
      <c r="E63" s="208" t="s">
        <v>669</v>
      </c>
      <c r="F63" s="203" t="s">
        <v>670</v>
      </c>
      <c r="G63" s="196" t="s">
        <v>588</v>
      </c>
      <c r="H63" s="430">
        <v>2019001711</v>
      </c>
      <c r="I63" s="194">
        <v>43768</v>
      </c>
      <c r="J63" s="202">
        <v>20000000</v>
      </c>
      <c r="K63" s="189"/>
      <c r="L63" s="430"/>
      <c r="M63" s="196" t="s">
        <v>588</v>
      </c>
      <c r="N63" s="429" t="s">
        <v>589</v>
      </c>
      <c r="O63" s="203"/>
      <c r="P63" s="202">
        <v>19899202.760000002</v>
      </c>
      <c r="Q63" s="203"/>
      <c r="R63" s="430"/>
      <c r="S63" s="430"/>
      <c r="T63" s="202">
        <v>19899202.760000002</v>
      </c>
      <c r="U63" s="466"/>
      <c r="V63" s="466"/>
      <c r="W63" s="466"/>
      <c r="X63" s="466"/>
      <c r="Y63" s="467"/>
      <c r="AB63" s="461" t="s">
        <v>589</v>
      </c>
      <c r="AC63" s="460" t="s">
        <v>543</v>
      </c>
      <c r="AG63" s="465"/>
      <c r="AI63" s="463"/>
      <c r="AJ63" s="465"/>
      <c r="AV63" s="465"/>
      <c r="AX63" s="463"/>
      <c r="AY63" s="465"/>
      <c r="BA63" s="460" t="s">
        <v>671</v>
      </c>
      <c r="BB63" s="459">
        <v>3105496663</v>
      </c>
      <c r="BC63" s="471" t="s">
        <v>672</v>
      </c>
    </row>
    <row r="64" spans="1:55" s="459" customFormat="1" ht="21.75" customHeight="1" x14ac:dyDescent="0.25">
      <c r="A64" s="820" t="s">
        <v>521</v>
      </c>
      <c r="B64" s="821" t="s">
        <v>528</v>
      </c>
      <c r="C64" s="872" t="s">
        <v>529</v>
      </c>
      <c r="D64" s="820" t="s">
        <v>658</v>
      </c>
      <c r="E64" s="820" t="s">
        <v>627</v>
      </c>
      <c r="F64" s="821" t="s">
        <v>628</v>
      </c>
      <c r="G64" s="196" t="s">
        <v>530</v>
      </c>
      <c r="H64" s="821">
        <v>2019001628</v>
      </c>
      <c r="I64" s="864">
        <v>43768</v>
      </c>
      <c r="J64" s="202">
        <v>16290612</v>
      </c>
      <c r="K64" s="821"/>
      <c r="L64" s="821"/>
      <c r="M64" s="196" t="s">
        <v>530</v>
      </c>
      <c r="N64" s="429" t="s">
        <v>533</v>
      </c>
      <c r="O64" s="203"/>
      <c r="P64" s="202">
        <v>16290612</v>
      </c>
      <c r="Q64" s="203"/>
      <c r="R64" s="430"/>
      <c r="S64" s="430"/>
      <c r="T64" s="860">
        <v>23035731.399999999</v>
      </c>
      <c r="U64" s="466"/>
      <c r="V64" s="466"/>
      <c r="W64" s="466"/>
      <c r="X64" s="466"/>
      <c r="Y64" s="467"/>
      <c r="AB64" s="461" t="s">
        <v>533</v>
      </c>
      <c r="AC64" s="1077" t="s">
        <v>543</v>
      </c>
      <c r="AG64" s="465"/>
      <c r="AI64" s="463"/>
      <c r="AJ64" s="465"/>
      <c r="AV64" s="465"/>
      <c r="AX64" s="463"/>
      <c r="AY64" s="465"/>
      <c r="BA64" s="1077" t="s">
        <v>659</v>
      </c>
      <c r="BB64" s="1083">
        <v>3132621221</v>
      </c>
      <c r="BC64" s="1084" t="s">
        <v>660</v>
      </c>
    </row>
    <row r="65" spans="1:55" s="459" customFormat="1" ht="29.25" customHeight="1" x14ac:dyDescent="0.25">
      <c r="A65" s="820"/>
      <c r="B65" s="821"/>
      <c r="C65" s="872"/>
      <c r="D65" s="820"/>
      <c r="E65" s="820"/>
      <c r="F65" s="821"/>
      <c r="G65" s="196" t="s">
        <v>531</v>
      </c>
      <c r="H65" s="821"/>
      <c r="I65" s="821"/>
      <c r="J65" s="202">
        <v>4912549.3099999996</v>
      </c>
      <c r="K65" s="821"/>
      <c r="L65" s="821"/>
      <c r="M65" s="196" t="s">
        <v>531</v>
      </c>
      <c r="N65" s="429" t="s">
        <v>534</v>
      </c>
      <c r="O65" s="203"/>
      <c r="P65" s="202">
        <v>4912549.3099999996</v>
      </c>
      <c r="Q65" s="203"/>
      <c r="R65" s="430"/>
      <c r="S65" s="430"/>
      <c r="T65" s="860"/>
      <c r="U65" s="466"/>
      <c r="V65" s="466"/>
      <c r="W65" s="466"/>
      <c r="X65" s="466"/>
      <c r="Y65" s="467"/>
      <c r="AB65" s="461" t="s">
        <v>534</v>
      </c>
      <c r="AC65" s="1077"/>
      <c r="AG65" s="465"/>
      <c r="AI65" s="463"/>
      <c r="AJ65" s="465"/>
      <c r="AV65" s="465"/>
      <c r="AX65" s="463"/>
      <c r="AY65" s="465"/>
      <c r="BA65" s="1077"/>
      <c r="BB65" s="1083"/>
      <c r="BC65" s="1085"/>
    </row>
    <row r="66" spans="1:55" s="459" customFormat="1" ht="21.75" customHeight="1" x14ac:dyDescent="0.25">
      <c r="A66" s="820"/>
      <c r="B66" s="821"/>
      <c r="C66" s="872"/>
      <c r="D66" s="820"/>
      <c r="E66" s="820"/>
      <c r="F66" s="821"/>
      <c r="G66" s="196" t="s">
        <v>532</v>
      </c>
      <c r="H66" s="821"/>
      <c r="I66" s="821"/>
      <c r="J66" s="202">
        <v>1832570.09</v>
      </c>
      <c r="K66" s="821"/>
      <c r="L66" s="821"/>
      <c r="M66" s="196" t="s">
        <v>532</v>
      </c>
      <c r="N66" s="429" t="s">
        <v>535</v>
      </c>
      <c r="O66" s="203"/>
      <c r="P66" s="202">
        <v>1832570.09</v>
      </c>
      <c r="Q66" s="203"/>
      <c r="R66" s="430"/>
      <c r="S66" s="430"/>
      <c r="T66" s="860"/>
      <c r="U66" s="466"/>
      <c r="V66" s="466"/>
      <c r="W66" s="466"/>
      <c r="X66" s="466"/>
      <c r="Y66" s="467"/>
      <c r="AB66" s="461" t="s">
        <v>535</v>
      </c>
      <c r="AC66" s="1077"/>
      <c r="AG66" s="465"/>
      <c r="AI66" s="463"/>
      <c r="AJ66" s="465"/>
      <c r="AV66" s="465"/>
      <c r="AX66" s="463"/>
      <c r="AY66" s="465"/>
      <c r="BA66" s="1077"/>
      <c r="BB66" s="1083"/>
      <c r="BC66" s="1085"/>
    </row>
    <row r="67" spans="1:55" s="459" customFormat="1" ht="51" x14ac:dyDescent="0.25">
      <c r="A67" s="208" t="s">
        <v>521</v>
      </c>
      <c r="B67" s="203" t="s">
        <v>592</v>
      </c>
      <c r="C67" s="208" t="s">
        <v>593</v>
      </c>
      <c r="D67" s="208" t="s">
        <v>668</v>
      </c>
      <c r="E67" s="208" t="s">
        <v>158</v>
      </c>
      <c r="F67" s="203" t="s">
        <v>156</v>
      </c>
      <c r="G67" s="270" t="s">
        <v>594</v>
      </c>
      <c r="H67" s="271">
        <v>2019001625</v>
      </c>
      <c r="I67" s="194">
        <v>43768</v>
      </c>
      <c r="J67" s="202">
        <v>20000000</v>
      </c>
      <c r="K67" s="189"/>
      <c r="L67" s="430"/>
      <c r="M67" s="270" t="s">
        <v>594</v>
      </c>
      <c r="N67" s="429" t="s">
        <v>166</v>
      </c>
      <c r="O67" s="203"/>
      <c r="P67" s="202">
        <v>20000000</v>
      </c>
      <c r="Q67" s="203"/>
      <c r="R67" s="430"/>
      <c r="S67" s="430"/>
      <c r="T67" s="202">
        <v>20000000</v>
      </c>
      <c r="U67" s="466"/>
      <c r="V67" s="466"/>
      <c r="W67" s="466"/>
      <c r="X67" s="466"/>
      <c r="Y67" s="467"/>
      <c r="AB67" s="461" t="s">
        <v>166</v>
      </c>
      <c r="AC67" s="460" t="s">
        <v>543</v>
      </c>
      <c r="AG67" s="465"/>
      <c r="AI67" s="463"/>
      <c r="AJ67" s="465"/>
      <c r="AV67" s="465"/>
      <c r="AX67" s="463"/>
      <c r="AY67" s="465"/>
      <c r="BA67" s="460" t="s">
        <v>632</v>
      </c>
      <c r="BB67" s="459">
        <v>3202201996</v>
      </c>
      <c r="BC67" s="471" t="s">
        <v>55</v>
      </c>
    </row>
    <row r="68" spans="1:55" s="459" customFormat="1" ht="63.75" x14ac:dyDescent="0.25">
      <c r="A68" s="208" t="s">
        <v>521</v>
      </c>
      <c r="B68" s="203" t="s">
        <v>595</v>
      </c>
      <c r="C68" s="208" t="s">
        <v>552</v>
      </c>
      <c r="D68" s="208" t="s">
        <v>661</v>
      </c>
      <c r="E68" s="208" t="s">
        <v>662</v>
      </c>
      <c r="F68" s="203" t="s">
        <v>663</v>
      </c>
      <c r="G68" s="196" t="s">
        <v>596</v>
      </c>
      <c r="H68" s="430">
        <v>2019001723</v>
      </c>
      <c r="I68" s="194">
        <v>43770</v>
      </c>
      <c r="J68" s="202">
        <v>7500000</v>
      </c>
      <c r="K68" s="430"/>
      <c r="L68" s="430"/>
      <c r="M68" s="196" t="s">
        <v>596</v>
      </c>
      <c r="N68" s="429" t="s">
        <v>166</v>
      </c>
      <c r="O68" s="203"/>
      <c r="P68" s="202">
        <v>7500000</v>
      </c>
      <c r="Q68" s="203"/>
      <c r="R68" s="430"/>
      <c r="S68" s="430"/>
      <c r="T68" s="202">
        <v>7500000</v>
      </c>
      <c r="U68" s="466"/>
      <c r="V68" s="466"/>
      <c r="W68" s="466"/>
      <c r="X68" s="466"/>
      <c r="Y68" s="467"/>
      <c r="AB68" s="461" t="s">
        <v>166</v>
      </c>
      <c r="AC68" s="460" t="s">
        <v>427</v>
      </c>
      <c r="AG68" s="465"/>
      <c r="AI68" s="463"/>
      <c r="AJ68" s="465"/>
      <c r="AV68" s="465"/>
      <c r="AX68" s="463"/>
      <c r="AY68" s="465"/>
      <c r="BA68" s="460" t="s">
        <v>664</v>
      </c>
      <c r="BB68" s="459">
        <v>3143573151</v>
      </c>
      <c r="BC68" s="471" t="s">
        <v>665</v>
      </c>
    </row>
    <row r="69" spans="1:55" s="459" customFormat="1" ht="66" customHeight="1" x14ac:dyDescent="0.25">
      <c r="A69" s="208" t="s">
        <v>610</v>
      </c>
      <c r="B69" s="203"/>
      <c r="C69" s="208" t="s">
        <v>611</v>
      </c>
      <c r="D69" s="208" t="s">
        <v>612</v>
      </c>
      <c r="E69" s="208" t="s">
        <v>627</v>
      </c>
      <c r="F69" s="203"/>
      <c r="G69" s="270"/>
      <c r="H69" s="430"/>
      <c r="I69" s="430"/>
      <c r="J69" s="202"/>
      <c r="K69" s="189"/>
      <c r="L69" s="430"/>
      <c r="M69" s="196"/>
      <c r="N69" s="430"/>
      <c r="O69" s="203"/>
      <c r="P69" s="202"/>
      <c r="Q69" s="203"/>
      <c r="R69" s="430"/>
      <c r="S69" s="430"/>
      <c r="T69" s="202"/>
      <c r="U69" s="466"/>
      <c r="V69" s="466"/>
      <c r="W69" s="466"/>
      <c r="X69" s="466"/>
      <c r="Y69" s="467"/>
      <c r="AG69" s="465"/>
      <c r="AI69" s="463"/>
      <c r="AJ69" s="465"/>
      <c r="AV69" s="465"/>
      <c r="AX69" s="463"/>
      <c r="AY69" s="465"/>
      <c r="BA69" s="460"/>
      <c r="BC69" s="472"/>
    </row>
    <row r="70" spans="1:55" s="459" customFormat="1" ht="67.5" customHeight="1" x14ac:dyDescent="0.25">
      <c r="A70" s="208" t="s">
        <v>610</v>
      </c>
      <c r="B70" s="203" t="s">
        <v>613</v>
      </c>
      <c r="C70" s="208" t="s">
        <v>614</v>
      </c>
      <c r="D70" s="208" t="s">
        <v>615</v>
      </c>
      <c r="E70" s="457" t="s">
        <v>616</v>
      </c>
      <c r="F70" s="203" t="s">
        <v>617</v>
      </c>
      <c r="G70" s="270" t="s">
        <v>258</v>
      </c>
      <c r="H70" s="430">
        <v>2019001391</v>
      </c>
      <c r="I70" s="194">
        <v>43719</v>
      </c>
      <c r="J70" s="202">
        <v>100000000</v>
      </c>
      <c r="K70" s="189"/>
      <c r="L70" s="430"/>
      <c r="M70" s="270" t="s">
        <v>258</v>
      </c>
      <c r="N70" s="429" t="s">
        <v>517</v>
      </c>
      <c r="O70" s="203"/>
      <c r="P70" s="202"/>
      <c r="Q70" s="203"/>
      <c r="R70" s="430"/>
      <c r="S70" s="430"/>
      <c r="T70" s="202"/>
      <c r="U70" s="466"/>
      <c r="V70" s="466"/>
      <c r="W70" s="466"/>
      <c r="X70" s="466"/>
      <c r="Y70" s="467"/>
      <c r="AB70" s="461" t="s">
        <v>517</v>
      </c>
      <c r="AC70" s="460" t="s">
        <v>281</v>
      </c>
      <c r="AG70" s="465"/>
      <c r="AI70" s="463"/>
      <c r="AJ70" s="465"/>
      <c r="AV70" s="465"/>
      <c r="AX70" s="463"/>
      <c r="AY70" s="465"/>
      <c r="BA70" s="460" t="s">
        <v>618</v>
      </c>
      <c r="BB70" s="459">
        <v>3182300808</v>
      </c>
      <c r="BC70" s="471" t="s">
        <v>619</v>
      </c>
    </row>
    <row r="71" spans="1:55" s="459" customFormat="1" ht="24.75" customHeight="1" x14ac:dyDescent="0.25">
      <c r="A71" s="1080" t="s">
        <v>610</v>
      </c>
      <c r="B71" s="1081" t="s">
        <v>620</v>
      </c>
      <c r="C71" s="1082" t="s">
        <v>621</v>
      </c>
      <c r="D71" s="1080" t="s">
        <v>622</v>
      </c>
      <c r="E71" s="1080" t="s">
        <v>627</v>
      </c>
      <c r="F71" s="1081" t="s">
        <v>628</v>
      </c>
      <c r="G71" s="270" t="s">
        <v>623</v>
      </c>
      <c r="H71" s="821">
        <v>2019001430</v>
      </c>
      <c r="I71" s="864">
        <v>43732</v>
      </c>
      <c r="J71" s="202">
        <v>162468288</v>
      </c>
      <c r="K71" s="860"/>
      <c r="L71" s="821"/>
      <c r="M71" s="270" t="s">
        <v>623</v>
      </c>
      <c r="N71" s="429" t="s">
        <v>626</v>
      </c>
      <c r="O71" s="821"/>
      <c r="P71" s="202"/>
      <c r="Q71" s="821"/>
      <c r="R71" s="821"/>
      <c r="S71" s="821"/>
      <c r="T71" s="202"/>
      <c r="U71" s="466"/>
      <c r="V71" s="466"/>
      <c r="W71" s="466"/>
      <c r="X71" s="466"/>
      <c r="Y71" s="467"/>
      <c r="AB71" s="461" t="s">
        <v>626</v>
      </c>
      <c r="AC71" s="1077" t="s">
        <v>281</v>
      </c>
      <c r="AG71" s="465"/>
      <c r="AI71" s="463"/>
      <c r="AJ71" s="465"/>
      <c r="AV71" s="465"/>
      <c r="AX71" s="463"/>
      <c r="AY71" s="465"/>
      <c r="BA71" s="460"/>
      <c r="BC71" s="471"/>
    </row>
    <row r="72" spans="1:55" s="459" customFormat="1" ht="28.5" customHeight="1" x14ac:dyDescent="0.25">
      <c r="A72" s="1080"/>
      <c r="B72" s="1081"/>
      <c r="C72" s="1082"/>
      <c r="D72" s="1080"/>
      <c r="E72" s="1080"/>
      <c r="F72" s="1081"/>
      <c r="G72" s="270" t="s">
        <v>624</v>
      </c>
      <c r="H72" s="821"/>
      <c r="I72" s="864"/>
      <c r="J72" s="202">
        <v>16883762</v>
      </c>
      <c r="K72" s="860"/>
      <c r="L72" s="821"/>
      <c r="M72" s="270" t="s">
        <v>624</v>
      </c>
      <c r="N72" s="429" t="s">
        <v>448</v>
      </c>
      <c r="O72" s="821"/>
      <c r="P72" s="202"/>
      <c r="Q72" s="821"/>
      <c r="R72" s="821"/>
      <c r="S72" s="821"/>
      <c r="T72" s="202"/>
      <c r="U72" s="466"/>
      <c r="V72" s="466"/>
      <c r="W72" s="466"/>
      <c r="X72" s="466"/>
      <c r="Y72" s="467"/>
      <c r="AB72" s="461" t="s">
        <v>448</v>
      </c>
      <c r="AC72" s="1077"/>
      <c r="AG72" s="465"/>
      <c r="AI72" s="463"/>
      <c r="AJ72" s="465"/>
      <c r="AV72" s="465"/>
      <c r="AX72" s="463"/>
      <c r="AY72" s="465"/>
      <c r="BA72" s="460"/>
      <c r="BC72" s="471"/>
    </row>
    <row r="73" spans="1:55" s="459" customFormat="1" ht="16.5" customHeight="1" x14ac:dyDescent="0.25">
      <c r="A73" s="1080"/>
      <c r="B73" s="1081"/>
      <c r="C73" s="1082"/>
      <c r="D73" s="1080"/>
      <c r="E73" s="1080"/>
      <c r="F73" s="1081"/>
      <c r="G73" s="270" t="s">
        <v>625</v>
      </c>
      <c r="H73" s="821"/>
      <c r="I73" s="864"/>
      <c r="J73" s="202">
        <v>146496429</v>
      </c>
      <c r="K73" s="860"/>
      <c r="L73" s="821"/>
      <c r="M73" s="270" t="s">
        <v>625</v>
      </c>
      <c r="N73" s="429" t="s">
        <v>448</v>
      </c>
      <c r="O73" s="821"/>
      <c r="P73" s="202"/>
      <c r="Q73" s="821"/>
      <c r="R73" s="821"/>
      <c r="S73" s="821"/>
      <c r="T73" s="202"/>
      <c r="U73" s="466"/>
      <c r="V73" s="466"/>
      <c r="W73" s="466"/>
      <c r="X73" s="466"/>
      <c r="Y73" s="467"/>
      <c r="AB73" s="461" t="s">
        <v>448</v>
      </c>
      <c r="AC73" s="1077"/>
      <c r="AG73" s="465"/>
      <c r="AI73" s="463"/>
      <c r="AJ73" s="465"/>
      <c r="AV73" s="465"/>
      <c r="AX73" s="463"/>
      <c r="AY73" s="465"/>
      <c r="BA73" s="460"/>
      <c r="BC73" s="471"/>
    </row>
    <row r="74" spans="1:55" s="459" customFormat="1" ht="59.25" customHeight="1" x14ac:dyDescent="0.25">
      <c r="A74" s="208" t="s">
        <v>521</v>
      </c>
      <c r="B74" s="203" t="s">
        <v>674</v>
      </c>
      <c r="C74" s="208" t="s">
        <v>675</v>
      </c>
      <c r="D74" s="208" t="s">
        <v>676</v>
      </c>
      <c r="E74" s="208"/>
      <c r="F74" s="203"/>
      <c r="G74" s="270" t="s">
        <v>677</v>
      </c>
      <c r="H74" s="430"/>
      <c r="I74" s="194"/>
      <c r="J74" s="202">
        <v>20000000</v>
      </c>
      <c r="K74" s="189"/>
      <c r="L74" s="430"/>
      <c r="M74" s="270" t="s">
        <v>677</v>
      </c>
      <c r="N74" s="429" t="s">
        <v>137</v>
      </c>
      <c r="O74" s="203"/>
      <c r="P74" s="202"/>
      <c r="Q74" s="203"/>
      <c r="R74" s="430"/>
      <c r="S74" s="430"/>
      <c r="T74" s="202"/>
      <c r="U74" s="466"/>
      <c r="V74" s="466"/>
      <c r="W74" s="466"/>
      <c r="X74" s="466"/>
      <c r="Y74" s="467"/>
      <c r="AB74" s="461" t="s">
        <v>71</v>
      </c>
      <c r="AC74" s="460" t="s">
        <v>407</v>
      </c>
      <c r="AG74" s="465"/>
      <c r="AI74" s="463"/>
      <c r="AJ74" s="465"/>
      <c r="AV74" s="465"/>
      <c r="AX74" s="463"/>
      <c r="AY74" s="465"/>
      <c r="BA74" s="460"/>
      <c r="BC74" s="471"/>
    </row>
    <row r="75" spans="1:55" s="459" customFormat="1" ht="72" customHeight="1" x14ac:dyDescent="0.25">
      <c r="A75" s="208" t="s">
        <v>521</v>
      </c>
      <c r="B75" s="203" t="s">
        <v>746</v>
      </c>
      <c r="C75" s="208" t="s">
        <v>747</v>
      </c>
      <c r="D75" s="208" t="s">
        <v>676</v>
      </c>
      <c r="E75" s="208"/>
      <c r="F75" s="203"/>
      <c r="G75" s="270" t="s">
        <v>580</v>
      </c>
      <c r="H75" s="430">
        <v>2019001742</v>
      </c>
      <c r="I75" s="194">
        <v>43783</v>
      </c>
      <c r="J75" s="202">
        <v>9999029</v>
      </c>
      <c r="K75" s="189"/>
      <c r="L75" s="430"/>
      <c r="M75" s="270" t="s">
        <v>580</v>
      </c>
      <c r="N75" s="429" t="s">
        <v>748</v>
      </c>
      <c r="O75" s="203"/>
      <c r="P75" s="202"/>
      <c r="Q75" s="203"/>
      <c r="R75" s="430"/>
      <c r="S75" s="430"/>
      <c r="T75" s="202"/>
      <c r="U75" s="466"/>
      <c r="V75" s="466"/>
      <c r="W75" s="466"/>
      <c r="X75" s="466"/>
      <c r="Y75" s="467"/>
      <c r="AB75" s="461" t="s">
        <v>748</v>
      </c>
      <c r="AC75" s="460" t="s">
        <v>407</v>
      </c>
      <c r="AG75" s="465"/>
      <c r="AI75" s="463"/>
      <c r="AJ75" s="465"/>
      <c r="AV75" s="465"/>
      <c r="AX75" s="463"/>
      <c r="AY75" s="465"/>
      <c r="BA75" s="460"/>
      <c r="BC75" s="471"/>
    </row>
    <row r="76" spans="1:55" s="459" customFormat="1" ht="93.75" customHeight="1" x14ac:dyDescent="0.25">
      <c r="A76" s="208" t="s">
        <v>521</v>
      </c>
      <c r="B76" s="203" t="s">
        <v>749</v>
      </c>
      <c r="C76" s="208" t="s">
        <v>750</v>
      </c>
      <c r="D76" s="208" t="s">
        <v>676</v>
      </c>
      <c r="E76" s="208"/>
      <c r="F76" s="203"/>
      <c r="G76" s="270" t="s">
        <v>257</v>
      </c>
      <c r="H76" s="430">
        <v>2019001743</v>
      </c>
      <c r="I76" s="194">
        <v>43783</v>
      </c>
      <c r="J76" s="202">
        <v>23180372</v>
      </c>
      <c r="K76" s="189"/>
      <c r="L76" s="430"/>
      <c r="M76" s="270" t="s">
        <v>257</v>
      </c>
      <c r="N76" s="429" t="s">
        <v>751</v>
      </c>
      <c r="O76" s="203"/>
      <c r="P76" s="202"/>
      <c r="Q76" s="203"/>
      <c r="R76" s="430"/>
      <c r="S76" s="430"/>
      <c r="T76" s="202"/>
      <c r="U76" s="466"/>
      <c r="V76" s="466"/>
      <c r="W76" s="466"/>
      <c r="X76" s="466"/>
      <c r="Y76" s="467"/>
      <c r="AB76" s="461" t="s">
        <v>751</v>
      </c>
      <c r="AC76" s="460" t="s">
        <v>407</v>
      </c>
      <c r="AG76" s="465"/>
      <c r="AI76" s="463"/>
      <c r="AJ76" s="465"/>
      <c r="AV76" s="465"/>
      <c r="AX76" s="463"/>
      <c r="AY76" s="465"/>
      <c r="BA76" s="460"/>
      <c r="BC76" s="471"/>
    </row>
    <row r="77" spans="1:55" s="459" customFormat="1" ht="68.25" customHeight="1" x14ac:dyDescent="0.25">
      <c r="A77" s="208" t="s">
        <v>521</v>
      </c>
      <c r="B77" s="203" t="s">
        <v>752</v>
      </c>
      <c r="C77" s="208" t="s">
        <v>753</v>
      </c>
      <c r="D77" s="208" t="s">
        <v>676</v>
      </c>
      <c r="E77" s="208"/>
      <c r="F77" s="203"/>
      <c r="G77" s="270" t="s">
        <v>257</v>
      </c>
      <c r="H77" s="430">
        <v>2019001745</v>
      </c>
      <c r="I77" s="194">
        <v>43783</v>
      </c>
      <c r="J77" s="202">
        <v>23187248</v>
      </c>
      <c r="K77" s="189"/>
      <c r="L77" s="430"/>
      <c r="M77" s="270" t="s">
        <v>257</v>
      </c>
      <c r="N77" s="429" t="s">
        <v>751</v>
      </c>
      <c r="O77" s="203"/>
      <c r="P77" s="202"/>
      <c r="Q77" s="203"/>
      <c r="R77" s="430"/>
      <c r="S77" s="430"/>
      <c r="T77" s="202"/>
      <c r="U77" s="466"/>
      <c r="V77" s="466"/>
      <c r="W77" s="466"/>
      <c r="X77" s="466"/>
      <c r="Y77" s="467"/>
      <c r="AB77" s="461" t="s">
        <v>751</v>
      </c>
      <c r="AC77" s="460" t="s">
        <v>407</v>
      </c>
      <c r="AG77" s="465"/>
      <c r="AI77" s="463"/>
      <c r="AJ77" s="465"/>
      <c r="AV77" s="465"/>
      <c r="AX77" s="463"/>
      <c r="AY77" s="465"/>
      <c r="BA77" s="460"/>
      <c r="BC77" s="471"/>
    </row>
    <row r="78" spans="1:55" s="459" customFormat="1" ht="52.5" customHeight="1" x14ac:dyDescent="0.25">
      <c r="A78" s="820" t="s">
        <v>521</v>
      </c>
      <c r="B78" s="821" t="s">
        <v>754</v>
      </c>
      <c r="C78" s="872" t="s">
        <v>755</v>
      </c>
      <c r="D78" s="820" t="s">
        <v>676</v>
      </c>
      <c r="E78" s="208"/>
      <c r="F78" s="203"/>
      <c r="G78" s="270" t="s">
        <v>51</v>
      </c>
      <c r="H78" s="821">
        <v>2019001746</v>
      </c>
      <c r="I78" s="864">
        <v>43783</v>
      </c>
      <c r="J78" s="202">
        <v>20000000</v>
      </c>
      <c r="K78" s="189"/>
      <c r="L78" s="430"/>
      <c r="M78" s="270" t="s">
        <v>51</v>
      </c>
      <c r="N78" s="429" t="s">
        <v>756</v>
      </c>
      <c r="O78" s="203"/>
      <c r="P78" s="202"/>
      <c r="Q78" s="203"/>
      <c r="R78" s="430"/>
      <c r="S78" s="430"/>
      <c r="T78" s="202"/>
      <c r="U78" s="466"/>
      <c r="V78" s="466"/>
      <c r="W78" s="466"/>
      <c r="X78" s="466"/>
      <c r="Y78" s="467"/>
      <c r="AB78" s="461" t="s">
        <v>756</v>
      </c>
      <c r="AC78" s="1077" t="s">
        <v>407</v>
      </c>
      <c r="AG78" s="465"/>
      <c r="AI78" s="463"/>
      <c r="AJ78" s="465"/>
      <c r="AV78" s="465"/>
      <c r="AX78" s="463"/>
      <c r="AY78" s="465"/>
      <c r="BA78" s="460"/>
      <c r="BC78" s="471"/>
    </row>
    <row r="79" spans="1:55" s="459" customFormat="1" ht="30" customHeight="1" x14ac:dyDescent="0.25">
      <c r="A79" s="820"/>
      <c r="B79" s="821"/>
      <c r="C79" s="872"/>
      <c r="D79" s="820"/>
      <c r="E79" s="208"/>
      <c r="F79" s="203"/>
      <c r="G79" s="270" t="s">
        <v>257</v>
      </c>
      <c r="H79" s="821"/>
      <c r="I79" s="864"/>
      <c r="J79" s="202">
        <v>3180372</v>
      </c>
      <c r="K79" s="189"/>
      <c r="L79" s="430"/>
      <c r="M79" s="270" t="s">
        <v>257</v>
      </c>
      <c r="N79" s="429" t="s">
        <v>751</v>
      </c>
      <c r="O79" s="203"/>
      <c r="P79" s="202"/>
      <c r="Q79" s="203"/>
      <c r="R79" s="430"/>
      <c r="S79" s="430"/>
      <c r="T79" s="202"/>
      <c r="U79" s="466"/>
      <c r="V79" s="466"/>
      <c r="W79" s="466"/>
      <c r="X79" s="466"/>
      <c r="Y79" s="467"/>
      <c r="AB79" s="461" t="s">
        <v>751</v>
      </c>
      <c r="AC79" s="1077"/>
      <c r="AG79" s="465"/>
      <c r="AI79" s="463"/>
      <c r="AJ79" s="465"/>
      <c r="AV79" s="465"/>
      <c r="AX79" s="463"/>
      <c r="AY79" s="465"/>
      <c r="BA79" s="460"/>
      <c r="BC79" s="471"/>
    </row>
    <row r="80" spans="1:55" s="459" customFormat="1" ht="84" customHeight="1" x14ac:dyDescent="0.25">
      <c r="A80" s="208" t="s">
        <v>521</v>
      </c>
      <c r="B80" s="203" t="s">
        <v>757</v>
      </c>
      <c r="C80" s="208" t="s">
        <v>758</v>
      </c>
      <c r="D80" s="208" t="s">
        <v>676</v>
      </c>
      <c r="E80" s="208"/>
      <c r="F80" s="203"/>
      <c r="G80" s="270" t="s">
        <v>257</v>
      </c>
      <c r="H80" s="430">
        <v>2019001744</v>
      </c>
      <c r="I80" s="194">
        <v>43783</v>
      </c>
      <c r="J80" s="202">
        <v>23180808.039999999</v>
      </c>
      <c r="K80" s="189"/>
      <c r="L80" s="430"/>
      <c r="M80" s="270" t="s">
        <v>257</v>
      </c>
      <c r="N80" s="429" t="s">
        <v>751</v>
      </c>
      <c r="O80" s="203"/>
      <c r="P80" s="202"/>
      <c r="Q80" s="203"/>
      <c r="R80" s="430"/>
      <c r="S80" s="430"/>
      <c r="T80" s="202"/>
      <c r="U80" s="466"/>
      <c r="V80" s="466"/>
      <c r="W80" s="466"/>
      <c r="X80" s="466"/>
      <c r="Y80" s="467"/>
      <c r="AB80" s="461" t="s">
        <v>751</v>
      </c>
      <c r="AC80" s="460" t="s">
        <v>407</v>
      </c>
      <c r="AG80" s="465"/>
      <c r="AI80" s="463"/>
      <c r="AJ80" s="465"/>
      <c r="AV80" s="465"/>
      <c r="AX80" s="463"/>
      <c r="AY80" s="465"/>
      <c r="BA80" s="460"/>
      <c r="BC80" s="471"/>
    </row>
    <row r="81" spans="1:55" s="459" customFormat="1" ht="56.25" customHeight="1" x14ac:dyDescent="0.25">
      <c r="A81" s="208" t="s">
        <v>521</v>
      </c>
      <c r="B81" s="203" t="s">
        <v>759</v>
      </c>
      <c r="C81" s="208" t="s">
        <v>760</v>
      </c>
      <c r="D81" s="208" t="s">
        <v>676</v>
      </c>
      <c r="E81" s="208"/>
      <c r="F81" s="203"/>
      <c r="G81" s="270" t="s">
        <v>400</v>
      </c>
      <c r="H81" s="430">
        <v>2019001717</v>
      </c>
      <c r="I81" s="194">
        <v>43768</v>
      </c>
      <c r="J81" s="202">
        <v>23179998.859999999</v>
      </c>
      <c r="K81" s="189"/>
      <c r="L81" s="430"/>
      <c r="M81" s="270" t="s">
        <v>400</v>
      </c>
      <c r="N81" s="429" t="s">
        <v>626</v>
      </c>
      <c r="O81" s="203"/>
      <c r="P81" s="202"/>
      <c r="Q81" s="203"/>
      <c r="R81" s="430"/>
      <c r="S81" s="430"/>
      <c r="T81" s="202"/>
      <c r="U81" s="466"/>
      <c r="V81" s="466"/>
      <c r="W81" s="466"/>
      <c r="X81" s="466"/>
      <c r="Y81" s="467"/>
      <c r="AB81" s="461" t="s">
        <v>626</v>
      </c>
      <c r="AC81" s="460" t="s">
        <v>407</v>
      </c>
      <c r="AG81" s="465"/>
      <c r="AI81" s="463"/>
      <c r="AJ81" s="465"/>
      <c r="AV81" s="465"/>
      <c r="AX81" s="463"/>
      <c r="AY81" s="465"/>
      <c r="BA81" s="460"/>
      <c r="BC81" s="471"/>
    </row>
    <row r="82" spans="1:55" s="459" customFormat="1" ht="26.25" customHeight="1" x14ac:dyDescent="0.25">
      <c r="A82" s="820" t="s">
        <v>521</v>
      </c>
      <c r="B82" s="821" t="s">
        <v>761</v>
      </c>
      <c r="C82" s="872" t="s">
        <v>765</v>
      </c>
      <c r="D82" s="820" t="s">
        <v>676</v>
      </c>
      <c r="E82" s="208"/>
      <c r="F82" s="203"/>
      <c r="G82" s="270" t="s">
        <v>576</v>
      </c>
      <c r="H82" s="821">
        <v>2019001721</v>
      </c>
      <c r="I82" s="864">
        <v>43768</v>
      </c>
      <c r="J82" s="202">
        <v>8000000</v>
      </c>
      <c r="K82" s="189"/>
      <c r="L82" s="430"/>
      <c r="M82" s="270" t="s">
        <v>576</v>
      </c>
      <c r="N82" s="429" t="s">
        <v>496</v>
      </c>
      <c r="O82" s="203"/>
      <c r="P82" s="202"/>
      <c r="Q82" s="203"/>
      <c r="R82" s="430"/>
      <c r="S82" s="430"/>
      <c r="T82" s="202"/>
      <c r="U82" s="466"/>
      <c r="V82" s="466"/>
      <c r="W82" s="466"/>
      <c r="X82" s="466"/>
      <c r="Y82" s="467"/>
      <c r="AB82" s="461" t="s">
        <v>496</v>
      </c>
      <c r="AC82" s="1077" t="s">
        <v>407</v>
      </c>
      <c r="AG82" s="465"/>
      <c r="AI82" s="463"/>
      <c r="AJ82" s="465"/>
      <c r="AV82" s="465"/>
      <c r="AX82" s="463"/>
      <c r="AY82" s="465"/>
      <c r="BA82" s="460"/>
      <c r="BC82" s="471"/>
    </row>
    <row r="83" spans="1:55" s="459" customFormat="1" ht="27.75" customHeight="1" x14ac:dyDescent="0.25">
      <c r="A83" s="820"/>
      <c r="B83" s="821"/>
      <c r="C83" s="872"/>
      <c r="D83" s="820"/>
      <c r="E83" s="208"/>
      <c r="F83" s="203"/>
      <c r="G83" s="270" t="s">
        <v>762</v>
      </c>
      <c r="H83" s="821"/>
      <c r="I83" s="864"/>
      <c r="J83" s="202">
        <v>4711459</v>
      </c>
      <c r="K83" s="189"/>
      <c r="L83" s="430"/>
      <c r="M83" s="270" t="s">
        <v>762</v>
      </c>
      <c r="N83" s="429" t="s">
        <v>764</v>
      </c>
      <c r="O83" s="203"/>
      <c r="P83" s="202"/>
      <c r="Q83" s="203"/>
      <c r="R83" s="430"/>
      <c r="S83" s="430"/>
      <c r="T83" s="202"/>
      <c r="U83" s="466"/>
      <c r="V83" s="466"/>
      <c r="W83" s="466"/>
      <c r="X83" s="466"/>
      <c r="Y83" s="467"/>
      <c r="AB83" s="461" t="s">
        <v>764</v>
      </c>
      <c r="AC83" s="1077"/>
      <c r="AG83" s="465"/>
      <c r="AI83" s="463"/>
      <c r="AJ83" s="465"/>
      <c r="AV83" s="465"/>
      <c r="AX83" s="463"/>
      <c r="AY83" s="465"/>
      <c r="BA83" s="460"/>
      <c r="BC83" s="471"/>
    </row>
    <row r="84" spans="1:55" s="459" customFormat="1" ht="21" customHeight="1" x14ac:dyDescent="0.25">
      <c r="A84" s="820"/>
      <c r="B84" s="821"/>
      <c r="C84" s="872"/>
      <c r="D84" s="820"/>
      <c r="E84" s="208"/>
      <c r="F84" s="203"/>
      <c r="G84" s="270" t="s">
        <v>763</v>
      </c>
      <c r="H84" s="821"/>
      <c r="I84" s="864"/>
      <c r="J84" s="202">
        <v>10288541</v>
      </c>
      <c r="K84" s="189"/>
      <c r="L84" s="430"/>
      <c r="M84" s="270" t="s">
        <v>763</v>
      </c>
      <c r="N84" s="429" t="s">
        <v>764</v>
      </c>
      <c r="O84" s="203"/>
      <c r="P84" s="202"/>
      <c r="Q84" s="203"/>
      <c r="R84" s="430"/>
      <c r="S84" s="430"/>
      <c r="T84" s="202"/>
      <c r="U84" s="466"/>
      <c r="V84" s="466"/>
      <c r="W84" s="466"/>
      <c r="X84" s="466"/>
      <c r="Y84" s="467"/>
      <c r="AB84" s="461" t="s">
        <v>764</v>
      </c>
      <c r="AC84" s="1077"/>
      <c r="AG84" s="465"/>
      <c r="AI84" s="463"/>
      <c r="AJ84" s="465"/>
      <c r="AV84" s="465"/>
      <c r="AX84" s="463"/>
      <c r="AY84" s="465"/>
      <c r="BA84" s="460"/>
      <c r="BC84" s="471"/>
    </row>
    <row r="85" spans="1:55" s="459" customFormat="1" ht="18" customHeight="1" x14ac:dyDescent="0.25">
      <c r="A85" s="1075" t="s">
        <v>678</v>
      </c>
      <c r="B85" s="1075"/>
      <c r="C85" s="1075"/>
      <c r="D85" s="208"/>
      <c r="E85" s="208"/>
      <c r="F85" s="203"/>
      <c r="G85" s="270"/>
      <c r="H85" s="430"/>
      <c r="I85" s="194"/>
      <c r="J85" s="202"/>
      <c r="K85" s="189"/>
      <c r="L85" s="430"/>
      <c r="M85" s="270"/>
      <c r="N85" s="429"/>
      <c r="O85" s="203"/>
      <c r="P85" s="202"/>
      <c r="Q85" s="203"/>
      <c r="R85" s="430"/>
      <c r="S85" s="430"/>
      <c r="T85" s="202"/>
      <c r="U85" s="466"/>
      <c r="V85" s="466"/>
      <c r="W85" s="466"/>
      <c r="X85" s="466"/>
      <c r="Y85" s="467"/>
      <c r="AB85" s="461"/>
      <c r="AC85" s="460"/>
      <c r="AG85" s="465"/>
      <c r="AI85" s="463"/>
      <c r="AJ85" s="465"/>
      <c r="AV85" s="465"/>
      <c r="AX85" s="463"/>
      <c r="AY85" s="465"/>
      <c r="BA85" s="460"/>
      <c r="BC85" s="471"/>
    </row>
    <row r="86" spans="1:55" s="459" customFormat="1" ht="15" x14ac:dyDescent="0.25">
      <c r="A86" s="208"/>
      <c r="B86" s="203"/>
      <c r="C86" s="208"/>
      <c r="D86" s="208"/>
      <c r="E86" s="208"/>
      <c r="F86" s="203"/>
      <c r="G86" s="270"/>
      <c r="H86" s="430"/>
      <c r="I86" s="194"/>
      <c r="J86" s="202"/>
      <c r="K86" s="189"/>
      <c r="L86" s="430"/>
      <c r="M86" s="270"/>
      <c r="N86" s="429"/>
      <c r="O86" s="203"/>
      <c r="P86" s="202"/>
      <c r="Q86" s="203"/>
      <c r="R86" s="430"/>
      <c r="S86" s="430"/>
      <c r="T86" s="202"/>
      <c r="U86" s="466"/>
      <c r="V86" s="466"/>
      <c r="W86" s="466"/>
      <c r="X86" s="466"/>
      <c r="Y86" s="467"/>
      <c r="AB86" s="461"/>
      <c r="AC86" s="460"/>
      <c r="AG86" s="465"/>
      <c r="AI86" s="463"/>
      <c r="AJ86" s="465"/>
      <c r="AV86" s="465"/>
      <c r="AX86" s="463"/>
      <c r="AY86" s="465"/>
      <c r="BA86" s="460"/>
      <c r="BC86" s="471"/>
    </row>
    <row r="87" spans="1:55" s="459" customFormat="1" ht="60" customHeight="1" x14ac:dyDescent="0.25">
      <c r="A87" s="933" t="s">
        <v>680</v>
      </c>
      <c r="B87" s="203"/>
      <c r="C87" s="1078" t="s">
        <v>679</v>
      </c>
      <c r="D87" s="933" t="s">
        <v>681</v>
      </c>
      <c r="E87" s="933" t="s">
        <v>682</v>
      </c>
      <c r="F87" s="943" t="s">
        <v>683</v>
      </c>
      <c r="G87" s="453" t="s">
        <v>684</v>
      </c>
      <c r="H87" s="943">
        <v>2018000258</v>
      </c>
      <c r="I87" s="1072">
        <v>43147</v>
      </c>
      <c r="J87" s="10">
        <v>1271186441</v>
      </c>
      <c r="K87" s="1079">
        <v>43147</v>
      </c>
      <c r="L87" s="943">
        <v>2018000245</v>
      </c>
      <c r="M87" s="453" t="s">
        <v>684</v>
      </c>
      <c r="N87" s="452" t="s">
        <v>686</v>
      </c>
      <c r="O87" s="1072">
        <v>43147</v>
      </c>
      <c r="P87" s="10">
        <v>1271186441</v>
      </c>
      <c r="Q87" s="1072">
        <v>43160</v>
      </c>
      <c r="R87" s="1072"/>
      <c r="S87" s="943">
        <v>6</v>
      </c>
      <c r="T87" s="1076">
        <v>1291186441</v>
      </c>
      <c r="U87" s="466"/>
      <c r="V87" s="466"/>
      <c r="W87" s="466"/>
      <c r="X87" s="466"/>
      <c r="Y87" s="467"/>
      <c r="AB87" s="461"/>
      <c r="AC87" s="460"/>
      <c r="AG87" s="465"/>
      <c r="AI87" s="463"/>
      <c r="AJ87" s="465"/>
      <c r="AV87" s="465"/>
      <c r="AX87" s="463"/>
      <c r="AY87" s="465"/>
      <c r="BA87" s="460"/>
      <c r="BC87" s="471"/>
    </row>
    <row r="88" spans="1:55" s="459" customFormat="1" ht="30.75" customHeight="1" x14ac:dyDescent="0.25">
      <c r="A88" s="933"/>
      <c r="B88" s="203"/>
      <c r="C88" s="1078"/>
      <c r="D88" s="933"/>
      <c r="E88" s="933"/>
      <c r="F88" s="943"/>
      <c r="G88" s="453" t="s">
        <v>685</v>
      </c>
      <c r="H88" s="943"/>
      <c r="I88" s="1072"/>
      <c r="J88" s="10">
        <v>20000000</v>
      </c>
      <c r="K88" s="1079"/>
      <c r="L88" s="943"/>
      <c r="M88" s="453" t="s">
        <v>685</v>
      </c>
      <c r="N88" s="452" t="s">
        <v>137</v>
      </c>
      <c r="O88" s="1072"/>
      <c r="P88" s="10">
        <v>20000000</v>
      </c>
      <c r="Q88" s="1072"/>
      <c r="R88" s="1072"/>
      <c r="S88" s="943"/>
      <c r="T88" s="1076"/>
      <c r="U88" s="466"/>
      <c r="V88" s="466"/>
      <c r="W88" s="466"/>
      <c r="X88" s="466"/>
      <c r="Y88" s="467"/>
      <c r="AB88" s="461"/>
      <c r="AC88" s="460"/>
      <c r="AG88" s="465"/>
      <c r="AI88" s="463"/>
      <c r="AJ88" s="465"/>
      <c r="AV88" s="465"/>
      <c r="AX88" s="463"/>
      <c r="AY88" s="465"/>
      <c r="BA88" s="460"/>
      <c r="BC88" s="471"/>
    </row>
    <row r="89" spans="1:55" s="459" customFormat="1" ht="55.5" customHeight="1" x14ac:dyDescent="0.25">
      <c r="A89" s="8" t="s">
        <v>687</v>
      </c>
      <c r="B89" s="453" t="s">
        <v>688</v>
      </c>
      <c r="C89" s="42" t="s">
        <v>689</v>
      </c>
      <c r="D89" s="452" t="s">
        <v>690</v>
      </c>
      <c r="E89" s="452" t="s">
        <v>691</v>
      </c>
      <c r="F89" s="453" t="s">
        <v>692</v>
      </c>
      <c r="G89" s="405" t="s">
        <v>693</v>
      </c>
      <c r="H89" s="453">
        <v>2017000035</v>
      </c>
      <c r="I89" s="12">
        <v>43069</v>
      </c>
      <c r="J89" s="10">
        <v>707818472</v>
      </c>
      <c r="K89" s="406">
        <v>43192</v>
      </c>
      <c r="L89" s="453">
        <v>2018000038</v>
      </c>
      <c r="M89" s="405" t="s">
        <v>693</v>
      </c>
      <c r="N89" s="452" t="s">
        <v>694</v>
      </c>
      <c r="O89" s="11">
        <v>43192</v>
      </c>
      <c r="P89" s="10">
        <v>707818472</v>
      </c>
      <c r="Q89" s="11">
        <v>43206</v>
      </c>
      <c r="R89" s="12">
        <v>43297</v>
      </c>
      <c r="S89" s="453">
        <v>5</v>
      </c>
      <c r="T89" s="10">
        <v>707818472</v>
      </c>
      <c r="U89" s="479">
        <v>2019000021</v>
      </c>
      <c r="V89" s="480" t="s">
        <v>695</v>
      </c>
      <c r="W89" s="479">
        <v>2019000019</v>
      </c>
      <c r="X89" s="481">
        <v>43528</v>
      </c>
      <c r="Y89" s="482">
        <v>139147287</v>
      </c>
      <c r="Z89" s="476"/>
      <c r="AA89" s="476"/>
      <c r="AB89" s="477" t="s">
        <v>694</v>
      </c>
      <c r="AC89" s="478" t="s">
        <v>696</v>
      </c>
      <c r="AG89" s="465"/>
      <c r="AI89" s="463"/>
      <c r="AJ89" s="465"/>
      <c r="AV89" s="465"/>
      <c r="AX89" s="463"/>
      <c r="AY89" s="465"/>
      <c r="BA89" s="460"/>
      <c r="BC89" s="471"/>
    </row>
    <row r="90" spans="1:55" s="459" customFormat="1" ht="78.75" x14ac:dyDescent="0.25">
      <c r="A90" s="8" t="s">
        <v>697</v>
      </c>
      <c r="B90" s="453" t="s">
        <v>688</v>
      </c>
      <c r="C90" s="42" t="s">
        <v>698</v>
      </c>
      <c r="D90" s="8" t="s">
        <v>699</v>
      </c>
      <c r="E90" s="8" t="s">
        <v>700</v>
      </c>
      <c r="F90" s="9" t="s">
        <v>235</v>
      </c>
      <c r="G90" s="405" t="s">
        <v>693</v>
      </c>
      <c r="H90" s="453">
        <v>2017000036</v>
      </c>
      <c r="I90" s="12">
        <v>43069</v>
      </c>
      <c r="J90" s="10">
        <v>49547293</v>
      </c>
      <c r="K90" s="12">
        <v>43269</v>
      </c>
      <c r="L90" s="453">
        <v>2018000047</v>
      </c>
      <c r="M90" s="405" t="s">
        <v>693</v>
      </c>
      <c r="N90" s="452" t="s">
        <v>701</v>
      </c>
      <c r="O90" s="11">
        <v>43269</v>
      </c>
      <c r="P90" s="10">
        <v>49537459</v>
      </c>
      <c r="Q90" s="11">
        <v>43271</v>
      </c>
      <c r="R90" s="12">
        <v>43297</v>
      </c>
      <c r="S90" s="453">
        <v>6</v>
      </c>
      <c r="T90" s="10">
        <v>49537459</v>
      </c>
      <c r="U90" s="479">
        <v>2019000011</v>
      </c>
      <c r="V90" s="480" t="s">
        <v>695</v>
      </c>
      <c r="W90" s="479">
        <v>2019000006</v>
      </c>
      <c r="X90" s="481">
        <v>43496</v>
      </c>
      <c r="Y90" s="482">
        <v>49537459</v>
      </c>
      <c r="Z90" s="483"/>
      <c r="AA90" s="483"/>
      <c r="AB90" s="477" t="s">
        <v>701</v>
      </c>
      <c r="AC90" s="478" t="s">
        <v>702</v>
      </c>
      <c r="AG90" s="465"/>
      <c r="AI90" s="463"/>
      <c r="AJ90" s="465"/>
      <c r="AV90" s="465"/>
      <c r="AX90" s="463"/>
      <c r="AY90" s="465"/>
      <c r="BA90" s="460"/>
      <c r="BC90" s="471"/>
    </row>
    <row r="91" spans="1:55" s="459" customFormat="1" ht="65.25" customHeight="1" x14ac:dyDescent="0.25">
      <c r="A91" s="8" t="s">
        <v>703</v>
      </c>
      <c r="B91" s="405" t="s">
        <v>704</v>
      </c>
      <c r="C91" s="8" t="s">
        <v>705</v>
      </c>
      <c r="D91" s="8" t="s">
        <v>706</v>
      </c>
      <c r="E91" s="8" t="s">
        <v>707</v>
      </c>
      <c r="F91" s="9" t="s">
        <v>708</v>
      </c>
      <c r="G91" s="410" t="s">
        <v>709</v>
      </c>
      <c r="H91" s="453">
        <v>2018000058</v>
      </c>
      <c r="I91" s="12">
        <v>43286</v>
      </c>
      <c r="J91" s="4">
        <v>942345597</v>
      </c>
      <c r="K91" s="12">
        <v>43343</v>
      </c>
      <c r="L91" s="453">
        <v>2018000056</v>
      </c>
      <c r="M91" s="410" t="s">
        <v>709</v>
      </c>
      <c r="N91" s="452" t="s">
        <v>710</v>
      </c>
      <c r="O91" s="12">
        <v>43343</v>
      </c>
      <c r="P91" s="4">
        <v>939800272</v>
      </c>
      <c r="Q91" s="12">
        <v>43356</v>
      </c>
      <c r="R91" s="12">
        <v>43411</v>
      </c>
      <c r="S91" s="453">
        <v>6</v>
      </c>
      <c r="T91" s="4">
        <v>939800272</v>
      </c>
      <c r="U91" s="479">
        <v>2019000013</v>
      </c>
      <c r="V91" s="480" t="s">
        <v>711</v>
      </c>
      <c r="W91" s="479">
        <v>2019000008</v>
      </c>
      <c r="X91" s="481">
        <v>43496</v>
      </c>
      <c r="Y91" s="482">
        <v>524613890.79000002</v>
      </c>
      <c r="Z91" s="483"/>
      <c r="AA91" s="483"/>
      <c r="AB91" s="477" t="s">
        <v>710</v>
      </c>
      <c r="AC91" s="478" t="s">
        <v>712</v>
      </c>
      <c r="AG91" s="465"/>
      <c r="AI91" s="463"/>
      <c r="AJ91" s="465"/>
      <c r="AV91" s="465"/>
      <c r="AX91" s="463"/>
      <c r="AY91" s="465"/>
      <c r="BA91" s="460"/>
      <c r="BC91" s="471"/>
    </row>
    <row r="92" spans="1:55" s="459" customFormat="1" ht="69" customHeight="1" x14ac:dyDescent="0.25">
      <c r="A92" s="8" t="s">
        <v>713</v>
      </c>
      <c r="B92" s="405" t="s">
        <v>704</v>
      </c>
      <c r="C92" s="8" t="s">
        <v>714</v>
      </c>
      <c r="D92" s="8" t="s">
        <v>715</v>
      </c>
      <c r="E92" s="8" t="s">
        <v>279</v>
      </c>
      <c r="F92" s="9">
        <v>79607176</v>
      </c>
      <c r="G92" s="410" t="s">
        <v>709</v>
      </c>
      <c r="H92" s="453">
        <v>2018000059</v>
      </c>
      <c r="I92" s="12">
        <v>43286</v>
      </c>
      <c r="J92" s="4">
        <v>57654026</v>
      </c>
      <c r="K92" s="12">
        <v>43389</v>
      </c>
      <c r="L92" s="453">
        <v>2018000059</v>
      </c>
      <c r="M92" s="410" t="s">
        <v>709</v>
      </c>
      <c r="N92" s="452" t="s">
        <v>710</v>
      </c>
      <c r="O92" s="12">
        <v>43389</v>
      </c>
      <c r="P92" s="4">
        <v>57654024</v>
      </c>
      <c r="Q92" s="12">
        <v>43403</v>
      </c>
      <c r="R92" s="12">
        <v>43412</v>
      </c>
      <c r="S92" s="453">
        <v>6</v>
      </c>
      <c r="T92" s="10">
        <v>57654024</v>
      </c>
      <c r="U92" s="479">
        <v>2019000018</v>
      </c>
      <c r="V92" s="480" t="s">
        <v>711</v>
      </c>
      <c r="W92" s="479">
        <v>2019000013</v>
      </c>
      <c r="X92" s="481">
        <v>43501</v>
      </c>
      <c r="Y92" s="482">
        <v>32182476</v>
      </c>
      <c r="Z92" s="483"/>
      <c r="AA92" s="483"/>
      <c r="AB92" s="477" t="s">
        <v>710</v>
      </c>
      <c r="AC92" s="478" t="s">
        <v>702</v>
      </c>
      <c r="AG92" s="465"/>
      <c r="AI92" s="463"/>
      <c r="AJ92" s="465"/>
      <c r="AV92" s="465"/>
      <c r="AX92" s="463"/>
      <c r="AY92" s="465"/>
      <c r="BA92" s="460"/>
      <c r="BC92" s="471"/>
    </row>
    <row r="93" spans="1:55" s="459" customFormat="1" ht="18" x14ac:dyDescent="0.25">
      <c r="A93" s="1075" t="s">
        <v>716</v>
      </c>
      <c r="B93" s="1075"/>
      <c r="C93" s="1075"/>
      <c r="D93" s="208"/>
      <c r="E93" s="208"/>
      <c r="F93" s="203"/>
      <c r="G93" s="270"/>
      <c r="H93" s="430"/>
      <c r="I93" s="194"/>
      <c r="J93" s="202"/>
      <c r="K93" s="189"/>
      <c r="L93" s="430"/>
      <c r="M93" s="270"/>
      <c r="N93" s="429"/>
      <c r="O93" s="203"/>
      <c r="P93" s="202"/>
      <c r="Q93" s="203"/>
      <c r="R93" s="430"/>
      <c r="S93" s="430"/>
      <c r="T93" s="202"/>
      <c r="U93" s="466"/>
      <c r="V93" s="466"/>
      <c r="W93" s="466"/>
      <c r="X93" s="466"/>
      <c r="Y93" s="467"/>
      <c r="AB93" s="461"/>
      <c r="AC93" s="460"/>
      <c r="AG93" s="465"/>
      <c r="AI93" s="463"/>
      <c r="AJ93" s="465"/>
      <c r="AV93" s="465"/>
      <c r="AX93" s="463"/>
      <c r="AY93" s="465"/>
      <c r="BA93" s="460"/>
      <c r="BC93" s="471"/>
    </row>
    <row r="94" spans="1:55" s="459" customFormat="1" ht="61.5" customHeight="1" x14ac:dyDescent="0.25">
      <c r="A94" s="8" t="s">
        <v>717</v>
      </c>
      <c r="B94" s="8" t="s">
        <v>718</v>
      </c>
      <c r="C94" s="71" t="s">
        <v>719</v>
      </c>
      <c r="D94" s="452" t="s">
        <v>720</v>
      </c>
      <c r="E94" s="8" t="s">
        <v>721</v>
      </c>
      <c r="F94" s="412" t="s">
        <v>722</v>
      </c>
      <c r="G94" s="405" t="s">
        <v>723</v>
      </c>
      <c r="H94" s="453">
        <v>2017000005</v>
      </c>
      <c r="I94" s="12">
        <v>42807</v>
      </c>
      <c r="J94" s="10">
        <v>504456528</v>
      </c>
      <c r="K94" s="12">
        <v>42971</v>
      </c>
      <c r="L94" s="453">
        <v>2017000015</v>
      </c>
      <c r="M94" s="405" t="s">
        <v>723</v>
      </c>
      <c r="N94" s="452" t="s">
        <v>724</v>
      </c>
      <c r="O94" s="11">
        <v>42971</v>
      </c>
      <c r="P94" s="10">
        <v>504456528</v>
      </c>
      <c r="Q94" s="11">
        <v>42984</v>
      </c>
      <c r="R94" s="12">
        <v>42991</v>
      </c>
      <c r="S94" s="452" t="s">
        <v>62</v>
      </c>
      <c r="T94" s="10">
        <v>504456528</v>
      </c>
      <c r="U94" s="479"/>
      <c r="V94" s="479"/>
      <c r="W94" s="479"/>
      <c r="X94" s="479"/>
      <c r="Y94" s="482"/>
      <c r="Z94" s="483"/>
      <c r="AA94" s="483"/>
      <c r="AB94" s="477" t="s">
        <v>724</v>
      </c>
      <c r="AC94" s="484" t="s">
        <v>725</v>
      </c>
      <c r="AG94" s="465"/>
      <c r="AI94" s="463"/>
      <c r="AJ94" s="465"/>
      <c r="AV94" s="465"/>
      <c r="AX94" s="463"/>
      <c r="AY94" s="465"/>
      <c r="BA94" s="460"/>
      <c r="BC94" s="471"/>
    </row>
    <row r="95" spans="1:55" s="459" customFormat="1" ht="78.75" x14ac:dyDescent="0.25">
      <c r="A95" s="933" t="s">
        <v>726</v>
      </c>
      <c r="B95" s="9" t="s">
        <v>727</v>
      </c>
      <c r="C95" s="8" t="s">
        <v>728</v>
      </c>
      <c r="D95" s="933" t="s">
        <v>729</v>
      </c>
      <c r="E95" s="933" t="s">
        <v>279</v>
      </c>
      <c r="F95" s="943">
        <v>79607176</v>
      </c>
      <c r="G95" s="405" t="s">
        <v>730</v>
      </c>
      <c r="H95" s="453">
        <v>2017000012</v>
      </c>
      <c r="I95" s="12">
        <v>42857</v>
      </c>
      <c r="J95" s="10">
        <v>71242325</v>
      </c>
      <c r="K95" s="1072">
        <v>42985</v>
      </c>
      <c r="L95" s="453">
        <v>2017000017</v>
      </c>
      <c r="M95" s="405" t="s">
        <v>730</v>
      </c>
      <c r="N95" s="452" t="s">
        <v>731</v>
      </c>
      <c r="O95" s="11">
        <v>42985</v>
      </c>
      <c r="P95" s="10">
        <v>70895859</v>
      </c>
      <c r="Q95" s="1072">
        <v>42986</v>
      </c>
      <c r="R95" s="1072">
        <v>42986</v>
      </c>
      <c r="S95" s="943" t="s">
        <v>62</v>
      </c>
      <c r="T95" s="10">
        <v>70895859</v>
      </c>
      <c r="U95" s="485"/>
      <c r="V95" s="479"/>
      <c r="W95" s="479"/>
      <c r="X95" s="479"/>
      <c r="Y95" s="482"/>
      <c r="Z95" s="1073"/>
      <c r="AA95" s="1073"/>
      <c r="AB95" s="477" t="s">
        <v>731</v>
      </c>
      <c r="AC95" s="1074" t="s">
        <v>732</v>
      </c>
      <c r="AG95" s="465"/>
      <c r="AI95" s="463"/>
      <c r="AJ95" s="465"/>
      <c r="AV95" s="465"/>
      <c r="AX95" s="463"/>
      <c r="AY95" s="465"/>
      <c r="BA95" s="460"/>
      <c r="BC95" s="471"/>
    </row>
    <row r="96" spans="1:55" s="459" customFormat="1" ht="133.5" customHeight="1" x14ac:dyDescent="0.25">
      <c r="A96" s="933"/>
      <c r="B96" s="9" t="s">
        <v>733</v>
      </c>
      <c r="C96" s="8" t="s">
        <v>734</v>
      </c>
      <c r="D96" s="933"/>
      <c r="E96" s="933"/>
      <c r="F96" s="943"/>
      <c r="G96" s="405" t="s">
        <v>273</v>
      </c>
      <c r="H96" s="453">
        <v>2017000008</v>
      </c>
      <c r="I96" s="12">
        <v>42807</v>
      </c>
      <c r="J96" s="10">
        <v>28924019</v>
      </c>
      <c r="K96" s="1072"/>
      <c r="L96" s="453">
        <v>2017000019</v>
      </c>
      <c r="M96" s="405" t="s">
        <v>273</v>
      </c>
      <c r="N96" s="452" t="s">
        <v>731</v>
      </c>
      <c r="O96" s="11">
        <v>42985</v>
      </c>
      <c r="P96" s="10">
        <v>28924019</v>
      </c>
      <c r="Q96" s="943"/>
      <c r="R96" s="943"/>
      <c r="S96" s="943"/>
      <c r="T96" s="10">
        <v>28924019</v>
      </c>
      <c r="U96" s="485"/>
      <c r="V96" s="479"/>
      <c r="W96" s="479"/>
      <c r="X96" s="479"/>
      <c r="Y96" s="482"/>
      <c r="Z96" s="1073"/>
      <c r="AA96" s="1073"/>
      <c r="AB96" s="477" t="s">
        <v>731</v>
      </c>
      <c r="AC96" s="1074"/>
      <c r="AG96" s="465"/>
      <c r="AI96" s="463"/>
      <c r="AJ96" s="465"/>
      <c r="AV96" s="465"/>
      <c r="AX96" s="463"/>
      <c r="AY96" s="465"/>
      <c r="BA96" s="460"/>
      <c r="BC96" s="471"/>
    </row>
    <row r="97" spans="1:55" s="459" customFormat="1" ht="99" customHeight="1" x14ac:dyDescent="0.25">
      <c r="A97" s="933"/>
      <c r="B97" s="9" t="s">
        <v>735</v>
      </c>
      <c r="C97" s="8" t="s">
        <v>736</v>
      </c>
      <c r="D97" s="933"/>
      <c r="E97" s="933"/>
      <c r="F97" s="943"/>
      <c r="G97" s="405" t="s">
        <v>337</v>
      </c>
      <c r="H97" s="453">
        <v>2017000014</v>
      </c>
      <c r="I97" s="12">
        <v>42867</v>
      </c>
      <c r="J97" s="10">
        <v>36721343</v>
      </c>
      <c r="K97" s="1072"/>
      <c r="L97" s="453">
        <v>2017000016</v>
      </c>
      <c r="M97" s="405" t="s">
        <v>337</v>
      </c>
      <c r="N97" s="452" t="s">
        <v>731</v>
      </c>
      <c r="O97" s="11">
        <v>42985</v>
      </c>
      <c r="P97" s="10">
        <v>36721343</v>
      </c>
      <c r="Q97" s="943"/>
      <c r="R97" s="943"/>
      <c r="S97" s="943"/>
      <c r="T97" s="10">
        <v>36721343</v>
      </c>
      <c r="U97" s="485"/>
      <c r="V97" s="479"/>
      <c r="W97" s="479"/>
      <c r="X97" s="479"/>
      <c r="Y97" s="482"/>
      <c r="Z97" s="1073"/>
      <c r="AA97" s="1073"/>
      <c r="AB97" s="477" t="s">
        <v>731</v>
      </c>
      <c r="AC97" s="1074"/>
      <c r="AG97" s="465"/>
      <c r="AI97" s="463"/>
      <c r="AJ97" s="465"/>
      <c r="AV97" s="465"/>
      <c r="AX97" s="463"/>
      <c r="AY97" s="465"/>
      <c r="BA97" s="460"/>
      <c r="BC97" s="471"/>
    </row>
    <row r="98" spans="1:55" s="459" customFormat="1" ht="78.75" x14ac:dyDescent="0.25">
      <c r="A98" s="933"/>
      <c r="B98" s="9" t="s">
        <v>737</v>
      </c>
      <c r="C98" s="8" t="s">
        <v>738</v>
      </c>
      <c r="D98" s="933"/>
      <c r="E98" s="933"/>
      <c r="F98" s="943"/>
      <c r="G98" s="405" t="s">
        <v>723</v>
      </c>
      <c r="H98" s="453">
        <v>2017000006</v>
      </c>
      <c r="I98" s="12">
        <v>42807</v>
      </c>
      <c r="J98" s="10">
        <v>30267392</v>
      </c>
      <c r="K98" s="1072"/>
      <c r="L98" s="453">
        <v>2017000018</v>
      </c>
      <c r="M98" s="405" t="s">
        <v>723</v>
      </c>
      <c r="N98" s="452" t="s">
        <v>731</v>
      </c>
      <c r="O98" s="11">
        <v>42985</v>
      </c>
      <c r="P98" s="10">
        <v>30267392</v>
      </c>
      <c r="Q98" s="943"/>
      <c r="R98" s="943"/>
      <c r="S98" s="943"/>
      <c r="T98" s="10">
        <v>30267392</v>
      </c>
      <c r="U98" s="485"/>
      <c r="V98" s="479"/>
      <c r="W98" s="479"/>
      <c r="X98" s="479"/>
      <c r="Y98" s="482"/>
      <c r="Z98" s="1073"/>
      <c r="AA98" s="1073"/>
      <c r="AB98" s="477" t="s">
        <v>731</v>
      </c>
      <c r="AC98" s="1074"/>
      <c r="AG98" s="465"/>
      <c r="AI98" s="463"/>
      <c r="AJ98" s="465"/>
      <c r="AV98" s="465"/>
      <c r="AX98" s="463"/>
      <c r="AY98" s="465"/>
      <c r="BA98" s="460"/>
      <c r="BC98" s="471"/>
    </row>
    <row r="99" spans="1:55" s="459" customFormat="1" ht="68.25" customHeight="1" x14ac:dyDescent="0.25">
      <c r="A99" s="494" t="s">
        <v>739</v>
      </c>
      <c r="B99" s="494" t="s">
        <v>740</v>
      </c>
      <c r="C99" s="494" t="s">
        <v>741</v>
      </c>
      <c r="D99" s="450" t="s">
        <v>742</v>
      </c>
      <c r="E99" s="494" t="s">
        <v>743</v>
      </c>
      <c r="F99" s="495" t="s">
        <v>744</v>
      </c>
      <c r="G99" s="496" t="s">
        <v>730</v>
      </c>
      <c r="H99" s="449">
        <v>2017000011</v>
      </c>
      <c r="I99" s="451">
        <v>42857</v>
      </c>
      <c r="J99" s="497">
        <v>841192774</v>
      </c>
      <c r="K99" s="451">
        <v>43010</v>
      </c>
      <c r="L99" s="449">
        <v>2017000023</v>
      </c>
      <c r="M99" s="496" t="s">
        <v>730</v>
      </c>
      <c r="N99" s="450" t="s">
        <v>745</v>
      </c>
      <c r="O99" s="498">
        <v>43010</v>
      </c>
      <c r="P99" s="497">
        <v>841192774</v>
      </c>
      <c r="Q99" s="498">
        <v>43018</v>
      </c>
      <c r="R99" s="451">
        <v>43018</v>
      </c>
      <c r="S99" s="449">
        <v>5</v>
      </c>
      <c r="T99" s="497">
        <v>841192774</v>
      </c>
      <c r="U99" s="479"/>
      <c r="V99" s="479"/>
      <c r="W99" s="479"/>
      <c r="X99" s="479"/>
      <c r="Y99" s="482"/>
      <c r="Z99" s="483"/>
      <c r="AA99" s="483"/>
      <c r="AB99" s="477" t="s">
        <v>745</v>
      </c>
      <c r="AC99" s="478" t="s">
        <v>725</v>
      </c>
      <c r="AG99" s="465"/>
      <c r="AI99" s="463"/>
      <c r="AJ99" s="465"/>
      <c r="AV99" s="465"/>
      <c r="AX99" s="463"/>
      <c r="AY99" s="465"/>
      <c r="BA99" s="460"/>
      <c r="BC99" s="471"/>
    </row>
    <row r="100" spans="1:55" s="489" customFormat="1" ht="15" x14ac:dyDescent="0.25">
      <c r="A100" s="499"/>
      <c r="C100" s="499"/>
      <c r="D100" s="499"/>
      <c r="E100" s="499"/>
      <c r="G100" s="500"/>
      <c r="H100" s="501"/>
      <c r="I100" s="502"/>
      <c r="J100" s="487"/>
      <c r="K100" s="503"/>
      <c r="L100" s="501"/>
      <c r="M100" s="500"/>
      <c r="N100" s="504"/>
      <c r="P100" s="487"/>
      <c r="R100" s="501"/>
      <c r="S100" s="501"/>
      <c r="T100" s="487"/>
      <c r="U100" s="505"/>
      <c r="V100" s="505"/>
      <c r="W100" s="505"/>
      <c r="X100" s="505"/>
      <c r="Y100" s="506"/>
      <c r="AB100" s="504"/>
      <c r="AC100" s="499"/>
      <c r="AG100" s="487"/>
      <c r="AI100" s="486"/>
      <c r="AJ100" s="487"/>
      <c r="AV100" s="487"/>
      <c r="AX100" s="486"/>
      <c r="AY100" s="487"/>
      <c r="BA100" s="499"/>
      <c r="BC100" s="507"/>
    </row>
    <row r="101" spans="1:55" s="459" customFormat="1" ht="15" x14ac:dyDescent="0.25">
      <c r="A101" s="460"/>
      <c r="C101" s="460"/>
      <c r="D101" s="460"/>
      <c r="E101" s="460"/>
      <c r="G101" s="475"/>
      <c r="H101" s="462"/>
      <c r="I101" s="464"/>
      <c r="J101" s="465"/>
      <c r="K101" s="473"/>
      <c r="L101" s="462"/>
      <c r="M101" s="475"/>
      <c r="N101" s="461"/>
      <c r="P101" s="465"/>
      <c r="R101" s="462"/>
      <c r="S101" s="462"/>
      <c r="T101" s="465"/>
      <c r="U101" s="466"/>
      <c r="V101" s="466"/>
      <c r="W101" s="466"/>
      <c r="X101" s="466"/>
      <c r="Y101" s="467"/>
      <c r="AB101" s="461"/>
      <c r="AC101" s="460"/>
      <c r="AG101" s="465"/>
      <c r="AI101" s="463"/>
      <c r="AJ101" s="465"/>
      <c r="AV101" s="465"/>
      <c r="AX101" s="463"/>
      <c r="AY101" s="465"/>
      <c r="BA101" s="460"/>
      <c r="BC101" s="471"/>
    </row>
    <row r="102" spans="1:55" s="459" customFormat="1" ht="15" x14ac:dyDescent="0.25">
      <c r="A102" s="460"/>
      <c r="C102" s="460"/>
      <c r="D102" s="460"/>
      <c r="E102" s="460"/>
      <c r="G102" s="475"/>
      <c r="H102" s="462"/>
      <c r="I102" s="464"/>
      <c r="J102" s="465"/>
      <c r="K102" s="473"/>
      <c r="L102" s="462"/>
      <c r="M102" s="475"/>
      <c r="N102" s="461"/>
      <c r="P102" s="465"/>
      <c r="R102" s="462"/>
      <c r="S102" s="462"/>
      <c r="T102" s="465"/>
      <c r="U102" s="466"/>
      <c r="V102" s="466"/>
      <c r="W102" s="466"/>
      <c r="X102" s="466"/>
      <c r="Y102" s="467"/>
      <c r="AB102" s="461"/>
      <c r="AC102" s="460"/>
      <c r="AG102" s="465"/>
      <c r="AI102" s="463"/>
      <c r="AJ102" s="465"/>
      <c r="AV102" s="465"/>
      <c r="AX102" s="463"/>
      <c r="AY102" s="465"/>
      <c r="BA102" s="460"/>
      <c r="BC102" s="471"/>
    </row>
    <row r="103" spans="1:55" s="459" customFormat="1" ht="15" x14ac:dyDescent="0.25">
      <c r="A103" s="460"/>
      <c r="C103" s="460"/>
      <c r="D103" s="460"/>
      <c r="E103" s="460"/>
      <c r="G103" s="475"/>
      <c r="H103" s="462"/>
      <c r="I103" s="464"/>
      <c r="J103" s="465"/>
      <c r="K103" s="473"/>
      <c r="L103" s="462"/>
      <c r="M103" s="475"/>
      <c r="N103" s="461"/>
      <c r="P103" s="465"/>
      <c r="R103" s="462"/>
      <c r="S103" s="462"/>
      <c r="T103" s="465"/>
      <c r="U103" s="466"/>
      <c r="V103" s="466"/>
      <c r="W103" s="466"/>
      <c r="X103" s="466"/>
      <c r="Y103" s="467"/>
      <c r="AB103" s="461"/>
      <c r="AC103" s="460"/>
      <c r="AG103" s="465"/>
      <c r="AI103" s="463"/>
      <c r="AJ103" s="465"/>
      <c r="AV103" s="465"/>
      <c r="AX103" s="463"/>
      <c r="AY103" s="465"/>
      <c r="BA103" s="460"/>
      <c r="BC103" s="471"/>
    </row>
    <row r="104" spans="1:55" s="508" customFormat="1" x14ac:dyDescent="0.25">
      <c r="G104" s="509"/>
      <c r="H104" s="462"/>
      <c r="I104" s="462"/>
      <c r="J104" s="510"/>
      <c r="K104" s="511"/>
      <c r="L104" s="462"/>
      <c r="M104" s="463"/>
      <c r="N104" s="462"/>
      <c r="P104" s="510"/>
      <c r="R104" s="462"/>
      <c r="S104" s="511"/>
      <c r="T104" s="510"/>
      <c r="U104" s="512"/>
      <c r="V104" s="512"/>
      <c r="W104" s="512"/>
      <c r="X104" s="512"/>
      <c r="Y104" s="513"/>
      <c r="AG104" s="510"/>
      <c r="AI104" s="509"/>
      <c r="AJ104" s="510"/>
      <c r="AV104" s="465"/>
      <c r="AX104" s="509"/>
      <c r="AY104" s="510"/>
      <c r="BC104" s="514"/>
    </row>
    <row r="105" spans="1:55" s="508" customFormat="1" x14ac:dyDescent="0.25">
      <c r="G105" s="509"/>
      <c r="H105" s="462"/>
      <c r="I105" s="462"/>
      <c r="K105" s="511"/>
      <c r="L105" s="462"/>
      <c r="M105" s="463"/>
      <c r="N105" s="462"/>
      <c r="P105" s="510"/>
      <c r="R105" s="462"/>
      <c r="S105" s="511"/>
      <c r="T105" s="510"/>
      <c r="U105" s="512"/>
      <c r="V105" s="512"/>
      <c r="W105" s="512"/>
      <c r="X105" s="512"/>
      <c r="Y105" s="513"/>
      <c r="AG105" s="510"/>
      <c r="AI105" s="509"/>
      <c r="AJ105" s="510"/>
      <c r="AV105" s="465"/>
      <c r="AX105" s="509"/>
      <c r="AY105" s="510"/>
      <c r="BC105" s="514"/>
    </row>
    <row r="106" spans="1:55" x14ac:dyDescent="0.25">
      <c r="P106" s="238"/>
    </row>
    <row r="107" spans="1:55" x14ac:dyDescent="0.25">
      <c r="P107" s="238"/>
    </row>
    <row r="108" spans="1:55" x14ac:dyDescent="0.25">
      <c r="P108" s="238"/>
    </row>
    <row r="109" spans="1:55" x14ac:dyDescent="0.25">
      <c r="G109" s="186"/>
      <c r="H109" s="186"/>
      <c r="I109" s="186"/>
      <c r="J109" s="238"/>
      <c r="K109" s="239"/>
      <c r="L109" s="186"/>
      <c r="M109" s="186"/>
      <c r="N109" s="186"/>
      <c r="P109" s="238"/>
      <c r="R109" s="186"/>
      <c r="S109" s="186"/>
      <c r="T109" s="186"/>
      <c r="U109" s="186"/>
      <c r="V109" s="186"/>
      <c r="W109" s="186"/>
      <c r="X109" s="186"/>
      <c r="Y109" s="186"/>
      <c r="AG109" s="186"/>
      <c r="AI109" s="186"/>
      <c r="AJ109" s="186"/>
      <c r="AV109" s="186"/>
      <c r="AX109" s="186"/>
      <c r="AY109" s="186"/>
      <c r="BC109" s="186"/>
    </row>
    <row r="110" spans="1:55" x14ac:dyDescent="0.25">
      <c r="G110" s="186"/>
      <c r="H110" s="186"/>
      <c r="I110" s="186"/>
      <c r="J110" s="238"/>
      <c r="K110" s="239"/>
      <c r="L110" s="186"/>
      <c r="M110" s="186"/>
      <c r="N110" s="186"/>
      <c r="P110" s="238"/>
      <c r="R110" s="186"/>
      <c r="S110" s="186"/>
      <c r="T110" s="186"/>
      <c r="U110" s="186"/>
      <c r="V110" s="186"/>
      <c r="W110" s="186"/>
      <c r="X110" s="186"/>
      <c r="Y110" s="186"/>
      <c r="AG110" s="186"/>
      <c r="AI110" s="186"/>
      <c r="AJ110" s="186"/>
      <c r="AV110" s="186"/>
      <c r="AX110" s="186"/>
      <c r="AY110" s="186"/>
      <c r="BC110" s="186"/>
    </row>
    <row r="111" spans="1:55" x14ac:dyDescent="0.25">
      <c r="G111" s="186"/>
      <c r="H111" s="186"/>
      <c r="I111" s="186"/>
      <c r="J111" s="238">
        <v>18999997.73</v>
      </c>
      <c r="K111" s="239"/>
      <c r="L111" s="186"/>
      <c r="M111" s="186"/>
      <c r="N111" s="186"/>
      <c r="P111" s="238"/>
      <c r="R111" s="186"/>
      <c r="S111" s="186"/>
      <c r="T111" s="186"/>
      <c r="U111" s="186"/>
      <c r="V111" s="186"/>
      <c r="W111" s="186"/>
      <c r="X111" s="186"/>
      <c r="Y111" s="186"/>
      <c r="AG111" s="186"/>
      <c r="AI111" s="186"/>
      <c r="AJ111" s="186"/>
      <c r="AV111" s="186"/>
      <c r="AX111" s="186"/>
      <c r="AY111" s="186"/>
      <c r="BC111" s="186"/>
    </row>
    <row r="112" spans="1:55" x14ac:dyDescent="0.25">
      <c r="G112" s="186"/>
      <c r="H112" s="186"/>
      <c r="I112" s="186"/>
      <c r="J112" s="238">
        <f>J111/2</f>
        <v>9499998.8650000002</v>
      </c>
      <c r="K112" s="239"/>
      <c r="L112" s="186"/>
      <c r="M112" s="186"/>
      <c r="N112" s="186"/>
      <c r="P112" s="238"/>
      <c r="R112" s="186"/>
      <c r="S112" s="186"/>
      <c r="T112" s="186"/>
      <c r="U112" s="186"/>
      <c r="V112" s="186"/>
      <c r="W112" s="186"/>
      <c r="X112" s="186"/>
      <c r="Y112" s="186"/>
      <c r="AG112" s="186"/>
      <c r="AI112" s="186"/>
      <c r="AJ112" s="186"/>
      <c r="AV112" s="186"/>
      <c r="AX112" s="186"/>
      <c r="AY112" s="186"/>
      <c r="BC112" s="186"/>
    </row>
    <row r="113" spans="7:55" x14ac:dyDescent="0.25">
      <c r="G113" s="186"/>
      <c r="H113" s="186"/>
      <c r="I113" s="186"/>
      <c r="J113" s="238">
        <f>J111-J112-0.01</f>
        <v>9499998.8550000004</v>
      </c>
      <c r="K113" s="239"/>
      <c r="L113" s="186"/>
      <c r="M113" s="186"/>
      <c r="N113" s="186"/>
      <c r="P113" s="238"/>
      <c r="R113" s="186"/>
      <c r="S113" s="186"/>
      <c r="T113" s="186"/>
      <c r="U113" s="186"/>
      <c r="V113" s="186"/>
      <c r="W113" s="186"/>
      <c r="X113" s="186"/>
      <c r="Y113" s="186"/>
      <c r="AG113" s="186"/>
      <c r="AI113" s="186"/>
      <c r="AJ113" s="186"/>
      <c r="AV113" s="186"/>
      <c r="AX113" s="186"/>
      <c r="AY113" s="186"/>
      <c r="BC113" s="186"/>
    </row>
    <row r="114" spans="7:55" x14ac:dyDescent="0.25">
      <c r="G114" s="186"/>
      <c r="H114" s="186"/>
      <c r="I114" s="186"/>
      <c r="J114" s="238">
        <v>9499998.8699999992</v>
      </c>
      <c r="K114" s="239"/>
      <c r="L114" s="186"/>
      <c r="M114" s="186"/>
      <c r="N114" s="186"/>
      <c r="P114" s="238"/>
      <c r="R114" s="186"/>
      <c r="S114" s="186"/>
      <c r="T114" s="186"/>
      <c r="U114" s="186"/>
      <c r="V114" s="186"/>
      <c r="W114" s="186"/>
      <c r="X114" s="186"/>
      <c r="Y114" s="186"/>
      <c r="AG114" s="186"/>
      <c r="AI114" s="186"/>
      <c r="AJ114" s="186"/>
      <c r="AV114" s="186"/>
      <c r="AX114" s="186"/>
      <c r="AY114" s="186"/>
      <c r="BC114" s="186"/>
    </row>
    <row r="115" spans="7:55" x14ac:dyDescent="0.25">
      <c r="G115" s="186"/>
      <c r="H115" s="186"/>
      <c r="I115" s="186"/>
      <c r="J115" s="238">
        <f>SUM(J113:J114)</f>
        <v>18999997.725000001</v>
      </c>
      <c r="K115" s="239"/>
      <c r="L115" s="186"/>
      <c r="M115" s="186"/>
      <c r="N115" s="186"/>
      <c r="P115" s="238"/>
      <c r="R115" s="186"/>
      <c r="S115" s="186"/>
      <c r="T115" s="186"/>
      <c r="U115" s="186"/>
      <c r="V115" s="186"/>
      <c r="W115" s="186"/>
      <c r="X115" s="186"/>
      <c r="Y115" s="186"/>
      <c r="AG115" s="186"/>
      <c r="AI115" s="186"/>
      <c r="AJ115" s="186"/>
      <c r="AV115" s="186"/>
      <c r="AX115" s="186"/>
      <c r="AY115" s="186"/>
      <c r="BC115" s="186"/>
    </row>
    <row r="116" spans="7:55" x14ac:dyDescent="0.25">
      <c r="G116" s="186"/>
      <c r="H116" s="186"/>
      <c r="I116" s="186"/>
      <c r="J116" s="238"/>
      <c r="K116" s="239"/>
      <c r="L116" s="186"/>
      <c r="M116" s="186"/>
      <c r="N116" s="186"/>
      <c r="P116" s="238"/>
      <c r="R116" s="186"/>
      <c r="S116" s="186"/>
      <c r="T116" s="186"/>
      <c r="U116" s="186"/>
      <c r="V116" s="186"/>
      <c r="W116" s="186"/>
      <c r="X116" s="186"/>
      <c r="Y116" s="186"/>
      <c r="AG116" s="186"/>
      <c r="AI116" s="186"/>
      <c r="AJ116" s="186"/>
      <c r="AV116" s="186"/>
      <c r="AX116" s="186"/>
      <c r="AY116" s="186"/>
      <c r="BC116" s="186"/>
    </row>
    <row r="117" spans="7:55" x14ac:dyDescent="0.25">
      <c r="G117" s="186"/>
      <c r="H117" s="186"/>
      <c r="I117" s="186"/>
      <c r="J117" s="238"/>
      <c r="K117" s="239"/>
      <c r="L117" s="186"/>
      <c r="M117" s="186"/>
      <c r="N117" s="186"/>
      <c r="P117" s="238"/>
      <c r="R117" s="186"/>
      <c r="S117" s="186"/>
      <c r="T117" s="186"/>
      <c r="U117" s="186"/>
      <c r="V117" s="186"/>
      <c r="W117" s="186"/>
      <c r="X117" s="186"/>
      <c r="Y117" s="186"/>
      <c r="AG117" s="186"/>
      <c r="AI117" s="186"/>
      <c r="AJ117" s="186"/>
      <c r="AV117" s="186"/>
      <c r="AX117" s="186"/>
      <c r="AY117" s="186"/>
      <c r="BC117" s="186"/>
    </row>
    <row r="118" spans="7:55" x14ac:dyDescent="0.25">
      <c r="G118" s="186"/>
      <c r="H118" s="186"/>
      <c r="I118" s="186"/>
      <c r="J118" s="238"/>
      <c r="K118" s="239"/>
      <c r="L118" s="186"/>
      <c r="M118" s="186"/>
      <c r="N118" s="186"/>
      <c r="P118" s="238"/>
      <c r="R118" s="186"/>
      <c r="S118" s="186"/>
      <c r="T118" s="186"/>
      <c r="U118" s="186"/>
      <c r="V118" s="186"/>
      <c r="W118" s="186"/>
      <c r="X118" s="186"/>
      <c r="Y118" s="186"/>
      <c r="AG118" s="186"/>
      <c r="AI118" s="186"/>
      <c r="AJ118" s="186"/>
      <c r="AV118" s="186"/>
      <c r="AX118" s="186"/>
      <c r="AY118" s="186"/>
      <c r="BC118" s="186"/>
    </row>
    <row r="119" spans="7:55" x14ac:dyDescent="0.25">
      <c r="G119" s="186"/>
      <c r="H119" s="186"/>
      <c r="I119" s="186"/>
      <c r="J119" s="238"/>
      <c r="K119" s="239"/>
      <c r="L119" s="186"/>
      <c r="M119" s="186"/>
      <c r="N119" s="186"/>
      <c r="R119" s="186"/>
      <c r="S119" s="186"/>
      <c r="T119" s="186"/>
      <c r="U119" s="186"/>
      <c r="V119" s="186"/>
      <c r="W119" s="186"/>
      <c r="X119" s="186"/>
      <c r="Y119" s="186"/>
      <c r="AG119" s="186"/>
      <c r="AI119" s="186"/>
      <c r="AJ119" s="186"/>
      <c r="AV119" s="186"/>
      <c r="AX119" s="186"/>
      <c r="AY119" s="186"/>
      <c r="BC119" s="186"/>
    </row>
    <row r="120" spans="7:55" x14ac:dyDescent="0.25">
      <c r="G120" s="186"/>
      <c r="H120" s="186"/>
      <c r="I120" s="186"/>
      <c r="J120" s="238"/>
      <c r="K120" s="239"/>
      <c r="L120" s="186"/>
      <c r="M120" s="186"/>
      <c r="N120" s="186"/>
      <c r="R120" s="186"/>
      <c r="S120" s="186"/>
      <c r="T120" s="186"/>
      <c r="U120" s="186"/>
      <c r="V120" s="186"/>
      <c r="W120" s="186"/>
      <c r="X120" s="186"/>
      <c r="Y120" s="186"/>
      <c r="AG120" s="186"/>
      <c r="AI120" s="186"/>
      <c r="AJ120" s="186"/>
      <c r="AV120" s="186"/>
      <c r="AX120" s="186"/>
      <c r="AY120" s="186"/>
      <c r="BC120" s="186"/>
    </row>
    <row r="121" spans="7:55" x14ac:dyDescent="0.25">
      <c r="G121" s="186"/>
      <c r="H121" s="186"/>
      <c r="J121" s="238">
        <v>9499999</v>
      </c>
      <c r="K121" s="239"/>
      <c r="N121" s="186"/>
      <c r="R121" s="186"/>
      <c r="S121" s="186"/>
      <c r="T121" s="186"/>
      <c r="U121" s="186"/>
      <c r="V121" s="186"/>
      <c r="W121" s="186"/>
      <c r="X121" s="186"/>
      <c r="Y121" s="186"/>
      <c r="AG121" s="186"/>
      <c r="AI121" s="186"/>
      <c r="AJ121" s="186"/>
      <c r="AV121" s="186"/>
      <c r="AX121" s="186"/>
      <c r="AY121" s="186"/>
      <c r="BC121" s="186"/>
    </row>
    <row r="122" spans="7:55" x14ac:dyDescent="0.25">
      <c r="G122" s="186"/>
      <c r="H122" s="186"/>
      <c r="J122" s="238">
        <f>J111-J121</f>
        <v>9499998.7300000004</v>
      </c>
      <c r="K122" s="239"/>
      <c r="N122" s="186"/>
      <c r="R122" s="186"/>
      <c r="S122" s="186"/>
      <c r="T122" s="186"/>
      <c r="U122" s="186"/>
      <c r="V122" s="186"/>
      <c r="W122" s="186"/>
      <c r="X122" s="186"/>
      <c r="Y122" s="186"/>
      <c r="AG122" s="186"/>
      <c r="AI122" s="186"/>
      <c r="AJ122" s="186"/>
      <c r="AV122" s="186"/>
      <c r="AX122" s="186"/>
      <c r="AY122" s="186"/>
      <c r="BC122" s="186"/>
    </row>
    <row r="123" spans="7:55" x14ac:dyDescent="0.25">
      <c r="G123" s="186"/>
      <c r="H123" s="186"/>
      <c r="J123" s="238">
        <f>SUM(J121:J122)</f>
        <v>18999997.73</v>
      </c>
      <c r="K123" s="239"/>
      <c r="N123" s="186"/>
      <c r="R123" s="186"/>
      <c r="S123" s="186"/>
      <c r="T123" s="186"/>
      <c r="U123" s="186"/>
      <c r="V123" s="186"/>
      <c r="W123" s="186"/>
      <c r="X123" s="186"/>
      <c r="Y123" s="186"/>
      <c r="AG123" s="186"/>
      <c r="AI123" s="186"/>
      <c r="AJ123" s="186"/>
      <c r="AV123" s="186"/>
      <c r="AX123" s="186"/>
      <c r="AY123" s="186"/>
      <c r="BC123" s="186"/>
    </row>
    <row r="124" spans="7:55" x14ac:dyDescent="0.25">
      <c r="G124" s="186"/>
      <c r="H124" s="186"/>
      <c r="J124" s="238"/>
      <c r="K124" s="239"/>
      <c r="N124" s="186"/>
      <c r="R124" s="186"/>
      <c r="S124" s="186"/>
      <c r="T124" s="186"/>
      <c r="U124" s="186"/>
      <c r="V124" s="186"/>
      <c r="W124" s="186"/>
      <c r="X124" s="186"/>
      <c r="Y124" s="186"/>
      <c r="AG124" s="186"/>
      <c r="AI124" s="186"/>
      <c r="AJ124" s="186"/>
      <c r="AV124" s="186"/>
      <c r="AX124" s="186"/>
      <c r="AY124" s="186"/>
      <c r="BC124" s="186"/>
    </row>
    <row r="125" spans="7:55" x14ac:dyDescent="0.25">
      <c r="G125" s="186"/>
      <c r="H125" s="186"/>
      <c r="J125" s="238"/>
      <c r="K125" s="239"/>
      <c r="N125" s="186"/>
      <c r="R125" s="186"/>
      <c r="S125" s="186"/>
      <c r="T125" s="186"/>
      <c r="U125" s="186"/>
      <c r="V125" s="186"/>
      <c r="W125" s="186"/>
      <c r="X125" s="186"/>
      <c r="Y125" s="186"/>
      <c r="AG125" s="186"/>
      <c r="AI125" s="186"/>
      <c r="AJ125" s="186"/>
      <c r="AV125" s="186"/>
      <c r="AX125" s="186"/>
      <c r="AY125" s="186"/>
      <c r="BC125" s="186"/>
    </row>
    <row r="131" spans="7:55" x14ac:dyDescent="0.25">
      <c r="G131" s="186"/>
      <c r="H131" s="186"/>
      <c r="I131" s="244"/>
      <c r="J131" s="238"/>
      <c r="K131" s="239"/>
      <c r="L131" s="244"/>
      <c r="M131" s="273"/>
      <c r="N131" s="186"/>
      <c r="R131" s="186"/>
      <c r="S131" s="186"/>
      <c r="T131" s="186"/>
      <c r="U131" s="186"/>
      <c r="V131" s="186"/>
      <c r="W131" s="186"/>
      <c r="X131" s="186"/>
      <c r="Y131" s="186"/>
      <c r="AG131" s="186"/>
      <c r="AI131" s="186"/>
      <c r="AJ131" s="186"/>
      <c r="AV131" s="186"/>
      <c r="AX131" s="186"/>
      <c r="AY131" s="186"/>
      <c r="BC131" s="186"/>
    </row>
    <row r="132" spans="7:55" x14ac:dyDescent="0.25">
      <c r="G132" s="186"/>
      <c r="H132" s="186"/>
      <c r="I132" s="244"/>
      <c r="J132" s="238"/>
      <c r="K132" s="239"/>
      <c r="L132" s="244"/>
      <c r="M132" s="273"/>
      <c r="N132" s="186"/>
      <c r="R132" s="186"/>
      <c r="S132" s="186"/>
      <c r="T132" s="186"/>
      <c r="U132" s="186"/>
      <c r="V132" s="186"/>
      <c r="W132" s="186"/>
      <c r="X132" s="186"/>
      <c r="Y132" s="186"/>
      <c r="AG132" s="186"/>
      <c r="AI132" s="186"/>
      <c r="AJ132" s="186"/>
      <c r="AV132" s="186"/>
      <c r="AX132" s="186"/>
      <c r="AY132" s="186"/>
      <c r="BC132" s="186"/>
    </row>
    <row r="133" spans="7:55" x14ac:dyDescent="0.25">
      <c r="G133" s="186"/>
      <c r="H133" s="186"/>
      <c r="I133" s="244"/>
      <c r="J133" s="238">
        <v>289527000</v>
      </c>
      <c r="K133" s="239"/>
      <c r="L133" s="244"/>
      <c r="M133" s="273"/>
      <c r="N133" s="186"/>
      <c r="R133" s="186"/>
      <c r="S133" s="186"/>
      <c r="T133" s="186"/>
      <c r="U133" s="186"/>
      <c r="V133" s="186"/>
      <c r="W133" s="186"/>
      <c r="X133" s="186"/>
      <c r="Y133" s="186"/>
      <c r="AG133" s="186"/>
      <c r="AI133" s="186"/>
      <c r="AJ133" s="186"/>
      <c r="AV133" s="186"/>
      <c r="AX133" s="186"/>
      <c r="AY133" s="186"/>
      <c r="BC133" s="186"/>
    </row>
    <row r="134" spans="7:55" x14ac:dyDescent="0.25">
      <c r="G134" s="186"/>
      <c r="H134" s="186"/>
      <c r="I134" s="244"/>
      <c r="J134" s="238"/>
      <c r="K134" s="239"/>
      <c r="L134" s="244"/>
      <c r="M134" s="273"/>
      <c r="N134" s="186"/>
      <c r="R134" s="186"/>
      <c r="S134" s="186"/>
      <c r="T134" s="186"/>
      <c r="U134" s="186"/>
      <c r="V134" s="186"/>
      <c r="W134" s="186"/>
      <c r="X134" s="186"/>
      <c r="Y134" s="186"/>
      <c r="AG134" s="186"/>
      <c r="AI134" s="186"/>
      <c r="AJ134" s="186"/>
      <c r="AV134" s="186"/>
      <c r="AX134" s="186"/>
      <c r="AY134" s="186"/>
      <c r="BC134" s="186"/>
    </row>
    <row r="135" spans="7:55" x14ac:dyDescent="0.25">
      <c r="G135" s="186"/>
      <c r="H135" s="186"/>
      <c r="I135" s="244"/>
      <c r="J135" s="238">
        <f>J133*47.33%</f>
        <v>137033129.09999999</v>
      </c>
      <c r="K135" s="239"/>
      <c r="L135" s="244"/>
      <c r="M135" s="273"/>
      <c r="N135" s="186"/>
      <c r="R135" s="186"/>
      <c r="S135" s="186"/>
      <c r="T135" s="186"/>
      <c r="U135" s="186"/>
      <c r="V135" s="186"/>
      <c r="W135" s="186"/>
      <c r="X135" s="186"/>
      <c r="Y135" s="186"/>
      <c r="AG135" s="186"/>
      <c r="AI135" s="186"/>
      <c r="AJ135" s="186"/>
      <c r="AV135" s="186"/>
      <c r="AX135" s="186"/>
      <c r="AY135" s="186"/>
      <c r="BC135" s="186"/>
    </row>
    <row r="136" spans="7:55" x14ac:dyDescent="0.25">
      <c r="G136" s="186"/>
      <c r="H136" s="186"/>
      <c r="I136" s="244"/>
      <c r="J136" s="238"/>
      <c r="K136" s="239"/>
      <c r="L136" s="244"/>
      <c r="M136" s="273"/>
      <c r="N136" s="186"/>
      <c r="R136" s="186"/>
      <c r="S136" s="186"/>
      <c r="T136" s="186"/>
      <c r="U136" s="186"/>
      <c r="V136" s="186"/>
      <c r="W136" s="186"/>
      <c r="X136" s="186"/>
      <c r="Y136" s="186"/>
      <c r="AG136" s="186"/>
      <c r="AI136" s="186"/>
      <c r="AJ136" s="186"/>
      <c r="AV136" s="186"/>
      <c r="AX136" s="186"/>
      <c r="AY136" s="186"/>
      <c r="BC136" s="186"/>
    </row>
    <row r="137" spans="7:55" x14ac:dyDescent="0.25">
      <c r="G137" s="186"/>
      <c r="H137" s="186"/>
      <c r="I137" s="244"/>
      <c r="J137" s="238"/>
      <c r="K137" s="239"/>
      <c r="L137" s="244"/>
      <c r="M137" s="273"/>
      <c r="N137" s="186"/>
      <c r="R137" s="186"/>
      <c r="S137" s="186"/>
      <c r="T137" s="186"/>
      <c r="U137" s="186"/>
      <c r="V137" s="186"/>
      <c r="W137" s="186"/>
      <c r="X137" s="186"/>
      <c r="Y137" s="186"/>
      <c r="AG137" s="186"/>
      <c r="AI137" s="186"/>
      <c r="AJ137" s="186"/>
      <c r="AV137" s="186"/>
      <c r="AX137" s="186"/>
      <c r="AY137" s="186"/>
      <c r="BC137" s="186"/>
    </row>
    <row r="138" spans="7:55" x14ac:dyDescent="0.25">
      <c r="G138" s="186"/>
      <c r="H138" s="186"/>
      <c r="I138" s="244"/>
      <c r="J138" s="238"/>
      <c r="K138" s="239"/>
      <c r="L138" s="244"/>
      <c r="M138" s="273"/>
      <c r="N138" s="186"/>
      <c r="R138" s="186"/>
      <c r="S138" s="186"/>
      <c r="T138" s="186"/>
      <c r="U138" s="186"/>
      <c r="V138" s="186"/>
      <c r="W138" s="186"/>
      <c r="X138" s="186"/>
      <c r="Y138" s="186"/>
      <c r="AG138" s="186"/>
      <c r="AI138" s="186"/>
      <c r="AJ138" s="186"/>
      <c r="AV138" s="186"/>
      <c r="AX138" s="186"/>
      <c r="AY138" s="186"/>
      <c r="BC138" s="186"/>
    </row>
    <row r="139" spans="7:55" x14ac:dyDescent="0.25">
      <c r="G139" s="186"/>
      <c r="H139" s="186"/>
      <c r="I139" s="244"/>
      <c r="J139" s="238"/>
      <c r="K139" s="239"/>
      <c r="L139" s="244"/>
      <c r="M139" s="273"/>
      <c r="N139" s="186"/>
      <c r="R139" s="186"/>
      <c r="S139" s="186"/>
      <c r="T139" s="186"/>
      <c r="U139" s="186"/>
      <c r="V139" s="186"/>
      <c r="W139" s="186"/>
      <c r="X139" s="186"/>
      <c r="Y139" s="186"/>
      <c r="AG139" s="186"/>
      <c r="AI139" s="186"/>
      <c r="AJ139" s="186"/>
      <c r="AV139" s="186"/>
      <c r="AX139" s="186"/>
      <c r="AY139" s="186"/>
      <c r="BC139" s="186"/>
    </row>
    <row r="140" spans="7:55" x14ac:dyDescent="0.25">
      <c r="G140" s="186"/>
      <c r="H140" s="186"/>
      <c r="I140" s="244"/>
      <c r="J140" s="238"/>
      <c r="K140" s="239"/>
      <c r="L140" s="244"/>
      <c r="M140" s="273"/>
      <c r="N140" s="186"/>
      <c r="R140" s="186"/>
      <c r="S140" s="186"/>
      <c r="T140" s="186"/>
      <c r="U140" s="186"/>
      <c r="V140" s="186"/>
      <c r="W140" s="186"/>
      <c r="X140" s="186"/>
      <c r="Y140" s="186"/>
      <c r="AG140" s="186"/>
      <c r="AI140" s="186"/>
      <c r="AJ140" s="186"/>
      <c r="AV140" s="186"/>
      <c r="AX140" s="186"/>
      <c r="AY140" s="186"/>
      <c r="BC140" s="186"/>
    </row>
    <row r="141" spans="7:55" x14ac:dyDescent="0.25">
      <c r="G141" s="186"/>
      <c r="H141" s="186"/>
      <c r="I141" s="244"/>
      <c r="J141" s="238"/>
      <c r="K141" s="239"/>
      <c r="L141" s="244"/>
      <c r="M141" s="273"/>
      <c r="N141" s="186"/>
      <c r="R141" s="186"/>
      <c r="S141" s="186"/>
      <c r="T141" s="186"/>
      <c r="U141" s="186"/>
      <c r="V141" s="186"/>
      <c r="W141" s="186"/>
      <c r="X141" s="186"/>
      <c r="Y141" s="186"/>
      <c r="AG141" s="186"/>
      <c r="AI141" s="186"/>
      <c r="AJ141" s="186"/>
      <c r="AV141" s="186"/>
      <c r="AX141" s="186"/>
      <c r="AY141" s="186"/>
      <c r="BC141" s="186"/>
    </row>
    <row r="142" spans="7:55" x14ac:dyDescent="0.25">
      <c r="G142" s="186"/>
      <c r="H142" s="186"/>
      <c r="I142" s="244"/>
      <c r="J142" s="238"/>
      <c r="K142" s="239"/>
      <c r="L142" s="244"/>
      <c r="M142" s="273"/>
      <c r="N142" s="186"/>
      <c r="R142" s="186"/>
      <c r="S142" s="186"/>
      <c r="T142" s="186"/>
      <c r="U142" s="186"/>
      <c r="V142" s="186"/>
      <c r="W142" s="186"/>
      <c r="X142" s="186"/>
      <c r="Y142" s="186"/>
      <c r="AG142" s="186"/>
      <c r="AI142" s="186"/>
      <c r="AJ142" s="186"/>
      <c r="AV142" s="186"/>
      <c r="AX142" s="186"/>
      <c r="AY142" s="186"/>
      <c r="BC142" s="186"/>
    </row>
    <row r="143" spans="7:55" x14ac:dyDescent="0.25">
      <c r="G143" s="186"/>
      <c r="H143" s="186"/>
      <c r="I143" s="244"/>
      <c r="J143" s="238"/>
      <c r="K143" s="239"/>
      <c r="L143" s="244"/>
      <c r="M143" s="273"/>
      <c r="N143" s="186"/>
      <c r="R143" s="186"/>
      <c r="S143" s="186"/>
      <c r="T143" s="186"/>
      <c r="U143" s="186"/>
      <c r="V143" s="186"/>
      <c r="W143" s="186"/>
      <c r="X143" s="186"/>
      <c r="Y143" s="186"/>
      <c r="AG143" s="186"/>
      <c r="AI143" s="186"/>
      <c r="AJ143" s="186"/>
      <c r="AV143" s="186"/>
      <c r="AX143" s="186"/>
      <c r="AY143" s="186"/>
      <c r="BC143" s="186"/>
    </row>
    <row r="144" spans="7:55" x14ac:dyDescent="0.25">
      <c r="G144" s="186"/>
      <c r="H144" s="186"/>
      <c r="I144" s="244"/>
      <c r="J144" s="238"/>
      <c r="K144" s="239"/>
      <c r="L144" s="244"/>
      <c r="M144" s="273"/>
      <c r="N144" s="186"/>
      <c r="R144" s="186"/>
      <c r="S144" s="186"/>
      <c r="T144" s="186"/>
      <c r="U144" s="186"/>
      <c r="V144" s="186"/>
      <c r="W144" s="186"/>
      <c r="X144" s="186"/>
      <c r="Y144" s="186"/>
      <c r="AG144" s="186"/>
      <c r="AI144" s="186"/>
      <c r="AJ144" s="186"/>
      <c r="AV144" s="186"/>
      <c r="AX144" s="186"/>
      <c r="AY144" s="186"/>
      <c r="BC144" s="186"/>
    </row>
    <row r="145" spans="7:55" x14ac:dyDescent="0.25">
      <c r="G145" s="186"/>
      <c r="H145" s="186"/>
      <c r="I145" s="244"/>
      <c r="J145" s="238"/>
      <c r="K145" s="239"/>
      <c r="L145" s="244"/>
      <c r="M145" s="273"/>
      <c r="N145" s="186"/>
      <c r="R145" s="186"/>
      <c r="S145" s="186"/>
      <c r="T145" s="186"/>
      <c r="U145" s="186"/>
      <c r="V145" s="186"/>
      <c r="W145" s="186"/>
      <c r="X145" s="186"/>
      <c r="Y145" s="186"/>
      <c r="AG145" s="186"/>
      <c r="AI145" s="186"/>
      <c r="AJ145" s="186"/>
      <c r="AV145" s="186"/>
      <c r="AX145" s="186"/>
      <c r="AY145" s="186"/>
      <c r="BC145" s="186"/>
    </row>
    <row r="146" spans="7:55" x14ac:dyDescent="0.25">
      <c r="G146" s="186"/>
      <c r="H146" s="186"/>
      <c r="I146" s="244"/>
      <c r="J146" s="238"/>
      <c r="K146" s="239"/>
      <c r="L146" s="244"/>
      <c r="M146" s="273"/>
      <c r="N146" s="186"/>
      <c r="R146" s="186"/>
      <c r="S146" s="186"/>
      <c r="T146" s="186"/>
      <c r="U146" s="186"/>
      <c r="V146" s="186"/>
      <c r="W146" s="186"/>
      <c r="X146" s="186"/>
      <c r="Y146" s="186"/>
      <c r="AG146" s="186"/>
      <c r="AI146" s="186"/>
      <c r="AJ146" s="186"/>
      <c r="AV146" s="186"/>
      <c r="AX146" s="186"/>
      <c r="AY146" s="186"/>
      <c r="BC146" s="186"/>
    </row>
    <row r="147" spans="7:55" x14ac:dyDescent="0.25">
      <c r="G147" s="186"/>
      <c r="H147" s="186"/>
      <c r="I147" s="244"/>
      <c r="J147" s="238"/>
      <c r="K147" s="239"/>
      <c r="L147" s="244"/>
      <c r="M147" s="273"/>
      <c r="N147" s="186"/>
      <c r="R147" s="186"/>
      <c r="S147" s="186"/>
      <c r="T147" s="186"/>
      <c r="U147" s="186"/>
      <c r="V147" s="186"/>
      <c r="W147" s="186"/>
      <c r="X147" s="186"/>
      <c r="Y147" s="186"/>
      <c r="AG147" s="186"/>
      <c r="AI147" s="186"/>
      <c r="AJ147" s="186"/>
      <c r="AV147" s="186"/>
      <c r="AX147" s="186"/>
      <c r="AY147" s="186"/>
      <c r="BC147" s="186"/>
    </row>
  </sheetData>
  <mergeCells count="294">
    <mergeCell ref="A1:Q1"/>
    <mergeCell ref="R1:AZ1"/>
    <mergeCell ref="A2:Q2"/>
    <mergeCell ref="R2:AZ2"/>
    <mergeCell ref="A3:A4"/>
    <mergeCell ref="B3:B4"/>
    <mergeCell ref="C3:C4"/>
    <mergeCell ref="D3:D4"/>
    <mergeCell ref="E3:F3"/>
    <mergeCell ref="G3:J3"/>
    <mergeCell ref="BC3:BC4"/>
    <mergeCell ref="U3:U4"/>
    <mergeCell ref="V3:V4"/>
    <mergeCell ref="W3:W4"/>
    <mergeCell ref="X3:X4"/>
    <mergeCell ref="Y3:Y4"/>
    <mergeCell ref="Z3:Z4"/>
    <mergeCell ref="K3:K4"/>
    <mergeCell ref="L3:P3"/>
    <mergeCell ref="Q3:Q4"/>
    <mergeCell ref="R3:R4"/>
    <mergeCell ref="S3:S4"/>
    <mergeCell ref="T3:T4"/>
    <mergeCell ref="C5:C6"/>
    <mergeCell ref="D5:D6"/>
    <mergeCell ref="E5:E6"/>
    <mergeCell ref="F5:F6"/>
    <mergeCell ref="AA3:AA4"/>
    <mergeCell ref="AD3:AX3"/>
    <mergeCell ref="AY3:AZ3"/>
    <mergeCell ref="BA3:BA4"/>
    <mergeCell ref="BB3:BB4"/>
    <mergeCell ref="BC5:BC6"/>
    <mergeCell ref="A7:A8"/>
    <mergeCell ref="D7:D8"/>
    <mergeCell ref="E7:E8"/>
    <mergeCell ref="F7:F8"/>
    <mergeCell ref="H7:H8"/>
    <mergeCell ref="I7:I8"/>
    <mergeCell ref="K7:K8"/>
    <mergeCell ref="L7:L8"/>
    <mergeCell ref="O7:O8"/>
    <mergeCell ref="R5:R6"/>
    <mergeCell ref="S5:S6"/>
    <mergeCell ref="T5:T6"/>
    <mergeCell ref="AC5:AC6"/>
    <mergeCell ref="BA5:BA6"/>
    <mergeCell ref="BB5:BB6"/>
    <mergeCell ref="H5:H6"/>
    <mergeCell ref="I5:I6"/>
    <mergeCell ref="K5:K6"/>
    <mergeCell ref="L5:L6"/>
    <mergeCell ref="O5:O6"/>
    <mergeCell ref="Q5:Q6"/>
    <mergeCell ref="A5:A6"/>
    <mergeCell ref="B5:B6"/>
    <mergeCell ref="BB7:BB8"/>
    <mergeCell ref="BC7:BC8"/>
    <mergeCell ref="A10:A11"/>
    <mergeCell ref="B10:B11"/>
    <mergeCell ref="C10:C11"/>
    <mergeCell ref="D10:D11"/>
    <mergeCell ref="E10:E11"/>
    <mergeCell ref="F10:F11"/>
    <mergeCell ref="H10:H11"/>
    <mergeCell ref="I10:I11"/>
    <mergeCell ref="Q7:Q8"/>
    <mergeCell ref="R7:R8"/>
    <mergeCell ref="S7:S8"/>
    <mergeCell ref="AC7:AC8"/>
    <mergeCell ref="AK7:AK8"/>
    <mergeCell ref="BA7:BA8"/>
    <mergeCell ref="T10:T11"/>
    <mergeCell ref="AC10:AC11"/>
    <mergeCell ref="BA10:BA11"/>
    <mergeCell ref="BB10:BB11"/>
    <mergeCell ref="BC10:BC11"/>
    <mergeCell ref="R10:R11"/>
    <mergeCell ref="S10:S11"/>
    <mergeCell ref="A26:A27"/>
    <mergeCell ref="B26:B27"/>
    <mergeCell ref="C26:C27"/>
    <mergeCell ref="D26:D27"/>
    <mergeCell ref="E26:E27"/>
    <mergeCell ref="K10:K11"/>
    <mergeCell ref="L10:L11"/>
    <mergeCell ref="O10:O11"/>
    <mergeCell ref="Q10:Q11"/>
    <mergeCell ref="BC26:BC27"/>
    <mergeCell ref="A28:A29"/>
    <mergeCell ref="B28:B29"/>
    <mergeCell ref="C28:C29"/>
    <mergeCell ref="D28:D29"/>
    <mergeCell ref="E28:E29"/>
    <mergeCell ref="F28:F29"/>
    <mergeCell ref="Q26:Q27"/>
    <mergeCell ref="R26:R27"/>
    <mergeCell ref="S26:S27"/>
    <mergeCell ref="T26:T27"/>
    <mergeCell ref="Z26:Z27"/>
    <mergeCell ref="AA26:AA27"/>
    <mergeCell ref="F26:F27"/>
    <mergeCell ref="H26:H27"/>
    <mergeCell ref="I26:I27"/>
    <mergeCell ref="K26:K27"/>
    <mergeCell ref="L26:L27"/>
    <mergeCell ref="O26:O27"/>
    <mergeCell ref="H28:H29"/>
    <mergeCell ref="I28:I29"/>
    <mergeCell ref="K28:K29"/>
    <mergeCell ref="L28:L29"/>
    <mergeCell ref="O28:O29"/>
    <mergeCell ref="Q28:Q29"/>
    <mergeCell ref="AC26:AC27"/>
    <mergeCell ref="BA26:BA27"/>
    <mergeCell ref="BB26:BB27"/>
    <mergeCell ref="AL28:AL29"/>
    <mergeCell ref="AN28:AN29"/>
    <mergeCell ref="X28:X29"/>
    <mergeCell ref="Y28:Y29"/>
    <mergeCell ref="Z28:Z29"/>
    <mergeCell ref="AA28:AA29"/>
    <mergeCell ref="AC28:AC29"/>
    <mergeCell ref="AE28:AE29"/>
    <mergeCell ref="R28:R29"/>
    <mergeCell ref="S28:S29"/>
    <mergeCell ref="T28:T29"/>
    <mergeCell ref="U28:U29"/>
    <mergeCell ref="V28:V29"/>
    <mergeCell ref="W28:W29"/>
    <mergeCell ref="K41:K43"/>
    <mergeCell ref="L41:L43"/>
    <mergeCell ref="O41:O43"/>
    <mergeCell ref="Q41:Q43"/>
    <mergeCell ref="AX28:AX29"/>
    <mergeCell ref="BA28:BA29"/>
    <mergeCell ref="BB28:BB29"/>
    <mergeCell ref="BC28:BC29"/>
    <mergeCell ref="A41:A43"/>
    <mergeCell ref="B41:B43"/>
    <mergeCell ref="C41:C43"/>
    <mergeCell ref="D41:D43"/>
    <mergeCell ref="E41:E43"/>
    <mergeCell ref="F41:F43"/>
    <mergeCell ref="AO28:AO29"/>
    <mergeCell ref="AQ28:AQ29"/>
    <mergeCell ref="AR28:AR29"/>
    <mergeCell ref="AT28:AT29"/>
    <mergeCell ref="AU28:AU29"/>
    <mergeCell ref="AW28:AW29"/>
    <mergeCell ref="AF28:AF29"/>
    <mergeCell ref="AH28:AH29"/>
    <mergeCell ref="AI28:AI29"/>
    <mergeCell ref="AK28:AK29"/>
    <mergeCell ref="T52:T53"/>
    <mergeCell ref="AB52:AB53"/>
    <mergeCell ref="AC52:AC53"/>
    <mergeCell ref="BA52:BA53"/>
    <mergeCell ref="BB52:BB53"/>
    <mergeCell ref="BC52:BC53"/>
    <mergeCell ref="BB41:BB43"/>
    <mergeCell ref="BC41:BC43"/>
    <mergeCell ref="A52:A53"/>
    <mergeCell ref="B52:B53"/>
    <mergeCell ref="C52:C53"/>
    <mergeCell ref="D52:D53"/>
    <mergeCell ref="E52:E53"/>
    <mergeCell ref="F52:F53"/>
    <mergeCell ref="H52:H53"/>
    <mergeCell ref="I52:I53"/>
    <mergeCell ref="R41:R43"/>
    <mergeCell ref="S41:S43"/>
    <mergeCell ref="T41:T43"/>
    <mergeCell ref="Z41:Z43"/>
    <mergeCell ref="AA41:AA43"/>
    <mergeCell ref="BA41:BA43"/>
    <mergeCell ref="H41:H43"/>
    <mergeCell ref="I41:I43"/>
    <mergeCell ref="H55:H56"/>
    <mergeCell ref="I55:I56"/>
    <mergeCell ref="K55:K56"/>
    <mergeCell ref="L55:L56"/>
    <mergeCell ref="O55:O56"/>
    <mergeCell ref="Q55:Q56"/>
    <mergeCell ref="A55:A56"/>
    <mergeCell ref="B55:B56"/>
    <mergeCell ref="C55:C56"/>
    <mergeCell ref="D55:D56"/>
    <mergeCell ref="E55:E56"/>
    <mergeCell ref="F55:F56"/>
    <mergeCell ref="L64:L66"/>
    <mergeCell ref="T64:T66"/>
    <mergeCell ref="BB55:BB56"/>
    <mergeCell ref="BC55:BC56"/>
    <mergeCell ref="A60:A61"/>
    <mergeCell ref="B60:B61"/>
    <mergeCell ref="C60:C61"/>
    <mergeCell ref="D60:D61"/>
    <mergeCell ref="E60:E61"/>
    <mergeCell ref="F60:F61"/>
    <mergeCell ref="H60:H61"/>
    <mergeCell ref="I60:I61"/>
    <mergeCell ref="X55:X56"/>
    <mergeCell ref="Y55:Y56"/>
    <mergeCell ref="Z55:Z56"/>
    <mergeCell ref="AA55:AA56"/>
    <mergeCell ref="AC55:AC56"/>
    <mergeCell ref="BA55:BA56"/>
    <mergeCell ref="R55:R56"/>
    <mergeCell ref="S55:S56"/>
    <mergeCell ref="T55:T56"/>
    <mergeCell ref="U55:U56"/>
    <mergeCell ref="V55:V56"/>
    <mergeCell ref="W55:W56"/>
    <mergeCell ref="F64:F66"/>
    <mergeCell ref="H64:H66"/>
    <mergeCell ref="I64:I66"/>
    <mergeCell ref="T60:T61"/>
    <mergeCell ref="AC60:AC61"/>
    <mergeCell ref="BA60:BA61"/>
    <mergeCell ref="BB60:BB61"/>
    <mergeCell ref="BC60:BC61"/>
    <mergeCell ref="A64:A66"/>
    <mergeCell ref="B64:B66"/>
    <mergeCell ref="C64:C66"/>
    <mergeCell ref="D64:D66"/>
    <mergeCell ref="E64:E66"/>
    <mergeCell ref="K60:K61"/>
    <mergeCell ref="L60:L61"/>
    <mergeCell ref="O60:O61"/>
    <mergeCell ref="Q60:Q61"/>
    <mergeCell ref="R60:R61"/>
    <mergeCell ref="S60:S61"/>
    <mergeCell ref="AC64:AC66"/>
    <mergeCell ref="BA64:BA66"/>
    <mergeCell ref="BB64:BB66"/>
    <mergeCell ref="BC64:BC66"/>
    <mergeCell ref="K64:K66"/>
    <mergeCell ref="R71:R73"/>
    <mergeCell ref="S71:S73"/>
    <mergeCell ref="AC71:AC73"/>
    <mergeCell ref="A78:A79"/>
    <mergeCell ref="B78:B79"/>
    <mergeCell ref="C78:C79"/>
    <mergeCell ref="D78:D79"/>
    <mergeCell ref="H78:H79"/>
    <mergeCell ref="I78:I79"/>
    <mergeCell ref="AC78:AC79"/>
    <mergeCell ref="H71:H73"/>
    <mergeCell ref="I71:I73"/>
    <mergeCell ref="K71:K73"/>
    <mergeCell ref="L71:L73"/>
    <mergeCell ref="O71:O73"/>
    <mergeCell ref="Q71:Q73"/>
    <mergeCell ref="A71:A73"/>
    <mergeCell ref="B71:B73"/>
    <mergeCell ref="C71:C73"/>
    <mergeCell ref="D71:D73"/>
    <mergeCell ref="E71:E73"/>
    <mergeCell ref="F71:F73"/>
    <mergeCell ref="L87:L88"/>
    <mergeCell ref="O87:O88"/>
    <mergeCell ref="Q87:Q88"/>
    <mergeCell ref="R87:R88"/>
    <mergeCell ref="S87:S88"/>
    <mergeCell ref="T87:T88"/>
    <mergeCell ref="AC82:AC84"/>
    <mergeCell ref="A85:C85"/>
    <mergeCell ref="A87:A88"/>
    <mergeCell ref="C87:C88"/>
    <mergeCell ref="D87:D88"/>
    <mergeCell ref="E87:E88"/>
    <mergeCell ref="F87:F88"/>
    <mergeCell ref="H87:H88"/>
    <mergeCell ref="I87:I88"/>
    <mergeCell ref="K87:K88"/>
    <mergeCell ref="A82:A84"/>
    <mergeCell ref="B82:B84"/>
    <mergeCell ref="C82:C84"/>
    <mergeCell ref="D82:D84"/>
    <mergeCell ref="H82:H84"/>
    <mergeCell ref="I82:I84"/>
    <mergeCell ref="Q95:Q98"/>
    <mergeCell ref="R95:R98"/>
    <mergeCell ref="S95:S98"/>
    <mergeCell ref="Z95:Z98"/>
    <mergeCell ref="AA95:AA98"/>
    <mergeCell ref="AC95:AC98"/>
    <mergeCell ref="A93:C93"/>
    <mergeCell ref="A95:A98"/>
    <mergeCell ref="D95:D98"/>
    <mergeCell ref="E95:E98"/>
    <mergeCell ref="F95:F98"/>
    <mergeCell ref="K95:K98"/>
  </mergeCells>
  <hyperlinks>
    <hyperlink ref="BC5" r:id="rId1"/>
    <hyperlink ref="BC7" r:id="rId2"/>
    <hyperlink ref="BC9" r:id="rId3"/>
    <hyperlink ref="BC13" r:id="rId4"/>
    <hyperlink ref="BC10" r:id="rId5"/>
    <hyperlink ref="BC12" r:id="rId6"/>
    <hyperlink ref="BC15" r:id="rId7"/>
    <hyperlink ref="BC14" r:id="rId8"/>
    <hyperlink ref="BC17" r:id="rId9"/>
    <hyperlink ref="BC18" r:id="rId10"/>
    <hyperlink ref="BC20" r:id="rId11"/>
    <hyperlink ref="BC19" r:id="rId12"/>
    <hyperlink ref="BC22" r:id="rId13"/>
    <hyperlink ref="BC24" r:id="rId14"/>
    <hyperlink ref="BC16" r:id="rId15"/>
    <hyperlink ref="BC21" r:id="rId16"/>
    <hyperlink ref="BC23" r:id="rId17"/>
    <hyperlink ref="BC25" r:id="rId18"/>
    <hyperlink ref="BC26" r:id="rId19"/>
    <hyperlink ref="BC31" r:id="rId20"/>
    <hyperlink ref="BC28" r:id="rId21"/>
    <hyperlink ref="BC34" r:id="rId22"/>
    <hyperlink ref="BC32" r:id="rId23"/>
    <hyperlink ref="BC30" r:id="rId24"/>
    <hyperlink ref="BC33" r:id="rId25"/>
    <hyperlink ref="BC45" r:id="rId26"/>
    <hyperlink ref="BC39" r:id="rId27"/>
    <hyperlink ref="BC38" r:id="rId28"/>
    <hyperlink ref="BC37" r:id="rId29"/>
    <hyperlink ref="BC35" r:id="rId30"/>
    <hyperlink ref="BC36" r:id="rId31"/>
    <hyperlink ref="BC41" r:id="rId32"/>
    <hyperlink ref="BC40" r:id="rId33"/>
    <hyperlink ref="BC44" r:id="rId34"/>
    <hyperlink ref="BC46" r:id="rId35"/>
    <hyperlink ref="BC70" r:id="rId36"/>
    <hyperlink ref="BC50" r:id="rId37"/>
    <hyperlink ref="BC59" r:id="rId38"/>
    <hyperlink ref="BC60" r:id="rId39"/>
    <hyperlink ref="BC57" r:id="rId40"/>
    <hyperlink ref="BC49" r:id="rId41"/>
    <hyperlink ref="BC58" r:id="rId42"/>
    <hyperlink ref="BC51" r:id="rId43"/>
    <hyperlink ref="BC52" r:id="rId44"/>
    <hyperlink ref="BC47" r:id="rId45"/>
    <hyperlink ref="BC64" r:id="rId46"/>
    <hyperlink ref="BC68" r:id="rId47"/>
    <hyperlink ref="BC48" r:id="rId48"/>
    <hyperlink ref="BC54" r:id="rId49"/>
    <hyperlink ref="BC67" r:id="rId50"/>
    <hyperlink ref="BC62" r:id="rId51"/>
    <hyperlink ref="BC63" r:id="rId52"/>
  </hyperlinks>
  <pageMargins left="0.70866141732283472" right="0.70866141732283472" top="0.74803149606299213" bottom="0.74803149606299213" header="0.31496062992125984" footer="0.31496062992125984"/>
  <pageSetup scale="70" orientation="portrait" r:id="rId5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8"/>
  <sheetViews>
    <sheetView workbookViewId="0">
      <selection activeCell="B15" sqref="B15"/>
    </sheetView>
  </sheetViews>
  <sheetFormatPr baseColWidth="10" defaultRowHeight="8.25" x14ac:dyDescent="0.15"/>
  <cols>
    <col min="1" max="1" width="11.42578125" style="667"/>
    <col min="2" max="2" width="67.5703125" style="684" customWidth="1"/>
    <col min="3" max="3" width="16.42578125" style="667" customWidth="1"/>
    <col min="4" max="16384" width="11.42578125" style="656"/>
  </cols>
  <sheetData>
    <row r="1" spans="1:4" ht="6" customHeight="1" x14ac:dyDescent="0.15">
      <c r="A1" s="656"/>
      <c r="B1" s="656"/>
      <c r="C1" s="656"/>
    </row>
    <row r="2" spans="1:4" x14ac:dyDescent="0.15">
      <c r="A2" s="657" t="s">
        <v>1175</v>
      </c>
      <c r="B2" s="657" t="s">
        <v>1174</v>
      </c>
      <c r="C2" s="657" t="s">
        <v>25</v>
      </c>
    </row>
    <row r="3" spans="1:4" ht="18.75" customHeight="1" x14ac:dyDescent="0.15">
      <c r="A3" s="1115" t="s">
        <v>1177</v>
      </c>
      <c r="B3" s="1120" t="s">
        <v>57</v>
      </c>
      <c r="C3" s="1115" t="s">
        <v>60</v>
      </c>
    </row>
    <row r="4" spans="1:4" x14ac:dyDescent="0.15">
      <c r="A4" s="1116"/>
      <c r="B4" s="1121"/>
      <c r="C4" s="1116"/>
    </row>
    <row r="5" spans="1:4" ht="48" customHeight="1" x14ac:dyDescent="0.15">
      <c r="A5" s="658" t="s">
        <v>1178</v>
      </c>
      <c r="B5" s="668" t="s">
        <v>766</v>
      </c>
      <c r="C5" s="658" t="s">
        <v>50</v>
      </c>
    </row>
    <row r="6" spans="1:4" ht="24.75" x14ac:dyDescent="0.15">
      <c r="A6" s="1101" t="s">
        <v>1179</v>
      </c>
      <c r="B6" s="669" t="s">
        <v>1282</v>
      </c>
      <c r="C6" s="1101" t="s">
        <v>770</v>
      </c>
    </row>
    <row r="7" spans="1:4" ht="24.75" x14ac:dyDescent="0.15">
      <c r="A7" s="1102"/>
      <c r="B7" s="669" t="s">
        <v>1283</v>
      </c>
      <c r="C7" s="1102"/>
    </row>
    <row r="8" spans="1:4" ht="16.5" x14ac:dyDescent="0.15">
      <c r="A8" s="1107" t="s">
        <v>1180</v>
      </c>
      <c r="B8" s="669" t="s">
        <v>41</v>
      </c>
      <c r="C8" s="1107" t="s">
        <v>46</v>
      </c>
    </row>
    <row r="9" spans="1:4" ht="16.5" x14ac:dyDescent="0.15">
      <c r="A9" s="1102"/>
      <c r="B9" s="669" t="s">
        <v>42</v>
      </c>
      <c r="C9" s="1102"/>
    </row>
    <row r="10" spans="1:4" ht="24.75" x14ac:dyDescent="0.15">
      <c r="A10" s="659" t="s">
        <v>1181</v>
      </c>
      <c r="B10" s="670" t="s">
        <v>148</v>
      </c>
      <c r="C10" s="659" t="s">
        <v>150</v>
      </c>
    </row>
    <row r="11" spans="1:4" ht="21" customHeight="1" x14ac:dyDescent="0.15">
      <c r="A11" s="1101" t="s">
        <v>1182</v>
      </c>
      <c r="B11" s="1104" t="s">
        <v>131</v>
      </c>
      <c r="C11" s="1101" t="s">
        <v>132</v>
      </c>
      <c r="D11" s="1097"/>
    </row>
    <row r="12" spans="1:4" x14ac:dyDescent="0.15">
      <c r="A12" s="1102"/>
      <c r="B12" s="1105"/>
      <c r="C12" s="1102"/>
      <c r="D12" s="1097"/>
    </row>
    <row r="13" spans="1:4" ht="24.75" x14ac:dyDescent="0.15">
      <c r="A13" s="658" t="s">
        <v>1183</v>
      </c>
      <c r="B13" s="1104" t="s">
        <v>125</v>
      </c>
      <c r="C13" s="1101" t="s">
        <v>127</v>
      </c>
      <c r="D13" s="1098" t="s">
        <v>1285</v>
      </c>
    </row>
    <row r="14" spans="1:4" ht="16.5" x14ac:dyDescent="0.15">
      <c r="A14" s="660" t="s">
        <v>1184</v>
      </c>
      <c r="B14" s="1105"/>
      <c r="C14" s="1102"/>
      <c r="D14" s="1098"/>
    </row>
    <row r="15" spans="1:4" ht="41.25" x14ac:dyDescent="0.15">
      <c r="A15" s="660" t="s">
        <v>1185</v>
      </c>
      <c r="B15" s="669" t="s">
        <v>772</v>
      </c>
      <c r="C15" s="660" t="s">
        <v>50</v>
      </c>
    </row>
    <row r="16" spans="1:4" ht="15" customHeight="1" x14ac:dyDescent="0.15">
      <c r="A16" s="1101" t="s">
        <v>1186</v>
      </c>
      <c r="B16" s="1104" t="s">
        <v>181</v>
      </c>
      <c r="C16" s="1101" t="s">
        <v>183</v>
      </c>
    </row>
    <row r="17" spans="1:3" ht="21.75" customHeight="1" x14ac:dyDescent="0.15">
      <c r="A17" s="1102"/>
      <c r="B17" s="1105"/>
      <c r="C17" s="1102"/>
    </row>
    <row r="18" spans="1:3" ht="33" x14ac:dyDescent="0.15">
      <c r="A18" s="660" t="s">
        <v>1187</v>
      </c>
      <c r="B18" s="669" t="s">
        <v>193</v>
      </c>
      <c r="C18" s="660" t="s">
        <v>195</v>
      </c>
    </row>
    <row r="19" spans="1:3" ht="24.75" x14ac:dyDescent="0.15">
      <c r="A19" s="660" t="s">
        <v>1188</v>
      </c>
      <c r="B19" s="668" t="s">
        <v>775</v>
      </c>
      <c r="C19" s="658" t="s">
        <v>158</v>
      </c>
    </row>
    <row r="20" spans="1:3" ht="33" x14ac:dyDescent="0.15">
      <c r="A20" s="660" t="s">
        <v>1189</v>
      </c>
      <c r="B20" s="668" t="s">
        <v>162</v>
      </c>
      <c r="C20" s="658" t="s">
        <v>164</v>
      </c>
    </row>
    <row r="21" spans="1:3" ht="24.75" x14ac:dyDescent="0.15">
      <c r="A21" s="658" t="s">
        <v>1190</v>
      </c>
      <c r="B21" s="668" t="s">
        <v>171</v>
      </c>
      <c r="C21" s="658" t="s">
        <v>173</v>
      </c>
    </row>
    <row r="22" spans="1:3" ht="24.75" x14ac:dyDescent="0.15">
      <c r="A22" s="658" t="s">
        <v>1191</v>
      </c>
      <c r="B22" s="669" t="s">
        <v>259</v>
      </c>
      <c r="C22" s="658" t="s">
        <v>260</v>
      </c>
    </row>
    <row r="23" spans="1:3" ht="33" x14ac:dyDescent="0.15">
      <c r="A23" s="658" t="s">
        <v>1192</v>
      </c>
      <c r="B23" s="669" t="s">
        <v>202</v>
      </c>
      <c r="C23" s="658" t="s">
        <v>204</v>
      </c>
    </row>
    <row r="24" spans="1:3" ht="41.25" x14ac:dyDescent="0.15">
      <c r="A24" s="658" t="s">
        <v>778</v>
      </c>
      <c r="B24" s="668" t="s">
        <v>780</v>
      </c>
      <c r="C24" s="658" t="s">
        <v>782</v>
      </c>
    </row>
    <row r="25" spans="1:3" ht="24.75" x14ac:dyDescent="0.15">
      <c r="A25" s="658" t="s">
        <v>1193</v>
      </c>
      <c r="B25" s="668" t="s">
        <v>230</v>
      </c>
      <c r="C25" s="658" t="s">
        <v>234</v>
      </c>
    </row>
    <row r="26" spans="1:3" ht="24.75" x14ac:dyDescent="0.15">
      <c r="A26" s="658" t="s">
        <v>1194</v>
      </c>
      <c r="B26" s="1104" t="s">
        <v>243</v>
      </c>
      <c r="C26" s="1101" t="s">
        <v>50</v>
      </c>
    </row>
    <row r="27" spans="1:3" ht="33" x14ac:dyDescent="0.15">
      <c r="A27" s="658" t="s">
        <v>1195</v>
      </c>
      <c r="B27" s="1105"/>
      <c r="C27" s="1102"/>
    </row>
    <row r="28" spans="1:3" ht="15" customHeight="1" x14ac:dyDescent="0.15">
      <c r="A28" s="1101" t="s">
        <v>1196</v>
      </c>
      <c r="B28" s="1104" t="s">
        <v>251</v>
      </c>
      <c r="C28" s="1101" t="s">
        <v>253</v>
      </c>
    </row>
    <row r="29" spans="1:3" ht="27.75" customHeight="1" x14ac:dyDescent="0.15">
      <c r="A29" s="1102"/>
      <c r="B29" s="1105"/>
      <c r="C29" s="1102"/>
    </row>
    <row r="30" spans="1:3" ht="41.25" x14ac:dyDescent="0.15">
      <c r="A30" s="658" t="s">
        <v>1197</v>
      </c>
      <c r="B30" s="668" t="s">
        <v>787</v>
      </c>
      <c r="C30" s="658" t="s">
        <v>50</v>
      </c>
    </row>
    <row r="31" spans="1:3" ht="41.25" x14ac:dyDescent="0.15">
      <c r="A31" s="658" t="s">
        <v>1198</v>
      </c>
      <c r="B31" s="668" t="s">
        <v>791</v>
      </c>
      <c r="C31" s="658" t="s">
        <v>50</v>
      </c>
    </row>
    <row r="32" spans="1:3" ht="24.75" x14ac:dyDescent="0.15">
      <c r="A32" s="661" t="s">
        <v>1199</v>
      </c>
      <c r="B32" s="671" t="s">
        <v>333</v>
      </c>
      <c r="C32" s="661" t="s">
        <v>335</v>
      </c>
    </row>
    <row r="33" spans="1:3" ht="33" x14ac:dyDescent="0.15">
      <c r="A33" s="658" t="s">
        <v>1200</v>
      </c>
      <c r="B33" s="668" t="s">
        <v>268</v>
      </c>
      <c r="C33" s="658" t="s">
        <v>270</v>
      </c>
    </row>
    <row r="34" spans="1:3" ht="33" x14ac:dyDescent="0.15">
      <c r="A34" s="661" t="s">
        <v>1201</v>
      </c>
      <c r="B34" s="668" t="s">
        <v>277</v>
      </c>
      <c r="C34" s="658" t="s">
        <v>279</v>
      </c>
    </row>
    <row r="35" spans="1:3" ht="24.75" x14ac:dyDescent="0.15">
      <c r="A35" s="658" t="s">
        <v>1202</v>
      </c>
      <c r="B35" s="668" t="s">
        <v>295</v>
      </c>
      <c r="C35" s="658" t="s">
        <v>287</v>
      </c>
    </row>
    <row r="36" spans="1:3" ht="24.75" x14ac:dyDescent="0.15">
      <c r="A36" s="658" t="s">
        <v>1203</v>
      </c>
      <c r="B36" s="668" t="s">
        <v>285</v>
      </c>
      <c r="C36" s="658" t="s">
        <v>287</v>
      </c>
    </row>
    <row r="37" spans="1:3" ht="33" x14ac:dyDescent="0.15">
      <c r="A37" s="661" t="s">
        <v>1204</v>
      </c>
      <c r="B37" s="671" t="s">
        <v>342</v>
      </c>
      <c r="C37" s="661" t="s">
        <v>339</v>
      </c>
    </row>
    <row r="38" spans="1:3" ht="33" x14ac:dyDescent="0.15">
      <c r="A38" s="661" t="s">
        <v>1205</v>
      </c>
      <c r="B38" s="671" t="s">
        <v>299</v>
      </c>
      <c r="C38" s="661" t="s">
        <v>301</v>
      </c>
    </row>
    <row r="39" spans="1:3" ht="33" x14ac:dyDescent="0.15">
      <c r="A39" s="661" t="s">
        <v>1206</v>
      </c>
      <c r="B39" s="671" t="s">
        <v>324</v>
      </c>
      <c r="C39" s="661" t="s">
        <v>389</v>
      </c>
    </row>
    <row r="40" spans="1:3" ht="24.75" x14ac:dyDescent="0.15">
      <c r="A40" s="661" t="s">
        <v>1207</v>
      </c>
      <c r="B40" s="671" t="s">
        <v>308</v>
      </c>
      <c r="C40" s="661" t="s">
        <v>310</v>
      </c>
    </row>
    <row r="41" spans="1:3" ht="41.25" x14ac:dyDescent="0.15">
      <c r="A41" s="658" t="s">
        <v>1208</v>
      </c>
      <c r="B41" s="668" t="s">
        <v>793</v>
      </c>
      <c r="C41" s="658" t="s">
        <v>795</v>
      </c>
    </row>
    <row r="42" spans="1:3" ht="41.25" x14ac:dyDescent="0.15">
      <c r="A42" s="658" t="s">
        <v>1209</v>
      </c>
      <c r="B42" s="668" t="s">
        <v>369</v>
      </c>
      <c r="C42" s="658" t="s">
        <v>50</v>
      </c>
    </row>
    <row r="43" spans="1:3" ht="24.75" x14ac:dyDescent="0.15">
      <c r="A43" s="660" t="s">
        <v>1210</v>
      </c>
      <c r="B43" s="669" t="s">
        <v>802</v>
      </c>
      <c r="C43" s="660" t="s">
        <v>804</v>
      </c>
    </row>
    <row r="44" spans="1:3" ht="15" customHeight="1" x14ac:dyDescent="0.15">
      <c r="A44" s="1101" t="s">
        <v>1211</v>
      </c>
      <c r="B44" s="1104" t="s">
        <v>806</v>
      </c>
      <c r="C44" s="1101" t="s">
        <v>795</v>
      </c>
    </row>
    <row r="45" spans="1:3" x14ac:dyDescent="0.15">
      <c r="A45" s="1102"/>
      <c r="B45" s="1105"/>
      <c r="C45" s="1102"/>
    </row>
    <row r="46" spans="1:3" ht="15" customHeight="1" x14ac:dyDescent="0.15">
      <c r="A46" s="1101" t="s">
        <v>1212</v>
      </c>
      <c r="B46" s="1101" t="s">
        <v>377</v>
      </c>
      <c r="C46" s="1099" t="s">
        <v>287</v>
      </c>
    </row>
    <row r="47" spans="1:3" x14ac:dyDescent="0.15">
      <c r="A47" s="1102"/>
      <c r="B47" s="1107"/>
      <c r="C47" s="1106"/>
    </row>
    <row r="48" spans="1:3" ht="24.75" x14ac:dyDescent="0.15">
      <c r="A48" s="662" t="s">
        <v>1213</v>
      </c>
      <c r="B48" s="1102"/>
      <c r="C48" s="1100"/>
    </row>
    <row r="49" spans="1:3" ht="15" customHeight="1" x14ac:dyDescent="0.15">
      <c r="A49" s="1101" t="s">
        <v>1176</v>
      </c>
      <c r="B49" s="1104" t="s">
        <v>380</v>
      </c>
      <c r="C49" s="1101" t="s">
        <v>382</v>
      </c>
    </row>
    <row r="50" spans="1:3" ht="21" customHeight="1" x14ac:dyDescent="0.15">
      <c r="A50" s="1102"/>
      <c r="B50" s="1105"/>
      <c r="C50" s="1102"/>
    </row>
    <row r="51" spans="1:3" ht="15" customHeight="1" x14ac:dyDescent="0.15">
      <c r="A51" s="1101" t="s">
        <v>1214</v>
      </c>
      <c r="B51" s="1104" t="s">
        <v>811</v>
      </c>
      <c r="C51" s="1101" t="s">
        <v>390</v>
      </c>
    </row>
    <row r="52" spans="1:3" x14ac:dyDescent="0.15">
      <c r="A52" s="1102"/>
      <c r="B52" s="1105"/>
      <c r="C52" s="1102"/>
    </row>
    <row r="53" spans="1:3" ht="24.75" x14ac:dyDescent="0.15">
      <c r="A53" s="658" t="s">
        <v>1215</v>
      </c>
      <c r="B53" s="668" t="s">
        <v>411</v>
      </c>
      <c r="C53" s="658" t="s">
        <v>158</v>
      </c>
    </row>
    <row r="54" spans="1:3" ht="24.75" x14ac:dyDescent="0.15">
      <c r="A54" s="663" t="s">
        <v>1216</v>
      </c>
      <c r="B54" s="672" t="s">
        <v>815</v>
      </c>
      <c r="C54" s="658" t="s">
        <v>287</v>
      </c>
    </row>
    <row r="55" spans="1:3" ht="24.75" x14ac:dyDescent="0.15">
      <c r="A55" s="664" t="s">
        <v>1217</v>
      </c>
      <c r="B55" s="673" t="s">
        <v>395</v>
      </c>
      <c r="C55" s="664" t="s">
        <v>287</v>
      </c>
    </row>
    <row r="56" spans="1:3" ht="41.25" x14ac:dyDescent="0.15">
      <c r="A56" s="664" t="s">
        <v>1218</v>
      </c>
      <c r="B56" s="673" t="s">
        <v>403</v>
      </c>
      <c r="C56" s="664" t="s">
        <v>183</v>
      </c>
    </row>
    <row r="57" spans="1:3" ht="24.75" x14ac:dyDescent="0.15">
      <c r="A57" s="664" t="s">
        <v>1219</v>
      </c>
      <c r="B57" s="673" t="s">
        <v>417</v>
      </c>
      <c r="C57" s="664" t="s">
        <v>419</v>
      </c>
    </row>
    <row r="58" spans="1:3" ht="24.75" x14ac:dyDescent="0.15">
      <c r="A58" s="658" t="s">
        <v>1220</v>
      </c>
      <c r="B58" s="668" t="s">
        <v>397</v>
      </c>
      <c r="C58" s="658" t="s">
        <v>287</v>
      </c>
    </row>
    <row r="59" spans="1:3" ht="33" x14ac:dyDescent="0.15">
      <c r="A59" s="658" t="s">
        <v>1221</v>
      </c>
      <c r="B59" s="668" t="s">
        <v>862</v>
      </c>
      <c r="C59" s="658" t="s">
        <v>863</v>
      </c>
    </row>
    <row r="60" spans="1:3" ht="24.75" x14ac:dyDescent="0.15">
      <c r="A60" s="658" t="s">
        <v>1222</v>
      </c>
      <c r="B60" s="674" t="s">
        <v>1104</v>
      </c>
      <c r="C60" s="675" t="s">
        <v>127</v>
      </c>
    </row>
    <row r="61" spans="1:3" ht="24.75" x14ac:dyDescent="0.15">
      <c r="A61" s="658" t="s">
        <v>1223</v>
      </c>
      <c r="B61" s="668" t="s">
        <v>865</v>
      </c>
      <c r="C61" s="675" t="s">
        <v>804</v>
      </c>
    </row>
    <row r="62" spans="1:3" ht="24.75" x14ac:dyDescent="0.15">
      <c r="A62" s="658" t="s">
        <v>1224</v>
      </c>
      <c r="B62" s="668" t="s">
        <v>867</v>
      </c>
      <c r="C62" s="675" t="s">
        <v>804</v>
      </c>
    </row>
    <row r="63" spans="1:3" ht="24.75" x14ac:dyDescent="0.15">
      <c r="A63" s="658" t="s">
        <v>1225</v>
      </c>
      <c r="B63" s="668" t="s">
        <v>868</v>
      </c>
      <c r="C63" s="658" t="s">
        <v>158</v>
      </c>
    </row>
    <row r="64" spans="1:3" ht="24.75" x14ac:dyDescent="0.15">
      <c r="A64" s="658" t="s">
        <v>1226</v>
      </c>
      <c r="B64" s="668" t="s">
        <v>869</v>
      </c>
      <c r="C64" s="658" t="s">
        <v>158</v>
      </c>
    </row>
    <row r="65" spans="1:3" ht="15" customHeight="1" x14ac:dyDescent="0.15">
      <c r="A65" s="1103" t="s">
        <v>1227</v>
      </c>
      <c r="B65" s="1104" t="s">
        <v>817</v>
      </c>
      <c r="C65" s="1101" t="s">
        <v>390</v>
      </c>
    </row>
    <row r="66" spans="1:3" x14ac:dyDescent="0.15">
      <c r="A66" s="1103"/>
      <c r="B66" s="1119"/>
      <c r="C66" s="1107"/>
    </row>
    <row r="67" spans="1:3" x14ac:dyDescent="0.15">
      <c r="A67" s="1103"/>
      <c r="B67" s="1119"/>
      <c r="C67" s="1107"/>
    </row>
    <row r="68" spans="1:3" ht="6" customHeight="1" x14ac:dyDescent="0.15">
      <c r="A68" s="1099" t="s">
        <v>870</v>
      </c>
      <c r="B68" s="1119"/>
      <c r="C68" s="1107"/>
    </row>
    <row r="69" spans="1:3" hidden="1" x14ac:dyDescent="0.15">
      <c r="A69" s="1106"/>
      <c r="B69" s="1119"/>
      <c r="C69" s="1107"/>
    </row>
    <row r="70" spans="1:3" x14ac:dyDescent="0.15">
      <c r="A70" s="1100"/>
      <c r="B70" s="1105"/>
      <c r="C70" s="1102"/>
    </row>
    <row r="71" spans="1:3" ht="24.75" x14ac:dyDescent="0.15">
      <c r="A71" s="658" t="s">
        <v>1228</v>
      </c>
      <c r="B71" s="1104" t="s">
        <v>871</v>
      </c>
      <c r="C71" s="1101" t="s">
        <v>540</v>
      </c>
    </row>
    <row r="72" spans="1:3" ht="24.75" x14ac:dyDescent="0.15">
      <c r="A72" s="658" t="s">
        <v>1229</v>
      </c>
      <c r="B72" s="1105"/>
      <c r="C72" s="1102"/>
    </row>
    <row r="73" spans="1:3" ht="24.75" x14ac:dyDescent="0.15">
      <c r="A73" s="658" t="s">
        <v>1230</v>
      </c>
      <c r="B73" s="669" t="s">
        <v>874</v>
      </c>
      <c r="C73" s="658" t="s">
        <v>875</v>
      </c>
    </row>
    <row r="74" spans="1:3" ht="24.75" x14ac:dyDescent="0.15">
      <c r="A74" s="658" t="s">
        <v>1231</v>
      </c>
      <c r="B74" s="1104" t="s">
        <v>878</v>
      </c>
      <c r="C74" s="1117" t="s">
        <v>880</v>
      </c>
    </row>
    <row r="75" spans="1:3" ht="16.5" x14ac:dyDescent="0.15">
      <c r="A75" s="658" t="s">
        <v>1281</v>
      </c>
      <c r="B75" s="1105"/>
      <c r="C75" s="1118"/>
    </row>
    <row r="76" spans="1:3" s="678" customFormat="1" ht="35.25" customHeight="1" x14ac:dyDescent="0.25">
      <c r="A76" s="658" t="s">
        <v>1232</v>
      </c>
      <c r="B76" s="676" t="s">
        <v>1284</v>
      </c>
      <c r="C76" s="677" t="s">
        <v>883</v>
      </c>
    </row>
    <row r="77" spans="1:3" ht="24.75" x14ac:dyDescent="0.15">
      <c r="A77" s="658" t="s">
        <v>1233</v>
      </c>
      <c r="B77" s="668" t="s">
        <v>885</v>
      </c>
      <c r="C77" s="679" t="s">
        <v>886</v>
      </c>
    </row>
    <row r="78" spans="1:3" ht="24.75" x14ac:dyDescent="0.15">
      <c r="A78" s="658" t="s">
        <v>1234</v>
      </c>
      <c r="B78" s="672" t="s">
        <v>887</v>
      </c>
      <c r="C78" s="679" t="s">
        <v>886</v>
      </c>
    </row>
    <row r="79" spans="1:3" ht="24.75" x14ac:dyDescent="0.15">
      <c r="A79" s="658" t="s">
        <v>1235</v>
      </c>
      <c r="B79" s="668" t="s">
        <v>889</v>
      </c>
      <c r="C79" s="679" t="s">
        <v>891</v>
      </c>
    </row>
    <row r="80" spans="1:3" ht="24.75" x14ac:dyDescent="0.15">
      <c r="A80" s="658" t="s">
        <v>1236</v>
      </c>
      <c r="B80" s="668" t="s">
        <v>1083</v>
      </c>
      <c r="C80" s="679" t="s">
        <v>886</v>
      </c>
    </row>
    <row r="81" spans="1:3" s="678" customFormat="1" ht="24.75" x14ac:dyDescent="0.25">
      <c r="A81" s="658" t="s">
        <v>1237</v>
      </c>
      <c r="B81" s="668" t="s">
        <v>912</v>
      </c>
      <c r="C81" s="675" t="s">
        <v>158</v>
      </c>
    </row>
    <row r="82" spans="1:3" ht="15" customHeight="1" x14ac:dyDescent="0.15">
      <c r="A82" s="1099" t="s">
        <v>1238</v>
      </c>
      <c r="B82" s="1101" t="s">
        <v>1074</v>
      </c>
      <c r="C82" s="1110" t="s">
        <v>158</v>
      </c>
    </row>
    <row r="83" spans="1:3" x14ac:dyDescent="0.15">
      <c r="A83" s="1100"/>
      <c r="B83" s="1102"/>
      <c r="C83" s="1112"/>
    </row>
    <row r="84" spans="1:3" ht="24.75" x14ac:dyDescent="0.15">
      <c r="A84" s="658" t="s">
        <v>1239</v>
      </c>
      <c r="B84" s="668" t="s">
        <v>911</v>
      </c>
      <c r="C84" s="679" t="s">
        <v>158</v>
      </c>
    </row>
    <row r="85" spans="1:3" ht="24.75" x14ac:dyDescent="0.15">
      <c r="A85" s="658" t="s">
        <v>1240</v>
      </c>
      <c r="B85" s="668" t="s">
        <v>1073</v>
      </c>
      <c r="C85" s="679" t="s">
        <v>158</v>
      </c>
    </row>
    <row r="86" spans="1:3" ht="24.75" x14ac:dyDescent="0.15">
      <c r="A86" s="661" t="s">
        <v>1241</v>
      </c>
      <c r="B86" s="671" t="s">
        <v>832</v>
      </c>
      <c r="C86" s="661" t="s">
        <v>234</v>
      </c>
    </row>
    <row r="87" spans="1:3" ht="24.75" x14ac:dyDescent="0.15">
      <c r="A87" s="658" t="s">
        <v>1242</v>
      </c>
      <c r="B87" s="673" t="s">
        <v>913</v>
      </c>
      <c r="C87" s="658" t="s">
        <v>915</v>
      </c>
    </row>
    <row r="88" spans="1:3" ht="24.75" x14ac:dyDescent="0.15">
      <c r="A88" s="658" t="s">
        <v>1243</v>
      </c>
      <c r="B88" s="673" t="s">
        <v>1075</v>
      </c>
      <c r="C88" s="658" t="s">
        <v>915</v>
      </c>
    </row>
    <row r="89" spans="1:3" ht="15" customHeight="1" x14ac:dyDescent="0.15">
      <c r="A89" s="1101" t="s">
        <v>1244</v>
      </c>
      <c r="B89" s="1101" t="s">
        <v>904</v>
      </c>
      <c r="C89" s="1099" t="s">
        <v>804</v>
      </c>
    </row>
    <row r="90" spans="1:3" x14ac:dyDescent="0.15">
      <c r="A90" s="1102"/>
      <c r="B90" s="1102"/>
      <c r="C90" s="1100"/>
    </row>
    <row r="91" spans="1:3" ht="15" customHeight="1" x14ac:dyDescent="0.15">
      <c r="A91" s="1099" t="s">
        <v>1245</v>
      </c>
      <c r="B91" s="1101" t="s">
        <v>929</v>
      </c>
      <c r="C91" s="1099" t="s">
        <v>627</v>
      </c>
    </row>
    <row r="92" spans="1:3" x14ac:dyDescent="0.15">
      <c r="A92" s="1106"/>
      <c r="B92" s="1107"/>
      <c r="C92" s="1106"/>
    </row>
    <row r="93" spans="1:3" x14ac:dyDescent="0.15">
      <c r="A93" s="1100"/>
      <c r="B93" s="1102"/>
      <c r="C93" s="1100"/>
    </row>
    <row r="94" spans="1:3" ht="24.75" x14ac:dyDescent="0.15">
      <c r="A94" s="658" t="s">
        <v>1246</v>
      </c>
      <c r="B94" s="673" t="s">
        <v>1039</v>
      </c>
      <c r="C94" s="658" t="s">
        <v>662</v>
      </c>
    </row>
    <row r="95" spans="1:3" ht="24.75" x14ac:dyDescent="0.15">
      <c r="A95" s="658" t="s">
        <v>1247</v>
      </c>
      <c r="B95" s="673" t="s">
        <v>900</v>
      </c>
      <c r="C95" s="658" t="s">
        <v>158</v>
      </c>
    </row>
    <row r="96" spans="1:3" ht="15" customHeight="1" x14ac:dyDescent="0.15">
      <c r="A96" s="1099" t="s">
        <v>1248</v>
      </c>
      <c r="B96" s="1101" t="s">
        <v>1084</v>
      </c>
      <c r="C96" s="1110" t="s">
        <v>1086</v>
      </c>
    </row>
    <row r="97" spans="1:3" x14ac:dyDescent="0.15">
      <c r="A97" s="1106"/>
      <c r="B97" s="1107"/>
      <c r="C97" s="1111"/>
    </row>
    <row r="98" spans="1:3" x14ac:dyDescent="0.15">
      <c r="A98" s="1100"/>
      <c r="B98" s="1102"/>
      <c r="C98" s="1112"/>
    </row>
    <row r="99" spans="1:3" ht="24.75" x14ac:dyDescent="0.15">
      <c r="A99" s="658" t="s">
        <v>1249</v>
      </c>
      <c r="B99" s="668" t="s">
        <v>611</v>
      </c>
      <c r="C99" s="658" t="s">
        <v>627</v>
      </c>
    </row>
    <row r="100" spans="1:3" ht="15" customHeight="1" x14ac:dyDescent="0.15">
      <c r="A100" s="1108" t="s">
        <v>1250</v>
      </c>
      <c r="B100" s="1109" t="s">
        <v>621</v>
      </c>
      <c r="C100" s="1108" t="s">
        <v>627</v>
      </c>
    </row>
    <row r="101" spans="1:3" x14ac:dyDescent="0.15">
      <c r="A101" s="1108"/>
      <c r="B101" s="1109"/>
      <c r="C101" s="1108"/>
    </row>
    <row r="102" spans="1:3" ht="3" customHeight="1" x14ac:dyDescent="0.15">
      <c r="A102" s="1108"/>
      <c r="B102" s="1109"/>
      <c r="C102" s="1108"/>
    </row>
    <row r="103" spans="1:3" ht="41.25" x14ac:dyDescent="0.15">
      <c r="A103" s="658" t="s">
        <v>1251</v>
      </c>
      <c r="B103" s="673" t="s">
        <v>934</v>
      </c>
      <c r="C103" s="658" t="s">
        <v>936</v>
      </c>
    </row>
    <row r="104" spans="1:3" ht="24.75" x14ac:dyDescent="0.15">
      <c r="A104" s="658" t="s">
        <v>1252</v>
      </c>
      <c r="B104" s="673" t="s">
        <v>942</v>
      </c>
      <c r="C104" s="658" t="s">
        <v>627</v>
      </c>
    </row>
    <row r="105" spans="1:3" ht="24.75" x14ac:dyDescent="0.15">
      <c r="A105" s="658" t="s">
        <v>1253</v>
      </c>
      <c r="B105" s="668" t="s">
        <v>827</v>
      </c>
      <c r="C105" s="658" t="s">
        <v>158</v>
      </c>
    </row>
    <row r="106" spans="1:3" ht="24.75" x14ac:dyDescent="0.15">
      <c r="A106" s="658" t="s">
        <v>1254</v>
      </c>
      <c r="B106" s="673" t="s">
        <v>1173</v>
      </c>
      <c r="C106" s="658" t="s">
        <v>627</v>
      </c>
    </row>
    <row r="107" spans="1:3" ht="41.25" x14ac:dyDescent="0.15">
      <c r="A107" s="658" t="s">
        <v>1255</v>
      </c>
      <c r="B107" s="673" t="s">
        <v>948</v>
      </c>
      <c r="C107" s="668" t="s">
        <v>950</v>
      </c>
    </row>
    <row r="108" spans="1:3" ht="15" customHeight="1" x14ac:dyDescent="0.15">
      <c r="A108" s="1099" t="s">
        <v>1256</v>
      </c>
      <c r="B108" s="1101" t="s">
        <v>951</v>
      </c>
      <c r="C108" s="1099" t="s">
        <v>936</v>
      </c>
    </row>
    <row r="109" spans="1:3" x14ac:dyDescent="0.15">
      <c r="A109" s="1100"/>
      <c r="B109" s="1102"/>
      <c r="C109" s="1100"/>
    </row>
    <row r="110" spans="1:3" ht="24.75" x14ac:dyDescent="0.15">
      <c r="A110" s="658" t="s">
        <v>1257</v>
      </c>
      <c r="B110" s="658" t="s">
        <v>957</v>
      </c>
      <c r="C110" s="680" t="s">
        <v>158</v>
      </c>
    </row>
    <row r="111" spans="1:3" ht="24.75" x14ac:dyDescent="0.15">
      <c r="A111" s="658" t="s">
        <v>1258</v>
      </c>
      <c r="B111" s="663" t="s">
        <v>958</v>
      </c>
      <c r="C111" s="680" t="s">
        <v>627</v>
      </c>
    </row>
    <row r="112" spans="1:3" ht="15" customHeight="1" x14ac:dyDescent="0.15">
      <c r="A112" s="1103" t="s">
        <v>1259</v>
      </c>
      <c r="B112" s="1104" t="s">
        <v>822</v>
      </c>
      <c r="C112" s="1103" t="s">
        <v>158</v>
      </c>
    </row>
    <row r="113" spans="1:3" x14ac:dyDescent="0.15">
      <c r="A113" s="1103"/>
      <c r="B113" s="1105"/>
      <c r="C113" s="1103"/>
    </row>
    <row r="114" spans="1:3" ht="30.75" customHeight="1" x14ac:dyDescent="0.15">
      <c r="A114" s="658" t="s">
        <v>1260</v>
      </c>
      <c r="B114" s="669" t="s">
        <v>961</v>
      </c>
      <c r="C114" s="658" t="s">
        <v>962</v>
      </c>
    </row>
    <row r="115" spans="1:3" ht="24.75" x14ac:dyDescent="0.15">
      <c r="A115" s="658" t="s">
        <v>1261</v>
      </c>
      <c r="B115" s="669" t="s">
        <v>971</v>
      </c>
      <c r="C115" s="658" t="s">
        <v>973</v>
      </c>
    </row>
    <row r="116" spans="1:3" ht="15" customHeight="1" x14ac:dyDescent="0.15">
      <c r="A116" s="1099" t="s">
        <v>1262</v>
      </c>
      <c r="B116" s="1101" t="s">
        <v>978</v>
      </c>
      <c r="C116" s="1099" t="s">
        <v>627</v>
      </c>
    </row>
    <row r="117" spans="1:3" x14ac:dyDescent="0.15">
      <c r="A117" s="1106"/>
      <c r="B117" s="1107"/>
      <c r="C117" s="1106"/>
    </row>
    <row r="118" spans="1:3" ht="2.25" customHeight="1" x14ac:dyDescent="0.15">
      <c r="A118" s="1100"/>
      <c r="B118" s="1102"/>
      <c r="C118" s="1100"/>
    </row>
    <row r="119" spans="1:3" ht="33" x14ac:dyDescent="0.15">
      <c r="A119" s="658" t="s">
        <v>1263</v>
      </c>
      <c r="B119" s="660" t="s">
        <v>1032</v>
      </c>
      <c r="C119" s="680" t="s">
        <v>1035</v>
      </c>
    </row>
    <row r="120" spans="1:3" ht="24.75" x14ac:dyDescent="0.15">
      <c r="A120" s="658" t="s">
        <v>1264</v>
      </c>
      <c r="B120" s="660" t="s">
        <v>1089</v>
      </c>
      <c r="C120" s="679" t="s">
        <v>886</v>
      </c>
    </row>
    <row r="121" spans="1:3" ht="33" x14ac:dyDescent="0.15">
      <c r="A121" s="661" t="s">
        <v>1265</v>
      </c>
      <c r="B121" s="681" t="s">
        <v>1052</v>
      </c>
      <c r="C121" s="665" t="s">
        <v>1054</v>
      </c>
    </row>
    <row r="122" spans="1:3" ht="24.75" x14ac:dyDescent="0.15">
      <c r="A122" s="658" t="s">
        <v>1266</v>
      </c>
      <c r="B122" s="660" t="s">
        <v>983</v>
      </c>
      <c r="C122" s="680" t="s">
        <v>662</v>
      </c>
    </row>
    <row r="123" spans="1:3" ht="24.75" x14ac:dyDescent="0.15">
      <c r="A123" s="661" t="s">
        <v>1267</v>
      </c>
      <c r="B123" s="671" t="s">
        <v>843</v>
      </c>
      <c r="C123" s="661" t="s">
        <v>845</v>
      </c>
    </row>
    <row r="124" spans="1:3" ht="24.75" x14ac:dyDescent="0.15">
      <c r="A124" s="661" t="s">
        <v>1268</v>
      </c>
      <c r="B124" s="671" t="s">
        <v>851</v>
      </c>
      <c r="C124" s="661" t="s">
        <v>845</v>
      </c>
    </row>
    <row r="125" spans="1:3" ht="24.75" x14ac:dyDescent="0.15">
      <c r="A125" s="664" t="s">
        <v>1269</v>
      </c>
      <c r="B125" s="673" t="s">
        <v>1080</v>
      </c>
      <c r="C125" s="675" t="s">
        <v>886</v>
      </c>
    </row>
    <row r="126" spans="1:3" ht="15" customHeight="1" x14ac:dyDescent="0.15">
      <c r="A126" s="1113" t="s">
        <v>1270</v>
      </c>
      <c r="B126" s="1115" t="s">
        <v>856</v>
      </c>
      <c r="C126" s="1113" t="s">
        <v>1025</v>
      </c>
    </row>
    <row r="127" spans="1:3" x14ac:dyDescent="0.15">
      <c r="A127" s="1114"/>
      <c r="B127" s="1116"/>
      <c r="C127" s="1114"/>
    </row>
    <row r="128" spans="1:3" ht="24.75" x14ac:dyDescent="0.15">
      <c r="A128" s="665" t="s">
        <v>1271</v>
      </c>
      <c r="B128" s="681" t="s">
        <v>1043</v>
      </c>
      <c r="C128" s="665" t="s">
        <v>1057</v>
      </c>
    </row>
    <row r="129" spans="1:3" ht="24.75" x14ac:dyDescent="0.15">
      <c r="A129" s="658" t="s">
        <v>1272</v>
      </c>
      <c r="B129" s="668" t="s">
        <v>992</v>
      </c>
      <c r="C129" s="658" t="s">
        <v>158</v>
      </c>
    </row>
    <row r="130" spans="1:3" ht="24.75" x14ac:dyDescent="0.15">
      <c r="A130" s="658" t="s">
        <v>1273</v>
      </c>
      <c r="B130" s="668" t="s">
        <v>997</v>
      </c>
      <c r="C130" s="658" t="s">
        <v>627</v>
      </c>
    </row>
    <row r="131" spans="1:3" ht="15" customHeight="1" x14ac:dyDescent="0.15">
      <c r="A131" s="1099" t="s">
        <v>1274</v>
      </c>
      <c r="B131" s="1101" t="s">
        <v>1003</v>
      </c>
      <c r="C131" s="1099" t="s">
        <v>863</v>
      </c>
    </row>
    <row r="132" spans="1:3" x14ac:dyDescent="0.15">
      <c r="A132" s="1100"/>
      <c r="B132" s="1102"/>
      <c r="C132" s="1100"/>
    </row>
    <row r="133" spans="1:3" ht="41.25" x14ac:dyDescent="0.15">
      <c r="A133" s="658" t="s">
        <v>1275</v>
      </c>
      <c r="B133" s="660" t="s">
        <v>1008</v>
      </c>
      <c r="C133" s="680" t="s">
        <v>936</v>
      </c>
    </row>
    <row r="134" spans="1:3" ht="24.75" x14ac:dyDescent="0.15">
      <c r="A134" s="658" t="s">
        <v>1276</v>
      </c>
      <c r="B134" s="660" t="s">
        <v>1012</v>
      </c>
      <c r="C134" s="680" t="s">
        <v>627</v>
      </c>
    </row>
    <row r="135" spans="1:3" ht="24.75" x14ac:dyDescent="0.15">
      <c r="A135" s="658" t="s">
        <v>1277</v>
      </c>
      <c r="B135" s="660" t="s">
        <v>1016</v>
      </c>
      <c r="C135" s="680" t="s">
        <v>627</v>
      </c>
    </row>
    <row r="136" spans="1:3" ht="24.75" x14ac:dyDescent="0.15">
      <c r="A136" s="658" t="s">
        <v>1278</v>
      </c>
      <c r="B136" s="660" t="s">
        <v>1022</v>
      </c>
      <c r="C136" s="680" t="s">
        <v>627</v>
      </c>
    </row>
    <row r="137" spans="1:3" ht="15" customHeight="1" x14ac:dyDescent="0.15">
      <c r="A137" s="1099" t="s">
        <v>1279</v>
      </c>
      <c r="B137" s="1101" t="s">
        <v>1077</v>
      </c>
      <c r="C137" s="1099" t="s">
        <v>627</v>
      </c>
    </row>
    <row r="138" spans="1:3" x14ac:dyDescent="0.15">
      <c r="A138" s="1100"/>
      <c r="B138" s="1102"/>
      <c r="C138" s="1100"/>
    </row>
    <row r="139" spans="1:3" ht="24.75" x14ac:dyDescent="0.15">
      <c r="A139" s="658" t="s">
        <v>1280</v>
      </c>
      <c r="B139" s="660" t="s">
        <v>1030</v>
      </c>
      <c r="C139" s="680" t="s">
        <v>627</v>
      </c>
    </row>
    <row r="140" spans="1:3" ht="9" customHeight="1" x14ac:dyDescent="0.15">
      <c r="A140" s="1099" t="s">
        <v>1066</v>
      </c>
      <c r="B140" s="1101" t="s">
        <v>1064</v>
      </c>
      <c r="C140" s="1110" t="s">
        <v>1067</v>
      </c>
    </row>
    <row r="141" spans="1:3" hidden="1" x14ac:dyDescent="0.15">
      <c r="A141" s="1106"/>
      <c r="B141" s="1107"/>
      <c r="C141" s="1111"/>
    </row>
    <row r="142" spans="1:3" ht="5.25" customHeight="1" x14ac:dyDescent="0.15">
      <c r="A142" s="1106"/>
      <c r="B142" s="1107"/>
      <c r="C142" s="1111"/>
    </row>
    <row r="143" spans="1:3" hidden="1" x14ac:dyDescent="0.15">
      <c r="A143" s="1106"/>
      <c r="B143" s="1107"/>
      <c r="C143" s="1111"/>
    </row>
    <row r="144" spans="1:3" ht="5.25" customHeight="1" x14ac:dyDescent="0.15">
      <c r="A144" s="1106"/>
      <c r="B144" s="1107"/>
      <c r="C144" s="1111"/>
    </row>
    <row r="145" spans="1:3" hidden="1" x14ac:dyDescent="0.15">
      <c r="A145" s="1106"/>
      <c r="B145" s="1107"/>
      <c r="C145" s="1111"/>
    </row>
    <row r="146" spans="1:3" x14ac:dyDescent="0.15">
      <c r="A146" s="1106"/>
      <c r="B146" s="1107"/>
      <c r="C146" s="1111"/>
    </row>
    <row r="147" spans="1:3" hidden="1" x14ac:dyDescent="0.15">
      <c r="A147" s="1106"/>
      <c r="B147" s="1107"/>
      <c r="C147" s="1111"/>
    </row>
    <row r="148" spans="1:3" x14ac:dyDescent="0.15">
      <c r="A148" s="1106"/>
      <c r="B148" s="1107"/>
      <c r="C148" s="1111"/>
    </row>
    <row r="149" spans="1:3" ht="0.75" customHeight="1" x14ac:dyDescent="0.15">
      <c r="A149" s="1106"/>
      <c r="B149" s="1107"/>
      <c r="C149" s="1111"/>
    </row>
    <row r="150" spans="1:3" x14ac:dyDescent="0.15">
      <c r="A150" s="1100"/>
      <c r="B150" s="1102"/>
      <c r="C150" s="1112"/>
    </row>
    <row r="151" spans="1:3" ht="24.75" x14ac:dyDescent="0.15">
      <c r="A151" s="661" t="s">
        <v>888</v>
      </c>
      <c r="B151" s="671" t="s">
        <v>858</v>
      </c>
      <c r="C151" s="682" t="s">
        <v>886</v>
      </c>
    </row>
    <row r="152" spans="1:3" x14ac:dyDescent="0.15">
      <c r="A152" s="666"/>
      <c r="B152" s="683"/>
      <c r="C152" s="666"/>
    </row>
    <row r="153" spans="1:3" x14ac:dyDescent="0.15">
      <c r="A153" s="666"/>
      <c r="B153" s="683"/>
      <c r="C153" s="666"/>
    </row>
    <row r="154" spans="1:3" x14ac:dyDescent="0.15">
      <c r="A154" s="666"/>
      <c r="B154" s="683"/>
      <c r="C154" s="666"/>
    </row>
    <row r="155" spans="1:3" x14ac:dyDescent="0.15">
      <c r="A155" s="666"/>
      <c r="B155" s="683"/>
      <c r="C155" s="666"/>
    </row>
    <row r="156" spans="1:3" x14ac:dyDescent="0.15">
      <c r="A156" s="666"/>
      <c r="B156" s="683"/>
      <c r="C156" s="666"/>
    </row>
    <row r="157" spans="1:3" x14ac:dyDescent="0.15">
      <c r="A157" s="666"/>
      <c r="B157" s="683"/>
      <c r="C157" s="666"/>
    </row>
    <row r="158" spans="1:3" x14ac:dyDescent="0.15">
      <c r="A158" s="666"/>
      <c r="B158" s="683"/>
      <c r="C158" s="666"/>
    </row>
    <row r="159" spans="1:3" x14ac:dyDescent="0.15">
      <c r="A159" s="666"/>
      <c r="B159" s="683"/>
      <c r="C159" s="666"/>
    </row>
    <row r="160" spans="1:3" x14ac:dyDescent="0.15">
      <c r="A160" s="666"/>
      <c r="B160" s="683"/>
      <c r="C160" s="666"/>
    </row>
    <row r="161" spans="1:3" x14ac:dyDescent="0.15">
      <c r="A161" s="666"/>
      <c r="B161" s="683"/>
      <c r="C161" s="666"/>
    </row>
    <row r="162" spans="1:3" x14ac:dyDescent="0.15">
      <c r="A162" s="666"/>
      <c r="B162" s="683"/>
      <c r="C162" s="666"/>
    </row>
    <row r="163" spans="1:3" x14ac:dyDescent="0.15">
      <c r="A163" s="666"/>
      <c r="B163" s="683"/>
      <c r="C163" s="666"/>
    </row>
    <row r="164" spans="1:3" x14ac:dyDescent="0.15">
      <c r="A164" s="666"/>
      <c r="B164" s="683"/>
      <c r="C164" s="666"/>
    </row>
    <row r="165" spans="1:3" x14ac:dyDescent="0.15">
      <c r="A165" s="666"/>
      <c r="B165" s="683"/>
      <c r="C165" s="666"/>
    </row>
    <row r="166" spans="1:3" x14ac:dyDescent="0.15">
      <c r="A166" s="666"/>
      <c r="B166" s="683"/>
      <c r="C166" s="666"/>
    </row>
    <row r="167" spans="1:3" x14ac:dyDescent="0.15">
      <c r="A167" s="666"/>
      <c r="B167" s="683"/>
      <c r="C167" s="666"/>
    </row>
    <row r="168" spans="1:3" x14ac:dyDescent="0.15">
      <c r="A168" s="666"/>
      <c r="B168" s="683"/>
      <c r="C168" s="666"/>
    </row>
    <row r="169" spans="1:3" x14ac:dyDescent="0.15">
      <c r="A169" s="666"/>
      <c r="B169" s="683"/>
      <c r="C169" s="666"/>
    </row>
    <row r="170" spans="1:3" x14ac:dyDescent="0.15">
      <c r="A170" s="666"/>
      <c r="B170" s="683"/>
      <c r="C170" s="666"/>
    </row>
    <row r="171" spans="1:3" x14ac:dyDescent="0.15">
      <c r="A171" s="666"/>
      <c r="B171" s="683"/>
      <c r="C171" s="666"/>
    </row>
    <row r="172" spans="1:3" x14ac:dyDescent="0.15">
      <c r="A172" s="666"/>
      <c r="B172" s="683"/>
      <c r="C172" s="666"/>
    </row>
    <row r="173" spans="1:3" x14ac:dyDescent="0.15">
      <c r="A173" s="666"/>
      <c r="B173" s="683"/>
      <c r="C173" s="666"/>
    </row>
    <row r="174" spans="1:3" x14ac:dyDescent="0.15">
      <c r="A174" s="666"/>
      <c r="B174" s="683"/>
      <c r="C174" s="666"/>
    </row>
    <row r="175" spans="1:3" x14ac:dyDescent="0.15">
      <c r="A175" s="666"/>
      <c r="B175" s="683"/>
      <c r="C175" s="666"/>
    </row>
    <row r="176" spans="1:3" x14ac:dyDescent="0.15">
      <c r="A176" s="666"/>
      <c r="B176" s="683"/>
      <c r="C176" s="666"/>
    </row>
    <row r="177" spans="1:3" x14ac:dyDescent="0.15">
      <c r="A177" s="666"/>
      <c r="B177" s="683"/>
      <c r="C177" s="666"/>
    </row>
    <row r="178" spans="1:3" x14ac:dyDescent="0.15">
      <c r="A178" s="666"/>
      <c r="B178" s="683"/>
      <c r="C178" s="666"/>
    </row>
    <row r="179" spans="1:3" x14ac:dyDescent="0.15">
      <c r="A179" s="666"/>
      <c r="B179" s="683"/>
      <c r="C179" s="666"/>
    </row>
    <row r="180" spans="1:3" x14ac:dyDescent="0.15">
      <c r="A180" s="666"/>
      <c r="B180" s="683"/>
      <c r="C180" s="666"/>
    </row>
    <row r="181" spans="1:3" x14ac:dyDescent="0.15">
      <c r="A181" s="666"/>
      <c r="B181" s="683"/>
      <c r="C181" s="666"/>
    </row>
    <row r="182" spans="1:3" x14ac:dyDescent="0.15">
      <c r="A182" s="666"/>
      <c r="B182" s="683"/>
      <c r="C182" s="666"/>
    </row>
    <row r="183" spans="1:3" x14ac:dyDescent="0.15">
      <c r="A183" s="666"/>
      <c r="B183" s="683"/>
      <c r="C183" s="666"/>
    </row>
    <row r="184" spans="1:3" x14ac:dyDescent="0.15">
      <c r="A184" s="666"/>
      <c r="B184" s="683"/>
      <c r="C184" s="666"/>
    </row>
    <row r="185" spans="1:3" x14ac:dyDescent="0.15">
      <c r="A185" s="666"/>
      <c r="B185" s="683"/>
      <c r="C185" s="666"/>
    </row>
    <row r="186" spans="1:3" x14ac:dyDescent="0.15">
      <c r="A186" s="666"/>
      <c r="B186" s="683"/>
      <c r="C186" s="666"/>
    </row>
    <row r="187" spans="1:3" x14ac:dyDescent="0.15">
      <c r="A187" s="666"/>
      <c r="B187" s="683"/>
      <c r="C187" s="666"/>
    </row>
    <row r="188" spans="1:3" x14ac:dyDescent="0.15">
      <c r="A188" s="666"/>
      <c r="B188" s="683"/>
      <c r="C188" s="666"/>
    </row>
    <row r="189" spans="1:3" x14ac:dyDescent="0.15">
      <c r="A189" s="666"/>
      <c r="B189" s="683"/>
      <c r="C189" s="666"/>
    </row>
    <row r="190" spans="1:3" x14ac:dyDescent="0.15">
      <c r="A190" s="666"/>
      <c r="B190" s="683"/>
      <c r="C190" s="666"/>
    </row>
    <row r="191" spans="1:3" x14ac:dyDescent="0.15">
      <c r="A191" s="666"/>
      <c r="B191" s="683"/>
      <c r="C191" s="666"/>
    </row>
    <row r="192" spans="1:3" x14ac:dyDescent="0.15">
      <c r="A192" s="666"/>
      <c r="B192" s="683"/>
      <c r="C192" s="666"/>
    </row>
    <row r="193" spans="1:3" x14ac:dyDescent="0.15">
      <c r="A193" s="666"/>
      <c r="B193" s="683"/>
      <c r="C193" s="666"/>
    </row>
    <row r="194" spans="1:3" x14ac:dyDescent="0.15">
      <c r="A194" s="666"/>
      <c r="B194" s="683"/>
      <c r="C194" s="666"/>
    </row>
    <row r="195" spans="1:3" x14ac:dyDescent="0.15">
      <c r="A195" s="666"/>
      <c r="B195" s="683"/>
      <c r="C195" s="666"/>
    </row>
    <row r="196" spans="1:3" x14ac:dyDescent="0.15">
      <c r="A196" s="666"/>
      <c r="B196" s="683"/>
      <c r="C196" s="666"/>
    </row>
    <row r="197" spans="1:3" x14ac:dyDescent="0.15">
      <c r="A197" s="666"/>
      <c r="B197" s="683"/>
      <c r="C197" s="666"/>
    </row>
    <row r="198" spans="1:3" x14ac:dyDescent="0.15">
      <c r="A198" s="666"/>
      <c r="B198" s="683"/>
      <c r="C198" s="666"/>
    </row>
  </sheetData>
  <mergeCells count="78">
    <mergeCell ref="C3:C4"/>
    <mergeCell ref="A6:A7"/>
    <mergeCell ref="C6:C7"/>
    <mergeCell ref="A8:A9"/>
    <mergeCell ref="C8:C9"/>
    <mergeCell ref="A3:A4"/>
    <mergeCell ref="B3:B4"/>
    <mergeCell ref="A11:A12"/>
    <mergeCell ref="B11:B12"/>
    <mergeCell ref="C11:C12"/>
    <mergeCell ref="B13:B14"/>
    <mergeCell ref="C13:C14"/>
    <mergeCell ref="A16:A17"/>
    <mergeCell ref="B16:B17"/>
    <mergeCell ref="C16:C17"/>
    <mergeCell ref="B26:B27"/>
    <mergeCell ref="C26:C27"/>
    <mergeCell ref="A28:A29"/>
    <mergeCell ref="B28:B29"/>
    <mergeCell ref="C28:C29"/>
    <mergeCell ref="A44:A45"/>
    <mergeCell ref="B44:B45"/>
    <mergeCell ref="C44:C45"/>
    <mergeCell ref="A46:A47"/>
    <mergeCell ref="B46:B48"/>
    <mergeCell ref="C46:C48"/>
    <mergeCell ref="A49:A50"/>
    <mergeCell ref="B49:B50"/>
    <mergeCell ref="C49:C50"/>
    <mergeCell ref="A51:A52"/>
    <mergeCell ref="B51:B52"/>
    <mergeCell ref="C51:C52"/>
    <mergeCell ref="A65:A67"/>
    <mergeCell ref="B65:B70"/>
    <mergeCell ref="C65:C70"/>
    <mergeCell ref="A68:A70"/>
    <mergeCell ref="B71:B72"/>
    <mergeCell ref="C71:C72"/>
    <mergeCell ref="B74:B75"/>
    <mergeCell ref="C74:C75"/>
    <mergeCell ref="A82:A83"/>
    <mergeCell ref="B82:B83"/>
    <mergeCell ref="C82:C83"/>
    <mergeCell ref="A89:A90"/>
    <mergeCell ref="B89:B90"/>
    <mergeCell ref="C89:C90"/>
    <mergeCell ref="C108:C109"/>
    <mergeCell ref="A91:A93"/>
    <mergeCell ref="B91:B93"/>
    <mergeCell ref="C91:C93"/>
    <mergeCell ref="A96:A98"/>
    <mergeCell ref="B96:B98"/>
    <mergeCell ref="C96:C98"/>
    <mergeCell ref="A140:A150"/>
    <mergeCell ref="B140:B150"/>
    <mergeCell ref="C140:C150"/>
    <mergeCell ref="A126:A127"/>
    <mergeCell ref="B126:B127"/>
    <mergeCell ref="C126:C127"/>
    <mergeCell ref="A131:A132"/>
    <mergeCell ref="B131:B132"/>
    <mergeCell ref="C131:C132"/>
    <mergeCell ref="D11:D12"/>
    <mergeCell ref="D13:D14"/>
    <mergeCell ref="A137:A138"/>
    <mergeCell ref="B137:B138"/>
    <mergeCell ref="C137:C138"/>
    <mergeCell ref="A112:A113"/>
    <mergeCell ref="B112:B113"/>
    <mergeCell ref="C112:C113"/>
    <mergeCell ref="A116:A118"/>
    <mergeCell ref="B116:B118"/>
    <mergeCell ref="C116:C118"/>
    <mergeCell ref="A100:A102"/>
    <mergeCell ref="B100:B102"/>
    <mergeCell ref="C100:C102"/>
    <mergeCell ref="A108:A109"/>
    <mergeCell ref="B108:B109"/>
  </mergeCells>
  <pageMargins left="0.7" right="0.7" top="0.75" bottom="0.75" header="0.3" footer="0.3"/>
  <pageSetup scale="85"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0"/>
  <sheetViews>
    <sheetView workbookViewId="0">
      <selection activeCell="E8" sqref="E8"/>
    </sheetView>
  </sheetViews>
  <sheetFormatPr baseColWidth="10" defaultRowHeight="9" x14ac:dyDescent="0.15"/>
  <cols>
    <col min="1" max="1" width="17.5703125" style="711" customWidth="1"/>
    <col min="2" max="2" width="53.42578125" style="712" customWidth="1"/>
    <col min="3" max="3" width="6.42578125" style="705" customWidth="1"/>
    <col min="4" max="4" width="8.28515625" style="705" customWidth="1"/>
    <col min="5" max="16384" width="11.42578125" style="705"/>
  </cols>
  <sheetData>
    <row r="1" spans="1:4" x14ac:dyDescent="0.15">
      <c r="A1" s="705"/>
      <c r="B1" s="705"/>
    </row>
    <row r="2" spans="1:4" x14ac:dyDescent="0.15">
      <c r="A2" s="705"/>
      <c r="B2" s="705"/>
    </row>
    <row r="3" spans="1:4" x14ac:dyDescent="0.15">
      <c r="A3" s="706" t="s">
        <v>1</v>
      </c>
      <c r="B3" s="707" t="s">
        <v>3</v>
      </c>
      <c r="C3" s="708"/>
      <c r="D3" s="708"/>
    </row>
    <row r="4" spans="1:4" ht="33" customHeight="1" x14ac:dyDescent="0.15">
      <c r="A4" s="703" t="s">
        <v>1304</v>
      </c>
      <c r="B4" s="458" t="s">
        <v>57</v>
      </c>
      <c r="C4" s="708"/>
      <c r="D4" s="708"/>
    </row>
    <row r="5" spans="1:4" ht="35.25" customHeight="1" x14ac:dyDescent="0.15">
      <c r="A5" s="703" t="s">
        <v>1305</v>
      </c>
      <c r="B5" s="458" t="s">
        <v>766</v>
      </c>
      <c r="C5" s="708"/>
      <c r="D5" s="708"/>
    </row>
    <row r="6" spans="1:4" ht="45" customHeight="1" x14ac:dyDescent="0.15">
      <c r="A6" s="703" t="s">
        <v>1306</v>
      </c>
      <c r="B6" s="458" t="s">
        <v>1307</v>
      </c>
      <c r="C6" s="708"/>
      <c r="D6" s="708"/>
    </row>
    <row r="7" spans="1:4" ht="34.5" customHeight="1" x14ac:dyDescent="0.15">
      <c r="A7" s="458" t="s">
        <v>1308</v>
      </c>
      <c r="B7" s="458" t="s">
        <v>41</v>
      </c>
      <c r="C7" s="708"/>
      <c r="D7" s="708"/>
    </row>
    <row r="8" spans="1:4" ht="36" x14ac:dyDescent="0.15">
      <c r="A8" s="703" t="s">
        <v>1309</v>
      </c>
      <c r="B8" s="458" t="s">
        <v>148</v>
      </c>
      <c r="C8" s="708"/>
      <c r="D8" s="708"/>
    </row>
    <row r="9" spans="1:4" ht="33.75" customHeight="1" x14ac:dyDescent="0.15">
      <c r="A9" s="458" t="s">
        <v>1310</v>
      </c>
      <c r="B9" s="458" t="s">
        <v>131</v>
      </c>
      <c r="C9" s="708"/>
      <c r="D9" s="708"/>
    </row>
    <row r="10" spans="1:4" ht="27" x14ac:dyDescent="0.15">
      <c r="A10" s="703" t="s">
        <v>1311</v>
      </c>
      <c r="B10" s="458" t="s">
        <v>125</v>
      </c>
      <c r="C10" s="708"/>
      <c r="D10" s="708"/>
    </row>
    <row r="11" spans="1:4" ht="27" x14ac:dyDescent="0.15">
      <c r="A11" s="703" t="s">
        <v>1312</v>
      </c>
      <c r="B11" s="458" t="s">
        <v>772</v>
      </c>
      <c r="C11" s="708"/>
      <c r="D11" s="708"/>
    </row>
    <row r="12" spans="1:4" ht="15" customHeight="1" x14ac:dyDescent="0.15">
      <c r="A12" s="1082" t="s">
        <v>1313</v>
      </c>
      <c r="B12" s="1125" t="s">
        <v>181</v>
      </c>
      <c r="C12" s="1122"/>
      <c r="D12" s="1122"/>
    </row>
    <row r="13" spans="1:4" ht="7.5" customHeight="1" x14ac:dyDescent="0.15">
      <c r="A13" s="1082"/>
      <c r="B13" s="1125"/>
      <c r="C13" s="1123"/>
      <c r="D13" s="1123"/>
    </row>
    <row r="14" spans="1:4" ht="49.5" customHeight="1" x14ac:dyDescent="0.15">
      <c r="A14" s="703" t="s">
        <v>1314</v>
      </c>
      <c r="B14" s="458" t="s">
        <v>193</v>
      </c>
      <c r="C14" s="708"/>
      <c r="D14" s="708"/>
    </row>
    <row r="15" spans="1:4" ht="24.75" customHeight="1" x14ac:dyDescent="0.15">
      <c r="A15" s="703" t="s">
        <v>1315</v>
      </c>
      <c r="B15" s="458" t="s">
        <v>775</v>
      </c>
      <c r="C15" s="708"/>
      <c r="D15" s="708"/>
    </row>
    <row r="16" spans="1:4" ht="31.5" customHeight="1" x14ac:dyDescent="0.15">
      <c r="A16" s="703" t="s">
        <v>1316</v>
      </c>
      <c r="B16" s="458" t="s">
        <v>162</v>
      </c>
      <c r="C16" s="708"/>
      <c r="D16" s="708"/>
    </row>
    <row r="17" spans="1:4" ht="27" x14ac:dyDescent="0.15">
      <c r="A17" s="703" t="s">
        <v>1317</v>
      </c>
      <c r="B17" s="458" t="s">
        <v>171</v>
      </c>
      <c r="C17" s="708"/>
      <c r="D17" s="708"/>
    </row>
    <row r="18" spans="1:4" ht="18" x14ac:dyDescent="0.15">
      <c r="A18" s="703" t="s">
        <v>1318</v>
      </c>
      <c r="B18" s="458" t="s">
        <v>259</v>
      </c>
      <c r="C18" s="708"/>
      <c r="D18" s="708"/>
    </row>
    <row r="19" spans="1:4" ht="50.25" customHeight="1" x14ac:dyDescent="0.15">
      <c r="A19" s="703" t="s">
        <v>1319</v>
      </c>
      <c r="B19" s="458" t="s">
        <v>202</v>
      </c>
      <c r="C19" s="708"/>
      <c r="D19" s="708"/>
    </row>
    <row r="20" spans="1:4" ht="27" x14ac:dyDescent="0.15">
      <c r="A20" s="703" t="s">
        <v>1408</v>
      </c>
      <c r="B20" s="458" t="s">
        <v>606</v>
      </c>
      <c r="C20" s="708"/>
      <c r="D20" s="708"/>
    </row>
    <row r="21" spans="1:4" ht="30" customHeight="1" x14ac:dyDescent="0.15">
      <c r="A21" s="703" t="s">
        <v>1407</v>
      </c>
      <c r="B21" s="458" t="s">
        <v>780</v>
      </c>
      <c r="C21" s="708"/>
      <c r="D21" s="708"/>
    </row>
    <row r="22" spans="1:4" ht="28.5" customHeight="1" x14ac:dyDescent="0.15">
      <c r="A22" s="703" t="s">
        <v>1320</v>
      </c>
      <c r="B22" s="458" t="s">
        <v>230</v>
      </c>
      <c r="C22" s="708"/>
      <c r="D22" s="708"/>
    </row>
    <row r="23" spans="1:4" ht="27.75" customHeight="1" x14ac:dyDescent="0.15">
      <c r="A23" s="703" t="s">
        <v>1321</v>
      </c>
      <c r="B23" s="458" t="s">
        <v>243</v>
      </c>
      <c r="C23" s="708"/>
      <c r="D23" s="708"/>
    </row>
    <row r="24" spans="1:4" ht="29.25" customHeight="1" x14ac:dyDescent="0.15">
      <c r="A24" s="1082" t="s">
        <v>1322</v>
      </c>
      <c r="B24" s="1125" t="s">
        <v>251</v>
      </c>
      <c r="C24" s="1122"/>
      <c r="D24" s="1122"/>
    </row>
    <row r="25" spans="1:4" x14ac:dyDescent="0.15">
      <c r="A25" s="1082"/>
      <c r="B25" s="1125"/>
      <c r="C25" s="1123"/>
      <c r="D25" s="1123"/>
    </row>
    <row r="26" spans="1:4" ht="27" x14ac:dyDescent="0.15">
      <c r="A26" s="703" t="s">
        <v>1323</v>
      </c>
      <c r="B26" s="458" t="s">
        <v>787</v>
      </c>
      <c r="C26" s="708"/>
      <c r="D26" s="708"/>
    </row>
    <row r="27" spans="1:4" ht="27" x14ac:dyDescent="0.15">
      <c r="A27" s="703" t="s">
        <v>1324</v>
      </c>
      <c r="B27" s="458" t="s">
        <v>791</v>
      </c>
      <c r="C27" s="708"/>
      <c r="D27" s="708"/>
    </row>
    <row r="28" spans="1:4" ht="27" x14ac:dyDescent="0.15">
      <c r="A28" s="703" t="s">
        <v>1325</v>
      </c>
      <c r="B28" s="458" t="s">
        <v>333</v>
      </c>
      <c r="C28" s="708"/>
      <c r="D28" s="708"/>
    </row>
    <row r="29" spans="1:4" ht="45" x14ac:dyDescent="0.15">
      <c r="A29" s="703" t="s">
        <v>1326</v>
      </c>
      <c r="B29" s="458" t="s">
        <v>268</v>
      </c>
      <c r="C29" s="708"/>
      <c r="D29" s="708"/>
    </row>
    <row r="30" spans="1:4" ht="54" x14ac:dyDescent="0.15">
      <c r="A30" s="703" t="s">
        <v>1327</v>
      </c>
      <c r="B30" s="458" t="s">
        <v>277</v>
      </c>
      <c r="C30" s="708"/>
      <c r="D30" s="708"/>
    </row>
    <row r="31" spans="1:4" ht="18" x14ac:dyDescent="0.15">
      <c r="A31" s="703" t="s">
        <v>1328</v>
      </c>
      <c r="B31" s="458" t="s">
        <v>295</v>
      </c>
      <c r="C31" s="708"/>
      <c r="D31" s="708"/>
    </row>
    <row r="32" spans="1:4" ht="27" x14ac:dyDescent="0.15">
      <c r="A32" s="703" t="s">
        <v>1329</v>
      </c>
      <c r="B32" s="458" t="s">
        <v>285</v>
      </c>
      <c r="C32" s="708"/>
      <c r="D32" s="708"/>
    </row>
    <row r="33" spans="1:4" ht="36" x14ac:dyDescent="0.15">
      <c r="A33" s="703" t="s">
        <v>1330</v>
      </c>
      <c r="B33" s="458" t="s">
        <v>342</v>
      </c>
      <c r="C33" s="708"/>
      <c r="D33" s="708"/>
    </row>
    <row r="34" spans="1:4" ht="27" x14ac:dyDescent="0.15">
      <c r="A34" s="703" t="s">
        <v>1331</v>
      </c>
      <c r="B34" s="458" t="s">
        <v>299</v>
      </c>
      <c r="C34" s="708"/>
      <c r="D34" s="708"/>
    </row>
    <row r="35" spans="1:4" ht="27" x14ac:dyDescent="0.15">
      <c r="A35" s="703" t="s">
        <v>1332</v>
      </c>
      <c r="B35" s="458" t="s">
        <v>324</v>
      </c>
      <c r="C35" s="708"/>
      <c r="D35" s="708"/>
    </row>
    <row r="36" spans="1:4" ht="27" x14ac:dyDescent="0.15">
      <c r="A36" s="703" t="s">
        <v>1333</v>
      </c>
      <c r="B36" s="458" t="s">
        <v>308</v>
      </c>
      <c r="C36" s="708"/>
      <c r="D36" s="708"/>
    </row>
    <row r="37" spans="1:4" ht="27" x14ac:dyDescent="0.15">
      <c r="A37" s="703" t="s">
        <v>1334</v>
      </c>
      <c r="B37" s="458" t="s">
        <v>793</v>
      </c>
      <c r="C37" s="708"/>
      <c r="D37" s="708"/>
    </row>
    <row r="38" spans="1:4" ht="27" x14ac:dyDescent="0.15">
      <c r="A38" s="703" t="s">
        <v>1335</v>
      </c>
      <c r="B38" s="458" t="s">
        <v>369</v>
      </c>
      <c r="C38" s="708"/>
      <c r="D38" s="708"/>
    </row>
    <row r="39" spans="1:4" ht="27" x14ac:dyDescent="0.15">
      <c r="A39" s="703" t="s">
        <v>1336</v>
      </c>
      <c r="B39" s="458" t="s">
        <v>802</v>
      </c>
      <c r="C39" s="708"/>
      <c r="D39" s="708"/>
    </row>
    <row r="40" spans="1:4" ht="15" customHeight="1" x14ac:dyDescent="0.15">
      <c r="A40" s="1082" t="s">
        <v>1337</v>
      </c>
      <c r="B40" s="1125" t="s">
        <v>806</v>
      </c>
      <c r="C40" s="1122"/>
      <c r="D40" s="1122"/>
    </row>
    <row r="41" spans="1:4" x14ac:dyDescent="0.15">
      <c r="A41" s="1082"/>
      <c r="B41" s="1125"/>
      <c r="C41" s="1123"/>
      <c r="D41" s="1123"/>
    </row>
    <row r="42" spans="1:4" ht="15" customHeight="1" x14ac:dyDescent="0.15">
      <c r="A42" s="1082" t="s">
        <v>1338</v>
      </c>
      <c r="B42" s="1082" t="s">
        <v>377</v>
      </c>
      <c r="C42" s="1122"/>
      <c r="D42" s="1122"/>
    </row>
    <row r="43" spans="1:4" ht="17.25" customHeight="1" x14ac:dyDescent="0.15">
      <c r="A43" s="1082"/>
      <c r="B43" s="1082"/>
      <c r="C43" s="1123"/>
      <c r="D43" s="1123"/>
    </row>
    <row r="44" spans="1:4" ht="15" customHeight="1" x14ac:dyDescent="0.15">
      <c r="A44" s="1082" t="s">
        <v>1339</v>
      </c>
      <c r="B44" s="1125" t="s">
        <v>380</v>
      </c>
      <c r="C44" s="1122"/>
      <c r="D44" s="1122"/>
    </row>
    <row r="45" spans="1:4" ht="18.75" customHeight="1" x14ac:dyDescent="0.15">
      <c r="A45" s="1082"/>
      <c r="B45" s="1125"/>
      <c r="C45" s="1123"/>
      <c r="D45" s="1123"/>
    </row>
    <row r="46" spans="1:4" ht="15" customHeight="1" x14ac:dyDescent="0.15">
      <c r="A46" s="1082" t="s">
        <v>1340</v>
      </c>
      <c r="B46" s="1125" t="s">
        <v>811</v>
      </c>
      <c r="C46" s="1122"/>
      <c r="D46" s="1122"/>
    </row>
    <row r="47" spans="1:4" ht="19.5" customHeight="1" x14ac:dyDescent="0.15">
      <c r="A47" s="1082"/>
      <c r="B47" s="1125"/>
      <c r="C47" s="1123"/>
      <c r="D47" s="1123"/>
    </row>
    <row r="48" spans="1:4" ht="27" x14ac:dyDescent="0.15">
      <c r="A48" s="703" t="s">
        <v>1341</v>
      </c>
      <c r="B48" s="458" t="s">
        <v>411</v>
      </c>
      <c r="C48" s="708"/>
      <c r="D48" s="708"/>
    </row>
    <row r="49" spans="1:4" ht="27" x14ac:dyDescent="0.15">
      <c r="A49" s="703" t="s">
        <v>1342</v>
      </c>
      <c r="B49" s="458" t="s">
        <v>815</v>
      </c>
      <c r="C49" s="708"/>
      <c r="D49" s="708"/>
    </row>
    <row r="50" spans="1:4" ht="27" x14ac:dyDescent="0.15">
      <c r="A50" s="703" t="s">
        <v>1343</v>
      </c>
      <c r="B50" s="458" t="s">
        <v>395</v>
      </c>
      <c r="C50" s="708"/>
      <c r="D50" s="708"/>
    </row>
    <row r="51" spans="1:4" ht="27" x14ac:dyDescent="0.15">
      <c r="A51" s="703" t="s">
        <v>1344</v>
      </c>
      <c r="B51" s="458" t="s">
        <v>403</v>
      </c>
      <c r="C51" s="708"/>
      <c r="D51" s="708"/>
    </row>
    <row r="52" spans="1:4" ht="27" x14ac:dyDescent="0.15">
      <c r="A52" s="703" t="s">
        <v>1345</v>
      </c>
      <c r="B52" s="458" t="s">
        <v>417</v>
      </c>
      <c r="C52" s="708"/>
      <c r="D52" s="708"/>
    </row>
    <row r="53" spans="1:4" ht="36" x14ac:dyDescent="0.15">
      <c r="A53" s="703" t="s">
        <v>1346</v>
      </c>
      <c r="B53" s="458" t="s">
        <v>397</v>
      </c>
      <c r="C53" s="708"/>
      <c r="D53" s="708"/>
    </row>
    <row r="54" spans="1:4" ht="36" x14ac:dyDescent="0.15">
      <c r="A54" s="703" t="s">
        <v>1347</v>
      </c>
      <c r="B54" s="458" t="s">
        <v>862</v>
      </c>
      <c r="C54" s="708"/>
      <c r="D54" s="708"/>
    </row>
    <row r="55" spans="1:4" ht="27" x14ac:dyDescent="0.15">
      <c r="A55" s="703" t="s">
        <v>1348</v>
      </c>
      <c r="B55" s="713" t="s">
        <v>1104</v>
      </c>
      <c r="C55" s="708"/>
      <c r="D55" s="708"/>
    </row>
    <row r="56" spans="1:4" ht="27" x14ac:dyDescent="0.15">
      <c r="A56" s="703" t="s">
        <v>1349</v>
      </c>
      <c r="B56" s="458" t="s">
        <v>865</v>
      </c>
      <c r="C56" s="708"/>
      <c r="D56" s="708"/>
    </row>
    <row r="57" spans="1:4" ht="27" x14ac:dyDescent="0.15">
      <c r="A57" s="703" t="s">
        <v>1350</v>
      </c>
      <c r="B57" s="458" t="s">
        <v>867</v>
      </c>
      <c r="C57" s="708"/>
      <c r="D57" s="708"/>
    </row>
    <row r="58" spans="1:4" ht="27" x14ac:dyDescent="0.15">
      <c r="A58" s="703" t="s">
        <v>1351</v>
      </c>
      <c r="B58" s="458" t="s">
        <v>868</v>
      </c>
      <c r="C58" s="708"/>
      <c r="D58" s="708"/>
    </row>
    <row r="59" spans="1:4" ht="27" x14ac:dyDescent="0.15">
      <c r="A59" s="703" t="s">
        <v>1352</v>
      </c>
      <c r="B59" s="458" t="s">
        <v>869</v>
      </c>
      <c r="C59" s="708"/>
      <c r="D59" s="708"/>
    </row>
    <row r="60" spans="1:4" ht="15" customHeight="1" x14ac:dyDescent="0.15">
      <c r="A60" s="1082" t="s">
        <v>1353</v>
      </c>
      <c r="B60" s="1125" t="s">
        <v>817</v>
      </c>
      <c r="C60" s="1122"/>
      <c r="D60" s="1122"/>
    </row>
    <row r="61" spans="1:4" x14ac:dyDescent="0.15">
      <c r="A61" s="1082"/>
      <c r="B61" s="1125"/>
      <c r="C61" s="1124"/>
      <c r="D61" s="1124"/>
    </row>
    <row r="62" spans="1:4" x14ac:dyDescent="0.15">
      <c r="A62" s="1082"/>
      <c r="B62" s="1125"/>
      <c r="C62" s="1123"/>
      <c r="D62" s="1123"/>
    </row>
    <row r="63" spans="1:4" ht="27" x14ac:dyDescent="0.15">
      <c r="A63" s="703" t="s">
        <v>1354</v>
      </c>
      <c r="B63" s="458" t="s">
        <v>871</v>
      </c>
      <c r="C63" s="708"/>
      <c r="D63" s="708"/>
    </row>
    <row r="64" spans="1:4" ht="27" x14ac:dyDescent="0.15">
      <c r="A64" s="703" t="s">
        <v>1409</v>
      </c>
      <c r="B64" s="458" t="s">
        <v>600</v>
      </c>
      <c r="C64" s="708"/>
      <c r="D64" s="708"/>
    </row>
    <row r="65" spans="1:4" ht="27" x14ac:dyDescent="0.15">
      <c r="A65" s="703" t="s">
        <v>1355</v>
      </c>
      <c r="B65" s="458" t="s">
        <v>874</v>
      </c>
      <c r="C65" s="708"/>
      <c r="D65" s="708"/>
    </row>
    <row r="66" spans="1:4" ht="39" customHeight="1" x14ac:dyDescent="0.15">
      <c r="A66" s="703" t="s">
        <v>1410</v>
      </c>
      <c r="B66" s="458" t="s">
        <v>1411</v>
      </c>
      <c r="C66" s="708"/>
      <c r="D66" s="708"/>
    </row>
    <row r="67" spans="1:4" ht="27" x14ac:dyDescent="0.15">
      <c r="A67" s="703" t="s">
        <v>1356</v>
      </c>
      <c r="B67" s="458" t="s">
        <v>878</v>
      </c>
      <c r="C67" s="708"/>
      <c r="D67" s="708"/>
    </row>
    <row r="68" spans="1:4" s="715" customFormat="1" ht="33.75" customHeight="1" x14ac:dyDescent="0.15">
      <c r="A68" s="703" t="s">
        <v>1357</v>
      </c>
      <c r="B68" s="716" t="s">
        <v>1358</v>
      </c>
      <c r="C68" s="714"/>
      <c r="D68" s="714"/>
    </row>
    <row r="69" spans="1:4" ht="28.5" customHeight="1" x14ac:dyDescent="0.15">
      <c r="A69" s="703" t="s">
        <v>1359</v>
      </c>
      <c r="B69" s="703" t="s">
        <v>885</v>
      </c>
      <c r="C69" s="708"/>
      <c r="D69" s="708"/>
    </row>
    <row r="70" spans="1:4" ht="27" x14ac:dyDescent="0.15">
      <c r="A70" s="703" t="s">
        <v>1360</v>
      </c>
      <c r="B70" s="458" t="s">
        <v>887</v>
      </c>
      <c r="C70" s="708"/>
      <c r="D70" s="708"/>
    </row>
    <row r="71" spans="1:4" ht="27" x14ac:dyDescent="0.15">
      <c r="A71" s="703" t="s">
        <v>1361</v>
      </c>
      <c r="B71" s="458" t="s">
        <v>889</v>
      </c>
      <c r="C71" s="708"/>
      <c r="D71" s="708"/>
    </row>
    <row r="72" spans="1:4" ht="27" x14ac:dyDescent="0.15">
      <c r="A72" s="703" t="s">
        <v>1362</v>
      </c>
      <c r="B72" s="458" t="s">
        <v>1083</v>
      </c>
      <c r="C72" s="708"/>
      <c r="D72" s="708"/>
    </row>
    <row r="73" spans="1:4" ht="27" x14ac:dyDescent="0.15">
      <c r="A73" s="703" t="s">
        <v>1363</v>
      </c>
      <c r="B73" s="458" t="s">
        <v>912</v>
      </c>
      <c r="C73" s="708"/>
      <c r="D73" s="708"/>
    </row>
    <row r="74" spans="1:4" ht="15" customHeight="1" x14ac:dyDescent="0.15">
      <c r="A74" s="1080" t="s">
        <v>1364</v>
      </c>
      <c r="B74" s="1082" t="s">
        <v>1074</v>
      </c>
      <c r="C74" s="1122"/>
      <c r="D74" s="1122"/>
    </row>
    <row r="75" spans="1:4" x14ac:dyDescent="0.15">
      <c r="A75" s="1080"/>
      <c r="B75" s="1082"/>
      <c r="C75" s="1123"/>
      <c r="D75" s="1123"/>
    </row>
    <row r="76" spans="1:4" ht="27" x14ac:dyDescent="0.15">
      <c r="A76" s="703" t="s">
        <v>1365</v>
      </c>
      <c r="B76" s="458" t="s">
        <v>911</v>
      </c>
      <c r="C76" s="708"/>
      <c r="D76" s="708"/>
    </row>
    <row r="77" spans="1:4" ht="27" x14ac:dyDescent="0.15">
      <c r="A77" s="703" t="s">
        <v>1366</v>
      </c>
      <c r="B77" s="458" t="s">
        <v>1073</v>
      </c>
      <c r="C77" s="708"/>
      <c r="D77" s="708"/>
    </row>
    <row r="78" spans="1:4" ht="36" x14ac:dyDescent="0.15">
      <c r="A78" s="703" t="s">
        <v>1367</v>
      </c>
      <c r="B78" s="458" t="s">
        <v>832</v>
      </c>
      <c r="C78" s="708"/>
      <c r="D78" s="708"/>
    </row>
    <row r="79" spans="1:4" ht="27" x14ac:dyDescent="0.15">
      <c r="A79" s="703" t="s">
        <v>1368</v>
      </c>
      <c r="B79" s="458" t="s">
        <v>913</v>
      </c>
      <c r="C79" s="708"/>
      <c r="D79" s="708"/>
    </row>
    <row r="80" spans="1:4" ht="27" x14ac:dyDescent="0.15">
      <c r="A80" s="703" t="s">
        <v>1369</v>
      </c>
      <c r="B80" s="458" t="s">
        <v>1075</v>
      </c>
      <c r="C80" s="708"/>
      <c r="D80" s="708"/>
    </row>
    <row r="81" spans="1:4" ht="15" customHeight="1" x14ac:dyDescent="0.15">
      <c r="A81" s="1082" t="s">
        <v>1370</v>
      </c>
      <c r="B81" s="1082" t="s">
        <v>904</v>
      </c>
      <c r="C81" s="1122"/>
      <c r="D81" s="1122"/>
    </row>
    <row r="82" spans="1:4" x14ac:dyDescent="0.15">
      <c r="A82" s="1082"/>
      <c r="B82" s="1082"/>
      <c r="C82" s="1123"/>
      <c r="D82" s="1123"/>
    </row>
    <row r="83" spans="1:4" ht="15" customHeight="1" x14ac:dyDescent="0.15">
      <c r="A83" s="1080" t="s">
        <v>1371</v>
      </c>
      <c r="B83" s="1082" t="s">
        <v>929</v>
      </c>
      <c r="C83" s="1122"/>
      <c r="D83" s="1122"/>
    </row>
    <row r="84" spans="1:4" x14ac:dyDescent="0.15">
      <c r="A84" s="1080"/>
      <c r="B84" s="1082"/>
      <c r="C84" s="1124"/>
      <c r="D84" s="1124"/>
    </row>
    <row r="85" spans="1:4" x14ac:dyDescent="0.15">
      <c r="A85" s="1080"/>
      <c r="B85" s="1082"/>
      <c r="C85" s="1123"/>
      <c r="D85" s="1123"/>
    </row>
    <row r="86" spans="1:4" ht="27" x14ac:dyDescent="0.15">
      <c r="A86" s="703" t="s">
        <v>1372</v>
      </c>
      <c r="B86" s="458" t="s">
        <v>1039</v>
      </c>
      <c r="C86" s="708"/>
      <c r="D86" s="708"/>
    </row>
    <row r="87" spans="1:4" ht="27" x14ac:dyDescent="0.15">
      <c r="A87" s="703" t="s">
        <v>1373</v>
      </c>
      <c r="B87" s="458" t="s">
        <v>900</v>
      </c>
      <c r="C87" s="708"/>
      <c r="D87" s="708"/>
    </row>
    <row r="88" spans="1:4" ht="15" customHeight="1" x14ac:dyDescent="0.15">
      <c r="A88" s="1080" t="s">
        <v>1374</v>
      </c>
      <c r="B88" s="1082" t="s">
        <v>1084</v>
      </c>
      <c r="C88" s="1122"/>
      <c r="D88" s="1122"/>
    </row>
    <row r="89" spans="1:4" x14ac:dyDescent="0.15">
      <c r="A89" s="1080"/>
      <c r="B89" s="1082"/>
      <c r="C89" s="1124"/>
      <c r="D89" s="1124"/>
    </row>
    <row r="90" spans="1:4" x14ac:dyDescent="0.15">
      <c r="A90" s="1080"/>
      <c r="B90" s="1082"/>
      <c r="C90" s="1123"/>
      <c r="D90" s="1123"/>
    </row>
    <row r="91" spans="1:4" ht="18" x14ac:dyDescent="0.15">
      <c r="A91" s="703" t="s">
        <v>1375</v>
      </c>
      <c r="B91" s="458" t="s">
        <v>611</v>
      </c>
      <c r="C91" s="708"/>
      <c r="D91" s="708"/>
    </row>
    <row r="92" spans="1:4" ht="15" customHeight="1" x14ac:dyDescent="0.15">
      <c r="A92" s="1082" t="s">
        <v>1376</v>
      </c>
      <c r="B92" s="1125" t="s">
        <v>621</v>
      </c>
      <c r="C92" s="1122"/>
      <c r="D92" s="1122"/>
    </row>
    <row r="93" spans="1:4" x14ac:dyDescent="0.15">
      <c r="A93" s="1082"/>
      <c r="B93" s="1125"/>
      <c r="C93" s="1124"/>
      <c r="D93" s="1124"/>
    </row>
    <row r="94" spans="1:4" x14ac:dyDescent="0.15">
      <c r="A94" s="1082"/>
      <c r="B94" s="1125"/>
      <c r="C94" s="1123"/>
      <c r="D94" s="1123"/>
    </row>
    <row r="95" spans="1:4" ht="27" x14ac:dyDescent="0.15">
      <c r="A95" s="703" t="s">
        <v>1377</v>
      </c>
      <c r="B95" s="458" t="s">
        <v>934</v>
      </c>
      <c r="C95" s="708"/>
      <c r="D95" s="708"/>
    </row>
    <row r="96" spans="1:4" ht="27" x14ac:dyDescent="0.15">
      <c r="A96" s="703" t="s">
        <v>1378</v>
      </c>
      <c r="B96" s="458" t="s">
        <v>942</v>
      </c>
      <c r="C96" s="708"/>
      <c r="D96" s="708"/>
    </row>
    <row r="97" spans="1:4" ht="27" x14ac:dyDescent="0.15">
      <c r="A97" s="703" t="s">
        <v>1379</v>
      </c>
      <c r="B97" s="458" t="s">
        <v>827</v>
      </c>
      <c r="C97" s="708"/>
      <c r="D97" s="708"/>
    </row>
    <row r="98" spans="1:4" ht="27" x14ac:dyDescent="0.15">
      <c r="A98" s="703" t="s">
        <v>1380</v>
      </c>
      <c r="B98" s="458" t="s">
        <v>1173</v>
      </c>
      <c r="C98" s="708"/>
      <c r="D98" s="708"/>
    </row>
    <row r="99" spans="1:4" ht="27" x14ac:dyDescent="0.15">
      <c r="A99" s="703" t="s">
        <v>1381</v>
      </c>
      <c r="B99" s="458" t="s">
        <v>948</v>
      </c>
      <c r="C99" s="708"/>
      <c r="D99" s="708"/>
    </row>
    <row r="100" spans="1:4" ht="15" customHeight="1" x14ac:dyDescent="0.15">
      <c r="A100" s="1082" t="s">
        <v>1382</v>
      </c>
      <c r="B100" s="1082" t="s">
        <v>951</v>
      </c>
      <c r="C100" s="1122"/>
      <c r="D100" s="1122"/>
    </row>
    <row r="101" spans="1:4" ht="14.25" customHeight="1" x14ac:dyDescent="0.15">
      <c r="A101" s="1082"/>
      <c r="B101" s="1082"/>
      <c r="C101" s="1123"/>
      <c r="D101" s="1123"/>
    </row>
    <row r="102" spans="1:4" ht="27" x14ac:dyDescent="0.15">
      <c r="A102" s="703" t="s">
        <v>1383</v>
      </c>
      <c r="B102" s="703" t="s">
        <v>957</v>
      </c>
      <c r="C102" s="708"/>
      <c r="D102" s="708"/>
    </row>
    <row r="103" spans="1:4" ht="27" x14ac:dyDescent="0.15">
      <c r="A103" s="703" t="s">
        <v>1384</v>
      </c>
      <c r="B103" s="703" t="s">
        <v>958</v>
      </c>
      <c r="C103" s="708"/>
      <c r="D103" s="708"/>
    </row>
    <row r="104" spans="1:4" ht="15" customHeight="1" x14ac:dyDescent="0.15">
      <c r="A104" s="1082" t="s">
        <v>1385</v>
      </c>
      <c r="B104" s="1125" t="s">
        <v>822</v>
      </c>
      <c r="C104" s="1122"/>
      <c r="D104" s="1122"/>
    </row>
    <row r="105" spans="1:4" x14ac:dyDescent="0.15">
      <c r="A105" s="1082"/>
      <c r="B105" s="1125"/>
      <c r="C105" s="1123"/>
      <c r="D105" s="1123"/>
    </row>
    <row r="106" spans="1:4" ht="27" x14ac:dyDescent="0.15">
      <c r="A106" s="703" t="s">
        <v>1386</v>
      </c>
      <c r="B106" s="458" t="s">
        <v>961</v>
      </c>
      <c r="C106" s="708"/>
      <c r="D106" s="708"/>
    </row>
    <row r="107" spans="1:4" ht="36" x14ac:dyDescent="0.15">
      <c r="A107" s="703" t="s">
        <v>1387</v>
      </c>
      <c r="B107" s="458" t="s">
        <v>971</v>
      </c>
      <c r="C107" s="708"/>
      <c r="D107" s="708"/>
    </row>
    <row r="108" spans="1:4" ht="15" customHeight="1" x14ac:dyDescent="0.15">
      <c r="A108" s="1082" t="s">
        <v>1388</v>
      </c>
      <c r="B108" s="1082" t="s">
        <v>978</v>
      </c>
      <c r="C108" s="1122"/>
      <c r="D108" s="1122"/>
    </row>
    <row r="109" spans="1:4" x14ac:dyDescent="0.15">
      <c r="A109" s="1082"/>
      <c r="B109" s="1082"/>
      <c r="C109" s="1124"/>
      <c r="D109" s="1124"/>
    </row>
    <row r="110" spans="1:4" x14ac:dyDescent="0.15">
      <c r="A110" s="1082"/>
      <c r="B110" s="1082"/>
      <c r="C110" s="1123"/>
      <c r="D110" s="1123"/>
    </row>
    <row r="111" spans="1:4" ht="18" x14ac:dyDescent="0.15">
      <c r="A111" s="703" t="s">
        <v>1389</v>
      </c>
      <c r="B111" s="703" t="s">
        <v>1032</v>
      </c>
      <c r="C111" s="708"/>
      <c r="D111" s="708"/>
    </row>
    <row r="112" spans="1:4" ht="27" x14ac:dyDescent="0.15">
      <c r="A112" s="703" t="s">
        <v>1390</v>
      </c>
      <c r="B112" s="703" t="s">
        <v>1089</v>
      </c>
      <c r="C112" s="708"/>
      <c r="D112" s="708"/>
    </row>
    <row r="113" spans="1:4" ht="27" x14ac:dyDescent="0.15">
      <c r="A113" s="703" t="s">
        <v>1391</v>
      </c>
      <c r="B113" s="703" t="s">
        <v>1052</v>
      </c>
      <c r="C113" s="708"/>
      <c r="D113" s="708"/>
    </row>
    <row r="114" spans="1:4" ht="27" x14ac:dyDescent="0.15">
      <c r="A114" s="703" t="s">
        <v>1392</v>
      </c>
      <c r="B114" s="703" t="s">
        <v>983</v>
      </c>
      <c r="C114" s="708"/>
      <c r="D114" s="708"/>
    </row>
    <row r="115" spans="1:4" ht="27" x14ac:dyDescent="0.15">
      <c r="A115" s="703" t="s">
        <v>1393</v>
      </c>
      <c r="B115" s="458" t="s">
        <v>1286</v>
      </c>
      <c r="C115" s="708"/>
      <c r="D115" s="708"/>
    </row>
    <row r="116" spans="1:4" ht="36" x14ac:dyDescent="0.15">
      <c r="A116" s="703" t="s">
        <v>1394</v>
      </c>
      <c r="B116" s="458" t="s">
        <v>851</v>
      </c>
      <c r="C116" s="708"/>
      <c r="D116" s="708"/>
    </row>
    <row r="117" spans="1:4" ht="27" x14ac:dyDescent="0.15">
      <c r="A117" s="703" t="s">
        <v>1395</v>
      </c>
      <c r="B117" s="458" t="s">
        <v>1080</v>
      </c>
      <c r="C117" s="708"/>
      <c r="D117" s="708"/>
    </row>
    <row r="118" spans="1:4" ht="15" customHeight="1" x14ac:dyDescent="0.15">
      <c r="A118" s="1082" t="s">
        <v>1396</v>
      </c>
      <c r="B118" s="1082" t="s">
        <v>856</v>
      </c>
      <c r="C118" s="1122"/>
      <c r="D118" s="1122"/>
    </row>
    <row r="119" spans="1:4" x14ac:dyDescent="0.15">
      <c r="A119" s="1082"/>
      <c r="B119" s="1082"/>
      <c r="C119" s="1123"/>
      <c r="D119" s="1123"/>
    </row>
    <row r="120" spans="1:4" ht="36" x14ac:dyDescent="0.15">
      <c r="A120" s="703" t="s">
        <v>1397</v>
      </c>
      <c r="B120" s="703" t="s">
        <v>1043</v>
      </c>
      <c r="C120" s="708"/>
      <c r="D120" s="708"/>
    </row>
    <row r="121" spans="1:4" ht="27" x14ac:dyDescent="0.15">
      <c r="A121" s="703" t="s">
        <v>1398</v>
      </c>
      <c r="B121" s="458" t="s">
        <v>992</v>
      </c>
      <c r="C121" s="708"/>
      <c r="D121" s="708"/>
    </row>
    <row r="122" spans="1:4" ht="27" x14ac:dyDescent="0.15">
      <c r="A122" s="703" t="s">
        <v>1399</v>
      </c>
      <c r="B122" s="458" t="s">
        <v>997</v>
      </c>
      <c r="C122" s="708"/>
      <c r="D122" s="708"/>
    </row>
    <row r="123" spans="1:4" ht="15" customHeight="1" x14ac:dyDescent="0.15">
      <c r="A123" s="1082" t="s">
        <v>1400</v>
      </c>
      <c r="B123" s="1082" t="s">
        <v>1003</v>
      </c>
      <c r="C123" s="1122"/>
      <c r="D123" s="1122"/>
    </row>
    <row r="124" spans="1:4" ht="18.75" customHeight="1" x14ac:dyDescent="0.15">
      <c r="A124" s="1082"/>
      <c r="B124" s="1082"/>
      <c r="C124" s="1123"/>
      <c r="D124" s="1123"/>
    </row>
    <row r="125" spans="1:4" ht="27" x14ac:dyDescent="0.15">
      <c r="A125" s="703" t="s">
        <v>1401</v>
      </c>
      <c r="B125" s="703" t="s">
        <v>1008</v>
      </c>
      <c r="C125" s="708"/>
      <c r="D125" s="708"/>
    </row>
    <row r="126" spans="1:4" ht="27" x14ac:dyDescent="0.15">
      <c r="A126" s="703" t="s">
        <v>1402</v>
      </c>
      <c r="B126" s="703" t="s">
        <v>1012</v>
      </c>
      <c r="C126" s="708"/>
      <c r="D126" s="708"/>
    </row>
    <row r="127" spans="1:4" ht="30" customHeight="1" x14ac:dyDescent="0.15">
      <c r="A127" s="703" t="s">
        <v>1403</v>
      </c>
      <c r="B127" s="703" t="s">
        <v>1016</v>
      </c>
      <c r="C127" s="708"/>
      <c r="D127" s="708"/>
    </row>
    <row r="128" spans="1:4" ht="36" x14ac:dyDescent="0.15">
      <c r="A128" s="703" t="s">
        <v>1404</v>
      </c>
      <c r="B128" s="703" t="s">
        <v>1022</v>
      </c>
      <c r="C128" s="708"/>
      <c r="D128" s="708"/>
    </row>
    <row r="129" spans="1:4" ht="15" customHeight="1" x14ac:dyDescent="0.15">
      <c r="A129" s="1082" t="s">
        <v>1405</v>
      </c>
      <c r="B129" s="1082" t="s">
        <v>1077</v>
      </c>
      <c r="C129" s="1122"/>
      <c r="D129" s="1122"/>
    </row>
    <row r="130" spans="1:4" x14ac:dyDescent="0.15">
      <c r="A130" s="1082"/>
      <c r="B130" s="1082"/>
      <c r="C130" s="1123"/>
      <c r="D130" s="1123"/>
    </row>
    <row r="131" spans="1:4" ht="27" x14ac:dyDescent="0.15">
      <c r="A131" s="703" t="s">
        <v>1406</v>
      </c>
      <c r="B131" s="703" t="s">
        <v>1030</v>
      </c>
      <c r="C131" s="708"/>
      <c r="D131" s="708"/>
    </row>
    <row r="132" spans="1:4" ht="22.5" customHeight="1" x14ac:dyDescent="0.15">
      <c r="A132" s="458" t="s">
        <v>1066</v>
      </c>
      <c r="B132" s="458" t="s">
        <v>1064</v>
      </c>
      <c r="C132" s="708"/>
      <c r="D132" s="708"/>
    </row>
    <row r="133" spans="1:4" ht="18" x14ac:dyDescent="0.15">
      <c r="A133" s="703" t="s">
        <v>888</v>
      </c>
      <c r="B133" s="458" t="s">
        <v>858</v>
      </c>
      <c r="C133" s="708"/>
      <c r="D133" s="708"/>
    </row>
    <row r="134" spans="1:4" ht="27" x14ac:dyDescent="0.15">
      <c r="A134" s="703" t="s">
        <v>1288</v>
      </c>
      <c r="B134" s="458" t="s">
        <v>1290</v>
      </c>
      <c r="C134" s="708"/>
      <c r="D134" s="708"/>
    </row>
    <row r="135" spans="1:4" x14ac:dyDescent="0.15">
      <c r="A135" s="709"/>
      <c r="B135" s="710"/>
    </row>
    <row r="136" spans="1:4" x14ac:dyDescent="0.15">
      <c r="A136" s="709"/>
      <c r="B136" s="710"/>
    </row>
    <row r="137" spans="1:4" x14ac:dyDescent="0.15">
      <c r="A137" s="709"/>
      <c r="B137" s="710"/>
    </row>
    <row r="138" spans="1:4" x14ac:dyDescent="0.15">
      <c r="A138" s="709"/>
      <c r="B138" s="710"/>
    </row>
    <row r="139" spans="1:4" x14ac:dyDescent="0.15">
      <c r="A139" s="709"/>
      <c r="B139" s="710"/>
    </row>
    <row r="140" spans="1:4" x14ac:dyDescent="0.15">
      <c r="A140" s="709"/>
      <c r="B140" s="710"/>
    </row>
    <row r="141" spans="1:4" x14ac:dyDescent="0.15">
      <c r="A141" s="709"/>
      <c r="B141" s="710"/>
    </row>
    <row r="142" spans="1:4" x14ac:dyDescent="0.15">
      <c r="A142" s="709"/>
      <c r="B142" s="710"/>
    </row>
    <row r="143" spans="1:4" x14ac:dyDescent="0.15">
      <c r="A143" s="709"/>
      <c r="B143" s="710"/>
    </row>
    <row r="144" spans="1:4" x14ac:dyDescent="0.15">
      <c r="A144" s="709"/>
      <c r="B144" s="710"/>
    </row>
    <row r="145" spans="1:2" x14ac:dyDescent="0.15">
      <c r="A145" s="709"/>
      <c r="B145" s="710"/>
    </row>
    <row r="146" spans="1:2" x14ac:dyDescent="0.15">
      <c r="A146" s="709"/>
      <c r="B146" s="710"/>
    </row>
    <row r="147" spans="1:2" x14ac:dyDescent="0.15">
      <c r="A147" s="709"/>
      <c r="B147" s="710"/>
    </row>
    <row r="148" spans="1:2" x14ac:dyDescent="0.15">
      <c r="A148" s="709"/>
      <c r="B148" s="710"/>
    </row>
    <row r="149" spans="1:2" x14ac:dyDescent="0.15">
      <c r="A149" s="709"/>
      <c r="B149" s="710"/>
    </row>
    <row r="150" spans="1:2" x14ac:dyDescent="0.15">
      <c r="A150" s="709"/>
      <c r="B150" s="710"/>
    </row>
    <row r="151" spans="1:2" x14ac:dyDescent="0.15">
      <c r="A151" s="709"/>
      <c r="B151" s="710"/>
    </row>
    <row r="152" spans="1:2" x14ac:dyDescent="0.15">
      <c r="A152" s="709"/>
      <c r="B152" s="710"/>
    </row>
    <row r="153" spans="1:2" x14ac:dyDescent="0.15">
      <c r="A153" s="709"/>
      <c r="B153" s="710"/>
    </row>
    <row r="154" spans="1:2" x14ac:dyDescent="0.15">
      <c r="A154" s="709"/>
      <c r="B154" s="710"/>
    </row>
    <row r="155" spans="1:2" x14ac:dyDescent="0.15">
      <c r="A155" s="709"/>
      <c r="B155" s="710"/>
    </row>
    <row r="156" spans="1:2" x14ac:dyDescent="0.15">
      <c r="A156" s="709"/>
      <c r="B156" s="710"/>
    </row>
    <row r="157" spans="1:2" x14ac:dyDescent="0.15">
      <c r="A157" s="709"/>
      <c r="B157" s="710"/>
    </row>
    <row r="158" spans="1:2" x14ac:dyDescent="0.15">
      <c r="A158" s="709"/>
      <c r="B158" s="710"/>
    </row>
    <row r="159" spans="1:2" x14ac:dyDescent="0.15">
      <c r="A159" s="709"/>
      <c r="B159" s="710"/>
    </row>
    <row r="160" spans="1:2" x14ac:dyDescent="0.15">
      <c r="A160" s="709"/>
      <c r="B160" s="710"/>
    </row>
    <row r="161" spans="1:2" x14ac:dyDescent="0.15">
      <c r="A161" s="709"/>
      <c r="B161" s="710"/>
    </row>
    <row r="162" spans="1:2" x14ac:dyDescent="0.15">
      <c r="A162" s="709"/>
      <c r="B162" s="710"/>
    </row>
    <row r="163" spans="1:2" x14ac:dyDescent="0.15">
      <c r="A163" s="709"/>
      <c r="B163" s="710"/>
    </row>
    <row r="164" spans="1:2" x14ac:dyDescent="0.15">
      <c r="A164" s="709"/>
      <c r="B164" s="710"/>
    </row>
    <row r="165" spans="1:2" x14ac:dyDescent="0.15">
      <c r="A165" s="709"/>
      <c r="B165" s="710"/>
    </row>
    <row r="166" spans="1:2" x14ac:dyDescent="0.15">
      <c r="A166" s="709"/>
      <c r="B166" s="710"/>
    </row>
    <row r="167" spans="1:2" x14ac:dyDescent="0.15">
      <c r="A167" s="709"/>
      <c r="B167" s="710"/>
    </row>
    <row r="168" spans="1:2" x14ac:dyDescent="0.15">
      <c r="A168" s="709"/>
      <c r="B168" s="710"/>
    </row>
    <row r="169" spans="1:2" x14ac:dyDescent="0.15">
      <c r="A169" s="709"/>
      <c r="B169" s="710"/>
    </row>
    <row r="170" spans="1:2" x14ac:dyDescent="0.15">
      <c r="A170" s="709"/>
      <c r="B170" s="710"/>
    </row>
    <row r="171" spans="1:2" x14ac:dyDescent="0.15">
      <c r="A171" s="709"/>
      <c r="B171" s="710"/>
    </row>
    <row r="172" spans="1:2" x14ac:dyDescent="0.15">
      <c r="A172" s="709"/>
      <c r="B172" s="710"/>
    </row>
    <row r="173" spans="1:2" x14ac:dyDescent="0.15">
      <c r="A173" s="709"/>
      <c r="B173" s="710"/>
    </row>
    <row r="174" spans="1:2" x14ac:dyDescent="0.15">
      <c r="A174" s="709"/>
      <c r="B174" s="710"/>
    </row>
    <row r="175" spans="1:2" x14ac:dyDescent="0.15">
      <c r="A175" s="709"/>
      <c r="B175" s="710"/>
    </row>
    <row r="176" spans="1:2" x14ac:dyDescent="0.15">
      <c r="A176" s="709"/>
      <c r="B176" s="710"/>
    </row>
    <row r="177" spans="1:2" x14ac:dyDescent="0.15">
      <c r="A177" s="709"/>
      <c r="B177" s="710"/>
    </row>
    <row r="178" spans="1:2" x14ac:dyDescent="0.15">
      <c r="A178" s="709"/>
      <c r="B178" s="710"/>
    </row>
    <row r="179" spans="1:2" x14ac:dyDescent="0.15">
      <c r="A179" s="709"/>
      <c r="B179" s="710"/>
    </row>
    <row r="180" spans="1:2" x14ac:dyDescent="0.15">
      <c r="A180" s="709"/>
      <c r="B180" s="710"/>
    </row>
  </sheetData>
  <mergeCells count="72">
    <mergeCell ref="A60:A62"/>
    <mergeCell ref="A12:A13"/>
    <mergeCell ref="A24:A25"/>
    <mergeCell ref="A40:A41"/>
    <mergeCell ref="A42:A43"/>
    <mergeCell ref="A44:A45"/>
    <mergeCell ref="A46:A47"/>
    <mergeCell ref="A129:A130"/>
    <mergeCell ref="A74:A75"/>
    <mergeCell ref="A81:A82"/>
    <mergeCell ref="A83:A85"/>
    <mergeCell ref="A88:A90"/>
    <mergeCell ref="A92:A94"/>
    <mergeCell ref="A100:A101"/>
    <mergeCell ref="A104:A105"/>
    <mergeCell ref="A108:A110"/>
    <mergeCell ref="A118:A119"/>
    <mergeCell ref="A123:A124"/>
    <mergeCell ref="B60:B62"/>
    <mergeCell ref="B42:B43"/>
    <mergeCell ref="B44:B45"/>
    <mergeCell ref="B46:B47"/>
    <mergeCell ref="B12:B13"/>
    <mergeCell ref="B24:B25"/>
    <mergeCell ref="B40:B41"/>
    <mergeCell ref="B88:B90"/>
    <mergeCell ref="B92:B94"/>
    <mergeCell ref="B100:B101"/>
    <mergeCell ref="C88:C90"/>
    <mergeCell ref="B74:B75"/>
    <mergeCell ref="B81:B82"/>
    <mergeCell ref="B83:B85"/>
    <mergeCell ref="C74:C75"/>
    <mergeCell ref="D92:D94"/>
    <mergeCell ref="C100:C101"/>
    <mergeCell ref="B123:B124"/>
    <mergeCell ref="B129:B130"/>
    <mergeCell ref="B104:B105"/>
    <mergeCell ref="B108:B110"/>
    <mergeCell ref="B118:B119"/>
    <mergeCell ref="C46:C47"/>
    <mergeCell ref="D46:D47"/>
    <mergeCell ref="C129:C130"/>
    <mergeCell ref="D129:D130"/>
    <mergeCell ref="D74:D75"/>
    <mergeCell ref="C60:C62"/>
    <mergeCell ref="D60:D62"/>
    <mergeCell ref="C118:C119"/>
    <mergeCell ref="D118:D119"/>
    <mergeCell ref="C123:C124"/>
    <mergeCell ref="D123:D124"/>
    <mergeCell ref="C104:C105"/>
    <mergeCell ref="D104:D105"/>
    <mergeCell ref="C108:C110"/>
    <mergeCell ref="D108:D110"/>
    <mergeCell ref="C92:C94"/>
    <mergeCell ref="C24:C25"/>
    <mergeCell ref="D24:D25"/>
    <mergeCell ref="D100:D101"/>
    <mergeCell ref="C12:C13"/>
    <mergeCell ref="D12:D13"/>
    <mergeCell ref="D88:D90"/>
    <mergeCell ref="C83:C85"/>
    <mergeCell ref="D83:D85"/>
    <mergeCell ref="C81:C82"/>
    <mergeCell ref="D81:D82"/>
    <mergeCell ref="C40:C41"/>
    <mergeCell ref="D40:D41"/>
    <mergeCell ref="C42:C43"/>
    <mergeCell ref="D42:D43"/>
    <mergeCell ref="C44:C45"/>
    <mergeCell ref="D44:D45"/>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D30"/>
  <sheetViews>
    <sheetView workbookViewId="0">
      <selection activeCell="A17" sqref="A17:D18"/>
    </sheetView>
  </sheetViews>
  <sheetFormatPr baseColWidth="10" defaultRowHeight="11.25" x14ac:dyDescent="0.2"/>
  <cols>
    <col min="1" max="1" width="11.42578125" style="739"/>
    <col min="2" max="2" width="0" style="739" hidden="1" customWidth="1"/>
    <col min="3" max="3" width="45" style="739" customWidth="1"/>
    <col min="4" max="4" width="26.85546875" style="739" customWidth="1"/>
    <col min="5" max="16384" width="11.42578125" style="735"/>
  </cols>
  <sheetData>
    <row r="17" spans="1:4" x14ac:dyDescent="0.2">
      <c r="A17" s="1128" t="s">
        <v>1423</v>
      </c>
      <c r="B17" s="1129"/>
      <c r="C17" s="1129"/>
      <c r="D17" s="1130"/>
    </row>
    <row r="18" spans="1:4" x14ac:dyDescent="0.2">
      <c r="A18" s="1131"/>
      <c r="B18" s="1132"/>
      <c r="C18" s="1132"/>
      <c r="D18" s="1133"/>
    </row>
    <row r="19" spans="1:4" ht="45" x14ac:dyDescent="0.2">
      <c r="A19" s="730" t="s">
        <v>1413</v>
      </c>
      <c r="B19" s="24" t="s">
        <v>792</v>
      </c>
      <c r="C19" s="730" t="s">
        <v>793</v>
      </c>
      <c r="D19" s="730" t="s">
        <v>795</v>
      </c>
    </row>
    <row r="20" spans="1:4" ht="45" x14ac:dyDescent="0.2">
      <c r="A20" s="730" t="s">
        <v>1414</v>
      </c>
      <c r="B20" s="736" t="s">
        <v>368</v>
      </c>
      <c r="C20" s="730" t="s">
        <v>369</v>
      </c>
      <c r="D20" s="730" t="s">
        <v>50</v>
      </c>
    </row>
    <row r="21" spans="1:4" ht="45" x14ac:dyDescent="0.2">
      <c r="A21" s="725" t="s">
        <v>1415</v>
      </c>
      <c r="B21" s="737" t="s">
        <v>801</v>
      </c>
      <c r="C21" s="725" t="s">
        <v>802</v>
      </c>
      <c r="D21" s="725" t="s">
        <v>804</v>
      </c>
    </row>
    <row r="22" spans="1:4" ht="12" customHeight="1" x14ac:dyDescent="0.2">
      <c r="A22" s="909" t="s">
        <v>1416</v>
      </c>
      <c r="B22" s="1126" t="s">
        <v>379</v>
      </c>
      <c r="C22" s="909" t="s">
        <v>380</v>
      </c>
      <c r="D22" s="909" t="s">
        <v>382</v>
      </c>
    </row>
    <row r="23" spans="1:4" ht="61.5" customHeight="1" x14ac:dyDescent="0.2">
      <c r="A23" s="910"/>
      <c r="B23" s="1127"/>
      <c r="C23" s="910"/>
      <c r="D23" s="910"/>
    </row>
    <row r="24" spans="1:4" ht="34.5" customHeight="1" x14ac:dyDescent="0.2">
      <c r="A24" s="909" t="s">
        <v>1417</v>
      </c>
      <c r="B24" s="1126" t="s">
        <v>65</v>
      </c>
      <c r="C24" s="909" t="s">
        <v>811</v>
      </c>
      <c r="D24" s="909" t="s">
        <v>390</v>
      </c>
    </row>
    <row r="25" spans="1:4" ht="28.5" customHeight="1" x14ac:dyDescent="0.2">
      <c r="A25" s="910"/>
      <c r="B25" s="1127"/>
      <c r="C25" s="910"/>
      <c r="D25" s="910"/>
    </row>
    <row r="26" spans="1:4" ht="45" x14ac:dyDescent="0.2">
      <c r="A26" s="730" t="s">
        <v>1418</v>
      </c>
      <c r="B26" s="24" t="s">
        <v>410</v>
      </c>
      <c r="C26" s="730" t="s">
        <v>411</v>
      </c>
      <c r="D26" s="730" t="s">
        <v>158</v>
      </c>
    </row>
    <row r="27" spans="1:4" ht="45" x14ac:dyDescent="0.2">
      <c r="A27" s="733" t="s">
        <v>1419</v>
      </c>
      <c r="B27" s="738" t="s">
        <v>814</v>
      </c>
      <c r="C27" s="733" t="s">
        <v>815</v>
      </c>
      <c r="D27" s="730" t="s">
        <v>287</v>
      </c>
    </row>
    <row r="28" spans="1:4" ht="45" x14ac:dyDescent="0.2">
      <c r="A28" s="724" t="s">
        <v>1420</v>
      </c>
      <c r="B28" s="734" t="s">
        <v>393</v>
      </c>
      <c r="C28" s="724" t="s">
        <v>395</v>
      </c>
      <c r="D28" s="724" t="s">
        <v>287</v>
      </c>
    </row>
    <row r="29" spans="1:4" ht="45" x14ac:dyDescent="0.2">
      <c r="A29" s="724" t="s">
        <v>1421</v>
      </c>
      <c r="B29" s="734" t="s">
        <v>402</v>
      </c>
      <c r="C29" s="724" t="s">
        <v>403</v>
      </c>
      <c r="D29" s="724" t="s">
        <v>183</v>
      </c>
    </row>
    <row r="30" spans="1:4" ht="45" x14ac:dyDescent="0.2">
      <c r="A30" s="730" t="s">
        <v>1422</v>
      </c>
      <c r="B30" s="24" t="s">
        <v>416</v>
      </c>
      <c r="C30" s="730" t="s">
        <v>417</v>
      </c>
      <c r="D30" s="730" t="s">
        <v>419</v>
      </c>
    </row>
  </sheetData>
  <mergeCells count="9">
    <mergeCell ref="A24:A25"/>
    <mergeCell ref="B24:B25"/>
    <mergeCell ref="C24:C25"/>
    <mergeCell ref="D24:D25"/>
    <mergeCell ref="A17:D18"/>
    <mergeCell ref="A22:A23"/>
    <mergeCell ref="B22:B23"/>
    <mergeCell ref="C22:C23"/>
    <mergeCell ref="D22:D23"/>
  </mergeCell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sqref="A1:E2"/>
    </sheetView>
  </sheetViews>
  <sheetFormatPr baseColWidth="10" defaultRowHeight="9" x14ac:dyDescent="0.15"/>
  <cols>
    <col min="1" max="1" width="17.5703125" style="741" customWidth="1"/>
    <col min="2" max="2" width="0" style="741" hidden="1" customWidth="1"/>
    <col min="3" max="3" width="42.28515625" style="741" customWidth="1"/>
    <col min="4" max="4" width="0" style="741" hidden="1" customWidth="1"/>
    <col min="5" max="5" width="20.5703125" style="741" customWidth="1"/>
    <col min="6" max="16384" width="11.42578125" style="741"/>
  </cols>
  <sheetData>
    <row r="1" spans="1:5" ht="9" customHeight="1" x14ac:dyDescent="0.15">
      <c r="A1" s="1138" t="s">
        <v>1465</v>
      </c>
      <c r="B1" s="1139"/>
      <c r="C1" s="1139"/>
      <c r="D1" s="1139"/>
      <c r="E1" s="1139"/>
    </row>
    <row r="2" spans="1:5" ht="42" customHeight="1" x14ac:dyDescent="0.15">
      <c r="A2" s="1131"/>
      <c r="B2" s="1132"/>
      <c r="C2" s="1132"/>
      <c r="D2" s="1132"/>
      <c r="E2" s="1132"/>
    </row>
    <row r="3" spans="1:5" x14ac:dyDescent="0.15">
      <c r="A3" s="740" t="s">
        <v>1424</v>
      </c>
      <c r="B3" s="740"/>
      <c r="C3" s="740" t="s">
        <v>1174</v>
      </c>
      <c r="D3" s="740"/>
      <c r="E3" s="740" t="s">
        <v>4</v>
      </c>
    </row>
    <row r="4" spans="1:5" ht="45" x14ac:dyDescent="0.15">
      <c r="A4" s="156" t="s">
        <v>1425</v>
      </c>
      <c r="B4" s="153" t="s">
        <v>398</v>
      </c>
      <c r="C4" s="742" t="s">
        <v>397</v>
      </c>
      <c r="D4" s="155" t="s">
        <v>399</v>
      </c>
      <c r="E4" s="156" t="s">
        <v>287</v>
      </c>
    </row>
    <row r="5" spans="1:5" ht="36" x14ac:dyDescent="0.15">
      <c r="A5" s="156" t="s">
        <v>1426</v>
      </c>
      <c r="B5" s="153" t="s">
        <v>492</v>
      </c>
      <c r="C5" s="742" t="s">
        <v>862</v>
      </c>
      <c r="D5" s="155" t="s">
        <v>493</v>
      </c>
      <c r="E5" s="156" t="s">
        <v>863</v>
      </c>
    </row>
    <row r="6" spans="1:5" ht="27" x14ac:dyDescent="0.15">
      <c r="A6" s="156" t="s">
        <v>1427</v>
      </c>
      <c r="B6" s="153" t="s">
        <v>500</v>
      </c>
      <c r="C6" s="743" t="s">
        <v>1104</v>
      </c>
      <c r="D6" s="155" t="s">
        <v>494</v>
      </c>
      <c r="E6" s="744" t="s">
        <v>127</v>
      </c>
    </row>
    <row r="7" spans="1:5" ht="27" x14ac:dyDescent="0.15">
      <c r="A7" s="156" t="s">
        <v>1428</v>
      </c>
      <c r="B7" s="153" t="s">
        <v>457</v>
      </c>
      <c r="C7" s="742" t="s">
        <v>865</v>
      </c>
      <c r="D7" s="155" t="s">
        <v>489</v>
      </c>
      <c r="E7" s="744" t="s">
        <v>804</v>
      </c>
    </row>
    <row r="8" spans="1:5" ht="36" x14ac:dyDescent="0.15">
      <c r="A8" s="156" t="s">
        <v>1429</v>
      </c>
      <c r="B8" s="153" t="s">
        <v>450</v>
      </c>
      <c r="C8" s="742" t="s">
        <v>867</v>
      </c>
      <c r="D8" s="155" t="s">
        <v>452</v>
      </c>
      <c r="E8" s="744" t="s">
        <v>804</v>
      </c>
    </row>
    <row r="9" spans="1:5" ht="27" x14ac:dyDescent="0.15">
      <c r="A9" s="156" t="s">
        <v>1430</v>
      </c>
      <c r="B9" s="153" t="s">
        <v>443</v>
      </c>
      <c r="C9" s="742" t="s">
        <v>868</v>
      </c>
      <c r="D9" s="155" t="s">
        <v>445</v>
      </c>
      <c r="E9" s="156" t="s">
        <v>158</v>
      </c>
    </row>
    <row r="10" spans="1:5" ht="36" x14ac:dyDescent="0.15">
      <c r="A10" s="156" t="s">
        <v>1431</v>
      </c>
      <c r="B10" s="153" t="s">
        <v>516</v>
      </c>
      <c r="C10" s="742" t="s">
        <v>869</v>
      </c>
      <c r="D10" s="155" t="s">
        <v>519</v>
      </c>
      <c r="E10" s="156" t="s">
        <v>158</v>
      </c>
    </row>
    <row r="11" spans="1:5" x14ac:dyDescent="0.15">
      <c r="A11" s="1134" t="s">
        <v>1432</v>
      </c>
      <c r="B11" s="980" t="s">
        <v>65</v>
      </c>
      <c r="C11" s="1135" t="s">
        <v>817</v>
      </c>
      <c r="D11" s="1137" t="s">
        <v>508</v>
      </c>
      <c r="E11" s="1146" t="s">
        <v>390</v>
      </c>
    </row>
    <row r="12" spans="1:5" x14ac:dyDescent="0.15">
      <c r="A12" s="1134"/>
      <c r="B12" s="1149"/>
      <c r="C12" s="1153"/>
      <c r="D12" s="1137"/>
      <c r="E12" s="1148"/>
    </row>
    <row r="13" spans="1:5" x14ac:dyDescent="0.15">
      <c r="A13" s="1134"/>
      <c r="B13" s="1149"/>
      <c r="C13" s="1153"/>
      <c r="D13" s="1137"/>
      <c r="E13" s="1148"/>
    </row>
    <row r="14" spans="1:5" ht="27" x14ac:dyDescent="0.15">
      <c r="A14" s="156" t="s">
        <v>1433</v>
      </c>
      <c r="B14" s="980" t="s">
        <v>538</v>
      </c>
      <c r="C14" s="1135" t="s">
        <v>871</v>
      </c>
      <c r="D14" s="155" t="s">
        <v>872</v>
      </c>
      <c r="E14" s="1146" t="s">
        <v>540</v>
      </c>
    </row>
    <row r="15" spans="1:5" ht="18" x14ac:dyDescent="0.15">
      <c r="A15" s="156" t="s">
        <v>1434</v>
      </c>
      <c r="B15" s="981"/>
      <c r="C15" s="1136"/>
      <c r="D15" s="155" t="s">
        <v>247</v>
      </c>
      <c r="E15" s="1147"/>
    </row>
    <row r="16" spans="1:5" ht="36" x14ac:dyDescent="0.15">
      <c r="A16" s="156" t="s">
        <v>1435</v>
      </c>
      <c r="B16" s="152" t="s">
        <v>1121</v>
      </c>
      <c r="C16" s="745" t="s">
        <v>874</v>
      </c>
      <c r="D16" s="155" t="s">
        <v>877</v>
      </c>
      <c r="E16" s="156" t="s">
        <v>875</v>
      </c>
    </row>
    <row r="17" spans="1:5" ht="27" customHeight="1" x14ac:dyDescent="0.15">
      <c r="A17" s="156" t="s">
        <v>1436</v>
      </c>
      <c r="B17" s="726" t="s">
        <v>547</v>
      </c>
      <c r="C17" s="742" t="s">
        <v>878</v>
      </c>
      <c r="D17" s="155" t="s">
        <v>879</v>
      </c>
      <c r="E17" s="752" t="s">
        <v>880</v>
      </c>
    </row>
    <row r="18" spans="1:5" ht="36" x14ac:dyDescent="0.15">
      <c r="A18" s="156" t="s">
        <v>1437</v>
      </c>
      <c r="B18" s="729" t="s">
        <v>553</v>
      </c>
      <c r="C18" s="746" t="s">
        <v>1438</v>
      </c>
      <c r="D18" s="155" t="s">
        <v>653</v>
      </c>
      <c r="E18" s="747" t="s">
        <v>883</v>
      </c>
    </row>
    <row r="19" spans="1:5" ht="27" x14ac:dyDescent="0.15">
      <c r="A19" s="156" t="s">
        <v>1439</v>
      </c>
      <c r="B19" s="729" t="s">
        <v>556</v>
      </c>
      <c r="C19" s="742" t="s">
        <v>885</v>
      </c>
      <c r="D19" s="155" t="s">
        <v>666</v>
      </c>
      <c r="E19" s="748" t="s">
        <v>886</v>
      </c>
    </row>
    <row r="20" spans="1:5" ht="27" x14ac:dyDescent="0.15">
      <c r="A20" s="156" t="s">
        <v>1440</v>
      </c>
      <c r="B20" s="727" t="s">
        <v>558</v>
      </c>
      <c r="C20" s="749" t="s">
        <v>887</v>
      </c>
      <c r="D20" s="155" t="s">
        <v>638</v>
      </c>
      <c r="E20" s="748" t="s">
        <v>886</v>
      </c>
    </row>
    <row r="21" spans="1:5" ht="36" x14ac:dyDescent="0.15">
      <c r="A21" s="156" t="s">
        <v>1441</v>
      </c>
      <c r="B21" s="727" t="s">
        <v>562</v>
      </c>
      <c r="C21" s="742" t="s">
        <v>889</v>
      </c>
      <c r="D21" s="155" t="s">
        <v>890</v>
      </c>
      <c r="E21" s="748" t="s">
        <v>891</v>
      </c>
    </row>
    <row r="22" spans="1:5" ht="36" x14ac:dyDescent="0.15">
      <c r="A22" s="156" t="s">
        <v>1442</v>
      </c>
      <c r="B22" s="727" t="s">
        <v>560</v>
      </c>
      <c r="C22" s="742" t="s">
        <v>1083</v>
      </c>
      <c r="D22" s="155" t="s">
        <v>629</v>
      </c>
      <c r="E22" s="744" t="s">
        <v>886</v>
      </c>
    </row>
    <row r="23" spans="1:5" ht="27" x14ac:dyDescent="0.15">
      <c r="A23" s="156" t="s">
        <v>1443</v>
      </c>
      <c r="B23" s="727" t="s">
        <v>568</v>
      </c>
      <c r="C23" s="742" t="s">
        <v>912</v>
      </c>
      <c r="D23" s="155" t="s">
        <v>667</v>
      </c>
      <c r="E23" s="744" t="s">
        <v>158</v>
      </c>
    </row>
    <row r="24" spans="1:5" x14ac:dyDescent="0.15">
      <c r="A24" s="1146" t="s">
        <v>1444</v>
      </c>
      <c r="B24" s="980" t="s">
        <v>564</v>
      </c>
      <c r="C24" s="1146" t="s">
        <v>1074</v>
      </c>
      <c r="D24" s="982" t="s">
        <v>651</v>
      </c>
      <c r="E24" s="1151" t="s">
        <v>158</v>
      </c>
    </row>
    <row r="25" spans="1:5" x14ac:dyDescent="0.15">
      <c r="A25" s="1147"/>
      <c r="B25" s="981"/>
      <c r="C25" s="1147"/>
      <c r="D25" s="983"/>
      <c r="E25" s="1152"/>
    </row>
    <row r="26" spans="1:5" ht="27" x14ac:dyDescent="0.15">
      <c r="A26" s="156" t="s">
        <v>1445</v>
      </c>
      <c r="B26" s="727" t="s">
        <v>572</v>
      </c>
      <c r="C26" s="742" t="s">
        <v>911</v>
      </c>
      <c r="D26" s="155" t="s">
        <v>636</v>
      </c>
      <c r="E26" s="748" t="s">
        <v>158</v>
      </c>
    </row>
    <row r="27" spans="1:5" ht="53.25" customHeight="1" x14ac:dyDescent="0.15">
      <c r="A27" s="1140" t="s">
        <v>1466</v>
      </c>
      <c r="B27" s="1141"/>
      <c r="C27" s="1141"/>
      <c r="D27" s="1141"/>
      <c r="E27" s="1142"/>
    </row>
    <row r="28" spans="1:5" ht="53.25" customHeight="1" x14ac:dyDescent="0.15">
      <c r="A28" s="1143"/>
      <c r="B28" s="1144"/>
      <c r="C28" s="1144"/>
      <c r="D28" s="1144"/>
      <c r="E28" s="1145"/>
    </row>
    <row r="29" spans="1:5" ht="36" x14ac:dyDescent="0.15">
      <c r="A29" s="156" t="s">
        <v>1446</v>
      </c>
      <c r="B29" s="727" t="s">
        <v>578</v>
      </c>
      <c r="C29" s="742" t="s">
        <v>1073</v>
      </c>
      <c r="D29" s="155" t="s">
        <v>631</v>
      </c>
      <c r="E29" s="748" t="s">
        <v>158</v>
      </c>
    </row>
    <row r="30" spans="1:5" ht="45" x14ac:dyDescent="0.15">
      <c r="A30" s="156" t="s">
        <v>1447</v>
      </c>
      <c r="B30" s="729" t="s">
        <v>574</v>
      </c>
      <c r="C30" s="742" t="s">
        <v>832</v>
      </c>
      <c r="D30" s="742" t="s">
        <v>647</v>
      </c>
      <c r="E30" s="156" t="s">
        <v>234</v>
      </c>
    </row>
    <row r="31" spans="1:5" ht="27" x14ac:dyDescent="0.15">
      <c r="A31" s="156" t="s">
        <v>1448</v>
      </c>
      <c r="B31" s="729" t="s">
        <v>586</v>
      </c>
      <c r="C31" s="750" t="s">
        <v>913</v>
      </c>
      <c r="D31" s="742" t="s">
        <v>914</v>
      </c>
      <c r="E31" s="156" t="s">
        <v>915</v>
      </c>
    </row>
    <row r="32" spans="1:5" ht="47.25" customHeight="1" x14ac:dyDescent="0.15">
      <c r="A32" s="156" t="s">
        <v>1449</v>
      </c>
      <c r="B32" s="729" t="s">
        <v>590</v>
      </c>
      <c r="C32" s="750" t="s">
        <v>1075</v>
      </c>
      <c r="D32" s="742" t="s">
        <v>673</v>
      </c>
      <c r="E32" s="156" t="s">
        <v>915</v>
      </c>
    </row>
    <row r="33" spans="1:5" x14ac:dyDescent="0.15">
      <c r="A33" s="1146" t="s">
        <v>1450</v>
      </c>
      <c r="B33" s="980" t="s">
        <v>903</v>
      </c>
      <c r="C33" s="1146" t="s">
        <v>904</v>
      </c>
      <c r="D33" s="982" t="s">
        <v>905</v>
      </c>
      <c r="E33" s="982" t="s">
        <v>804</v>
      </c>
    </row>
    <row r="34" spans="1:5" x14ac:dyDescent="0.15">
      <c r="A34" s="1147"/>
      <c r="B34" s="981"/>
      <c r="C34" s="1147"/>
      <c r="D34" s="983"/>
      <c r="E34" s="983"/>
    </row>
    <row r="35" spans="1:5" x14ac:dyDescent="0.15">
      <c r="A35" s="1146" t="s">
        <v>1451</v>
      </c>
      <c r="B35" s="980" t="s">
        <v>528</v>
      </c>
      <c r="C35" s="1146" t="s">
        <v>929</v>
      </c>
      <c r="D35" s="982" t="s">
        <v>658</v>
      </c>
      <c r="E35" s="982" t="s">
        <v>627</v>
      </c>
    </row>
    <row r="36" spans="1:5" x14ac:dyDescent="0.15">
      <c r="A36" s="1148"/>
      <c r="B36" s="1149"/>
      <c r="C36" s="1148"/>
      <c r="D36" s="1150"/>
      <c r="E36" s="1150"/>
    </row>
    <row r="37" spans="1:5" x14ac:dyDescent="0.15">
      <c r="A37" s="1147"/>
      <c r="B37" s="981"/>
      <c r="C37" s="1147"/>
      <c r="D37" s="983"/>
      <c r="E37" s="983"/>
    </row>
    <row r="38" spans="1:5" ht="36" x14ac:dyDescent="0.15">
      <c r="A38" s="156" t="s">
        <v>1452</v>
      </c>
      <c r="B38" s="729" t="s">
        <v>595</v>
      </c>
      <c r="C38" s="750" t="s">
        <v>1039</v>
      </c>
      <c r="D38" s="742" t="s">
        <v>1040</v>
      </c>
      <c r="E38" s="156" t="s">
        <v>662</v>
      </c>
    </row>
    <row r="39" spans="1:5" ht="27" x14ac:dyDescent="0.15">
      <c r="A39" s="156" t="s">
        <v>1453</v>
      </c>
      <c r="B39" s="729" t="s">
        <v>592</v>
      </c>
      <c r="C39" s="750" t="s">
        <v>900</v>
      </c>
      <c r="D39" s="742" t="s">
        <v>901</v>
      </c>
      <c r="E39" s="156" t="s">
        <v>158</v>
      </c>
    </row>
    <row r="40" spans="1:5" ht="36" x14ac:dyDescent="0.15">
      <c r="A40" s="156" t="s">
        <v>1454</v>
      </c>
      <c r="B40" s="729" t="s">
        <v>752</v>
      </c>
      <c r="C40" s="750" t="s">
        <v>934</v>
      </c>
      <c r="D40" s="155" t="s">
        <v>935</v>
      </c>
      <c r="E40" s="156" t="s">
        <v>936</v>
      </c>
    </row>
    <row r="41" spans="1:5" ht="36" x14ac:dyDescent="0.15">
      <c r="A41" s="156" t="s">
        <v>1455</v>
      </c>
      <c r="B41" s="729" t="s">
        <v>749</v>
      </c>
      <c r="C41" s="750" t="s">
        <v>942</v>
      </c>
      <c r="D41" s="155" t="s">
        <v>943</v>
      </c>
      <c r="E41" s="156" t="s">
        <v>627</v>
      </c>
    </row>
    <row r="42" spans="1:5" ht="27" x14ac:dyDescent="0.15">
      <c r="A42" s="156" t="s">
        <v>1456</v>
      </c>
      <c r="B42" s="153" t="s">
        <v>746</v>
      </c>
      <c r="C42" s="742" t="s">
        <v>827</v>
      </c>
      <c r="D42" s="155" t="s">
        <v>828</v>
      </c>
      <c r="E42" s="156" t="s">
        <v>158</v>
      </c>
    </row>
    <row r="43" spans="1:5" ht="27" x14ac:dyDescent="0.15">
      <c r="A43" s="156" t="s">
        <v>1457</v>
      </c>
      <c r="B43" s="153" t="s">
        <v>944</v>
      </c>
      <c r="C43" s="750" t="s">
        <v>1173</v>
      </c>
      <c r="D43" s="155" t="s">
        <v>946</v>
      </c>
      <c r="E43" s="156" t="s">
        <v>627</v>
      </c>
    </row>
    <row r="44" spans="1:5" ht="45" x14ac:dyDescent="0.15">
      <c r="A44" s="156" t="s">
        <v>1458</v>
      </c>
      <c r="B44" s="153" t="s">
        <v>759</v>
      </c>
      <c r="C44" s="750" t="s">
        <v>948</v>
      </c>
      <c r="D44" s="155" t="s">
        <v>947</v>
      </c>
      <c r="E44" s="742" t="s">
        <v>950</v>
      </c>
    </row>
    <row r="45" spans="1:5" x14ac:dyDescent="0.15">
      <c r="A45" s="1146" t="s">
        <v>1459</v>
      </c>
      <c r="B45" s="980" t="s">
        <v>754</v>
      </c>
      <c r="C45" s="1146" t="s">
        <v>951</v>
      </c>
      <c r="D45" s="982" t="s">
        <v>952</v>
      </c>
      <c r="E45" s="982" t="s">
        <v>936</v>
      </c>
    </row>
    <row r="46" spans="1:5" x14ac:dyDescent="0.15">
      <c r="A46" s="1147"/>
      <c r="B46" s="981"/>
      <c r="C46" s="1147"/>
      <c r="D46" s="983"/>
      <c r="E46" s="983"/>
    </row>
    <row r="47" spans="1:5" ht="27" x14ac:dyDescent="0.15">
      <c r="A47" s="156" t="s">
        <v>1460</v>
      </c>
      <c r="B47" s="727" t="s">
        <v>674</v>
      </c>
      <c r="C47" s="156" t="s">
        <v>957</v>
      </c>
      <c r="D47" s="742" t="s">
        <v>967</v>
      </c>
      <c r="E47" s="728" t="s">
        <v>158</v>
      </c>
    </row>
    <row r="48" spans="1:5" ht="27" x14ac:dyDescent="0.15">
      <c r="A48" s="156" t="s">
        <v>1461</v>
      </c>
      <c r="B48" s="727" t="s">
        <v>757</v>
      </c>
      <c r="C48" s="751" t="s">
        <v>958</v>
      </c>
      <c r="D48" s="742" t="s">
        <v>966</v>
      </c>
      <c r="E48" s="728" t="s">
        <v>627</v>
      </c>
    </row>
    <row r="49" spans="1:5" x14ac:dyDescent="0.15">
      <c r="A49" s="1134" t="s">
        <v>1462</v>
      </c>
      <c r="B49" s="984" t="s">
        <v>821</v>
      </c>
      <c r="C49" s="1135" t="s">
        <v>822</v>
      </c>
      <c r="D49" s="1137" t="s">
        <v>823</v>
      </c>
      <c r="E49" s="1134" t="s">
        <v>158</v>
      </c>
    </row>
    <row r="50" spans="1:5" x14ac:dyDescent="0.15">
      <c r="A50" s="1134"/>
      <c r="B50" s="984"/>
      <c r="C50" s="1136"/>
      <c r="D50" s="1137"/>
      <c r="E50" s="1134"/>
    </row>
    <row r="51" spans="1:5" ht="27" x14ac:dyDescent="0.15">
      <c r="A51" s="156" t="s">
        <v>1463</v>
      </c>
      <c r="B51" s="729" t="s">
        <v>959</v>
      </c>
      <c r="C51" s="745" t="s">
        <v>961</v>
      </c>
      <c r="D51" s="742" t="s">
        <v>960</v>
      </c>
      <c r="E51" s="156" t="s">
        <v>962</v>
      </c>
    </row>
    <row r="52" spans="1:5" ht="45" x14ac:dyDescent="0.15">
      <c r="A52" s="156" t="s">
        <v>1464</v>
      </c>
      <c r="B52" s="729" t="s">
        <v>65</v>
      </c>
      <c r="C52" s="745" t="s">
        <v>971</v>
      </c>
      <c r="D52" s="742" t="s">
        <v>972</v>
      </c>
      <c r="E52" s="156" t="s">
        <v>973</v>
      </c>
    </row>
  </sheetData>
  <mergeCells count="35">
    <mergeCell ref="B14:B15"/>
    <mergeCell ref="C14:C15"/>
    <mergeCell ref="E14:E15"/>
    <mergeCell ref="A11:A13"/>
    <mergeCell ref="B11:B13"/>
    <mergeCell ref="C11:C13"/>
    <mergeCell ref="D11:D13"/>
    <mergeCell ref="E11:E13"/>
    <mergeCell ref="E24:E25"/>
    <mergeCell ref="A33:A34"/>
    <mergeCell ref="B33:B34"/>
    <mergeCell ref="C33:C34"/>
    <mergeCell ref="D33:D34"/>
    <mergeCell ref="E33:E34"/>
    <mergeCell ref="A1:E2"/>
    <mergeCell ref="A27:E28"/>
    <mergeCell ref="A45:A46"/>
    <mergeCell ref="B45:B46"/>
    <mergeCell ref="C45:C46"/>
    <mergeCell ref="D45:D46"/>
    <mergeCell ref="E45:E46"/>
    <mergeCell ref="A35:A37"/>
    <mergeCell ref="B35:B37"/>
    <mergeCell ref="C35:C37"/>
    <mergeCell ref="D35:D37"/>
    <mergeCell ref="E35:E37"/>
    <mergeCell ref="A24:A25"/>
    <mergeCell ref="B24:B25"/>
    <mergeCell ref="C24:C25"/>
    <mergeCell ref="D24:D25"/>
    <mergeCell ref="A49:A50"/>
    <mergeCell ref="B49:B50"/>
    <mergeCell ref="C49:C50"/>
    <mergeCell ref="D49:D50"/>
    <mergeCell ref="E49:E50"/>
  </mergeCell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opLeftCell="A25" workbookViewId="0">
      <selection activeCell="B36" sqref="B36"/>
    </sheetView>
  </sheetViews>
  <sheetFormatPr baseColWidth="10" defaultRowHeight="9" x14ac:dyDescent="0.15"/>
  <cols>
    <col min="1" max="1" width="12.85546875" style="741" customWidth="1"/>
    <col min="2" max="2" width="43.5703125" style="741" customWidth="1"/>
    <col min="3" max="3" width="28.7109375" style="756" customWidth="1"/>
    <col min="4" max="16384" width="11.42578125" style="741"/>
  </cols>
  <sheetData>
    <row r="1" spans="1:3" x14ac:dyDescent="0.15">
      <c r="A1" s="1154" t="s">
        <v>1482</v>
      </c>
      <c r="B1" s="1155"/>
      <c r="C1" s="1156"/>
    </row>
    <row r="2" spans="1:3" x14ac:dyDescent="0.15">
      <c r="A2" s="1157"/>
      <c r="B2" s="1158"/>
      <c r="C2" s="1159"/>
    </row>
    <row r="3" spans="1:3" x14ac:dyDescent="0.15">
      <c r="A3" s="1157"/>
      <c r="B3" s="1158"/>
      <c r="C3" s="1159"/>
    </row>
    <row r="4" spans="1:3" x14ac:dyDescent="0.15">
      <c r="A4" s="1157"/>
      <c r="B4" s="1158"/>
      <c r="C4" s="1159"/>
    </row>
    <row r="5" spans="1:3" x14ac:dyDescent="0.15">
      <c r="A5" s="1157"/>
      <c r="B5" s="1158"/>
      <c r="C5" s="1159"/>
    </row>
    <row r="6" spans="1:3" x14ac:dyDescent="0.15">
      <c r="A6" s="1157"/>
      <c r="B6" s="1158"/>
      <c r="C6" s="1159"/>
    </row>
    <row r="7" spans="1:3" x14ac:dyDescent="0.15">
      <c r="A7" s="1157"/>
      <c r="B7" s="1158"/>
      <c r="C7" s="1159"/>
    </row>
    <row r="8" spans="1:3" x14ac:dyDescent="0.15">
      <c r="A8" s="1157"/>
      <c r="B8" s="1158"/>
      <c r="C8" s="1159"/>
    </row>
    <row r="9" spans="1:3" x14ac:dyDescent="0.15">
      <c r="A9" s="1157"/>
      <c r="B9" s="1158"/>
      <c r="C9" s="1159"/>
    </row>
    <row r="10" spans="1:3" x14ac:dyDescent="0.15">
      <c r="A10" s="1157"/>
      <c r="B10" s="1158"/>
      <c r="C10" s="1159"/>
    </row>
    <row r="11" spans="1:3" x14ac:dyDescent="0.15">
      <c r="A11" s="1157"/>
      <c r="B11" s="1158"/>
      <c r="C11" s="1159"/>
    </row>
    <row r="12" spans="1:3" x14ac:dyDescent="0.15">
      <c r="A12" s="1157"/>
      <c r="B12" s="1158"/>
      <c r="C12" s="1159"/>
    </row>
    <row r="13" spans="1:3" x14ac:dyDescent="0.15">
      <c r="A13" s="1157"/>
      <c r="B13" s="1158"/>
      <c r="C13" s="1159"/>
    </row>
    <row r="14" spans="1:3" x14ac:dyDescent="0.15">
      <c r="A14" s="1160"/>
      <c r="B14" s="1161"/>
      <c r="C14" s="1162"/>
    </row>
    <row r="15" spans="1:3" x14ac:dyDescent="0.15">
      <c r="A15" s="754" t="s">
        <v>1424</v>
      </c>
      <c r="B15" s="740" t="s">
        <v>1174</v>
      </c>
      <c r="C15" s="755" t="s">
        <v>4</v>
      </c>
    </row>
    <row r="16" spans="1:3" ht="36.75" customHeight="1" x14ac:dyDescent="0.15">
      <c r="A16" s="750" t="s">
        <v>1468</v>
      </c>
      <c r="B16" s="742" t="s">
        <v>978</v>
      </c>
      <c r="C16" s="750" t="s">
        <v>627</v>
      </c>
    </row>
    <row r="17" spans="1:3" ht="27" x14ac:dyDescent="0.15">
      <c r="A17" s="156" t="s">
        <v>1469</v>
      </c>
      <c r="B17" s="753" t="s">
        <v>1089</v>
      </c>
      <c r="C17" s="743" t="s">
        <v>886</v>
      </c>
    </row>
    <row r="18" spans="1:3" ht="42" customHeight="1" x14ac:dyDescent="0.15">
      <c r="A18" s="156" t="s">
        <v>1470</v>
      </c>
      <c r="B18" s="753" t="s">
        <v>983</v>
      </c>
      <c r="C18" s="745" t="s">
        <v>662</v>
      </c>
    </row>
    <row r="19" spans="1:3" ht="40.5" customHeight="1" x14ac:dyDescent="0.15">
      <c r="A19" s="156" t="s">
        <v>1471</v>
      </c>
      <c r="B19" s="742" t="s">
        <v>1286</v>
      </c>
      <c r="C19" s="742" t="s">
        <v>845</v>
      </c>
    </row>
    <row r="20" spans="1:3" ht="47.25" customHeight="1" x14ac:dyDescent="0.15">
      <c r="A20" s="156" t="s">
        <v>1472</v>
      </c>
      <c r="B20" s="742" t="s">
        <v>851</v>
      </c>
      <c r="C20" s="742" t="s">
        <v>845</v>
      </c>
    </row>
    <row r="21" spans="1:3" ht="36" customHeight="1" x14ac:dyDescent="0.15">
      <c r="A21" s="750" t="s">
        <v>1473</v>
      </c>
      <c r="B21" s="750" t="s">
        <v>856</v>
      </c>
      <c r="C21" s="750" t="s">
        <v>1025</v>
      </c>
    </row>
    <row r="22" spans="1:3" ht="36" x14ac:dyDescent="0.15">
      <c r="A22" s="156" t="s">
        <v>1474</v>
      </c>
      <c r="B22" s="742" t="s">
        <v>992</v>
      </c>
      <c r="C22" s="742" t="s">
        <v>158</v>
      </c>
    </row>
    <row r="23" spans="1:3" ht="35.25" customHeight="1" x14ac:dyDescent="0.15">
      <c r="A23" s="156" t="s">
        <v>1475</v>
      </c>
      <c r="B23" s="742" t="s">
        <v>997</v>
      </c>
      <c r="C23" s="742" t="s">
        <v>627</v>
      </c>
    </row>
    <row r="24" spans="1:3" ht="36.75" customHeight="1" x14ac:dyDescent="0.15">
      <c r="A24" s="750" t="s">
        <v>1476</v>
      </c>
      <c r="B24" s="742" t="s">
        <v>1003</v>
      </c>
      <c r="C24" s="742" t="s">
        <v>863</v>
      </c>
    </row>
    <row r="25" spans="1:3" ht="44.25" customHeight="1" x14ac:dyDescent="0.15">
      <c r="A25" s="156" t="s">
        <v>1477</v>
      </c>
      <c r="B25" s="753" t="s">
        <v>1008</v>
      </c>
      <c r="C25" s="745" t="s">
        <v>936</v>
      </c>
    </row>
    <row r="26" spans="1:3" ht="36" x14ac:dyDescent="0.15">
      <c r="A26" s="156" t="s">
        <v>1478</v>
      </c>
      <c r="B26" s="753" t="s">
        <v>1012</v>
      </c>
      <c r="C26" s="745" t="s">
        <v>627</v>
      </c>
    </row>
    <row r="27" spans="1:3" ht="36" x14ac:dyDescent="0.15">
      <c r="A27" s="156" t="s">
        <v>1479</v>
      </c>
      <c r="B27" s="753" t="s">
        <v>1016</v>
      </c>
      <c r="C27" s="745" t="s">
        <v>627</v>
      </c>
    </row>
    <row r="28" spans="1:3" ht="45" x14ac:dyDescent="0.15">
      <c r="A28" s="156" t="s">
        <v>1480</v>
      </c>
      <c r="B28" s="753" t="s">
        <v>1022</v>
      </c>
      <c r="C28" s="745" t="s">
        <v>627</v>
      </c>
    </row>
    <row r="29" spans="1:3" ht="33.75" customHeight="1" x14ac:dyDescent="0.15">
      <c r="A29" s="750" t="s">
        <v>1467</v>
      </c>
      <c r="B29" s="742" t="s">
        <v>1077</v>
      </c>
      <c r="C29" s="742" t="s">
        <v>627</v>
      </c>
    </row>
    <row r="30" spans="1:3" ht="33.75" customHeight="1" x14ac:dyDescent="0.15">
      <c r="A30" s="156" t="s">
        <v>1481</v>
      </c>
      <c r="B30" s="753" t="s">
        <v>1030</v>
      </c>
      <c r="C30" s="745" t="s">
        <v>627</v>
      </c>
    </row>
  </sheetData>
  <mergeCells count="1">
    <mergeCell ref="A1:C1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D212"/>
  <sheetViews>
    <sheetView tabSelected="1" zoomScale="90" zoomScaleNormal="90" workbookViewId="0">
      <pane xSplit="3" ySplit="4" topLeftCell="D40" activePane="bottomRight" state="frozen"/>
      <selection pane="topRight" activeCell="D1" sqref="D1"/>
      <selection pane="bottomLeft" activeCell="A5" sqref="A5"/>
      <selection pane="bottomRight" activeCell="C44" sqref="C44"/>
    </sheetView>
  </sheetViews>
  <sheetFormatPr baseColWidth="10" defaultRowHeight="12.75" x14ac:dyDescent="0.25"/>
  <cols>
    <col min="1" max="1" width="11.42578125" style="187"/>
    <col min="2" max="2" width="17.7109375" style="186" customWidth="1"/>
    <col min="3" max="3" width="28.28515625" style="578" customWidth="1"/>
    <col min="4" max="4" width="11.42578125" style="186"/>
    <col min="5" max="5" width="11.42578125" style="187" customWidth="1"/>
    <col min="6" max="6" width="12.85546875" style="186" customWidth="1"/>
    <col min="7" max="7" width="19" style="236" customWidth="1"/>
    <col min="8" max="8" width="15" style="237" customWidth="1"/>
    <col min="9" max="9" width="15.28515625" style="237" customWidth="1"/>
    <col min="10" max="10" width="17.85546875" style="186" customWidth="1"/>
    <col min="11" max="11" width="18.85546875" style="537" customWidth="1"/>
    <col min="12" max="12" width="15" style="237" customWidth="1"/>
    <col min="13" max="13" width="18.85546875" style="237" customWidth="1"/>
    <col min="14" max="14" width="15" style="608" customWidth="1"/>
    <col min="15" max="15" width="12.85546875" style="186" customWidth="1"/>
    <col min="16" max="16" width="16.28515625" style="186" bestFit="1" customWidth="1"/>
    <col min="17" max="17" width="12" style="186" customWidth="1"/>
    <col min="18" max="18" width="15.7109375" style="237" customWidth="1"/>
    <col min="19" max="19" width="11.42578125" style="537" customWidth="1"/>
    <col min="20" max="20" width="16.7109375" style="238" bestFit="1" customWidth="1"/>
    <col min="21" max="21" width="15.7109375" style="240" customWidth="1"/>
    <col min="22" max="22" width="16.85546875" style="240" customWidth="1"/>
    <col min="23" max="24" width="15.7109375" style="240" customWidth="1"/>
    <col min="25" max="25" width="19" style="241" bestFit="1" customWidth="1"/>
    <col min="26" max="26" width="13.140625" style="186" customWidth="1"/>
    <col min="27" max="29" width="11.42578125" style="186"/>
    <col min="30" max="30" width="14.5703125" style="186" customWidth="1"/>
    <col min="31" max="31" width="13.140625" style="186" customWidth="1"/>
    <col min="32" max="32" width="15" style="186" bestFit="1" customWidth="1"/>
    <col min="33" max="33" width="16.85546875" style="238" customWidth="1"/>
    <col min="34" max="34" width="11.42578125" style="186"/>
    <col min="35" max="35" width="14.7109375" style="236" bestFit="1" customWidth="1"/>
    <col min="36" max="36" width="16.42578125" style="238" customWidth="1"/>
    <col min="37" max="37" width="9.5703125" style="186" customWidth="1"/>
    <col min="38" max="38" width="10.5703125" style="186" customWidth="1"/>
    <col min="39" max="39" width="15.7109375" style="186" bestFit="1" customWidth="1"/>
    <col min="40" max="40" width="8.85546875" style="186" customWidth="1"/>
    <col min="41" max="41" width="11.42578125" style="186" customWidth="1"/>
    <col min="42" max="42" width="14.85546875" style="186" bestFit="1" customWidth="1"/>
    <col min="43" max="44" width="8.85546875" style="186" customWidth="1"/>
    <col min="45" max="45" width="14" style="186" customWidth="1"/>
    <col min="46" max="46" width="9.85546875" style="186" customWidth="1"/>
    <col min="47" max="47" width="12.5703125" style="186" customWidth="1"/>
    <col min="48" max="48" width="15.7109375" style="242" bestFit="1" customWidth="1"/>
    <col min="49" max="49" width="12.7109375" style="186" customWidth="1"/>
    <col min="50" max="50" width="11.28515625" style="236" customWidth="1"/>
    <col min="51" max="51" width="16.28515625" style="243" customWidth="1"/>
    <col min="52" max="52" width="5.85546875" style="186" customWidth="1"/>
    <col min="53" max="53" width="11.42578125" style="186"/>
    <col min="54" max="54" width="14.7109375" style="186" bestFit="1" customWidth="1"/>
    <col min="55" max="55" width="43.28515625" style="187" customWidth="1"/>
    <col min="56" max="16384" width="11.42578125" style="186"/>
  </cols>
  <sheetData>
    <row r="1" spans="1:55" x14ac:dyDescent="0.25">
      <c r="A1" s="804" t="s">
        <v>0</v>
      </c>
      <c r="B1" s="805"/>
      <c r="C1" s="805"/>
      <c r="D1" s="805"/>
      <c r="E1" s="805"/>
      <c r="F1" s="805"/>
      <c r="G1" s="805"/>
      <c r="H1" s="805"/>
      <c r="I1" s="805"/>
      <c r="J1" s="805"/>
      <c r="K1" s="805"/>
      <c r="L1" s="805"/>
      <c r="M1" s="805"/>
      <c r="N1" s="805"/>
      <c r="O1" s="805"/>
      <c r="P1" s="805"/>
      <c r="Q1" s="806"/>
      <c r="R1" s="807" t="s">
        <v>0</v>
      </c>
      <c r="S1" s="808"/>
      <c r="T1" s="808"/>
      <c r="U1" s="808"/>
      <c r="V1" s="808"/>
      <c r="W1" s="808"/>
      <c r="X1" s="808"/>
      <c r="Y1" s="808"/>
      <c r="Z1" s="808"/>
      <c r="AA1" s="808"/>
      <c r="AB1" s="808"/>
      <c r="AC1" s="808"/>
      <c r="AD1" s="808"/>
      <c r="AE1" s="808"/>
      <c r="AF1" s="808"/>
      <c r="AG1" s="808"/>
      <c r="AH1" s="808"/>
      <c r="AI1" s="808"/>
      <c r="AJ1" s="808"/>
      <c r="AK1" s="808"/>
      <c r="AL1" s="808"/>
      <c r="AM1" s="808"/>
      <c r="AN1" s="808"/>
      <c r="AO1" s="808"/>
      <c r="AP1" s="808"/>
      <c r="AQ1" s="808"/>
      <c r="AR1" s="808"/>
      <c r="AS1" s="808"/>
      <c r="AT1" s="808"/>
      <c r="AU1" s="808"/>
      <c r="AV1" s="808"/>
      <c r="AW1" s="808"/>
      <c r="AX1" s="808"/>
      <c r="AY1" s="808"/>
      <c r="AZ1" s="808"/>
    </row>
    <row r="2" spans="1:55" x14ac:dyDescent="0.25">
      <c r="A2" s="809" t="s">
        <v>48</v>
      </c>
      <c r="B2" s="810"/>
      <c r="C2" s="810"/>
      <c r="D2" s="810"/>
      <c r="E2" s="810"/>
      <c r="F2" s="810"/>
      <c r="G2" s="810"/>
      <c r="H2" s="810"/>
      <c r="I2" s="810"/>
      <c r="J2" s="810"/>
      <c r="K2" s="810"/>
      <c r="L2" s="810"/>
      <c r="M2" s="810"/>
      <c r="N2" s="810"/>
      <c r="O2" s="810"/>
      <c r="P2" s="810"/>
      <c r="Q2" s="811"/>
      <c r="R2" s="809" t="s">
        <v>48</v>
      </c>
      <c r="S2" s="810"/>
      <c r="T2" s="810"/>
      <c r="U2" s="810"/>
      <c r="V2" s="810"/>
      <c r="W2" s="810"/>
      <c r="X2" s="810"/>
      <c r="Y2" s="810"/>
      <c r="Z2" s="810"/>
      <c r="AA2" s="810"/>
      <c r="AB2" s="810"/>
      <c r="AC2" s="810"/>
      <c r="AD2" s="810"/>
      <c r="AE2" s="810"/>
      <c r="AF2" s="810"/>
      <c r="AG2" s="810"/>
      <c r="AH2" s="810"/>
      <c r="AI2" s="810"/>
      <c r="AJ2" s="810"/>
      <c r="AK2" s="810"/>
      <c r="AL2" s="810"/>
      <c r="AM2" s="810"/>
      <c r="AN2" s="810"/>
      <c r="AO2" s="810"/>
      <c r="AP2" s="810"/>
      <c r="AQ2" s="810"/>
      <c r="AR2" s="810"/>
      <c r="AS2" s="810"/>
      <c r="AT2" s="810"/>
      <c r="AU2" s="810"/>
      <c r="AV2" s="810"/>
      <c r="AW2" s="810"/>
      <c r="AX2" s="810"/>
      <c r="AY2" s="810"/>
      <c r="AZ2" s="810"/>
    </row>
    <row r="3" spans="1:55" ht="19.5" customHeight="1" x14ac:dyDescent="0.25">
      <c r="A3" s="881" t="s">
        <v>1</v>
      </c>
      <c r="B3" s="814" t="s">
        <v>2</v>
      </c>
      <c r="C3" s="892" t="s">
        <v>3</v>
      </c>
      <c r="D3" s="814" t="s">
        <v>58</v>
      </c>
      <c r="E3" s="816" t="s">
        <v>4</v>
      </c>
      <c r="F3" s="816"/>
      <c r="G3" s="817" t="s">
        <v>5</v>
      </c>
      <c r="H3" s="818"/>
      <c r="I3" s="818"/>
      <c r="J3" s="819"/>
      <c r="K3" s="820" t="s">
        <v>6</v>
      </c>
      <c r="L3" s="817" t="s">
        <v>7</v>
      </c>
      <c r="M3" s="818"/>
      <c r="N3" s="818"/>
      <c r="O3" s="818"/>
      <c r="P3" s="819"/>
      <c r="Q3" s="820" t="s">
        <v>8</v>
      </c>
      <c r="R3" s="820" t="s">
        <v>9</v>
      </c>
      <c r="S3" s="820" t="s">
        <v>10</v>
      </c>
      <c r="T3" s="802" t="s">
        <v>11</v>
      </c>
      <c r="U3" s="827" t="s">
        <v>1303</v>
      </c>
      <c r="V3" s="827" t="s">
        <v>12</v>
      </c>
      <c r="W3" s="827" t="s">
        <v>1302</v>
      </c>
      <c r="X3" s="827" t="s">
        <v>14</v>
      </c>
      <c r="Y3" s="829" t="s">
        <v>15</v>
      </c>
      <c r="Z3" s="814" t="s">
        <v>16</v>
      </c>
      <c r="AA3" s="814" t="s">
        <v>17</v>
      </c>
      <c r="AB3" s="543" t="s">
        <v>18</v>
      </c>
      <c r="AC3" s="188" t="s">
        <v>19</v>
      </c>
      <c r="AD3" s="818" t="s">
        <v>20</v>
      </c>
      <c r="AE3" s="818"/>
      <c r="AF3" s="818"/>
      <c r="AG3" s="818"/>
      <c r="AH3" s="818"/>
      <c r="AI3" s="818"/>
      <c r="AJ3" s="818"/>
      <c r="AK3" s="818"/>
      <c r="AL3" s="818"/>
      <c r="AM3" s="818"/>
      <c r="AN3" s="818"/>
      <c r="AO3" s="818"/>
      <c r="AP3" s="818"/>
      <c r="AQ3" s="818"/>
      <c r="AR3" s="818"/>
      <c r="AS3" s="818"/>
      <c r="AT3" s="818"/>
      <c r="AU3" s="818"/>
      <c r="AV3" s="818"/>
      <c r="AW3" s="818"/>
      <c r="AX3" s="819"/>
      <c r="AY3" s="817" t="s">
        <v>21</v>
      </c>
      <c r="AZ3" s="819"/>
      <c r="BA3" s="821" t="s">
        <v>22</v>
      </c>
      <c r="BB3" s="821" t="s">
        <v>23</v>
      </c>
      <c r="BC3" s="812" t="s">
        <v>24</v>
      </c>
    </row>
    <row r="4" spans="1:55" s="192" customFormat="1" ht="21" customHeight="1" x14ac:dyDescent="0.25">
      <c r="A4" s="882"/>
      <c r="B4" s="815"/>
      <c r="C4" s="893"/>
      <c r="D4" s="815"/>
      <c r="E4" s="565" t="s">
        <v>25</v>
      </c>
      <c r="F4" s="543" t="s">
        <v>26</v>
      </c>
      <c r="G4" s="543" t="s">
        <v>12</v>
      </c>
      <c r="H4" s="543" t="s">
        <v>27</v>
      </c>
      <c r="I4" s="543" t="s">
        <v>28</v>
      </c>
      <c r="J4" s="543" t="s">
        <v>29</v>
      </c>
      <c r="K4" s="820"/>
      <c r="L4" s="543" t="s">
        <v>30</v>
      </c>
      <c r="M4" s="543" t="s">
        <v>12</v>
      </c>
      <c r="N4" s="565" t="s">
        <v>31</v>
      </c>
      <c r="O4" s="543" t="s">
        <v>28</v>
      </c>
      <c r="P4" s="543" t="s">
        <v>32</v>
      </c>
      <c r="Q4" s="820"/>
      <c r="R4" s="820"/>
      <c r="S4" s="820"/>
      <c r="T4" s="803"/>
      <c r="U4" s="828"/>
      <c r="V4" s="828"/>
      <c r="W4" s="828"/>
      <c r="X4" s="828"/>
      <c r="Y4" s="829"/>
      <c r="Z4" s="815"/>
      <c r="AA4" s="815"/>
      <c r="AB4" s="543"/>
      <c r="AC4" s="543"/>
      <c r="AD4" s="543" t="s">
        <v>33</v>
      </c>
      <c r="AE4" s="543" t="s">
        <v>28</v>
      </c>
      <c r="AF4" s="542" t="s">
        <v>34</v>
      </c>
      <c r="AG4" s="557" t="s">
        <v>35</v>
      </c>
      <c r="AH4" s="543" t="s">
        <v>28</v>
      </c>
      <c r="AI4" s="190" t="s">
        <v>34</v>
      </c>
      <c r="AJ4" s="557" t="s">
        <v>35</v>
      </c>
      <c r="AK4" s="543" t="s">
        <v>28</v>
      </c>
      <c r="AL4" s="542" t="s">
        <v>34</v>
      </c>
      <c r="AM4" s="543" t="s">
        <v>35</v>
      </c>
      <c r="AN4" s="543" t="s">
        <v>28</v>
      </c>
      <c r="AO4" s="542" t="s">
        <v>34</v>
      </c>
      <c r="AP4" s="543" t="s">
        <v>35</v>
      </c>
      <c r="AQ4" s="543" t="s">
        <v>28</v>
      </c>
      <c r="AR4" s="542" t="s">
        <v>34</v>
      </c>
      <c r="AS4" s="543" t="s">
        <v>35</v>
      </c>
      <c r="AT4" s="543" t="s">
        <v>28</v>
      </c>
      <c r="AU4" s="542" t="s">
        <v>34</v>
      </c>
      <c r="AV4" s="557" t="s">
        <v>36</v>
      </c>
      <c r="AW4" s="543" t="s">
        <v>28</v>
      </c>
      <c r="AX4" s="190" t="s">
        <v>34</v>
      </c>
      <c r="AY4" s="191" t="s">
        <v>37</v>
      </c>
      <c r="AZ4" s="543"/>
      <c r="BA4" s="821"/>
      <c r="BB4" s="821"/>
      <c r="BC4" s="813"/>
    </row>
    <row r="5" spans="1:55" s="192" customFormat="1" ht="89.25" customHeight="1" x14ac:dyDescent="0.25">
      <c r="A5" s="823" t="s">
        <v>459</v>
      </c>
      <c r="B5" s="814" t="s">
        <v>142</v>
      </c>
      <c r="C5" s="874" t="s">
        <v>57</v>
      </c>
      <c r="D5" s="814" t="s">
        <v>59</v>
      </c>
      <c r="E5" s="823" t="s">
        <v>60</v>
      </c>
      <c r="F5" s="814" t="s">
        <v>61</v>
      </c>
      <c r="G5" s="193" t="s">
        <v>143</v>
      </c>
      <c r="H5" s="812">
        <v>2018000065</v>
      </c>
      <c r="I5" s="833">
        <v>43385</v>
      </c>
      <c r="J5" s="786">
        <v>376689776.11000001</v>
      </c>
      <c r="K5" s="835">
        <v>43507</v>
      </c>
      <c r="L5" s="812">
        <v>2019000014</v>
      </c>
      <c r="M5" s="766" t="s">
        <v>143</v>
      </c>
      <c r="N5" s="783" t="s">
        <v>145</v>
      </c>
      <c r="O5" s="833">
        <v>43507</v>
      </c>
      <c r="P5" s="786">
        <v>375621243.89999998</v>
      </c>
      <c r="Q5" s="835">
        <v>43558</v>
      </c>
      <c r="R5" s="835">
        <v>43584</v>
      </c>
      <c r="S5" s="814" t="s">
        <v>62</v>
      </c>
      <c r="T5" s="802">
        <v>657840215.89999998</v>
      </c>
      <c r="U5" s="768"/>
      <c r="V5" s="768"/>
      <c r="W5" s="768"/>
      <c r="X5" s="768"/>
      <c r="Y5" s="769"/>
      <c r="Z5" s="835">
        <v>44119</v>
      </c>
      <c r="AA5" s="835">
        <v>44159</v>
      </c>
      <c r="AB5" s="770" t="s">
        <v>145</v>
      </c>
      <c r="AC5" s="814" t="s">
        <v>147</v>
      </c>
      <c r="AD5" s="766"/>
      <c r="AE5" s="766"/>
      <c r="AF5" s="770"/>
      <c r="AG5" s="786">
        <v>224829304.15000001</v>
      </c>
      <c r="AH5" s="771">
        <v>43662</v>
      </c>
      <c r="AI5" s="190">
        <v>2019000061</v>
      </c>
      <c r="AJ5" s="786"/>
      <c r="AK5" s="766"/>
      <c r="AL5" s="770"/>
      <c r="AM5" s="766"/>
      <c r="AN5" s="771">
        <v>43826</v>
      </c>
      <c r="AO5" s="770">
        <v>2019000152</v>
      </c>
      <c r="AP5" s="766"/>
      <c r="AQ5" s="766"/>
      <c r="AR5" s="770"/>
      <c r="AS5" s="766"/>
      <c r="AT5" s="766"/>
      <c r="AU5" s="770"/>
      <c r="AV5" s="786"/>
      <c r="AW5" s="766"/>
      <c r="AX5" s="190"/>
      <c r="AY5" s="454"/>
      <c r="AZ5" s="766"/>
      <c r="BA5" s="814" t="s">
        <v>63</v>
      </c>
      <c r="BB5" s="812">
        <v>3209019689</v>
      </c>
      <c r="BC5" s="845" t="s">
        <v>64</v>
      </c>
    </row>
    <row r="6" spans="1:55" s="192" customFormat="1" ht="89.25" customHeight="1" x14ac:dyDescent="0.25">
      <c r="A6" s="825"/>
      <c r="B6" s="815"/>
      <c r="C6" s="876"/>
      <c r="D6" s="815"/>
      <c r="E6" s="825"/>
      <c r="F6" s="815"/>
      <c r="G6" s="193" t="s">
        <v>144</v>
      </c>
      <c r="H6" s="813"/>
      <c r="I6" s="813"/>
      <c r="J6" s="786">
        <v>282218972</v>
      </c>
      <c r="K6" s="889"/>
      <c r="L6" s="813"/>
      <c r="M6" s="766" t="s">
        <v>144</v>
      </c>
      <c r="N6" s="783" t="s">
        <v>146</v>
      </c>
      <c r="O6" s="813"/>
      <c r="P6" s="786">
        <v>282218972</v>
      </c>
      <c r="Q6" s="815"/>
      <c r="R6" s="815"/>
      <c r="S6" s="815"/>
      <c r="T6" s="803"/>
      <c r="U6" s="768"/>
      <c r="V6" s="768"/>
      <c r="W6" s="768"/>
      <c r="X6" s="768"/>
      <c r="Y6" s="769"/>
      <c r="Z6" s="815"/>
      <c r="AA6" s="815"/>
      <c r="AB6" s="770" t="s">
        <v>146</v>
      </c>
      <c r="AC6" s="815"/>
      <c r="AD6" s="766"/>
      <c r="AE6" s="766"/>
      <c r="AF6" s="770"/>
      <c r="AG6" s="786"/>
      <c r="AH6" s="766"/>
      <c r="AI6" s="190"/>
      <c r="AJ6" s="786"/>
      <c r="AK6" s="766"/>
      <c r="AL6" s="770"/>
      <c r="AM6" s="766"/>
      <c r="AN6" s="766"/>
      <c r="AO6" s="770"/>
      <c r="AP6" s="766"/>
      <c r="AQ6" s="766"/>
      <c r="AR6" s="770"/>
      <c r="AS6" s="766"/>
      <c r="AT6" s="766"/>
      <c r="AU6" s="770"/>
      <c r="AV6" s="786"/>
      <c r="AW6" s="766"/>
      <c r="AX6" s="190"/>
      <c r="AY6" s="454"/>
      <c r="AZ6" s="766"/>
      <c r="BA6" s="815"/>
      <c r="BB6" s="813"/>
      <c r="BC6" s="846"/>
    </row>
    <row r="7" spans="1:55" s="192" customFormat="1" ht="123.75" customHeight="1" x14ac:dyDescent="0.25">
      <c r="A7" s="554" t="s">
        <v>1122</v>
      </c>
      <c r="B7" s="542" t="s">
        <v>49</v>
      </c>
      <c r="C7" s="558" t="s">
        <v>766</v>
      </c>
      <c r="D7" s="542" t="s">
        <v>767</v>
      </c>
      <c r="E7" s="554" t="s">
        <v>50</v>
      </c>
      <c r="F7" s="543" t="s">
        <v>768</v>
      </c>
      <c r="G7" s="196" t="s">
        <v>51</v>
      </c>
      <c r="H7" s="543">
        <v>2019000093</v>
      </c>
      <c r="I7" s="555">
        <v>43481</v>
      </c>
      <c r="J7" s="543">
        <v>21559322</v>
      </c>
      <c r="K7" s="197">
        <v>43510</v>
      </c>
      <c r="L7" s="543">
        <v>2019000200</v>
      </c>
      <c r="M7" s="543" t="s">
        <v>51</v>
      </c>
      <c r="N7" s="554" t="s">
        <v>52</v>
      </c>
      <c r="O7" s="555">
        <v>43510</v>
      </c>
      <c r="P7" s="557">
        <v>21559321</v>
      </c>
      <c r="Q7" s="197">
        <v>43518</v>
      </c>
      <c r="R7" s="197">
        <v>43518</v>
      </c>
      <c r="S7" s="542">
        <v>30</v>
      </c>
      <c r="T7" s="198">
        <v>21559321</v>
      </c>
      <c r="U7" s="199"/>
      <c r="V7" s="199"/>
      <c r="W7" s="199"/>
      <c r="X7" s="199"/>
      <c r="Y7" s="550"/>
      <c r="Z7" s="197">
        <v>43546</v>
      </c>
      <c r="AA7" s="197">
        <v>43608</v>
      </c>
      <c r="AB7" s="542" t="s">
        <v>52</v>
      </c>
      <c r="AC7" s="542" t="s">
        <v>54</v>
      </c>
      <c r="AD7" s="543"/>
      <c r="AE7" s="543"/>
      <c r="AF7" s="542"/>
      <c r="AG7" s="557"/>
      <c r="AH7" s="543"/>
      <c r="AI7" s="190"/>
      <c r="AJ7" s="557"/>
      <c r="AK7" s="543"/>
      <c r="AL7" s="542"/>
      <c r="AM7" s="543"/>
      <c r="AN7" s="543"/>
      <c r="AO7" s="542"/>
      <c r="AP7" s="543"/>
      <c r="AQ7" s="543"/>
      <c r="AR7" s="542"/>
      <c r="AS7" s="543"/>
      <c r="AT7" s="543"/>
      <c r="AU7" s="542"/>
      <c r="AV7" s="557">
        <v>21559321</v>
      </c>
      <c r="AW7" s="555">
        <v>43616</v>
      </c>
      <c r="AX7" s="190">
        <v>2019000615</v>
      </c>
      <c r="AY7" s="191"/>
      <c r="AZ7" s="543"/>
      <c r="BA7" s="542" t="s">
        <v>769</v>
      </c>
      <c r="BB7" s="543">
        <v>3202201996</v>
      </c>
      <c r="BC7" s="220" t="s">
        <v>55</v>
      </c>
    </row>
    <row r="8" spans="1:55" s="192" customFormat="1" ht="123" customHeight="1" x14ac:dyDescent="0.25">
      <c r="A8" s="823" t="s">
        <v>460</v>
      </c>
      <c r="B8" s="539" t="s">
        <v>39</v>
      </c>
      <c r="C8" s="212" t="s">
        <v>461</v>
      </c>
      <c r="D8" s="814" t="s">
        <v>119</v>
      </c>
      <c r="E8" s="823" t="s">
        <v>770</v>
      </c>
      <c r="F8" s="812" t="s">
        <v>120</v>
      </c>
      <c r="G8" s="193" t="s">
        <v>43</v>
      </c>
      <c r="H8" s="812">
        <v>2019000004</v>
      </c>
      <c r="I8" s="833">
        <v>43468</v>
      </c>
      <c r="J8" s="557">
        <v>52592254.68</v>
      </c>
      <c r="K8" s="835">
        <v>43517</v>
      </c>
      <c r="L8" s="812">
        <v>2019000015</v>
      </c>
      <c r="M8" s="579" t="s">
        <v>43</v>
      </c>
      <c r="N8" s="554" t="s">
        <v>45</v>
      </c>
      <c r="O8" s="833">
        <v>43517</v>
      </c>
      <c r="P8" s="198">
        <v>52535201.32</v>
      </c>
      <c r="Q8" s="835">
        <v>43521</v>
      </c>
      <c r="R8" s="835">
        <v>43538</v>
      </c>
      <c r="S8" s="814">
        <v>6</v>
      </c>
      <c r="T8" s="198">
        <v>52535201.32</v>
      </c>
      <c r="U8" s="199"/>
      <c r="V8" s="618"/>
      <c r="W8" s="199"/>
      <c r="X8" s="199"/>
      <c r="Y8" s="550"/>
      <c r="Z8" s="835">
        <v>43721</v>
      </c>
      <c r="AA8" s="835">
        <v>43803</v>
      </c>
      <c r="AB8" s="542" t="s">
        <v>45</v>
      </c>
      <c r="AC8" s="814" t="s">
        <v>121</v>
      </c>
      <c r="AD8" s="543"/>
      <c r="AE8" s="543"/>
      <c r="AF8" s="542"/>
      <c r="AG8" s="557"/>
      <c r="AH8" s="543"/>
      <c r="AI8" s="190"/>
      <c r="AJ8" s="557">
        <v>17809481.48</v>
      </c>
      <c r="AK8" s="833">
        <v>43670</v>
      </c>
      <c r="AL8" s="542">
        <v>2019000065</v>
      </c>
      <c r="AM8" s="568"/>
      <c r="AN8" s="833">
        <v>43808</v>
      </c>
      <c r="AO8" s="542">
        <v>2019000129</v>
      </c>
      <c r="AP8" s="543"/>
      <c r="AQ8" s="543"/>
      <c r="AR8" s="542"/>
      <c r="AS8" s="543"/>
      <c r="AT8" s="543"/>
      <c r="AU8" s="542"/>
      <c r="AV8" s="557">
        <v>14034515.380000001</v>
      </c>
      <c r="AW8" s="833">
        <v>43808</v>
      </c>
      <c r="AX8" s="190">
        <v>209000129</v>
      </c>
      <c r="AY8" s="191"/>
      <c r="AZ8" s="543"/>
      <c r="BA8" s="814" t="s">
        <v>122</v>
      </c>
      <c r="BB8" s="812"/>
      <c r="BC8" s="845" t="s">
        <v>123</v>
      </c>
    </row>
    <row r="9" spans="1:55" s="192" customFormat="1" ht="116.25" customHeight="1" x14ac:dyDescent="0.25">
      <c r="A9" s="825"/>
      <c r="B9" s="543" t="s">
        <v>38</v>
      </c>
      <c r="C9" s="212" t="s">
        <v>462</v>
      </c>
      <c r="D9" s="815"/>
      <c r="E9" s="825"/>
      <c r="F9" s="813"/>
      <c r="G9" s="193" t="s">
        <v>44</v>
      </c>
      <c r="H9" s="813"/>
      <c r="I9" s="834"/>
      <c r="J9" s="557">
        <v>52592254.68</v>
      </c>
      <c r="K9" s="889"/>
      <c r="L9" s="813"/>
      <c r="M9" s="579" t="s">
        <v>44</v>
      </c>
      <c r="N9" s="547" t="s">
        <v>45</v>
      </c>
      <c r="O9" s="834"/>
      <c r="P9" s="557">
        <v>52592254.68</v>
      </c>
      <c r="Q9" s="889"/>
      <c r="R9" s="889"/>
      <c r="S9" s="815"/>
      <c r="T9" s="786">
        <v>52592254.68</v>
      </c>
      <c r="U9" s="199"/>
      <c r="V9" s="618"/>
      <c r="W9" s="199"/>
      <c r="X9" s="199"/>
      <c r="Y9" s="550"/>
      <c r="Z9" s="815"/>
      <c r="AA9" s="815"/>
      <c r="AB9" s="541" t="s">
        <v>45</v>
      </c>
      <c r="AC9" s="815"/>
      <c r="AD9" s="543"/>
      <c r="AE9" s="543"/>
      <c r="AF9" s="542"/>
      <c r="AG9" s="557"/>
      <c r="AH9" s="543"/>
      <c r="AI9" s="190"/>
      <c r="AJ9" s="557">
        <v>17828726.100000001</v>
      </c>
      <c r="AK9" s="813"/>
      <c r="AL9" s="542">
        <v>2019000064</v>
      </c>
      <c r="AM9" s="568"/>
      <c r="AN9" s="813"/>
      <c r="AO9" s="542">
        <v>2019000130</v>
      </c>
      <c r="AP9" s="543"/>
      <c r="AQ9" s="543"/>
      <c r="AR9" s="542"/>
      <c r="AS9" s="543"/>
      <c r="AT9" s="543"/>
      <c r="AU9" s="542"/>
      <c r="AV9" s="557">
        <v>14034515.380000001</v>
      </c>
      <c r="AW9" s="813"/>
      <c r="AX9" s="190">
        <v>2019000130</v>
      </c>
      <c r="AY9" s="191"/>
      <c r="AZ9" s="543"/>
      <c r="BA9" s="815"/>
      <c r="BB9" s="813"/>
      <c r="BC9" s="846"/>
    </row>
    <row r="10" spans="1:55" s="192" customFormat="1" ht="64.5" customHeight="1" x14ac:dyDescent="0.25">
      <c r="A10" s="824" t="s">
        <v>1123</v>
      </c>
      <c r="B10" s="539" t="s">
        <v>39</v>
      </c>
      <c r="C10" s="212" t="s">
        <v>41</v>
      </c>
      <c r="D10" s="822" t="s">
        <v>40</v>
      </c>
      <c r="E10" s="824" t="s">
        <v>46</v>
      </c>
      <c r="F10" s="826" t="s">
        <v>116</v>
      </c>
      <c r="G10" s="201" t="s">
        <v>43</v>
      </c>
      <c r="H10" s="826">
        <v>2019000005</v>
      </c>
      <c r="I10" s="857">
        <v>43468</v>
      </c>
      <c r="J10" s="562">
        <v>678297984.70000005</v>
      </c>
      <c r="K10" s="836">
        <v>43537</v>
      </c>
      <c r="L10" s="826">
        <v>2019000020</v>
      </c>
      <c r="M10" s="201" t="s">
        <v>43</v>
      </c>
      <c r="N10" s="547" t="s">
        <v>45</v>
      </c>
      <c r="O10" s="836">
        <v>43537</v>
      </c>
      <c r="P10" s="562">
        <v>678219860.99000001</v>
      </c>
      <c r="Q10" s="836">
        <v>43112</v>
      </c>
      <c r="R10" s="833">
        <v>43538</v>
      </c>
      <c r="S10" s="826">
        <v>6</v>
      </c>
      <c r="T10" s="774">
        <v>678219860.99000001</v>
      </c>
      <c r="U10" s="549"/>
      <c r="V10" s="549"/>
      <c r="W10" s="549"/>
      <c r="X10" s="549"/>
      <c r="Y10" s="580"/>
      <c r="Z10" s="835">
        <v>43721</v>
      </c>
      <c r="AA10" s="835">
        <v>43760</v>
      </c>
      <c r="AB10" s="541" t="s">
        <v>45</v>
      </c>
      <c r="AC10" s="822" t="s">
        <v>117</v>
      </c>
      <c r="AD10" s="539"/>
      <c r="AE10" s="539"/>
      <c r="AF10" s="541"/>
      <c r="AG10" s="562">
        <v>268952376.89999998</v>
      </c>
      <c r="AH10" s="833">
        <v>43592</v>
      </c>
      <c r="AI10" s="581">
        <v>2019000033</v>
      </c>
      <c r="AJ10" s="562">
        <v>189446611.56</v>
      </c>
      <c r="AK10" s="833">
        <v>43650</v>
      </c>
      <c r="AL10" s="541">
        <v>2019000058</v>
      </c>
      <c r="AM10" s="539"/>
      <c r="AN10" s="539"/>
      <c r="AO10" s="541"/>
      <c r="AP10" s="539"/>
      <c r="AQ10" s="539"/>
      <c r="AR10" s="541"/>
      <c r="AS10" s="539"/>
      <c r="AT10" s="539"/>
      <c r="AU10" s="541"/>
      <c r="AV10" s="562"/>
      <c r="AW10" s="539"/>
      <c r="AX10" s="581"/>
      <c r="AY10" s="582"/>
      <c r="AZ10" s="539"/>
      <c r="BA10" s="822" t="s">
        <v>47</v>
      </c>
      <c r="BB10" s="826">
        <v>4291111</v>
      </c>
      <c r="BC10" s="861" t="s">
        <v>118</v>
      </c>
    </row>
    <row r="11" spans="1:55" s="192" customFormat="1" ht="90.75" customHeight="1" x14ac:dyDescent="0.25">
      <c r="A11" s="825"/>
      <c r="B11" s="543" t="s">
        <v>38</v>
      </c>
      <c r="C11" s="212" t="s">
        <v>42</v>
      </c>
      <c r="D11" s="815"/>
      <c r="E11" s="825"/>
      <c r="F11" s="813"/>
      <c r="G11" s="193" t="s">
        <v>44</v>
      </c>
      <c r="H11" s="813"/>
      <c r="I11" s="858"/>
      <c r="J11" s="202">
        <v>687054524.71000004</v>
      </c>
      <c r="K11" s="834"/>
      <c r="L11" s="813"/>
      <c r="M11" s="193" t="s">
        <v>44</v>
      </c>
      <c r="N11" s="554" t="s">
        <v>45</v>
      </c>
      <c r="O11" s="813"/>
      <c r="P11" s="202">
        <v>686995410.25</v>
      </c>
      <c r="Q11" s="834"/>
      <c r="R11" s="834"/>
      <c r="S11" s="813"/>
      <c r="T11" s="202">
        <v>686995410.25</v>
      </c>
      <c r="U11" s="203"/>
      <c r="V11" s="203"/>
      <c r="W11" s="203"/>
      <c r="X11" s="203"/>
      <c r="Y11" s="203"/>
      <c r="Z11" s="815"/>
      <c r="AA11" s="815"/>
      <c r="AB11" s="542" t="s">
        <v>45</v>
      </c>
      <c r="AC11" s="815"/>
      <c r="AD11" s="203"/>
      <c r="AE11" s="203"/>
      <c r="AF11" s="203"/>
      <c r="AG11" s="562">
        <v>268949336.11000001</v>
      </c>
      <c r="AH11" s="813"/>
      <c r="AI11" s="203">
        <v>2019000032</v>
      </c>
      <c r="AJ11" s="202">
        <v>273306495.08999997</v>
      </c>
      <c r="AK11" s="813"/>
      <c r="AL11" s="203">
        <v>2019000057</v>
      </c>
      <c r="AM11" s="203"/>
      <c r="AN11" s="203"/>
      <c r="AO11" s="203"/>
      <c r="AP11" s="203"/>
      <c r="AQ11" s="203"/>
      <c r="AR11" s="203"/>
      <c r="AS11" s="203"/>
      <c r="AT11" s="203"/>
      <c r="AU11" s="203"/>
      <c r="AV11" s="202"/>
      <c r="AW11" s="204"/>
      <c r="AX11" s="203"/>
      <c r="AY11" s="202"/>
      <c r="AZ11" s="203"/>
      <c r="BA11" s="815"/>
      <c r="BB11" s="813"/>
      <c r="BC11" s="846"/>
    </row>
    <row r="12" spans="1:55" s="192" customFormat="1" ht="105.75" customHeight="1" x14ac:dyDescent="0.25">
      <c r="A12" s="767" t="s">
        <v>463</v>
      </c>
      <c r="B12" s="758" t="s">
        <v>142</v>
      </c>
      <c r="C12" s="784" t="s">
        <v>148</v>
      </c>
      <c r="D12" s="761" t="s">
        <v>149</v>
      </c>
      <c r="E12" s="767" t="s">
        <v>150</v>
      </c>
      <c r="F12" s="759">
        <v>80191937</v>
      </c>
      <c r="G12" s="201" t="s">
        <v>151</v>
      </c>
      <c r="H12" s="759">
        <v>2019000007</v>
      </c>
      <c r="I12" s="781">
        <v>43468</v>
      </c>
      <c r="J12" s="205">
        <v>46123612</v>
      </c>
      <c r="K12" s="777">
        <v>43560</v>
      </c>
      <c r="L12" s="759">
        <v>2019000028</v>
      </c>
      <c r="M12" s="201" t="s">
        <v>151</v>
      </c>
      <c r="N12" s="783" t="s">
        <v>152</v>
      </c>
      <c r="O12" s="777">
        <v>43560</v>
      </c>
      <c r="P12" s="202">
        <v>46118557.880000003</v>
      </c>
      <c r="Q12" s="777">
        <v>43584</v>
      </c>
      <c r="R12" s="777">
        <v>43584</v>
      </c>
      <c r="S12" s="759" t="s">
        <v>62</v>
      </c>
      <c r="T12" s="202">
        <v>46118557.880000003</v>
      </c>
      <c r="U12" s="778"/>
      <c r="V12" s="778"/>
      <c r="W12" s="778"/>
      <c r="X12" s="778"/>
      <c r="Y12" s="778"/>
      <c r="Z12" s="764">
        <v>44119</v>
      </c>
      <c r="AA12" s="764">
        <v>44179</v>
      </c>
      <c r="AB12" s="770" t="s">
        <v>152</v>
      </c>
      <c r="AC12" s="761" t="s">
        <v>121</v>
      </c>
      <c r="AD12" s="636"/>
      <c r="AE12" s="636"/>
      <c r="AF12" s="636"/>
      <c r="AG12" s="202">
        <v>15763323</v>
      </c>
      <c r="AH12" s="204">
        <v>43672</v>
      </c>
      <c r="AI12" s="636">
        <v>2019000067</v>
      </c>
      <c r="AJ12" s="636"/>
      <c r="AK12" s="636"/>
      <c r="AL12" s="636"/>
      <c r="AM12" s="636"/>
      <c r="AN12" s="636"/>
      <c r="AO12" s="636"/>
      <c r="AP12" s="636"/>
      <c r="AQ12" s="636"/>
      <c r="AR12" s="636"/>
      <c r="AS12" s="636"/>
      <c r="AT12" s="636"/>
      <c r="AU12" s="636"/>
      <c r="AV12" s="202"/>
      <c r="AW12" s="207"/>
      <c r="AX12" s="636"/>
      <c r="AY12" s="202"/>
      <c r="AZ12" s="636"/>
      <c r="BA12" s="761" t="s">
        <v>153</v>
      </c>
      <c r="BB12" s="759">
        <v>3143884657</v>
      </c>
      <c r="BC12" s="775" t="s">
        <v>154</v>
      </c>
    </row>
    <row r="13" spans="1:55" s="192" customFormat="1" ht="42.75" customHeight="1" x14ac:dyDescent="0.25">
      <c r="A13" s="823" t="s">
        <v>1124</v>
      </c>
      <c r="B13" s="812" t="s">
        <v>65</v>
      </c>
      <c r="C13" s="874" t="s">
        <v>131</v>
      </c>
      <c r="D13" s="814" t="s">
        <v>129</v>
      </c>
      <c r="E13" s="823" t="s">
        <v>132</v>
      </c>
      <c r="F13" s="812" t="s">
        <v>133</v>
      </c>
      <c r="G13" s="201" t="s">
        <v>70</v>
      </c>
      <c r="H13" s="812">
        <v>2019000354</v>
      </c>
      <c r="I13" s="856">
        <v>43537</v>
      </c>
      <c r="J13" s="205">
        <v>6956040</v>
      </c>
      <c r="K13" s="833">
        <v>43579</v>
      </c>
      <c r="L13" s="812">
        <v>2019000561</v>
      </c>
      <c r="M13" s="201" t="s">
        <v>70</v>
      </c>
      <c r="N13" s="554" t="s">
        <v>134</v>
      </c>
      <c r="O13" s="833">
        <v>43579</v>
      </c>
      <c r="P13" s="202">
        <v>6956040</v>
      </c>
      <c r="Q13" s="833">
        <v>43580</v>
      </c>
      <c r="R13" s="890">
        <v>43580</v>
      </c>
      <c r="S13" s="812" t="s">
        <v>136</v>
      </c>
      <c r="T13" s="202">
        <v>6956040</v>
      </c>
      <c r="U13" s="812"/>
      <c r="V13" s="812"/>
      <c r="W13" s="812"/>
      <c r="X13" s="812"/>
      <c r="Y13" s="812"/>
      <c r="Z13" s="833">
        <v>43676</v>
      </c>
      <c r="AA13" s="833">
        <v>43693</v>
      </c>
      <c r="AB13" s="814" t="s">
        <v>137</v>
      </c>
      <c r="AC13" s="814" t="s">
        <v>121</v>
      </c>
      <c r="AD13" s="203"/>
      <c r="AE13" s="203"/>
      <c r="AF13" s="203"/>
      <c r="AG13" s="202"/>
      <c r="AH13" s="204"/>
      <c r="AI13" s="203"/>
      <c r="AJ13" s="203"/>
      <c r="AK13" s="203"/>
      <c r="AL13" s="203"/>
      <c r="AM13" s="203"/>
      <c r="AN13" s="203"/>
      <c r="AO13" s="203"/>
      <c r="AP13" s="203"/>
      <c r="AQ13" s="203"/>
      <c r="AR13" s="203"/>
      <c r="AS13" s="203"/>
      <c r="AT13" s="203"/>
      <c r="AU13" s="203"/>
      <c r="AV13" s="202"/>
      <c r="AW13" s="207"/>
      <c r="AX13" s="203"/>
      <c r="AY13" s="202"/>
      <c r="AZ13" s="203"/>
      <c r="BA13" s="814" t="s">
        <v>138</v>
      </c>
      <c r="BB13" s="812">
        <v>3118534757</v>
      </c>
      <c r="BC13" s="845" t="s">
        <v>139</v>
      </c>
    </row>
    <row r="14" spans="1:55" s="192" customFormat="1" ht="56.25" customHeight="1" x14ac:dyDescent="0.25">
      <c r="A14" s="825"/>
      <c r="B14" s="813"/>
      <c r="C14" s="876"/>
      <c r="D14" s="815"/>
      <c r="E14" s="825"/>
      <c r="F14" s="813"/>
      <c r="G14" s="201" t="s">
        <v>69</v>
      </c>
      <c r="H14" s="813"/>
      <c r="I14" s="858"/>
      <c r="J14" s="205">
        <v>16230760</v>
      </c>
      <c r="K14" s="834"/>
      <c r="L14" s="813"/>
      <c r="M14" s="201" t="s">
        <v>69</v>
      </c>
      <c r="N14" s="554" t="s">
        <v>135</v>
      </c>
      <c r="O14" s="813"/>
      <c r="P14" s="202">
        <v>16230760</v>
      </c>
      <c r="Q14" s="834"/>
      <c r="R14" s="891"/>
      <c r="S14" s="813"/>
      <c r="T14" s="202">
        <v>16230760</v>
      </c>
      <c r="U14" s="813"/>
      <c r="V14" s="813"/>
      <c r="W14" s="813"/>
      <c r="X14" s="813"/>
      <c r="Y14" s="813"/>
      <c r="Z14" s="834"/>
      <c r="AA14" s="834"/>
      <c r="AB14" s="815"/>
      <c r="AC14" s="815"/>
      <c r="AD14" s="203"/>
      <c r="AE14" s="203"/>
      <c r="AF14" s="203"/>
      <c r="AG14" s="202"/>
      <c r="AH14" s="204"/>
      <c r="AI14" s="203"/>
      <c r="AJ14" s="203"/>
      <c r="AK14" s="203"/>
      <c r="AL14" s="203"/>
      <c r="AM14" s="203"/>
      <c r="AN14" s="203"/>
      <c r="AO14" s="203"/>
      <c r="AP14" s="203"/>
      <c r="AQ14" s="203"/>
      <c r="AR14" s="203"/>
      <c r="AS14" s="203"/>
      <c r="AT14" s="203"/>
      <c r="AU14" s="203"/>
      <c r="AV14" s="202"/>
      <c r="AW14" s="207"/>
      <c r="AX14" s="203"/>
      <c r="AY14" s="202"/>
      <c r="AZ14" s="203"/>
      <c r="BA14" s="815"/>
      <c r="BB14" s="813"/>
      <c r="BC14" s="846"/>
    </row>
    <row r="15" spans="1:55" s="192" customFormat="1" ht="78" customHeight="1" x14ac:dyDescent="0.25">
      <c r="A15" s="554" t="s">
        <v>1125</v>
      </c>
      <c r="B15" s="812" t="s">
        <v>65</v>
      </c>
      <c r="C15" s="874" t="s">
        <v>125</v>
      </c>
      <c r="D15" s="558" t="s">
        <v>126</v>
      </c>
      <c r="E15" s="823" t="s">
        <v>127</v>
      </c>
      <c r="F15" s="812" t="s">
        <v>128</v>
      </c>
      <c r="G15" s="193" t="s">
        <v>69</v>
      </c>
      <c r="H15" s="203">
        <v>2019000343</v>
      </c>
      <c r="I15" s="204">
        <v>43536</v>
      </c>
      <c r="J15" s="202">
        <v>23100000</v>
      </c>
      <c r="K15" s="555">
        <v>43579</v>
      </c>
      <c r="L15" s="203">
        <v>2019000562</v>
      </c>
      <c r="M15" s="193" t="s">
        <v>69</v>
      </c>
      <c r="N15" s="554" t="s">
        <v>135</v>
      </c>
      <c r="O15" s="204">
        <v>43579</v>
      </c>
      <c r="P15" s="202">
        <v>23100000</v>
      </c>
      <c r="Q15" s="204">
        <v>43581</v>
      </c>
      <c r="R15" s="833">
        <v>43581</v>
      </c>
      <c r="S15" s="539">
        <v>30</v>
      </c>
      <c r="T15" s="202">
        <v>23100000</v>
      </c>
      <c r="U15" s="209"/>
      <c r="V15" s="209"/>
      <c r="W15" s="209"/>
      <c r="X15" s="209"/>
      <c r="Y15" s="210"/>
      <c r="Z15" s="833">
        <v>43685</v>
      </c>
      <c r="AA15" s="833">
        <v>43690</v>
      </c>
      <c r="AB15" s="542" t="s">
        <v>137</v>
      </c>
      <c r="AC15" s="814" t="s">
        <v>121</v>
      </c>
      <c r="AD15" s="202">
        <v>11550000</v>
      </c>
      <c r="AE15" s="204">
        <v>43595</v>
      </c>
      <c r="AF15" s="203">
        <v>2019000484</v>
      </c>
      <c r="AG15" s="202"/>
      <c r="AH15" s="203"/>
      <c r="AI15" s="196"/>
      <c r="AJ15" s="202"/>
      <c r="AK15" s="203"/>
      <c r="AL15" s="203"/>
      <c r="AM15" s="203"/>
      <c r="AN15" s="203"/>
      <c r="AO15" s="203"/>
      <c r="AP15" s="203"/>
      <c r="AQ15" s="203"/>
      <c r="AR15" s="203"/>
      <c r="AS15" s="203"/>
      <c r="AT15" s="203"/>
      <c r="AU15" s="203"/>
      <c r="AV15" s="202">
        <v>11550000</v>
      </c>
      <c r="AW15" s="833">
        <v>43707</v>
      </c>
      <c r="AX15" s="196">
        <v>2019001049</v>
      </c>
      <c r="AY15" s="211"/>
      <c r="AZ15" s="203"/>
      <c r="BA15" s="814" t="s">
        <v>140</v>
      </c>
      <c r="BB15" s="814">
        <v>3102031567</v>
      </c>
      <c r="BC15" s="845" t="s">
        <v>141</v>
      </c>
    </row>
    <row r="16" spans="1:55" ht="86.25" customHeight="1" x14ac:dyDescent="0.25">
      <c r="A16" s="547" t="s">
        <v>1126</v>
      </c>
      <c r="B16" s="813"/>
      <c r="C16" s="876"/>
      <c r="D16" s="558" t="s">
        <v>247</v>
      </c>
      <c r="E16" s="825"/>
      <c r="F16" s="813"/>
      <c r="G16" s="193" t="s">
        <v>69</v>
      </c>
      <c r="H16" s="213">
        <v>2019000979</v>
      </c>
      <c r="I16" s="207">
        <v>43641</v>
      </c>
      <c r="J16" s="205">
        <v>11520000</v>
      </c>
      <c r="K16" s="552">
        <v>43648</v>
      </c>
      <c r="L16" s="213">
        <v>2019001066</v>
      </c>
      <c r="M16" s="193" t="s">
        <v>69</v>
      </c>
      <c r="N16" s="554" t="s">
        <v>248</v>
      </c>
      <c r="O16" s="204">
        <v>43648</v>
      </c>
      <c r="P16" s="202">
        <v>11520000</v>
      </c>
      <c r="Q16" s="204">
        <v>43685</v>
      </c>
      <c r="R16" s="834"/>
      <c r="S16" s="539">
        <v>15</v>
      </c>
      <c r="T16" s="202">
        <v>34620000</v>
      </c>
      <c r="U16" s="209"/>
      <c r="V16" s="209"/>
      <c r="W16" s="214"/>
      <c r="X16" s="214"/>
      <c r="Y16" s="215"/>
      <c r="Z16" s="813"/>
      <c r="AA16" s="813"/>
      <c r="AB16" s="542" t="s">
        <v>137</v>
      </c>
      <c r="AC16" s="815"/>
      <c r="AD16" s="216"/>
      <c r="AE16" s="216"/>
      <c r="AF16" s="216"/>
      <c r="AG16" s="217"/>
      <c r="AH16" s="216"/>
      <c r="AI16" s="218"/>
      <c r="AJ16" s="217"/>
      <c r="AK16" s="216"/>
      <c r="AL16" s="216"/>
      <c r="AM16" s="216"/>
      <c r="AN16" s="216"/>
      <c r="AO16" s="216"/>
      <c r="AP16" s="216"/>
      <c r="AQ16" s="216"/>
      <c r="AR16" s="216"/>
      <c r="AS16" s="216"/>
      <c r="AT16" s="216"/>
      <c r="AU16" s="216"/>
      <c r="AV16" s="202">
        <v>11520000</v>
      </c>
      <c r="AW16" s="834"/>
      <c r="AX16" s="196">
        <v>2019001036</v>
      </c>
      <c r="AY16" s="219"/>
      <c r="AZ16" s="216"/>
      <c r="BA16" s="815"/>
      <c r="BB16" s="815"/>
      <c r="BC16" s="846"/>
    </row>
    <row r="17" spans="1:55" s="192" customFormat="1" ht="111.75" customHeight="1" x14ac:dyDescent="0.25">
      <c r="A17" s="611" t="s">
        <v>1127</v>
      </c>
      <c r="B17" s="617" t="s">
        <v>771</v>
      </c>
      <c r="C17" s="615" t="s">
        <v>772</v>
      </c>
      <c r="D17" s="613" t="s">
        <v>773</v>
      </c>
      <c r="E17" s="611" t="s">
        <v>50</v>
      </c>
      <c r="F17" s="617" t="s">
        <v>156</v>
      </c>
      <c r="G17" s="201" t="s">
        <v>70</v>
      </c>
      <c r="H17" s="617">
        <v>2019000183</v>
      </c>
      <c r="I17" s="207">
        <v>43500</v>
      </c>
      <c r="J17" s="205">
        <v>23050000</v>
      </c>
      <c r="K17" s="207">
        <v>43594</v>
      </c>
      <c r="L17" s="617">
        <v>2019000684</v>
      </c>
      <c r="M17" s="624" t="s">
        <v>70</v>
      </c>
      <c r="N17" s="612" t="s">
        <v>155</v>
      </c>
      <c r="O17" s="204">
        <v>43594</v>
      </c>
      <c r="P17" s="202">
        <v>23037695.620000001</v>
      </c>
      <c r="Q17" s="204">
        <v>43599</v>
      </c>
      <c r="R17" s="614">
        <v>43599</v>
      </c>
      <c r="S17" s="610">
        <v>30</v>
      </c>
      <c r="T17" s="202">
        <v>23037695.620000001</v>
      </c>
      <c r="U17" s="209"/>
      <c r="V17" s="209"/>
      <c r="W17" s="209"/>
      <c r="X17" s="209"/>
      <c r="Y17" s="210"/>
      <c r="Z17" s="204">
        <v>43630</v>
      </c>
      <c r="AA17" s="204">
        <v>43661</v>
      </c>
      <c r="AB17" s="609" t="s">
        <v>155</v>
      </c>
      <c r="AC17" s="613" t="s">
        <v>54</v>
      </c>
      <c r="AD17" s="616"/>
      <c r="AE17" s="616"/>
      <c r="AF17" s="616"/>
      <c r="AG17" s="202"/>
      <c r="AH17" s="204"/>
      <c r="AI17" s="196"/>
      <c r="AJ17" s="202"/>
      <c r="AK17" s="616"/>
      <c r="AL17" s="616"/>
      <c r="AM17" s="616"/>
      <c r="AN17" s="616"/>
      <c r="AO17" s="616"/>
      <c r="AP17" s="616"/>
      <c r="AQ17" s="616"/>
      <c r="AR17" s="616"/>
      <c r="AS17" s="616"/>
      <c r="AT17" s="616"/>
      <c r="AU17" s="616"/>
      <c r="AV17" s="202">
        <v>23037695.620000001</v>
      </c>
      <c r="AW17" s="204">
        <v>43671</v>
      </c>
      <c r="AX17" s="196">
        <v>2019000868</v>
      </c>
      <c r="AY17" s="202"/>
      <c r="AZ17" s="616"/>
      <c r="BA17" s="613" t="s">
        <v>157</v>
      </c>
      <c r="BB17" s="616">
        <v>3202201946</v>
      </c>
      <c r="BC17" s="220" t="s">
        <v>55</v>
      </c>
    </row>
    <row r="18" spans="1:55" s="192" customFormat="1" ht="60" customHeight="1" x14ac:dyDescent="0.25">
      <c r="A18" s="823" t="s">
        <v>464</v>
      </c>
      <c r="B18" s="812" t="s">
        <v>169</v>
      </c>
      <c r="C18" s="874" t="s">
        <v>181</v>
      </c>
      <c r="D18" s="814" t="s">
        <v>182</v>
      </c>
      <c r="E18" s="823" t="s">
        <v>183</v>
      </c>
      <c r="F18" s="812" t="s">
        <v>184</v>
      </c>
      <c r="G18" s="201" t="s">
        <v>185</v>
      </c>
      <c r="H18" s="812">
        <v>2019000525</v>
      </c>
      <c r="I18" s="833">
        <v>43553</v>
      </c>
      <c r="J18" s="205">
        <v>1016295306</v>
      </c>
      <c r="K18" s="833">
        <v>43600</v>
      </c>
      <c r="L18" s="812">
        <v>2019000696</v>
      </c>
      <c r="M18" s="201" t="s">
        <v>185</v>
      </c>
      <c r="N18" s="554" t="s">
        <v>186</v>
      </c>
      <c r="O18" s="833">
        <v>43600</v>
      </c>
      <c r="P18" s="202">
        <v>1016295306</v>
      </c>
      <c r="Q18" s="833">
        <v>43601</v>
      </c>
      <c r="R18" s="833">
        <v>43614</v>
      </c>
      <c r="S18" s="812">
        <v>4</v>
      </c>
      <c r="T18" s="840">
        <v>1137634866.6700001</v>
      </c>
      <c r="U18" s="209"/>
      <c r="V18" s="209"/>
      <c r="W18" s="209"/>
      <c r="X18" s="209"/>
      <c r="Y18" s="210"/>
      <c r="Z18" s="833">
        <v>43735</v>
      </c>
      <c r="AA18" s="833">
        <v>43801</v>
      </c>
      <c r="AB18" s="542" t="s">
        <v>186</v>
      </c>
      <c r="AC18" s="814" t="s">
        <v>188</v>
      </c>
      <c r="AD18" s="203"/>
      <c r="AE18" s="203"/>
      <c r="AF18" s="203"/>
      <c r="AG18" s="202">
        <v>494233872.49000001</v>
      </c>
      <c r="AH18" s="204">
        <v>43664</v>
      </c>
      <c r="AI18" s="196">
        <v>2019000793</v>
      </c>
      <c r="AJ18" s="202">
        <v>433534216.417</v>
      </c>
      <c r="AK18" s="204">
        <v>43720</v>
      </c>
      <c r="AL18" s="203">
        <v>2019001106</v>
      </c>
      <c r="AM18" s="203"/>
      <c r="AN18" s="203"/>
      <c r="AO18" s="203"/>
      <c r="AP18" s="203"/>
      <c r="AQ18" s="203"/>
      <c r="AR18" s="203"/>
      <c r="AS18" s="203"/>
      <c r="AT18" s="203"/>
      <c r="AU18" s="203"/>
      <c r="AV18" s="202">
        <v>88527217.090000004</v>
      </c>
      <c r="AW18" s="833">
        <v>43805</v>
      </c>
      <c r="AX18" s="812">
        <v>2019001562</v>
      </c>
      <c r="AY18" s="211">
        <v>139496.49</v>
      </c>
      <c r="AZ18" s="203"/>
      <c r="BA18" s="814" t="s">
        <v>189</v>
      </c>
      <c r="BB18" s="812">
        <v>3133471243</v>
      </c>
      <c r="BC18" s="845" t="s">
        <v>190</v>
      </c>
    </row>
    <row r="19" spans="1:55" s="192" customFormat="1" ht="79.5" customHeight="1" x14ac:dyDescent="0.25">
      <c r="A19" s="825"/>
      <c r="B19" s="813"/>
      <c r="C19" s="876"/>
      <c r="D19" s="815"/>
      <c r="E19" s="825"/>
      <c r="F19" s="813"/>
      <c r="G19" s="201" t="s">
        <v>170</v>
      </c>
      <c r="H19" s="813"/>
      <c r="I19" s="834"/>
      <c r="J19" s="205">
        <v>121691243</v>
      </c>
      <c r="K19" s="834"/>
      <c r="L19" s="813"/>
      <c r="M19" s="201" t="s">
        <v>170</v>
      </c>
      <c r="N19" s="554" t="s">
        <v>187</v>
      </c>
      <c r="O19" s="834"/>
      <c r="P19" s="202">
        <v>121339560.67</v>
      </c>
      <c r="Q19" s="834"/>
      <c r="R19" s="834"/>
      <c r="S19" s="813"/>
      <c r="T19" s="842"/>
      <c r="U19" s="209"/>
      <c r="V19" s="209"/>
      <c r="W19" s="209"/>
      <c r="X19" s="209"/>
      <c r="Y19" s="210"/>
      <c r="Z19" s="834"/>
      <c r="AA19" s="834"/>
      <c r="AB19" s="542" t="s">
        <v>187</v>
      </c>
      <c r="AC19" s="815"/>
      <c r="AD19" s="203"/>
      <c r="AE19" s="203"/>
      <c r="AF19" s="203"/>
      <c r="AG19" s="202"/>
      <c r="AH19" s="204"/>
      <c r="AI19" s="196"/>
      <c r="AJ19" s="202"/>
      <c r="AK19" s="203"/>
      <c r="AL19" s="203"/>
      <c r="AM19" s="203"/>
      <c r="AN19" s="203"/>
      <c r="AO19" s="203"/>
      <c r="AP19" s="203"/>
      <c r="AQ19" s="203"/>
      <c r="AR19" s="203"/>
      <c r="AS19" s="203"/>
      <c r="AT19" s="203"/>
      <c r="AU19" s="203"/>
      <c r="AV19" s="202">
        <v>121339560.67</v>
      </c>
      <c r="AW19" s="834"/>
      <c r="AX19" s="813"/>
      <c r="AY19" s="211"/>
      <c r="AZ19" s="203"/>
      <c r="BA19" s="815"/>
      <c r="BB19" s="813"/>
      <c r="BC19" s="846"/>
    </row>
    <row r="20" spans="1:55" s="192" customFormat="1" ht="141.75" customHeight="1" x14ac:dyDescent="0.25">
      <c r="A20" s="547" t="s">
        <v>465</v>
      </c>
      <c r="B20" s="541" t="s">
        <v>192</v>
      </c>
      <c r="C20" s="212" t="s">
        <v>193</v>
      </c>
      <c r="D20" s="541" t="s">
        <v>194</v>
      </c>
      <c r="E20" s="547" t="s">
        <v>195</v>
      </c>
      <c r="F20" s="539" t="s">
        <v>196</v>
      </c>
      <c r="G20" s="201" t="s">
        <v>197</v>
      </c>
      <c r="H20" s="539">
        <v>2019000037</v>
      </c>
      <c r="I20" s="552">
        <v>43567</v>
      </c>
      <c r="J20" s="205">
        <v>4141138032.7800002</v>
      </c>
      <c r="K20" s="552">
        <v>43602</v>
      </c>
      <c r="L20" s="539">
        <v>2019000036</v>
      </c>
      <c r="M20" s="201" t="s">
        <v>197</v>
      </c>
      <c r="N20" s="554" t="s">
        <v>198</v>
      </c>
      <c r="O20" s="552">
        <v>43602</v>
      </c>
      <c r="P20" s="202">
        <v>4141118873.6300001</v>
      </c>
      <c r="Q20" s="552">
        <v>43602</v>
      </c>
      <c r="R20" s="552">
        <v>43627</v>
      </c>
      <c r="S20" s="539">
        <v>6</v>
      </c>
      <c r="T20" s="774">
        <v>4141118873.6300001</v>
      </c>
      <c r="U20" s="209"/>
      <c r="V20" s="209"/>
      <c r="W20" s="209"/>
      <c r="X20" s="209"/>
      <c r="Y20" s="210"/>
      <c r="Z20" s="204">
        <v>43810</v>
      </c>
      <c r="AA20" s="204">
        <v>43826</v>
      </c>
      <c r="AB20" s="542" t="s">
        <v>198</v>
      </c>
      <c r="AC20" s="801" t="s">
        <v>1487</v>
      </c>
      <c r="AD20" s="203"/>
      <c r="AE20" s="203"/>
      <c r="AF20" s="203"/>
      <c r="AG20" s="202"/>
      <c r="AH20" s="204"/>
      <c r="AI20" s="196"/>
      <c r="AJ20" s="202"/>
      <c r="AK20" s="203"/>
      <c r="AL20" s="203"/>
      <c r="AM20" s="203"/>
      <c r="AN20" s="203"/>
      <c r="AO20" s="203"/>
      <c r="AP20" s="203"/>
      <c r="AQ20" s="203"/>
      <c r="AR20" s="203"/>
      <c r="AS20" s="203"/>
      <c r="AT20" s="203"/>
      <c r="AU20" s="203"/>
      <c r="AV20" s="202"/>
      <c r="AW20" s="204"/>
      <c r="AX20" s="196"/>
      <c r="AY20" s="211"/>
      <c r="AZ20" s="203"/>
      <c r="BA20" s="541" t="s">
        <v>200</v>
      </c>
      <c r="BB20" s="539">
        <v>3112778104</v>
      </c>
      <c r="BC20" s="691" t="s">
        <v>201</v>
      </c>
    </row>
    <row r="21" spans="1:55" s="192" customFormat="1" ht="105" customHeight="1" x14ac:dyDescent="0.25">
      <c r="A21" s="547" t="s">
        <v>1128</v>
      </c>
      <c r="B21" s="203" t="s">
        <v>774</v>
      </c>
      <c r="C21" s="558" t="s">
        <v>775</v>
      </c>
      <c r="D21" s="558" t="s">
        <v>776</v>
      </c>
      <c r="E21" s="554" t="s">
        <v>158</v>
      </c>
      <c r="F21" s="203" t="s">
        <v>156</v>
      </c>
      <c r="G21" s="196" t="s">
        <v>51</v>
      </c>
      <c r="H21" s="543">
        <v>2019000412</v>
      </c>
      <c r="I21" s="555">
        <v>43545</v>
      </c>
      <c r="J21" s="202">
        <v>16517490</v>
      </c>
      <c r="K21" s="555">
        <v>43607</v>
      </c>
      <c r="L21" s="543">
        <v>2019000712</v>
      </c>
      <c r="M21" s="196" t="s">
        <v>51</v>
      </c>
      <c r="N21" s="554" t="s">
        <v>777</v>
      </c>
      <c r="O21" s="204">
        <v>43607</v>
      </c>
      <c r="P21" s="202">
        <v>16517490</v>
      </c>
      <c r="Q21" s="204">
        <v>43622</v>
      </c>
      <c r="R21" s="555">
        <v>43622</v>
      </c>
      <c r="S21" s="543">
        <v>30</v>
      </c>
      <c r="T21" s="202">
        <v>16517490</v>
      </c>
      <c r="U21" s="209"/>
      <c r="V21" s="209"/>
      <c r="W21" s="209"/>
      <c r="X21" s="209"/>
      <c r="Y21" s="210"/>
      <c r="Z21" s="204">
        <v>43649</v>
      </c>
      <c r="AA21" s="204">
        <v>43669</v>
      </c>
      <c r="AB21" s="542" t="s">
        <v>777</v>
      </c>
      <c r="AC21" s="558" t="s">
        <v>54</v>
      </c>
      <c r="AD21" s="203"/>
      <c r="AE21" s="203"/>
      <c r="AF21" s="203"/>
      <c r="AG21" s="202"/>
      <c r="AH21" s="203"/>
      <c r="AI21" s="196"/>
      <c r="AJ21" s="202"/>
      <c r="AK21" s="203"/>
      <c r="AL21" s="203"/>
      <c r="AM21" s="203"/>
      <c r="AN21" s="203"/>
      <c r="AO21" s="203"/>
      <c r="AP21" s="203"/>
      <c r="AQ21" s="203"/>
      <c r="AR21" s="203"/>
      <c r="AS21" s="203"/>
      <c r="AT21" s="203"/>
      <c r="AU21" s="203"/>
      <c r="AV21" s="202">
        <v>16517490</v>
      </c>
      <c r="AW21" s="204">
        <v>43692</v>
      </c>
      <c r="AX21" s="196">
        <v>2019000952</v>
      </c>
      <c r="AY21" s="211"/>
      <c r="AZ21" s="203"/>
      <c r="BA21" s="558" t="s">
        <v>157</v>
      </c>
      <c r="BB21" s="203">
        <v>3202201946</v>
      </c>
      <c r="BC21" s="220" t="s">
        <v>55</v>
      </c>
    </row>
    <row r="22" spans="1:55" s="192" customFormat="1" ht="117" customHeight="1" x14ac:dyDescent="0.25">
      <c r="A22" s="547" t="s">
        <v>1129</v>
      </c>
      <c r="B22" s="203" t="s">
        <v>160</v>
      </c>
      <c r="C22" s="558" t="s">
        <v>162</v>
      </c>
      <c r="D22" s="558" t="s">
        <v>163</v>
      </c>
      <c r="E22" s="554" t="s">
        <v>164</v>
      </c>
      <c r="F22" s="203" t="s">
        <v>165</v>
      </c>
      <c r="G22" s="193" t="s">
        <v>161</v>
      </c>
      <c r="H22" s="543">
        <v>2019000561</v>
      </c>
      <c r="I22" s="555">
        <v>43579</v>
      </c>
      <c r="J22" s="202">
        <v>19000000</v>
      </c>
      <c r="K22" s="555">
        <v>43607</v>
      </c>
      <c r="L22" s="543">
        <v>2019000713</v>
      </c>
      <c r="M22" s="193" t="s">
        <v>161</v>
      </c>
      <c r="N22" s="554" t="s">
        <v>166</v>
      </c>
      <c r="O22" s="204">
        <v>43607</v>
      </c>
      <c r="P22" s="202">
        <v>18999997.73</v>
      </c>
      <c r="Q22" s="584"/>
      <c r="R22" s="572"/>
      <c r="S22" s="543">
        <v>30</v>
      </c>
      <c r="T22" s="202">
        <v>18999997.73</v>
      </c>
      <c r="U22" s="209"/>
      <c r="V22" s="209"/>
      <c r="W22" s="209"/>
      <c r="X22" s="209"/>
      <c r="Y22" s="210"/>
      <c r="Z22" s="204">
        <v>43637</v>
      </c>
      <c r="AA22" s="204">
        <v>43728</v>
      </c>
      <c r="AB22" s="542" t="s">
        <v>166</v>
      </c>
      <c r="AC22" s="558" t="s">
        <v>54</v>
      </c>
      <c r="AD22" s="202"/>
      <c r="AE22" s="204"/>
      <c r="AF22" s="203"/>
      <c r="AG22" s="202"/>
      <c r="AH22" s="203"/>
      <c r="AI22" s="196"/>
      <c r="AJ22" s="202"/>
      <c r="AK22" s="203"/>
      <c r="AL22" s="203"/>
      <c r="AM22" s="203"/>
      <c r="AN22" s="203"/>
      <c r="AO22" s="203"/>
      <c r="AP22" s="203"/>
      <c r="AQ22" s="203"/>
      <c r="AR22" s="203"/>
      <c r="AS22" s="203"/>
      <c r="AT22" s="203"/>
      <c r="AU22" s="203"/>
      <c r="AV22" s="202"/>
      <c r="AW22" s="204"/>
      <c r="AX22" s="196"/>
      <c r="AY22" s="211"/>
      <c r="AZ22" s="203"/>
      <c r="BA22" s="558" t="s">
        <v>167</v>
      </c>
      <c r="BB22" s="558">
        <v>3142497845</v>
      </c>
      <c r="BC22" s="220" t="s">
        <v>168</v>
      </c>
    </row>
    <row r="23" spans="1:55" s="192" customFormat="1" ht="104.25" customHeight="1" x14ac:dyDescent="0.25">
      <c r="A23" s="554" t="s">
        <v>466</v>
      </c>
      <c r="B23" s="203" t="s">
        <v>169</v>
      </c>
      <c r="C23" s="558" t="s">
        <v>171</v>
      </c>
      <c r="D23" s="558" t="s">
        <v>172</v>
      </c>
      <c r="E23" s="554" t="s">
        <v>173</v>
      </c>
      <c r="F23" s="203" t="s">
        <v>174</v>
      </c>
      <c r="G23" s="196" t="s">
        <v>170</v>
      </c>
      <c r="H23" s="543">
        <v>2019000526</v>
      </c>
      <c r="I23" s="555">
        <v>43553</v>
      </c>
      <c r="J23" s="557">
        <v>76503900</v>
      </c>
      <c r="K23" s="555">
        <v>43612</v>
      </c>
      <c r="L23" s="543">
        <v>2019000721</v>
      </c>
      <c r="M23" s="196" t="s">
        <v>170</v>
      </c>
      <c r="N23" s="554" t="s">
        <v>175</v>
      </c>
      <c r="O23" s="555">
        <v>43612</v>
      </c>
      <c r="P23" s="557">
        <v>76364720</v>
      </c>
      <c r="Q23" s="555">
        <v>43613</v>
      </c>
      <c r="R23" s="555">
        <v>43614</v>
      </c>
      <c r="S23" s="543">
        <v>6</v>
      </c>
      <c r="T23" s="202">
        <v>76364720</v>
      </c>
      <c r="U23" s="209"/>
      <c r="V23" s="209"/>
      <c r="W23" s="209"/>
      <c r="X23" s="209"/>
      <c r="Y23" s="210"/>
      <c r="Z23" s="204">
        <v>43735</v>
      </c>
      <c r="AA23" s="204">
        <v>43819</v>
      </c>
      <c r="AB23" s="558" t="s">
        <v>176</v>
      </c>
      <c r="AC23" s="558" t="s">
        <v>177</v>
      </c>
      <c r="AD23" s="203"/>
      <c r="AE23" s="203"/>
      <c r="AF23" s="203"/>
      <c r="AG23" s="202"/>
      <c r="AH23" s="203"/>
      <c r="AI23" s="203"/>
      <c r="AJ23" s="202"/>
      <c r="AK23" s="203"/>
      <c r="AL23" s="203"/>
      <c r="AM23" s="203"/>
      <c r="AN23" s="203"/>
      <c r="AO23" s="203"/>
      <c r="AP23" s="203"/>
      <c r="AQ23" s="203"/>
      <c r="AR23" s="203"/>
      <c r="AS23" s="203"/>
      <c r="AT23" s="203"/>
      <c r="AU23" s="203"/>
      <c r="AV23" s="202"/>
      <c r="AW23" s="530"/>
      <c r="AX23" s="530"/>
      <c r="AY23" s="211"/>
      <c r="AZ23" s="203"/>
      <c r="BA23" s="558" t="s">
        <v>178</v>
      </c>
      <c r="BB23" s="203"/>
      <c r="BC23" s="220" t="s">
        <v>179</v>
      </c>
    </row>
    <row r="24" spans="1:55" s="324" customFormat="1" ht="93.75" customHeight="1" x14ac:dyDescent="0.25">
      <c r="A24" s="689" t="s">
        <v>467</v>
      </c>
      <c r="B24" s="793" t="s">
        <v>1412</v>
      </c>
      <c r="C24" s="779" t="s">
        <v>259</v>
      </c>
      <c r="D24" s="639" t="s">
        <v>261</v>
      </c>
      <c r="E24" s="689" t="s">
        <v>260</v>
      </c>
      <c r="F24" s="316" t="s">
        <v>262</v>
      </c>
      <c r="G24" s="620" t="s">
        <v>263</v>
      </c>
      <c r="H24" s="780"/>
      <c r="I24" s="631"/>
      <c r="J24" s="622"/>
      <c r="K24" s="693">
        <v>43613</v>
      </c>
      <c r="L24" s="318">
        <v>2019000039</v>
      </c>
      <c r="M24" s="620" t="s">
        <v>263</v>
      </c>
      <c r="N24" s="689" t="s">
        <v>264</v>
      </c>
      <c r="O24" s="693">
        <v>43613</v>
      </c>
      <c r="P24" s="622">
        <v>24838867309</v>
      </c>
      <c r="Q24" s="693"/>
      <c r="R24" s="693">
        <v>43812</v>
      </c>
      <c r="S24" s="318">
        <v>15</v>
      </c>
      <c r="T24" s="320">
        <v>24838867309</v>
      </c>
      <c r="U24" s="796">
        <v>121</v>
      </c>
      <c r="V24" s="629" t="s">
        <v>1486</v>
      </c>
      <c r="W24" s="796">
        <v>121</v>
      </c>
      <c r="X24" s="800">
        <v>44237</v>
      </c>
      <c r="Y24" s="322">
        <v>10935996177.5</v>
      </c>
      <c r="Z24" s="323"/>
      <c r="AA24" s="323"/>
      <c r="AB24" s="690" t="s">
        <v>264</v>
      </c>
      <c r="AC24" s="639"/>
      <c r="AD24" s="316"/>
      <c r="AE24" s="316"/>
      <c r="AF24" s="316"/>
      <c r="AG24" s="320"/>
      <c r="AH24" s="316"/>
      <c r="AI24" s="316"/>
      <c r="AJ24" s="320"/>
      <c r="AK24" s="316"/>
      <c r="AL24" s="316"/>
      <c r="AM24" s="316"/>
      <c r="AN24" s="316"/>
      <c r="AO24" s="316"/>
      <c r="AP24" s="316"/>
      <c r="AQ24" s="316"/>
      <c r="AR24" s="316"/>
      <c r="AS24" s="316"/>
      <c r="AT24" s="316"/>
      <c r="AU24" s="316"/>
      <c r="AV24" s="320"/>
      <c r="AW24" s="316"/>
      <c r="AX24" s="316"/>
      <c r="AY24" s="320"/>
      <c r="AZ24" s="316"/>
      <c r="BA24" s="639" t="s">
        <v>265</v>
      </c>
      <c r="BB24" s="639" t="s">
        <v>267</v>
      </c>
      <c r="BC24" s="640" t="s">
        <v>266</v>
      </c>
    </row>
    <row r="25" spans="1:55" s="192" customFormat="1" ht="170.25" customHeight="1" x14ac:dyDescent="0.25">
      <c r="A25" s="554" t="s">
        <v>468</v>
      </c>
      <c r="B25" s="541" t="s">
        <v>192</v>
      </c>
      <c r="C25" s="212" t="s">
        <v>202</v>
      </c>
      <c r="D25" s="558" t="s">
        <v>203</v>
      </c>
      <c r="E25" s="554" t="s">
        <v>204</v>
      </c>
      <c r="F25" s="203" t="s">
        <v>205</v>
      </c>
      <c r="G25" s="201" t="s">
        <v>197</v>
      </c>
      <c r="H25" s="539">
        <v>2019000038</v>
      </c>
      <c r="I25" s="552">
        <v>43567</v>
      </c>
      <c r="J25" s="202">
        <v>289879662</v>
      </c>
      <c r="K25" s="555">
        <v>43620</v>
      </c>
      <c r="L25" s="543">
        <v>2019000041</v>
      </c>
      <c r="M25" s="201" t="s">
        <v>197</v>
      </c>
      <c r="N25" s="554" t="s">
        <v>198</v>
      </c>
      <c r="O25" s="204">
        <v>43620</v>
      </c>
      <c r="P25" s="202">
        <v>289527000</v>
      </c>
      <c r="Q25" s="204">
        <v>43620</v>
      </c>
      <c r="R25" s="555">
        <v>43627</v>
      </c>
      <c r="S25" s="543">
        <v>6</v>
      </c>
      <c r="T25" s="202">
        <v>289527000</v>
      </c>
      <c r="U25" s="209"/>
      <c r="V25" s="209"/>
      <c r="W25" s="209"/>
      <c r="X25" s="209"/>
      <c r="Y25" s="210"/>
      <c r="Z25" s="204">
        <v>43810</v>
      </c>
      <c r="AA25" s="204">
        <v>43830</v>
      </c>
      <c r="AB25" s="542" t="s">
        <v>198</v>
      </c>
      <c r="AC25" s="558" t="s">
        <v>177</v>
      </c>
      <c r="AD25" s="203"/>
      <c r="AE25" s="203"/>
      <c r="AF25" s="203"/>
      <c r="AG25" s="202"/>
      <c r="AH25" s="203"/>
      <c r="AI25" s="196"/>
      <c r="AJ25" s="202"/>
      <c r="AK25" s="203"/>
      <c r="AL25" s="203"/>
      <c r="AM25" s="203"/>
      <c r="AN25" s="203"/>
      <c r="AO25" s="203"/>
      <c r="AP25" s="704">
        <v>137033129.09999999</v>
      </c>
      <c r="AQ25" s="530"/>
      <c r="AR25" s="530"/>
      <c r="AS25" s="704">
        <v>105329922.59999999</v>
      </c>
      <c r="AT25" s="530"/>
      <c r="AU25" s="530"/>
      <c r="AV25" s="704">
        <v>47163948.299999997</v>
      </c>
      <c r="AW25" s="204">
        <v>43881</v>
      </c>
      <c r="AX25" s="196">
        <v>2020000010</v>
      </c>
      <c r="AY25" s="211"/>
      <c r="AZ25" s="203"/>
      <c r="BA25" s="558" t="s">
        <v>206</v>
      </c>
      <c r="BB25" s="203">
        <v>3144181561</v>
      </c>
      <c r="BC25" s="220" t="s">
        <v>123</v>
      </c>
    </row>
    <row r="26" spans="1:55" s="192" customFormat="1" ht="127.5" customHeight="1" x14ac:dyDescent="0.25">
      <c r="A26" s="554" t="s">
        <v>1488</v>
      </c>
      <c r="B26" s="203" t="s">
        <v>779</v>
      </c>
      <c r="C26" s="558" t="s">
        <v>780</v>
      </c>
      <c r="D26" s="558" t="s">
        <v>781</v>
      </c>
      <c r="E26" s="554" t="s">
        <v>782</v>
      </c>
      <c r="F26" s="558" t="s">
        <v>783</v>
      </c>
      <c r="G26" s="190" t="s">
        <v>245</v>
      </c>
      <c r="H26" s="190">
        <v>2019000412</v>
      </c>
      <c r="I26" s="197">
        <v>43545</v>
      </c>
      <c r="J26" s="222">
        <v>20332534.399999999</v>
      </c>
      <c r="K26" s="197">
        <v>43626</v>
      </c>
      <c r="L26" s="542">
        <v>2019000899</v>
      </c>
      <c r="M26" s="190" t="s">
        <v>245</v>
      </c>
      <c r="N26" s="554" t="s">
        <v>166</v>
      </c>
      <c r="O26" s="223">
        <v>43626</v>
      </c>
      <c r="P26" s="222">
        <v>20332534.399999999</v>
      </c>
      <c r="Q26" s="223">
        <v>43633</v>
      </c>
      <c r="R26" s="197">
        <v>43633</v>
      </c>
      <c r="S26" s="542">
        <v>30</v>
      </c>
      <c r="T26" s="222">
        <v>20332534.399999999</v>
      </c>
      <c r="U26" s="224"/>
      <c r="V26" s="224"/>
      <c r="W26" s="224"/>
      <c r="X26" s="224"/>
      <c r="Y26" s="225"/>
      <c r="Z26" s="223">
        <v>43648</v>
      </c>
      <c r="AA26" s="223">
        <v>43665</v>
      </c>
      <c r="AB26" s="542" t="s">
        <v>166</v>
      </c>
      <c r="AC26" s="558" t="s">
        <v>54</v>
      </c>
      <c r="AD26" s="558"/>
      <c r="AE26" s="558"/>
      <c r="AF26" s="558"/>
      <c r="AG26" s="222"/>
      <c r="AH26" s="558"/>
      <c r="AI26" s="190"/>
      <c r="AJ26" s="222"/>
      <c r="AK26" s="558"/>
      <c r="AL26" s="558"/>
      <c r="AM26" s="558"/>
      <c r="AN26" s="558"/>
      <c r="AO26" s="558"/>
      <c r="AP26" s="558"/>
      <c r="AQ26" s="558"/>
      <c r="AR26" s="558"/>
      <c r="AS26" s="558"/>
      <c r="AT26" s="558"/>
      <c r="AU26" s="558"/>
      <c r="AV26" s="202">
        <v>20332534</v>
      </c>
      <c r="AW26" s="530"/>
      <c r="AX26" s="531"/>
      <c r="AY26" s="211"/>
      <c r="AZ26" s="203"/>
      <c r="BA26" s="558" t="s">
        <v>784</v>
      </c>
      <c r="BB26" s="203">
        <v>3114552324</v>
      </c>
      <c r="BC26" s="220" t="s">
        <v>785</v>
      </c>
    </row>
    <row r="27" spans="1:55" s="192" customFormat="1" ht="89.25" x14ac:dyDescent="0.25">
      <c r="A27" s="554" t="s">
        <v>1130</v>
      </c>
      <c r="B27" s="203" t="s">
        <v>232</v>
      </c>
      <c r="C27" s="558" t="s">
        <v>230</v>
      </c>
      <c r="D27" s="558" t="s">
        <v>233</v>
      </c>
      <c r="E27" s="554" t="s">
        <v>234</v>
      </c>
      <c r="F27" s="558" t="s">
        <v>235</v>
      </c>
      <c r="G27" s="190" t="s">
        <v>236</v>
      </c>
      <c r="H27" s="542">
        <v>2019000552</v>
      </c>
      <c r="I27" s="197">
        <v>43567</v>
      </c>
      <c r="J27" s="222">
        <v>7000000</v>
      </c>
      <c r="K27" s="197">
        <v>43628</v>
      </c>
      <c r="L27" s="542">
        <v>2019000911</v>
      </c>
      <c r="M27" s="190" t="s">
        <v>236</v>
      </c>
      <c r="N27" s="554" t="s">
        <v>237</v>
      </c>
      <c r="O27" s="223">
        <v>43628</v>
      </c>
      <c r="P27" s="222">
        <v>7000000</v>
      </c>
      <c r="Q27" s="223">
        <v>43636</v>
      </c>
      <c r="R27" s="197">
        <v>43636</v>
      </c>
      <c r="S27" s="542">
        <v>30</v>
      </c>
      <c r="T27" s="222">
        <v>7000000</v>
      </c>
      <c r="U27" s="224"/>
      <c r="V27" s="224"/>
      <c r="W27" s="224"/>
      <c r="X27" s="224"/>
      <c r="Y27" s="225"/>
      <c r="Z27" s="223">
        <v>43665</v>
      </c>
      <c r="AA27" s="223">
        <v>43690</v>
      </c>
      <c r="AB27" s="542" t="s">
        <v>237</v>
      </c>
      <c r="AC27" s="558" t="s">
        <v>238</v>
      </c>
      <c r="AD27" s="558"/>
      <c r="AE27" s="558"/>
      <c r="AF27" s="558"/>
      <c r="AG27" s="222"/>
      <c r="AH27" s="558"/>
      <c r="AI27" s="190"/>
      <c r="AJ27" s="222"/>
      <c r="AK27" s="558"/>
      <c r="AL27" s="558"/>
      <c r="AM27" s="558"/>
      <c r="AN27" s="558"/>
      <c r="AO27" s="558"/>
      <c r="AP27" s="558"/>
      <c r="AQ27" s="558"/>
      <c r="AR27" s="558"/>
      <c r="AS27" s="558"/>
      <c r="AT27" s="558"/>
      <c r="AU27" s="558"/>
      <c r="AV27" s="202">
        <v>7000000</v>
      </c>
      <c r="AW27" s="204">
        <v>43717</v>
      </c>
      <c r="AX27" s="196">
        <v>2019001082</v>
      </c>
      <c r="AY27" s="211"/>
      <c r="AZ27" s="203"/>
      <c r="BA27" s="558" t="s">
        <v>239</v>
      </c>
      <c r="BB27" s="203">
        <v>3162232530</v>
      </c>
      <c r="BC27" s="220" t="s">
        <v>240</v>
      </c>
    </row>
    <row r="28" spans="1:55" s="192" customFormat="1" ht="90" customHeight="1" x14ac:dyDescent="0.25">
      <c r="A28" s="554" t="s">
        <v>1131</v>
      </c>
      <c r="B28" s="812" t="s">
        <v>242</v>
      </c>
      <c r="C28" s="874" t="s">
        <v>243</v>
      </c>
      <c r="D28" s="558" t="s">
        <v>244</v>
      </c>
      <c r="E28" s="823" t="s">
        <v>50</v>
      </c>
      <c r="F28" s="814" t="s">
        <v>156</v>
      </c>
      <c r="G28" s="190" t="s">
        <v>245</v>
      </c>
      <c r="H28" s="542">
        <v>2019000781</v>
      </c>
      <c r="I28" s="197">
        <v>43599</v>
      </c>
      <c r="J28" s="222">
        <v>23170000</v>
      </c>
      <c r="K28" s="197">
        <v>43628</v>
      </c>
      <c r="L28" s="542">
        <v>2019000913</v>
      </c>
      <c r="M28" s="190" t="s">
        <v>245</v>
      </c>
      <c r="N28" s="554" t="s">
        <v>166</v>
      </c>
      <c r="O28" s="223">
        <v>43628</v>
      </c>
      <c r="P28" s="222">
        <v>23170000</v>
      </c>
      <c r="Q28" s="223">
        <v>43636</v>
      </c>
      <c r="R28" s="835">
        <v>43636</v>
      </c>
      <c r="S28" s="542">
        <v>30</v>
      </c>
      <c r="T28" s="222">
        <v>23170000</v>
      </c>
      <c r="U28" s="224"/>
      <c r="V28" s="224"/>
      <c r="W28" s="224"/>
      <c r="X28" s="224"/>
      <c r="Y28" s="225"/>
      <c r="Z28" s="835">
        <v>43665</v>
      </c>
      <c r="AA28" s="835">
        <v>43682</v>
      </c>
      <c r="AB28" s="542" t="s">
        <v>166</v>
      </c>
      <c r="AC28" s="823" t="s">
        <v>54</v>
      </c>
      <c r="AD28" s="558"/>
      <c r="AE28" s="558"/>
      <c r="AF28" s="558"/>
      <c r="AG28" s="222"/>
      <c r="AH28" s="558"/>
      <c r="AI28" s="190"/>
      <c r="AJ28" s="222"/>
      <c r="AK28" s="558"/>
      <c r="AL28" s="558"/>
      <c r="AM28" s="558"/>
      <c r="AN28" s="558"/>
      <c r="AO28" s="558"/>
      <c r="AP28" s="558"/>
      <c r="AQ28" s="558"/>
      <c r="AR28" s="558"/>
      <c r="AS28" s="558"/>
      <c r="AT28" s="558"/>
      <c r="AU28" s="558"/>
      <c r="AV28" s="202">
        <v>23170000</v>
      </c>
      <c r="AW28" s="833">
        <v>43689</v>
      </c>
      <c r="AX28" s="203">
        <v>2019000925</v>
      </c>
      <c r="AY28" s="211"/>
      <c r="AZ28" s="203"/>
      <c r="BA28" s="814" t="s">
        <v>157</v>
      </c>
      <c r="BB28" s="812">
        <v>3202201946</v>
      </c>
      <c r="BC28" s="845" t="s">
        <v>55</v>
      </c>
    </row>
    <row r="29" spans="1:55" s="192" customFormat="1" ht="99" customHeight="1" x14ac:dyDescent="0.25">
      <c r="A29" s="554" t="s">
        <v>1132</v>
      </c>
      <c r="B29" s="813"/>
      <c r="C29" s="876"/>
      <c r="D29" s="558" t="s">
        <v>247</v>
      </c>
      <c r="E29" s="825"/>
      <c r="F29" s="815"/>
      <c r="G29" s="190" t="s">
        <v>245</v>
      </c>
      <c r="H29" s="542">
        <v>2019001071</v>
      </c>
      <c r="I29" s="197">
        <v>43650</v>
      </c>
      <c r="J29" s="222">
        <v>6461589.2300000004</v>
      </c>
      <c r="K29" s="197">
        <v>43656</v>
      </c>
      <c r="L29" s="542">
        <v>2019001087</v>
      </c>
      <c r="M29" s="190" t="s">
        <v>245</v>
      </c>
      <c r="N29" s="554" t="s">
        <v>166</v>
      </c>
      <c r="O29" s="223">
        <v>43656</v>
      </c>
      <c r="P29" s="222">
        <v>6461589.2300000004</v>
      </c>
      <c r="Q29" s="223">
        <v>43665</v>
      </c>
      <c r="R29" s="889"/>
      <c r="S29" s="542">
        <v>0</v>
      </c>
      <c r="T29" s="222">
        <v>646489.23</v>
      </c>
      <c r="U29" s="224"/>
      <c r="V29" s="224"/>
      <c r="W29" s="224"/>
      <c r="X29" s="224"/>
      <c r="Y29" s="225"/>
      <c r="Z29" s="815"/>
      <c r="AA29" s="815"/>
      <c r="AB29" s="542" t="s">
        <v>166</v>
      </c>
      <c r="AC29" s="825"/>
      <c r="AD29" s="558"/>
      <c r="AE29" s="558"/>
      <c r="AF29" s="558"/>
      <c r="AG29" s="222"/>
      <c r="AH29" s="558"/>
      <c r="AI29" s="190"/>
      <c r="AJ29" s="222"/>
      <c r="AK29" s="558"/>
      <c r="AL29" s="558"/>
      <c r="AM29" s="558"/>
      <c r="AN29" s="558"/>
      <c r="AO29" s="558"/>
      <c r="AP29" s="558"/>
      <c r="AQ29" s="558"/>
      <c r="AR29" s="558"/>
      <c r="AS29" s="558"/>
      <c r="AT29" s="558"/>
      <c r="AU29" s="558"/>
      <c r="AV29" s="202">
        <v>6461589.2300000004</v>
      </c>
      <c r="AW29" s="813"/>
      <c r="AX29" s="203">
        <v>2019000926</v>
      </c>
      <c r="AY29" s="211"/>
      <c r="AZ29" s="203"/>
      <c r="BA29" s="815"/>
      <c r="BB29" s="813"/>
      <c r="BC29" s="846"/>
    </row>
    <row r="30" spans="1:55" s="192" customFormat="1" ht="66.75" customHeight="1" x14ac:dyDescent="0.25">
      <c r="A30" s="823" t="s">
        <v>1133</v>
      </c>
      <c r="B30" s="812" t="s">
        <v>65</v>
      </c>
      <c r="C30" s="874" t="s">
        <v>251</v>
      </c>
      <c r="D30" s="814" t="s">
        <v>252</v>
      </c>
      <c r="E30" s="823" t="s">
        <v>253</v>
      </c>
      <c r="F30" s="814" t="s">
        <v>254</v>
      </c>
      <c r="G30" s="190" t="s">
        <v>70</v>
      </c>
      <c r="H30" s="814">
        <v>2019000355</v>
      </c>
      <c r="I30" s="835">
        <v>43537</v>
      </c>
      <c r="J30" s="222">
        <v>6953700</v>
      </c>
      <c r="K30" s="835">
        <v>43628</v>
      </c>
      <c r="L30" s="814">
        <v>2019000914</v>
      </c>
      <c r="M30" s="190" t="s">
        <v>70</v>
      </c>
      <c r="N30" s="554" t="s">
        <v>166</v>
      </c>
      <c r="O30" s="835">
        <v>43628</v>
      </c>
      <c r="P30" s="222">
        <v>6953700</v>
      </c>
      <c r="Q30" s="835">
        <v>43658</v>
      </c>
      <c r="R30" s="835">
        <v>43658</v>
      </c>
      <c r="S30" s="814">
        <v>3</v>
      </c>
      <c r="T30" s="802">
        <v>23179000</v>
      </c>
      <c r="U30" s="224"/>
      <c r="V30" s="224"/>
      <c r="W30" s="224"/>
      <c r="X30" s="224"/>
      <c r="Y30" s="225"/>
      <c r="Z30" s="835">
        <v>43707</v>
      </c>
      <c r="AA30" s="835">
        <v>43721</v>
      </c>
      <c r="AB30" s="558" t="s">
        <v>137</v>
      </c>
      <c r="AC30" s="814" t="s">
        <v>54</v>
      </c>
      <c r="AD30" s="222">
        <v>3476850</v>
      </c>
      <c r="AE30" s="835">
        <v>43669</v>
      </c>
      <c r="AF30" s="814">
        <v>2019000809</v>
      </c>
      <c r="AG30" s="222"/>
      <c r="AH30" s="835"/>
      <c r="AI30" s="814"/>
      <c r="AJ30" s="222"/>
      <c r="AK30" s="558"/>
      <c r="AL30" s="558"/>
      <c r="AM30" s="558"/>
      <c r="AN30" s="558"/>
      <c r="AO30" s="558"/>
      <c r="AP30" s="558"/>
      <c r="AQ30" s="558"/>
      <c r="AR30" s="558"/>
      <c r="AS30" s="558"/>
      <c r="AT30" s="558"/>
      <c r="AU30" s="558"/>
      <c r="AV30" s="222">
        <v>3476850</v>
      </c>
      <c r="AW30" s="833">
        <v>43738</v>
      </c>
      <c r="AX30" s="812">
        <v>2019001220</v>
      </c>
      <c r="AY30" s="211"/>
      <c r="AZ30" s="203"/>
      <c r="BA30" s="814" t="s">
        <v>255</v>
      </c>
      <c r="BB30" s="812">
        <v>3208362499</v>
      </c>
      <c r="BC30" s="845" t="s">
        <v>256</v>
      </c>
    </row>
    <row r="31" spans="1:55" s="192" customFormat="1" ht="66.75" customHeight="1" x14ac:dyDescent="0.25">
      <c r="A31" s="825"/>
      <c r="B31" s="813"/>
      <c r="C31" s="876"/>
      <c r="D31" s="815"/>
      <c r="E31" s="825"/>
      <c r="F31" s="815"/>
      <c r="G31" s="190" t="s">
        <v>69</v>
      </c>
      <c r="H31" s="815"/>
      <c r="I31" s="815"/>
      <c r="J31" s="222">
        <v>16225300</v>
      </c>
      <c r="K31" s="815"/>
      <c r="L31" s="815"/>
      <c r="M31" s="190" t="s">
        <v>69</v>
      </c>
      <c r="N31" s="554" t="s">
        <v>166</v>
      </c>
      <c r="O31" s="815"/>
      <c r="P31" s="222">
        <v>16225300</v>
      </c>
      <c r="Q31" s="815"/>
      <c r="R31" s="815"/>
      <c r="S31" s="815"/>
      <c r="T31" s="803"/>
      <c r="U31" s="224"/>
      <c r="V31" s="224"/>
      <c r="W31" s="224"/>
      <c r="X31" s="224"/>
      <c r="Y31" s="225"/>
      <c r="Z31" s="815"/>
      <c r="AA31" s="815"/>
      <c r="AB31" s="558" t="s">
        <v>137</v>
      </c>
      <c r="AC31" s="815"/>
      <c r="AD31" s="222">
        <v>8112650</v>
      </c>
      <c r="AE31" s="815"/>
      <c r="AF31" s="815"/>
      <c r="AG31" s="222"/>
      <c r="AH31" s="815"/>
      <c r="AI31" s="815"/>
      <c r="AJ31" s="222"/>
      <c r="AK31" s="558"/>
      <c r="AL31" s="558"/>
      <c r="AM31" s="558"/>
      <c r="AN31" s="558"/>
      <c r="AO31" s="558"/>
      <c r="AP31" s="558"/>
      <c r="AQ31" s="558"/>
      <c r="AR31" s="558"/>
      <c r="AS31" s="558"/>
      <c r="AT31" s="558"/>
      <c r="AU31" s="558"/>
      <c r="AV31" s="222">
        <v>8112650</v>
      </c>
      <c r="AW31" s="813"/>
      <c r="AX31" s="813"/>
      <c r="AY31" s="211"/>
      <c r="AZ31" s="203"/>
      <c r="BA31" s="815"/>
      <c r="BB31" s="813"/>
      <c r="BC31" s="882"/>
    </row>
    <row r="32" spans="1:55" s="192" customFormat="1" ht="131.25" customHeight="1" x14ac:dyDescent="0.25">
      <c r="A32" s="554" t="s">
        <v>1134</v>
      </c>
      <c r="B32" s="203" t="s">
        <v>786</v>
      </c>
      <c r="C32" s="558" t="s">
        <v>787</v>
      </c>
      <c r="D32" s="558" t="s">
        <v>788</v>
      </c>
      <c r="E32" s="554" t="s">
        <v>50</v>
      </c>
      <c r="F32" s="558" t="s">
        <v>156</v>
      </c>
      <c r="G32" s="190" t="s">
        <v>257</v>
      </c>
      <c r="H32" s="542">
        <v>2019000925</v>
      </c>
      <c r="I32" s="197">
        <v>43626</v>
      </c>
      <c r="J32" s="558">
        <v>23166259</v>
      </c>
      <c r="K32" s="197">
        <v>43656</v>
      </c>
      <c r="L32" s="542">
        <v>2019001074</v>
      </c>
      <c r="M32" s="190" t="s">
        <v>257</v>
      </c>
      <c r="N32" s="554" t="s">
        <v>789</v>
      </c>
      <c r="O32" s="223">
        <v>43656</v>
      </c>
      <c r="P32" s="222">
        <v>23144789</v>
      </c>
      <c r="Q32" s="223">
        <v>43662</v>
      </c>
      <c r="R32" s="197">
        <v>43662</v>
      </c>
      <c r="S32" s="542">
        <v>1</v>
      </c>
      <c r="T32" s="222">
        <v>23144789</v>
      </c>
      <c r="U32" s="224"/>
      <c r="V32" s="224"/>
      <c r="W32" s="224"/>
      <c r="X32" s="224"/>
      <c r="Y32" s="225"/>
      <c r="Z32" s="223">
        <v>43692</v>
      </c>
      <c r="AA32" s="223">
        <v>43712</v>
      </c>
      <c r="AB32" s="542" t="s">
        <v>789</v>
      </c>
      <c r="AC32" s="558" t="s">
        <v>54</v>
      </c>
      <c r="AD32" s="558"/>
      <c r="AE32" s="558"/>
      <c r="AF32" s="558"/>
      <c r="AG32" s="222"/>
      <c r="AH32" s="558"/>
      <c r="AI32" s="190"/>
      <c r="AJ32" s="222"/>
      <c r="AK32" s="558"/>
      <c r="AL32" s="558"/>
      <c r="AM32" s="558"/>
      <c r="AN32" s="558"/>
      <c r="AO32" s="558"/>
      <c r="AP32" s="558"/>
      <c r="AQ32" s="558"/>
      <c r="AR32" s="558"/>
      <c r="AS32" s="558"/>
      <c r="AT32" s="558"/>
      <c r="AU32" s="558"/>
      <c r="AV32" s="202">
        <v>23144789</v>
      </c>
      <c r="AW32" s="204">
        <v>43719</v>
      </c>
      <c r="AX32" s="196">
        <v>2019001102</v>
      </c>
      <c r="AY32" s="211"/>
      <c r="AZ32" s="203"/>
      <c r="BA32" s="558" t="s">
        <v>157</v>
      </c>
      <c r="BB32" s="203">
        <v>3202201946</v>
      </c>
      <c r="BC32" s="220" t="s">
        <v>55</v>
      </c>
    </row>
    <row r="33" spans="1:55" s="192" customFormat="1" ht="110.25" customHeight="1" x14ac:dyDescent="0.25">
      <c r="A33" s="554" t="s">
        <v>1135</v>
      </c>
      <c r="B33" s="203" t="s">
        <v>790</v>
      </c>
      <c r="C33" s="558" t="s">
        <v>791</v>
      </c>
      <c r="D33" s="558" t="s">
        <v>788</v>
      </c>
      <c r="E33" s="554" t="s">
        <v>50</v>
      </c>
      <c r="F33" s="558" t="s">
        <v>156</v>
      </c>
      <c r="G33" s="190" t="s">
        <v>258</v>
      </c>
      <c r="H33" s="542">
        <v>2019000752</v>
      </c>
      <c r="I33" s="197">
        <v>43595</v>
      </c>
      <c r="J33" s="222">
        <v>20999998</v>
      </c>
      <c r="K33" s="197">
        <v>43656</v>
      </c>
      <c r="L33" s="542">
        <v>2019001075</v>
      </c>
      <c r="M33" s="190" t="s">
        <v>258</v>
      </c>
      <c r="N33" s="554" t="s">
        <v>777</v>
      </c>
      <c r="O33" s="223">
        <v>43656</v>
      </c>
      <c r="P33" s="222">
        <v>20999998.989999998</v>
      </c>
      <c r="Q33" s="223">
        <v>43662</v>
      </c>
      <c r="R33" s="197">
        <v>43662</v>
      </c>
      <c r="S33" s="542">
        <v>1</v>
      </c>
      <c r="T33" s="222">
        <v>20999998.989999998</v>
      </c>
      <c r="U33" s="224"/>
      <c r="V33" s="224"/>
      <c r="W33" s="224"/>
      <c r="X33" s="224"/>
      <c r="Y33" s="225"/>
      <c r="Z33" s="223">
        <v>43632</v>
      </c>
      <c r="AA33" s="223">
        <v>43735</v>
      </c>
      <c r="AB33" s="542" t="s">
        <v>777</v>
      </c>
      <c r="AC33" s="558" t="s">
        <v>54</v>
      </c>
      <c r="AD33" s="558"/>
      <c r="AE33" s="558"/>
      <c r="AF33" s="558"/>
      <c r="AG33" s="222"/>
      <c r="AH33" s="558"/>
      <c r="AI33" s="190"/>
      <c r="AJ33" s="222"/>
      <c r="AK33" s="558"/>
      <c r="AL33" s="558"/>
      <c r="AM33" s="558"/>
      <c r="AN33" s="558"/>
      <c r="AO33" s="558"/>
      <c r="AP33" s="558"/>
      <c r="AQ33" s="558"/>
      <c r="AR33" s="558"/>
      <c r="AS33" s="558"/>
      <c r="AT33" s="558"/>
      <c r="AU33" s="558"/>
      <c r="AV33" s="222">
        <v>20999998.989999998</v>
      </c>
      <c r="AW33" s="204">
        <v>43738</v>
      </c>
      <c r="AX33" s="196">
        <v>2019001226</v>
      </c>
      <c r="AY33" s="211"/>
      <c r="AZ33" s="203"/>
      <c r="BA33" s="558" t="s">
        <v>157</v>
      </c>
      <c r="BB33" s="203">
        <v>3202201946</v>
      </c>
      <c r="BC33" s="220" t="s">
        <v>55</v>
      </c>
    </row>
    <row r="34" spans="1:55" s="192" customFormat="1" ht="97.5" customHeight="1" x14ac:dyDescent="0.25">
      <c r="A34" s="783" t="s">
        <v>469</v>
      </c>
      <c r="B34" s="785" t="s">
        <v>332</v>
      </c>
      <c r="C34" s="785" t="s">
        <v>333</v>
      </c>
      <c r="D34" s="785" t="s">
        <v>334</v>
      </c>
      <c r="E34" s="783" t="s">
        <v>335</v>
      </c>
      <c r="F34" s="785" t="s">
        <v>336</v>
      </c>
      <c r="G34" s="226" t="s">
        <v>337</v>
      </c>
      <c r="H34" s="770">
        <v>2019000034</v>
      </c>
      <c r="I34" s="197">
        <v>43563</v>
      </c>
      <c r="J34" s="222">
        <v>3742397392.8899999</v>
      </c>
      <c r="K34" s="197">
        <v>43657</v>
      </c>
      <c r="L34" s="770">
        <v>1219</v>
      </c>
      <c r="M34" s="226" t="s">
        <v>337</v>
      </c>
      <c r="N34" s="783" t="s">
        <v>338</v>
      </c>
      <c r="O34" s="223">
        <v>43657</v>
      </c>
      <c r="P34" s="222">
        <v>3741591926</v>
      </c>
      <c r="Q34" s="223">
        <v>43662</v>
      </c>
      <c r="R34" s="197">
        <v>43693</v>
      </c>
      <c r="S34" s="770">
        <v>6</v>
      </c>
      <c r="T34" s="222">
        <v>3741591926</v>
      </c>
      <c r="U34" s="224"/>
      <c r="V34" s="224"/>
      <c r="W34" s="224"/>
      <c r="X34" s="224"/>
      <c r="Y34" s="225"/>
      <c r="Z34" s="223">
        <v>43990</v>
      </c>
      <c r="AA34" s="223">
        <v>44043</v>
      </c>
      <c r="AB34" s="770" t="s">
        <v>338</v>
      </c>
      <c r="AC34" s="785" t="s">
        <v>340</v>
      </c>
      <c r="AD34" s="785"/>
      <c r="AE34" s="785"/>
      <c r="AF34" s="785"/>
      <c r="AG34" s="222"/>
      <c r="AH34" s="785"/>
      <c r="AI34" s="190"/>
      <c r="AJ34" s="222"/>
      <c r="AK34" s="785"/>
      <c r="AL34" s="785"/>
      <c r="AM34" s="785"/>
      <c r="AN34" s="785"/>
      <c r="AO34" s="785"/>
      <c r="AP34" s="785"/>
      <c r="AQ34" s="785"/>
      <c r="AR34" s="785"/>
      <c r="AS34" s="785"/>
      <c r="AT34" s="785"/>
      <c r="AU34" s="785"/>
      <c r="AV34" s="202">
        <v>723774397</v>
      </c>
      <c r="AW34" s="204">
        <v>44085</v>
      </c>
      <c r="AX34" s="196">
        <v>2020000061</v>
      </c>
      <c r="AY34" s="202"/>
      <c r="AZ34" s="636"/>
      <c r="BA34" s="785" t="s">
        <v>341</v>
      </c>
      <c r="BB34" s="636">
        <v>3209454193</v>
      </c>
      <c r="BC34" s="787" t="s">
        <v>266</v>
      </c>
    </row>
    <row r="35" spans="1:55" s="192" customFormat="1" ht="151.5" customHeight="1" x14ac:dyDescent="0.25">
      <c r="A35" s="554" t="s">
        <v>470</v>
      </c>
      <c r="B35" s="542" t="s">
        <v>371</v>
      </c>
      <c r="C35" s="558" t="s">
        <v>268</v>
      </c>
      <c r="D35" s="558" t="s">
        <v>269</v>
      </c>
      <c r="E35" s="554" t="s">
        <v>270</v>
      </c>
      <c r="F35" s="203" t="s">
        <v>271</v>
      </c>
      <c r="G35" s="193" t="s">
        <v>273</v>
      </c>
      <c r="H35" s="543">
        <v>2019000033</v>
      </c>
      <c r="I35" s="555">
        <v>43560</v>
      </c>
      <c r="J35" s="227">
        <v>1547339529.9000001</v>
      </c>
      <c r="K35" s="555">
        <v>43662</v>
      </c>
      <c r="L35" s="542" t="s">
        <v>272</v>
      </c>
      <c r="M35" s="193" t="s">
        <v>273</v>
      </c>
      <c r="N35" s="554" t="s">
        <v>198</v>
      </c>
      <c r="O35" s="204">
        <v>43662</v>
      </c>
      <c r="P35" s="202">
        <v>1547339480.9300001</v>
      </c>
      <c r="Q35" s="204">
        <v>43698</v>
      </c>
      <c r="R35" s="555">
        <v>43698</v>
      </c>
      <c r="S35" s="543">
        <v>6</v>
      </c>
      <c r="T35" s="202">
        <v>1547339480.9300001</v>
      </c>
      <c r="U35" s="209"/>
      <c r="V35" s="209"/>
      <c r="W35" s="209"/>
      <c r="X35" s="209"/>
      <c r="Y35" s="210"/>
      <c r="Z35" s="204">
        <v>43816</v>
      </c>
      <c r="AA35" s="204">
        <v>43825</v>
      </c>
      <c r="AB35" s="542" t="s">
        <v>198</v>
      </c>
      <c r="AC35" s="558" t="s">
        <v>274</v>
      </c>
      <c r="AD35" s="203"/>
      <c r="AE35" s="203"/>
      <c r="AF35" s="203"/>
      <c r="AG35" s="202"/>
      <c r="AH35" s="203"/>
      <c r="AI35" s="196"/>
      <c r="AJ35" s="202"/>
      <c r="AK35" s="203"/>
      <c r="AL35" s="203"/>
      <c r="AM35" s="203"/>
      <c r="AN35" s="203"/>
      <c r="AO35" s="203"/>
      <c r="AP35" s="203"/>
      <c r="AQ35" s="203"/>
      <c r="AR35" s="203"/>
      <c r="AS35" s="203"/>
      <c r="AT35" s="203"/>
      <c r="AU35" s="203"/>
      <c r="AV35" s="202">
        <v>309546141.36000001</v>
      </c>
      <c r="AW35" s="204">
        <v>43908</v>
      </c>
      <c r="AX35" s="196">
        <v>60787620</v>
      </c>
      <c r="AY35" s="211">
        <v>29879.67</v>
      </c>
      <c r="AZ35" s="203"/>
      <c r="BA35" s="558" t="s">
        <v>275</v>
      </c>
      <c r="BB35" s="203">
        <v>3114969429</v>
      </c>
      <c r="BC35" s="220" t="s">
        <v>276</v>
      </c>
    </row>
    <row r="36" spans="1:55" s="192" customFormat="1" ht="175.5" customHeight="1" x14ac:dyDescent="0.25">
      <c r="A36" s="732" t="s">
        <v>471</v>
      </c>
      <c r="B36" s="542" t="s">
        <v>371</v>
      </c>
      <c r="C36" s="558" t="s">
        <v>277</v>
      </c>
      <c r="D36" s="558" t="s">
        <v>278</v>
      </c>
      <c r="E36" s="554" t="s">
        <v>279</v>
      </c>
      <c r="F36" s="203">
        <v>79607176</v>
      </c>
      <c r="G36" s="193" t="s">
        <v>273</v>
      </c>
      <c r="H36" s="543">
        <v>2019000032</v>
      </c>
      <c r="I36" s="555">
        <v>43286</v>
      </c>
      <c r="J36" s="202">
        <v>108313767</v>
      </c>
      <c r="K36" s="555">
        <v>43662</v>
      </c>
      <c r="L36" s="542" t="s">
        <v>280</v>
      </c>
      <c r="M36" s="193" t="s">
        <v>273</v>
      </c>
      <c r="N36" s="554" t="s">
        <v>198</v>
      </c>
      <c r="O36" s="204">
        <v>43662</v>
      </c>
      <c r="P36" s="202">
        <v>108000106</v>
      </c>
      <c r="Q36" s="204">
        <v>43698</v>
      </c>
      <c r="R36" s="555">
        <v>43698</v>
      </c>
      <c r="S36" s="543">
        <v>6</v>
      </c>
      <c r="T36" s="202">
        <v>108000106</v>
      </c>
      <c r="U36" s="209"/>
      <c r="V36" s="209"/>
      <c r="W36" s="209"/>
      <c r="X36" s="209"/>
      <c r="Y36" s="210"/>
      <c r="Z36" s="204">
        <v>43816</v>
      </c>
      <c r="AA36" s="204">
        <v>43829</v>
      </c>
      <c r="AB36" s="542" t="s">
        <v>198</v>
      </c>
      <c r="AC36" s="558" t="s">
        <v>281</v>
      </c>
      <c r="AD36" s="203"/>
      <c r="AE36" s="203"/>
      <c r="AF36" s="203"/>
      <c r="AG36" s="202"/>
      <c r="AH36" s="203"/>
      <c r="AI36" s="196"/>
      <c r="AJ36" s="202"/>
      <c r="AK36" s="203"/>
      <c r="AL36" s="203"/>
      <c r="AM36" s="203"/>
      <c r="AN36" s="203"/>
      <c r="AO36" s="203"/>
      <c r="AP36" s="203"/>
      <c r="AQ36" s="203"/>
      <c r="AR36" s="203"/>
      <c r="AS36" s="203"/>
      <c r="AT36" s="203"/>
      <c r="AU36" s="203"/>
      <c r="AV36" s="202"/>
      <c r="AW36" s="203"/>
      <c r="AX36" s="196"/>
      <c r="AY36" s="211"/>
      <c r="AZ36" s="203"/>
      <c r="BA36" s="558" t="s">
        <v>282</v>
      </c>
      <c r="BB36" s="203">
        <v>3115065762</v>
      </c>
      <c r="BC36" s="220" t="s">
        <v>283</v>
      </c>
    </row>
    <row r="37" spans="1:55" s="192" customFormat="1" ht="89.25" customHeight="1" x14ac:dyDescent="0.25">
      <c r="A37" s="554" t="s">
        <v>472</v>
      </c>
      <c r="B37" s="203" t="s">
        <v>293</v>
      </c>
      <c r="C37" s="558" t="s">
        <v>295</v>
      </c>
      <c r="D37" s="558" t="s">
        <v>296</v>
      </c>
      <c r="E37" s="554" t="s">
        <v>287</v>
      </c>
      <c r="F37" s="203" t="s">
        <v>288</v>
      </c>
      <c r="G37" s="193" t="s">
        <v>294</v>
      </c>
      <c r="H37" s="543">
        <v>2019000534</v>
      </c>
      <c r="I37" s="555">
        <v>43556</v>
      </c>
      <c r="J37" s="202">
        <v>59997661</v>
      </c>
      <c r="K37" s="555">
        <v>43670</v>
      </c>
      <c r="L37" s="542">
        <v>2019001112</v>
      </c>
      <c r="M37" s="193" t="s">
        <v>294</v>
      </c>
      <c r="N37" s="554" t="s">
        <v>248</v>
      </c>
      <c r="O37" s="204">
        <v>43670</v>
      </c>
      <c r="P37" s="202">
        <v>59990251.460000001</v>
      </c>
      <c r="Q37" s="203"/>
      <c r="R37" s="555">
        <v>43685</v>
      </c>
      <c r="S37" s="543">
        <v>3</v>
      </c>
      <c r="T37" s="202">
        <v>59990251.460000001</v>
      </c>
      <c r="U37" s="209"/>
      <c r="V37" s="209"/>
      <c r="W37" s="209"/>
      <c r="X37" s="209"/>
      <c r="Y37" s="210"/>
      <c r="Z37" s="204">
        <v>43776</v>
      </c>
      <c r="AA37" s="204">
        <v>43826</v>
      </c>
      <c r="AB37" s="558" t="s">
        <v>166</v>
      </c>
      <c r="AC37" s="558" t="s">
        <v>290</v>
      </c>
      <c r="AD37" s="203"/>
      <c r="AE37" s="203"/>
      <c r="AF37" s="203"/>
      <c r="AG37" s="202"/>
      <c r="AH37" s="203"/>
      <c r="AI37" s="196"/>
      <c r="AJ37" s="202"/>
      <c r="AK37" s="203"/>
      <c r="AL37" s="203"/>
      <c r="AM37" s="203"/>
      <c r="AN37" s="203"/>
      <c r="AO37" s="203"/>
      <c r="AP37" s="203"/>
      <c r="AQ37" s="203"/>
      <c r="AR37" s="203"/>
      <c r="AS37" s="203"/>
      <c r="AT37" s="203"/>
      <c r="AU37" s="203"/>
      <c r="AV37" s="202">
        <v>59990251.460000001</v>
      </c>
      <c r="AW37" s="204">
        <v>43829</v>
      </c>
      <c r="AX37" s="196">
        <v>2019001835</v>
      </c>
      <c r="AY37" s="211"/>
      <c r="AZ37" s="203"/>
      <c r="BA37" s="558" t="s">
        <v>291</v>
      </c>
      <c r="BB37" s="558" t="s">
        <v>297</v>
      </c>
      <c r="BC37" s="220" t="s">
        <v>292</v>
      </c>
    </row>
    <row r="38" spans="1:55" s="192" customFormat="1" ht="77.25" customHeight="1" x14ac:dyDescent="0.25">
      <c r="A38" s="554" t="s">
        <v>473</v>
      </c>
      <c r="B38" s="203" t="s">
        <v>284</v>
      </c>
      <c r="C38" s="558" t="s">
        <v>285</v>
      </c>
      <c r="D38" s="558" t="s">
        <v>286</v>
      </c>
      <c r="E38" s="554" t="s">
        <v>287</v>
      </c>
      <c r="F38" s="203" t="s">
        <v>288</v>
      </c>
      <c r="G38" s="196" t="s">
        <v>289</v>
      </c>
      <c r="H38" s="543">
        <v>2019000780</v>
      </c>
      <c r="I38" s="555">
        <v>43599</v>
      </c>
      <c r="J38" s="202">
        <v>49961790</v>
      </c>
      <c r="K38" s="555">
        <v>43670</v>
      </c>
      <c r="L38" s="543">
        <v>2019001113</v>
      </c>
      <c r="M38" s="196" t="s">
        <v>289</v>
      </c>
      <c r="N38" s="554" t="s">
        <v>248</v>
      </c>
      <c r="O38" s="204">
        <v>43670</v>
      </c>
      <c r="P38" s="202">
        <v>49926484.259999998</v>
      </c>
      <c r="Q38" s="204">
        <v>43685</v>
      </c>
      <c r="R38" s="555">
        <v>43685</v>
      </c>
      <c r="S38" s="543">
        <v>3</v>
      </c>
      <c r="T38" s="202">
        <v>49926484.259999998</v>
      </c>
      <c r="U38" s="209"/>
      <c r="V38" s="209"/>
      <c r="W38" s="209"/>
      <c r="X38" s="209"/>
      <c r="Y38" s="210"/>
      <c r="Z38" s="204">
        <v>43774</v>
      </c>
      <c r="AA38" s="204">
        <v>43826</v>
      </c>
      <c r="AB38" s="558" t="s">
        <v>166</v>
      </c>
      <c r="AC38" s="558" t="s">
        <v>290</v>
      </c>
      <c r="AD38" s="203"/>
      <c r="AE38" s="203"/>
      <c r="AF38" s="203"/>
      <c r="AG38" s="202"/>
      <c r="AH38" s="203"/>
      <c r="AI38" s="196"/>
      <c r="AJ38" s="202"/>
      <c r="AK38" s="203"/>
      <c r="AL38" s="203"/>
      <c r="AM38" s="203"/>
      <c r="AN38" s="203"/>
      <c r="AO38" s="203"/>
      <c r="AP38" s="203"/>
      <c r="AQ38" s="203"/>
      <c r="AR38" s="203"/>
      <c r="AS38" s="203"/>
      <c r="AT38" s="203"/>
      <c r="AU38" s="203"/>
      <c r="AV38" s="202">
        <v>49926415.920000002</v>
      </c>
      <c r="AW38" s="204">
        <v>43828</v>
      </c>
      <c r="AX38" s="196">
        <v>2019001806</v>
      </c>
      <c r="AY38" s="211"/>
      <c r="AZ38" s="203"/>
      <c r="BA38" s="558" t="s">
        <v>291</v>
      </c>
      <c r="BB38" s="558" t="s">
        <v>297</v>
      </c>
      <c r="BC38" s="220" t="s">
        <v>292</v>
      </c>
    </row>
    <row r="39" spans="1:55" s="192" customFormat="1" ht="115.5" customHeight="1" x14ac:dyDescent="0.25">
      <c r="A39" s="783" t="s">
        <v>474</v>
      </c>
      <c r="B39" s="785" t="s">
        <v>332</v>
      </c>
      <c r="C39" s="785" t="s">
        <v>342</v>
      </c>
      <c r="D39" s="785" t="s">
        <v>343</v>
      </c>
      <c r="E39" s="783" t="s">
        <v>339</v>
      </c>
      <c r="F39" s="636" t="s">
        <v>344</v>
      </c>
      <c r="G39" s="193" t="s">
        <v>337</v>
      </c>
      <c r="H39" s="770" t="s">
        <v>345</v>
      </c>
      <c r="I39" s="771">
        <v>43563</v>
      </c>
      <c r="J39" s="202">
        <v>261967818</v>
      </c>
      <c r="K39" s="771">
        <v>43682</v>
      </c>
      <c r="L39" s="770" t="s">
        <v>346</v>
      </c>
      <c r="M39" s="193" t="s">
        <v>337</v>
      </c>
      <c r="N39" s="783" t="s">
        <v>347</v>
      </c>
      <c r="O39" s="204">
        <v>43682</v>
      </c>
      <c r="P39" s="202">
        <v>261967818</v>
      </c>
      <c r="Q39" s="204">
        <v>43693</v>
      </c>
      <c r="R39" s="771">
        <v>43693</v>
      </c>
      <c r="S39" s="766">
        <v>6</v>
      </c>
      <c r="T39" s="202">
        <v>261967818</v>
      </c>
      <c r="U39" s="209"/>
      <c r="V39" s="209"/>
      <c r="W39" s="209"/>
      <c r="X39" s="209"/>
      <c r="Y39" s="210"/>
      <c r="Z39" s="204">
        <v>43988</v>
      </c>
      <c r="AA39" s="204">
        <v>44090</v>
      </c>
      <c r="AB39" s="770" t="s">
        <v>338</v>
      </c>
      <c r="AC39" s="785" t="s">
        <v>290</v>
      </c>
      <c r="AD39" s="636">
        <v>104787127.2</v>
      </c>
      <c r="AE39" s="204">
        <v>43720</v>
      </c>
      <c r="AF39" s="636">
        <v>201900087</v>
      </c>
      <c r="AG39" s="202">
        <v>106516114.8</v>
      </c>
      <c r="AH39" s="204">
        <v>43823</v>
      </c>
      <c r="AI39" s="196">
        <v>2019000143</v>
      </c>
      <c r="AJ39" s="202"/>
      <c r="AK39" s="636"/>
      <c r="AL39" s="636"/>
      <c r="AM39" s="636"/>
      <c r="AN39" s="636"/>
      <c r="AO39" s="636"/>
      <c r="AP39" s="636"/>
      <c r="AQ39" s="636"/>
      <c r="AR39" s="636"/>
      <c r="AS39" s="636"/>
      <c r="AT39" s="636"/>
      <c r="AU39" s="636"/>
      <c r="AV39" s="202"/>
      <c r="AW39" s="636"/>
      <c r="AX39" s="196"/>
      <c r="AY39" s="202"/>
      <c r="AZ39" s="636"/>
      <c r="BA39" s="785" t="s">
        <v>348</v>
      </c>
      <c r="BB39" s="785">
        <v>3115065762</v>
      </c>
      <c r="BC39" s="782" t="s">
        <v>283</v>
      </c>
    </row>
    <row r="40" spans="1:55" s="192" customFormat="1" ht="89.25" x14ac:dyDescent="0.25">
      <c r="A40" s="783" t="s">
        <v>475</v>
      </c>
      <c r="B40" s="785" t="s">
        <v>298</v>
      </c>
      <c r="C40" s="785" t="s">
        <v>299</v>
      </c>
      <c r="D40" s="785" t="s">
        <v>300</v>
      </c>
      <c r="E40" s="783" t="s">
        <v>301</v>
      </c>
      <c r="F40" s="636" t="s">
        <v>302</v>
      </c>
      <c r="G40" s="196"/>
      <c r="H40" s="766">
        <v>1419</v>
      </c>
      <c r="I40" s="771">
        <v>43616</v>
      </c>
      <c r="J40" s="202">
        <v>1157226111.03</v>
      </c>
      <c r="K40" s="771">
        <v>43682</v>
      </c>
      <c r="L40" s="770" t="s">
        <v>304</v>
      </c>
      <c r="M40" s="196"/>
      <c r="N40" s="783" t="s">
        <v>303</v>
      </c>
      <c r="O40" s="204">
        <v>43682</v>
      </c>
      <c r="P40" s="202">
        <v>1157207990.4400001</v>
      </c>
      <c r="Q40" s="204">
        <v>43689</v>
      </c>
      <c r="R40" s="771">
        <v>43689</v>
      </c>
      <c r="S40" s="766">
        <v>6</v>
      </c>
      <c r="T40" s="202">
        <v>1157207990.4400001</v>
      </c>
      <c r="U40" s="209"/>
      <c r="V40" s="209"/>
      <c r="W40" s="209"/>
      <c r="X40" s="209"/>
      <c r="Y40" s="210"/>
      <c r="Z40" s="204">
        <v>44152</v>
      </c>
      <c r="AA40" s="204">
        <v>44189</v>
      </c>
      <c r="AB40" s="770" t="s">
        <v>303</v>
      </c>
      <c r="AC40" s="785" t="s">
        <v>312</v>
      </c>
      <c r="AD40" s="636"/>
      <c r="AE40" s="636"/>
      <c r="AF40" s="636"/>
      <c r="AG40" s="202"/>
      <c r="AH40" s="636"/>
      <c r="AI40" s="196"/>
      <c r="AJ40" s="202">
        <v>409848463.18000001</v>
      </c>
      <c r="AK40" s="204">
        <v>43825</v>
      </c>
      <c r="AL40" s="636">
        <v>2019000150</v>
      </c>
      <c r="AM40" s="636"/>
      <c r="AN40" s="636"/>
      <c r="AO40" s="636"/>
      <c r="AP40" s="636"/>
      <c r="AQ40" s="636"/>
      <c r="AR40" s="636"/>
      <c r="AS40" s="636"/>
      <c r="AT40" s="636"/>
      <c r="AU40" s="636"/>
      <c r="AV40" s="202"/>
      <c r="AW40" s="636"/>
      <c r="AX40" s="196"/>
      <c r="AY40" s="202"/>
      <c r="AZ40" s="636"/>
      <c r="BA40" s="785" t="s">
        <v>305</v>
      </c>
      <c r="BB40" s="785">
        <v>32003821514</v>
      </c>
      <c r="BC40" s="787" t="s">
        <v>306</v>
      </c>
    </row>
    <row r="41" spans="1:55" s="192" customFormat="1" ht="98.25" customHeight="1" x14ac:dyDescent="0.25">
      <c r="A41" s="369" t="s">
        <v>476</v>
      </c>
      <c r="B41" s="314"/>
      <c r="C41" s="314" t="s">
        <v>324</v>
      </c>
      <c r="D41" s="314" t="s">
        <v>325</v>
      </c>
      <c r="E41" s="369" t="s">
        <v>389</v>
      </c>
      <c r="F41" s="316" t="s">
        <v>326</v>
      </c>
      <c r="G41" s="621" t="s">
        <v>327</v>
      </c>
      <c r="H41" s="318">
        <v>819</v>
      </c>
      <c r="I41" s="317">
        <v>43584</v>
      </c>
      <c r="J41" s="320">
        <v>1254890700</v>
      </c>
      <c r="K41" s="317">
        <v>43686</v>
      </c>
      <c r="L41" s="319">
        <v>2019000056</v>
      </c>
      <c r="M41" s="621" t="s">
        <v>327</v>
      </c>
      <c r="N41" s="369" t="s">
        <v>328</v>
      </c>
      <c r="O41" s="323">
        <v>43686</v>
      </c>
      <c r="P41" s="320">
        <v>1254890700</v>
      </c>
      <c r="Q41" s="323">
        <v>43693</v>
      </c>
      <c r="R41" s="317">
        <v>43697</v>
      </c>
      <c r="S41" s="318">
        <v>15</v>
      </c>
      <c r="T41" s="202">
        <v>1254890700</v>
      </c>
      <c r="U41" s="796">
        <v>321</v>
      </c>
      <c r="V41" s="799" t="s">
        <v>1485</v>
      </c>
      <c r="W41" s="796">
        <v>321</v>
      </c>
      <c r="X41" s="798">
        <v>44238</v>
      </c>
      <c r="Y41" s="797">
        <v>552528375.21000004</v>
      </c>
      <c r="Z41" s="316"/>
      <c r="AA41" s="316"/>
      <c r="AB41" s="319" t="s">
        <v>328</v>
      </c>
      <c r="AC41" s="314" t="s">
        <v>290</v>
      </c>
      <c r="AD41" s="320">
        <v>627445350</v>
      </c>
      <c r="AE41" s="323">
        <v>43704</v>
      </c>
      <c r="AF41" s="316">
        <v>2019000077</v>
      </c>
      <c r="AG41" s="320"/>
      <c r="AH41" s="316"/>
      <c r="AI41" s="363"/>
      <c r="AJ41" s="320"/>
      <c r="AK41" s="316"/>
      <c r="AL41" s="316"/>
      <c r="AM41" s="316"/>
      <c r="AN41" s="316"/>
      <c r="AO41" s="316"/>
      <c r="AP41" s="316"/>
      <c r="AQ41" s="316"/>
      <c r="AR41" s="316"/>
      <c r="AS41" s="316"/>
      <c r="AT41" s="316"/>
      <c r="AU41" s="316"/>
      <c r="AV41" s="320"/>
      <c r="AW41" s="316"/>
      <c r="AX41" s="363"/>
      <c r="AY41" s="320"/>
      <c r="AZ41" s="316"/>
      <c r="BA41" s="314" t="s">
        <v>363</v>
      </c>
      <c r="BB41" s="314" t="s">
        <v>364</v>
      </c>
      <c r="BC41" s="364" t="s">
        <v>362</v>
      </c>
    </row>
    <row r="42" spans="1:55" s="192" customFormat="1" ht="92.25" customHeight="1" x14ac:dyDescent="0.25">
      <c r="A42" s="783" t="s">
        <v>477</v>
      </c>
      <c r="B42" s="785" t="s">
        <v>298</v>
      </c>
      <c r="C42" s="785" t="s">
        <v>308</v>
      </c>
      <c r="D42" s="785" t="s">
        <v>309</v>
      </c>
      <c r="E42" s="783" t="s">
        <v>310</v>
      </c>
      <c r="F42" s="636">
        <v>11104567977</v>
      </c>
      <c r="G42" s="196"/>
      <c r="H42" s="766">
        <v>1519</v>
      </c>
      <c r="I42" s="771">
        <v>43616</v>
      </c>
      <c r="J42" s="202">
        <v>81005828</v>
      </c>
      <c r="K42" s="771">
        <v>43686</v>
      </c>
      <c r="L42" s="770" t="s">
        <v>311</v>
      </c>
      <c r="M42" s="196"/>
      <c r="N42" s="783" t="s">
        <v>303</v>
      </c>
      <c r="O42" s="204">
        <v>43686</v>
      </c>
      <c r="P42" s="202">
        <v>80997350</v>
      </c>
      <c r="Q42" s="204">
        <v>43689</v>
      </c>
      <c r="R42" s="771">
        <v>43689</v>
      </c>
      <c r="S42" s="766">
        <v>6</v>
      </c>
      <c r="T42" s="202">
        <v>80997350</v>
      </c>
      <c r="U42" s="274">
        <v>421</v>
      </c>
      <c r="V42" s="224" t="s">
        <v>1484</v>
      </c>
      <c r="W42" s="274">
        <v>421</v>
      </c>
      <c r="X42" s="694">
        <v>44238</v>
      </c>
      <c r="Y42" s="210">
        <v>41681236.310000002</v>
      </c>
      <c r="Z42" s="204">
        <v>44152</v>
      </c>
      <c r="AA42" s="204">
        <v>44196</v>
      </c>
      <c r="AB42" s="770" t="s">
        <v>303</v>
      </c>
      <c r="AC42" s="785" t="s">
        <v>290</v>
      </c>
      <c r="AD42" s="636"/>
      <c r="AE42" s="636"/>
      <c r="AF42" s="636"/>
      <c r="AG42" s="202"/>
      <c r="AH42" s="636"/>
      <c r="AI42" s="196"/>
      <c r="AJ42" s="202"/>
      <c r="AK42" s="636"/>
      <c r="AL42" s="636"/>
      <c r="AM42" s="636"/>
      <c r="AN42" s="636"/>
      <c r="AO42" s="636"/>
      <c r="AP42" s="636"/>
      <c r="AQ42" s="636"/>
      <c r="AR42" s="636"/>
      <c r="AS42" s="636"/>
      <c r="AT42" s="636"/>
      <c r="AU42" s="636"/>
      <c r="AV42" s="202"/>
      <c r="AW42" s="636"/>
      <c r="AX42" s="196"/>
      <c r="AY42" s="202"/>
      <c r="AZ42" s="636"/>
      <c r="BA42" s="785" t="s">
        <v>313</v>
      </c>
      <c r="BB42" s="785">
        <v>3204732897</v>
      </c>
      <c r="BC42" s="782" t="s">
        <v>179</v>
      </c>
    </row>
    <row r="43" spans="1:55" s="192" customFormat="1" ht="117" customHeight="1" x14ac:dyDescent="0.25">
      <c r="A43" s="554" t="s">
        <v>1136</v>
      </c>
      <c r="B43" s="203" t="s">
        <v>792</v>
      </c>
      <c r="C43" s="558" t="s">
        <v>793</v>
      </c>
      <c r="D43" s="558" t="s">
        <v>794</v>
      </c>
      <c r="E43" s="554" t="s">
        <v>795</v>
      </c>
      <c r="F43" s="203" t="s">
        <v>796</v>
      </c>
      <c r="G43" s="196" t="s">
        <v>797</v>
      </c>
      <c r="H43" s="543">
        <v>2019000940</v>
      </c>
      <c r="I43" s="555">
        <v>43633</v>
      </c>
      <c r="J43" s="202">
        <v>19000000</v>
      </c>
      <c r="K43" s="555">
        <v>43690</v>
      </c>
      <c r="L43" s="196">
        <v>2019001228</v>
      </c>
      <c r="M43" s="196" t="s">
        <v>797</v>
      </c>
      <c r="N43" s="554" t="s">
        <v>360</v>
      </c>
      <c r="O43" s="204">
        <v>43690</v>
      </c>
      <c r="P43" s="202">
        <v>18999995.559999999</v>
      </c>
      <c r="Q43" s="204">
        <v>43691</v>
      </c>
      <c r="R43" s="555">
        <v>43692</v>
      </c>
      <c r="S43" s="543">
        <v>30</v>
      </c>
      <c r="T43" s="202">
        <v>18999995.559999999</v>
      </c>
      <c r="U43" s="209"/>
      <c r="V43" s="209"/>
      <c r="W43" s="209"/>
      <c r="X43" s="209"/>
      <c r="Y43" s="210"/>
      <c r="Z43" s="204">
        <v>43721</v>
      </c>
      <c r="AA43" s="204">
        <v>43749</v>
      </c>
      <c r="AB43" s="542" t="s">
        <v>360</v>
      </c>
      <c r="AC43" s="558" t="s">
        <v>361</v>
      </c>
      <c r="AD43" s="203"/>
      <c r="AE43" s="203"/>
      <c r="AF43" s="203"/>
      <c r="AG43" s="202"/>
      <c r="AH43" s="203"/>
      <c r="AI43" s="196"/>
      <c r="AJ43" s="202"/>
      <c r="AK43" s="203"/>
      <c r="AL43" s="203"/>
      <c r="AM43" s="203"/>
      <c r="AN43" s="203"/>
      <c r="AO43" s="203"/>
      <c r="AP43" s="203"/>
      <c r="AQ43" s="203"/>
      <c r="AR43" s="203"/>
      <c r="AS43" s="203"/>
      <c r="AT43" s="203"/>
      <c r="AU43" s="203"/>
      <c r="AV43" s="202">
        <v>18999995.559999999</v>
      </c>
      <c r="AW43" s="204">
        <v>43761</v>
      </c>
      <c r="AX43" s="196">
        <v>2019001291</v>
      </c>
      <c r="AY43" s="211"/>
      <c r="AZ43" s="203"/>
      <c r="BA43" s="558" t="s">
        <v>798</v>
      </c>
      <c r="BB43" s="558" t="s">
        <v>799</v>
      </c>
      <c r="BC43" s="220" t="s">
        <v>800</v>
      </c>
    </row>
    <row r="44" spans="1:55" s="192" customFormat="1" ht="73.5" customHeight="1" x14ac:dyDescent="0.25">
      <c r="A44" s="554" t="s">
        <v>478</v>
      </c>
      <c r="B44" s="228" t="s">
        <v>368</v>
      </c>
      <c r="C44" s="558" t="s">
        <v>369</v>
      </c>
      <c r="D44" s="212" t="s">
        <v>370</v>
      </c>
      <c r="E44" s="554" t="s">
        <v>50</v>
      </c>
      <c r="F44" s="558" t="s">
        <v>156</v>
      </c>
      <c r="G44" s="196" t="s">
        <v>51</v>
      </c>
      <c r="H44" s="543">
        <v>2019000413</v>
      </c>
      <c r="I44" s="555">
        <v>43545</v>
      </c>
      <c r="J44" s="202">
        <v>20000000</v>
      </c>
      <c r="K44" s="555">
        <v>43690</v>
      </c>
      <c r="L44" s="196">
        <v>2019001229</v>
      </c>
      <c r="M44" s="196" t="s">
        <v>51</v>
      </c>
      <c r="N44" s="554" t="s">
        <v>52</v>
      </c>
      <c r="O44" s="204">
        <v>43690</v>
      </c>
      <c r="P44" s="202">
        <v>19833140.84</v>
      </c>
      <c r="Q44" s="204">
        <v>43692</v>
      </c>
      <c r="R44" s="555">
        <v>43698</v>
      </c>
      <c r="S44" s="543">
        <v>1</v>
      </c>
      <c r="T44" s="202">
        <v>19833140.84</v>
      </c>
      <c r="U44" s="209"/>
      <c r="V44" s="209"/>
      <c r="W44" s="209"/>
      <c r="X44" s="209"/>
      <c r="Y44" s="210"/>
      <c r="Z44" s="204">
        <v>43728</v>
      </c>
      <c r="AA44" s="204">
        <v>43819</v>
      </c>
      <c r="AB44" s="542" t="s">
        <v>52</v>
      </c>
      <c r="AC44" s="558" t="s">
        <v>361</v>
      </c>
      <c r="AD44" s="203"/>
      <c r="AE44" s="203"/>
      <c r="AF44" s="203"/>
      <c r="AG44" s="202"/>
      <c r="AH44" s="203"/>
      <c r="AI44" s="196"/>
      <c r="AJ44" s="202"/>
      <c r="AK44" s="203"/>
      <c r="AL44" s="203"/>
      <c r="AM44" s="203"/>
      <c r="AN44" s="203"/>
      <c r="AO44" s="203"/>
      <c r="AP44" s="203"/>
      <c r="AQ44" s="203"/>
      <c r="AR44" s="203"/>
      <c r="AS44" s="203"/>
      <c r="AT44" s="203"/>
      <c r="AU44" s="203"/>
      <c r="AV44" s="202">
        <v>19833140.84</v>
      </c>
      <c r="AW44" s="204">
        <v>43825</v>
      </c>
      <c r="AX44" s="196">
        <v>2019001752</v>
      </c>
      <c r="AY44" s="211"/>
      <c r="AZ44" s="203"/>
      <c r="BA44" s="558" t="s">
        <v>157</v>
      </c>
      <c r="BB44" s="203">
        <v>3202201946</v>
      </c>
      <c r="BC44" s="220" t="s">
        <v>55</v>
      </c>
    </row>
    <row r="45" spans="1:55" s="192" customFormat="1" ht="72" customHeight="1" x14ac:dyDescent="0.25">
      <c r="A45" s="547" t="s">
        <v>1137</v>
      </c>
      <c r="B45" s="585" t="s">
        <v>801</v>
      </c>
      <c r="C45" s="212" t="s">
        <v>802</v>
      </c>
      <c r="D45" s="212" t="s">
        <v>803</v>
      </c>
      <c r="E45" s="547" t="s">
        <v>804</v>
      </c>
      <c r="F45" s="213" t="s">
        <v>365</v>
      </c>
      <c r="G45" s="229" t="s">
        <v>51</v>
      </c>
      <c r="H45" s="539">
        <v>2019000932</v>
      </c>
      <c r="I45" s="552">
        <v>43628</v>
      </c>
      <c r="J45" s="205">
        <v>22000000</v>
      </c>
      <c r="K45" s="552">
        <v>43690</v>
      </c>
      <c r="L45" s="539">
        <v>2019001230</v>
      </c>
      <c r="M45" s="229" t="s">
        <v>51</v>
      </c>
      <c r="N45" s="547" t="s">
        <v>777</v>
      </c>
      <c r="O45" s="207">
        <v>43690</v>
      </c>
      <c r="P45" s="205">
        <v>22000000</v>
      </c>
      <c r="Q45" s="207">
        <v>43692</v>
      </c>
      <c r="R45" s="552">
        <v>43692</v>
      </c>
      <c r="S45" s="539">
        <v>1</v>
      </c>
      <c r="T45" s="205">
        <v>22000000</v>
      </c>
      <c r="U45" s="230"/>
      <c r="V45" s="230"/>
      <c r="W45" s="230"/>
      <c r="X45" s="230"/>
      <c r="Y45" s="231"/>
      <c r="Z45" s="207">
        <v>43721</v>
      </c>
      <c r="AA45" s="207">
        <v>43768</v>
      </c>
      <c r="AB45" s="541" t="s">
        <v>777</v>
      </c>
      <c r="AC45" s="212" t="s">
        <v>361</v>
      </c>
      <c r="AD45" s="213"/>
      <c r="AE45" s="213"/>
      <c r="AF45" s="213"/>
      <c r="AG45" s="205"/>
      <c r="AH45" s="213"/>
      <c r="AI45" s="229"/>
      <c r="AJ45" s="205"/>
      <c r="AK45" s="213"/>
      <c r="AL45" s="213"/>
      <c r="AM45" s="213"/>
      <c r="AN45" s="213"/>
      <c r="AO45" s="213"/>
      <c r="AP45" s="213"/>
      <c r="AQ45" s="213"/>
      <c r="AR45" s="213"/>
      <c r="AS45" s="213"/>
      <c r="AT45" s="213"/>
      <c r="AU45" s="213"/>
      <c r="AV45" s="205">
        <v>22000000</v>
      </c>
      <c r="AW45" s="207">
        <v>43781</v>
      </c>
      <c r="AX45" s="229">
        <v>2019001406</v>
      </c>
      <c r="AY45" s="586"/>
      <c r="AZ45" s="213"/>
      <c r="BA45" s="542" t="s">
        <v>927</v>
      </c>
      <c r="BB45" s="543">
        <v>3224039201</v>
      </c>
      <c r="BC45" s="220" t="s">
        <v>456</v>
      </c>
    </row>
    <row r="46" spans="1:55" s="192" customFormat="1" ht="57" customHeight="1" x14ac:dyDescent="0.25">
      <c r="A46" s="823" t="s">
        <v>1138</v>
      </c>
      <c r="B46" s="812" t="s">
        <v>805</v>
      </c>
      <c r="C46" s="874" t="s">
        <v>806</v>
      </c>
      <c r="D46" s="814" t="s">
        <v>807</v>
      </c>
      <c r="E46" s="823" t="s">
        <v>795</v>
      </c>
      <c r="F46" s="812" t="s">
        <v>796</v>
      </c>
      <c r="G46" s="196" t="s">
        <v>808</v>
      </c>
      <c r="H46" s="812">
        <v>2019000791</v>
      </c>
      <c r="I46" s="833">
        <v>43602</v>
      </c>
      <c r="J46" s="202">
        <v>90000000</v>
      </c>
      <c r="K46" s="833">
        <v>43693</v>
      </c>
      <c r="L46" s="812">
        <v>2019001240</v>
      </c>
      <c r="M46" s="196" t="s">
        <v>808</v>
      </c>
      <c r="N46" s="554" t="s">
        <v>166</v>
      </c>
      <c r="O46" s="833">
        <v>43693</v>
      </c>
      <c r="P46" s="202">
        <v>90000000</v>
      </c>
      <c r="Q46" s="833">
        <v>43699</v>
      </c>
      <c r="R46" s="833">
        <v>43699</v>
      </c>
      <c r="S46" s="812">
        <v>3</v>
      </c>
      <c r="T46" s="840">
        <v>139950829.81999999</v>
      </c>
      <c r="U46" s="209"/>
      <c r="V46" s="209"/>
      <c r="W46" s="209"/>
      <c r="X46" s="209"/>
      <c r="Y46" s="210"/>
      <c r="Z46" s="833">
        <v>43754</v>
      </c>
      <c r="AA46" s="833">
        <v>43767</v>
      </c>
      <c r="AB46" s="542" t="s">
        <v>166</v>
      </c>
      <c r="AC46" s="814" t="s">
        <v>372</v>
      </c>
      <c r="AD46" s="203"/>
      <c r="AE46" s="203"/>
      <c r="AF46" s="203"/>
      <c r="AG46" s="202"/>
      <c r="AH46" s="203"/>
      <c r="AI46" s="196"/>
      <c r="AJ46" s="202"/>
      <c r="AK46" s="203"/>
      <c r="AL46" s="203"/>
      <c r="AM46" s="203"/>
      <c r="AN46" s="203"/>
      <c r="AO46" s="203"/>
      <c r="AP46" s="203"/>
      <c r="AQ46" s="203"/>
      <c r="AR46" s="203"/>
      <c r="AS46" s="203"/>
      <c r="AT46" s="203"/>
      <c r="AU46" s="203"/>
      <c r="AV46" s="202"/>
      <c r="AW46" s="203"/>
      <c r="AX46" s="196"/>
      <c r="AY46" s="211"/>
      <c r="AZ46" s="203"/>
      <c r="BA46" s="814" t="s">
        <v>798</v>
      </c>
      <c r="BB46" s="814" t="s">
        <v>799</v>
      </c>
      <c r="BC46" s="845" t="s">
        <v>800</v>
      </c>
    </row>
    <row r="47" spans="1:55" s="192" customFormat="1" ht="53.25" customHeight="1" x14ac:dyDescent="0.25">
      <c r="A47" s="825"/>
      <c r="B47" s="813"/>
      <c r="C47" s="876"/>
      <c r="D47" s="815"/>
      <c r="E47" s="825"/>
      <c r="F47" s="813"/>
      <c r="G47" s="196" t="s">
        <v>809</v>
      </c>
      <c r="H47" s="813"/>
      <c r="I47" s="834"/>
      <c r="J47" s="202">
        <v>50000000</v>
      </c>
      <c r="K47" s="834"/>
      <c r="L47" s="813"/>
      <c r="M47" s="196" t="s">
        <v>809</v>
      </c>
      <c r="N47" s="554" t="s">
        <v>810</v>
      </c>
      <c r="O47" s="834"/>
      <c r="P47" s="202">
        <v>49950829.82</v>
      </c>
      <c r="Q47" s="834"/>
      <c r="R47" s="834"/>
      <c r="S47" s="813"/>
      <c r="T47" s="842"/>
      <c r="U47" s="209"/>
      <c r="V47" s="209"/>
      <c r="W47" s="209"/>
      <c r="X47" s="209"/>
      <c r="Y47" s="210"/>
      <c r="Z47" s="813"/>
      <c r="AA47" s="813"/>
      <c r="AB47" s="542" t="s">
        <v>810</v>
      </c>
      <c r="AC47" s="815"/>
      <c r="AD47" s="203"/>
      <c r="AE47" s="203"/>
      <c r="AF47" s="203"/>
      <c r="AG47" s="202"/>
      <c r="AH47" s="203"/>
      <c r="AI47" s="196"/>
      <c r="AJ47" s="202"/>
      <c r="AK47" s="203"/>
      <c r="AL47" s="203"/>
      <c r="AM47" s="203"/>
      <c r="AN47" s="203"/>
      <c r="AO47" s="203"/>
      <c r="AP47" s="203"/>
      <c r="AQ47" s="203"/>
      <c r="AR47" s="203"/>
      <c r="AS47" s="203"/>
      <c r="AT47" s="203"/>
      <c r="AU47" s="203"/>
      <c r="AV47" s="202"/>
      <c r="AW47" s="203"/>
      <c r="AX47" s="196"/>
      <c r="AY47" s="211"/>
      <c r="AZ47" s="203"/>
      <c r="BA47" s="815"/>
      <c r="BB47" s="815"/>
      <c r="BC47" s="846"/>
    </row>
    <row r="48" spans="1:55" s="192" customFormat="1" ht="36.75" customHeight="1" x14ac:dyDescent="0.25">
      <c r="A48" s="823" t="s">
        <v>479</v>
      </c>
      <c r="B48" s="812" t="s">
        <v>373</v>
      </c>
      <c r="C48" s="823" t="s">
        <v>377</v>
      </c>
      <c r="D48" s="814" t="s">
        <v>374</v>
      </c>
      <c r="E48" s="814" t="s">
        <v>287</v>
      </c>
      <c r="F48" s="812" t="s">
        <v>288</v>
      </c>
      <c r="G48" s="196" t="s">
        <v>375</v>
      </c>
      <c r="H48" s="812">
        <v>2019000794</v>
      </c>
      <c r="I48" s="833">
        <v>43602</v>
      </c>
      <c r="J48" s="202">
        <v>50033629</v>
      </c>
      <c r="K48" s="833">
        <v>43693</v>
      </c>
      <c r="L48" s="812">
        <v>2019001241</v>
      </c>
      <c r="M48" s="196" t="s">
        <v>375</v>
      </c>
      <c r="N48" s="554" t="s">
        <v>237</v>
      </c>
      <c r="O48" s="833">
        <v>43693</v>
      </c>
      <c r="P48" s="202">
        <v>49873589.350000001</v>
      </c>
      <c r="Q48" s="833">
        <v>43699</v>
      </c>
      <c r="R48" s="833">
        <v>43699</v>
      </c>
      <c r="S48" s="812">
        <v>2</v>
      </c>
      <c r="T48" s="840">
        <v>108204589.34999999</v>
      </c>
      <c r="U48" s="209"/>
      <c r="V48" s="209"/>
      <c r="W48" s="209"/>
      <c r="X48" s="209"/>
      <c r="Y48" s="210"/>
      <c r="Z48" s="833">
        <v>43809</v>
      </c>
      <c r="AA48" s="833">
        <v>43826</v>
      </c>
      <c r="AB48" s="542" t="s">
        <v>237</v>
      </c>
      <c r="AC48" s="814" t="s">
        <v>372</v>
      </c>
      <c r="AD48" s="203"/>
      <c r="AE48" s="203"/>
      <c r="AF48" s="203"/>
      <c r="AG48" s="202"/>
      <c r="AH48" s="203"/>
      <c r="AI48" s="196"/>
      <c r="AJ48" s="202"/>
      <c r="AK48" s="203"/>
      <c r="AL48" s="203"/>
      <c r="AM48" s="203"/>
      <c r="AN48" s="203"/>
      <c r="AO48" s="203"/>
      <c r="AP48" s="203"/>
      <c r="AQ48" s="203"/>
      <c r="AR48" s="203"/>
      <c r="AS48" s="203"/>
      <c r="AT48" s="203"/>
      <c r="AU48" s="203"/>
      <c r="AV48" s="202">
        <v>49873589.350000001</v>
      </c>
      <c r="AW48" s="833">
        <v>43829</v>
      </c>
      <c r="AX48" s="812">
        <v>2019001841</v>
      </c>
      <c r="AY48" s="211"/>
      <c r="AZ48" s="203"/>
      <c r="BA48" s="814" t="s">
        <v>291</v>
      </c>
      <c r="BB48" s="814" t="s">
        <v>297</v>
      </c>
      <c r="BC48" s="883" t="s">
        <v>378</v>
      </c>
    </row>
    <row r="49" spans="1:56" s="192" customFormat="1" ht="51" customHeight="1" x14ac:dyDescent="0.25">
      <c r="A49" s="825"/>
      <c r="B49" s="826"/>
      <c r="C49" s="824"/>
      <c r="D49" s="815"/>
      <c r="E49" s="822"/>
      <c r="F49" s="826"/>
      <c r="G49" s="196" t="s">
        <v>376</v>
      </c>
      <c r="H49" s="813"/>
      <c r="I49" s="834"/>
      <c r="J49" s="202">
        <v>58331000</v>
      </c>
      <c r="K49" s="834"/>
      <c r="L49" s="813"/>
      <c r="M49" s="196" t="s">
        <v>376</v>
      </c>
      <c r="N49" s="554" t="s">
        <v>237</v>
      </c>
      <c r="O49" s="834"/>
      <c r="P49" s="202">
        <v>58331000</v>
      </c>
      <c r="Q49" s="834"/>
      <c r="R49" s="836"/>
      <c r="S49" s="826"/>
      <c r="T49" s="842"/>
      <c r="U49" s="209"/>
      <c r="V49" s="209"/>
      <c r="W49" s="209"/>
      <c r="X49" s="209"/>
      <c r="Y49" s="210"/>
      <c r="Z49" s="836"/>
      <c r="AA49" s="836"/>
      <c r="AB49" s="542" t="s">
        <v>237</v>
      </c>
      <c r="AC49" s="822"/>
      <c r="AD49" s="203"/>
      <c r="AE49" s="203"/>
      <c r="AF49" s="203"/>
      <c r="AG49" s="202"/>
      <c r="AH49" s="203"/>
      <c r="AI49" s="196"/>
      <c r="AJ49" s="202"/>
      <c r="AK49" s="203"/>
      <c r="AL49" s="203"/>
      <c r="AM49" s="203"/>
      <c r="AN49" s="203"/>
      <c r="AO49" s="203"/>
      <c r="AP49" s="203"/>
      <c r="AQ49" s="203"/>
      <c r="AR49" s="203"/>
      <c r="AS49" s="203"/>
      <c r="AT49" s="203"/>
      <c r="AU49" s="203"/>
      <c r="AV49" s="202">
        <v>58331000</v>
      </c>
      <c r="AW49" s="826"/>
      <c r="AX49" s="813"/>
      <c r="AY49" s="211"/>
      <c r="AZ49" s="203"/>
      <c r="BA49" s="815"/>
      <c r="BB49" s="815"/>
      <c r="BC49" s="825"/>
    </row>
    <row r="50" spans="1:56" s="192" customFormat="1" ht="68.25" customHeight="1" x14ac:dyDescent="0.25">
      <c r="A50" s="651" t="s">
        <v>1139</v>
      </c>
      <c r="B50" s="813"/>
      <c r="C50" s="825"/>
      <c r="D50" s="544" t="s">
        <v>247</v>
      </c>
      <c r="E50" s="815"/>
      <c r="F50" s="813"/>
      <c r="G50" s="196" t="s">
        <v>1102</v>
      </c>
      <c r="H50" s="539">
        <v>2019001761</v>
      </c>
      <c r="I50" s="552">
        <v>43789</v>
      </c>
      <c r="J50" s="520">
        <v>37826467.299999997</v>
      </c>
      <c r="K50" s="204">
        <v>43791</v>
      </c>
      <c r="L50" s="548">
        <v>2019001790</v>
      </c>
      <c r="M50" s="196" t="s">
        <v>1102</v>
      </c>
      <c r="N50" s="545" t="s">
        <v>1103</v>
      </c>
      <c r="O50" s="553">
        <v>43791</v>
      </c>
      <c r="P50" s="520">
        <v>37826467.299999997</v>
      </c>
      <c r="Q50" s="552">
        <v>43804</v>
      </c>
      <c r="R50" s="834"/>
      <c r="S50" s="813"/>
      <c r="T50" s="788">
        <v>37826467.299999997</v>
      </c>
      <c r="U50" s="587"/>
      <c r="V50" s="587"/>
      <c r="W50" s="587"/>
      <c r="X50" s="587"/>
      <c r="Y50" s="588"/>
      <c r="Z50" s="834"/>
      <c r="AA50" s="834"/>
      <c r="AB50" s="545" t="s">
        <v>1103</v>
      </c>
      <c r="AC50" s="815"/>
      <c r="AD50" s="203"/>
      <c r="AE50" s="203"/>
      <c r="AF50" s="203"/>
      <c r="AG50" s="202"/>
      <c r="AH50" s="203"/>
      <c r="AI50" s="196"/>
      <c r="AJ50" s="202"/>
      <c r="AK50" s="203"/>
      <c r="AL50" s="203"/>
      <c r="AM50" s="203"/>
      <c r="AN50" s="203"/>
      <c r="AO50" s="203"/>
      <c r="AP50" s="203"/>
      <c r="AQ50" s="203"/>
      <c r="AR50" s="203"/>
      <c r="AS50" s="203"/>
      <c r="AT50" s="203"/>
      <c r="AU50" s="203"/>
      <c r="AV50" s="520">
        <v>37826467.299999997</v>
      </c>
      <c r="AW50" s="813"/>
      <c r="AX50" s="196">
        <v>2019001834</v>
      </c>
      <c r="AY50" s="211"/>
      <c r="AZ50" s="203"/>
      <c r="BA50" s="541"/>
      <c r="BB50" s="541"/>
      <c r="BC50" s="632"/>
    </row>
    <row r="51" spans="1:56" s="192" customFormat="1" ht="38.25" customHeight="1" x14ac:dyDescent="0.25">
      <c r="A51" s="823" t="s">
        <v>480</v>
      </c>
      <c r="B51" s="881" t="s">
        <v>379</v>
      </c>
      <c r="C51" s="874" t="s">
        <v>380</v>
      </c>
      <c r="D51" s="814" t="s">
        <v>381</v>
      </c>
      <c r="E51" s="823" t="s">
        <v>382</v>
      </c>
      <c r="F51" s="812" t="s">
        <v>383</v>
      </c>
      <c r="G51" s="196" t="s">
        <v>257</v>
      </c>
      <c r="H51" s="821">
        <v>2019000964</v>
      </c>
      <c r="I51" s="864">
        <v>43635</v>
      </c>
      <c r="J51" s="202">
        <v>12892672</v>
      </c>
      <c r="K51" s="833">
        <v>43714</v>
      </c>
      <c r="L51" s="812">
        <v>2019001364</v>
      </c>
      <c r="M51" s="232" t="s">
        <v>257</v>
      </c>
      <c r="N51" s="545" t="s">
        <v>384</v>
      </c>
      <c r="O51" s="833">
        <v>43714</v>
      </c>
      <c r="P51" s="202">
        <v>12882717.779999999</v>
      </c>
      <c r="Q51" s="864">
        <v>43718</v>
      </c>
      <c r="R51" s="833">
        <v>43718</v>
      </c>
      <c r="S51" s="812">
        <v>1</v>
      </c>
      <c r="T51" s="840">
        <v>23082796.780000001</v>
      </c>
      <c r="U51" s="884"/>
      <c r="V51" s="884"/>
      <c r="W51" s="884"/>
      <c r="X51" s="884"/>
      <c r="Y51" s="886"/>
      <c r="Z51" s="833">
        <v>43747</v>
      </c>
      <c r="AA51" s="833">
        <v>43794</v>
      </c>
      <c r="AB51" s="545" t="s">
        <v>384</v>
      </c>
      <c r="AC51" s="814" t="s">
        <v>386</v>
      </c>
      <c r="AD51" s="203"/>
      <c r="AE51" s="821"/>
      <c r="AF51" s="821"/>
      <c r="AG51" s="202"/>
      <c r="AH51" s="821"/>
      <c r="AI51" s="821"/>
      <c r="AJ51" s="202"/>
      <c r="AK51" s="821"/>
      <c r="AL51" s="821"/>
      <c r="AM51" s="203"/>
      <c r="AN51" s="821"/>
      <c r="AO51" s="821"/>
      <c r="AP51" s="203"/>
      <c r="AQ51" s="821"/>
      <c r="AR51" s="821"/>
      <c r="AS51" s="203"/>
      <c r="AT51" s="821"/>
      <c r="AU51" s="821"/>
      <c r="AV51" s="840">
        <v>23082796.780000001</v>
      </c>
      <c r="AW51" s="864">
        <v>43807</v>
      </c>
      <c r="AX51" s="821">
        <v>2019001556</v>
      </c>
      <c r="AY51" s="211"/>
      <c r="AZ51" s="203"/>
      <c r="BA51" s="820" t="s">
        <v>387</v>
      </c>
      <c r="BB51" s="821">
        <v>3133851900</v>
      </c>
      <c r="BC51" s="863" t="s">
        <v>388</v>
      </c>
    </row>
    <row r="52" spans="1:56" s="459" customFormat="1" ht="57.75" customHeight="1" x14ac:dyDescent="0.25">
      <c r="A52" s="825"/>
      <c r="B52" s="882"/>
      <c r="C52" s="876"/>
      <c r="D52" s="815"/>
      <c r="E52" s="825"/>
      <c r="F52" s="813"/>
      <c r="G52" s="196" t="s">
        <v>51</v>
      </c>
      <c r="H52" s="821"/>
      <c r="I52" s="821"/>
      <c r="J52" s="202">
        <v>10200079</v>
      </c>
      <c r="K52" s="813"/>
      <c r="L52" s="813"/>
      <c r="M52" s="196" t="s">
        <v>51</v>
      </c>
      <c r="N52" s="554" t="s">
        <v>385</v>
      </c>
      <c r="O52" s="813"/>
      <c r="P52" s="202">
        <v>10200079</v>
      </c>
      <c r="Q52" s="821"/>
      <c r="R52" s="813"/>
      <c r="S52" s="813"/>
      <c r="T52" s="842"/>
      <c r="U52" s="885"/>
      <c r="V52" s="885"/>
      <c r="W52" s="885"/>
      <c r="X52" s="885"/>
      <c r="Y52" s="887"/>
      <c r="Z52" s="813"/>
      <c r="AA52" s="813"/>
      <c r="AB52" s="589" t="s">
        <v>385</v>
      </c>
      <c r="AC52" s="815"/>
      <c r="AD52" s="590"/>
      <c r="AE52" s="821"/>
      <c r="AF52" s="821"/>
      <c r="AG52" s="202"/>
      <c r="AH52" s="821"/>
      <c r="AI52" s="821"/>
      <c r="AJ52" s="202"/>
      <c r="AK52" s="821"/>
      <c r="AL52" s="821"/>
      <c r="AM52" s="203"/>
      <c r="AN52" s="821"/>
      <c r="AO52" s="821"/>
      <c r="AP52" s="203"/>
      <c r="AQ52" s="821"/>
      <c r="AR52" s="821"/>
      <c r="AS52" s="203"/>
      <c r="AT52" s="821"/>
      <c r="AU52" s="821"/>
      <c r="AV52" s="842"/>
      <c r="AW52" s="821"/>
      <c r="AX52" s="821"/>
      <c r="AY52" s="211"/>
      <c r="AZ52" s="203"/>
      <c r="BA52" s="820"/>
      <c r="BB52" s="821"/>
      <c r="BC52" s="888"/>
    </row>
    <row r="53" spans="1:56" s="192" customFormat="1" ht="43.5" customHeight="1" x14ac:dyDescent="0.25">
      <c r="A53" s="823" t="s">
        <v>1140</v>
      </c>
      <c r="B53" s="812" t="s">
        <v>65</v>
      </c>
      <c r="C53" s="874" t="s">
        <v>811</v>
      </c>
      <c r="D53" s="814" t="s">
        <v>812</v>
      </c>
      <c r="E53" s="823" t="s">
        <v>390</v>
      </c>
      <c r="F53" s="812" t="s">
        <v>391</v>
      </c>
      <c r="G53" s="229" t="s">
        <v>70</v>
      </c>
      <c r="H53" s="826">
        <v>2019001175</v>
      </c>
      <c r="I53" s="836">
        <v>43678</v>
      </c>
      <c r="J53" s="205">
        <v>11584232.85</v>
      </c>
      <c r="K53" s="833">
        <v>43717</v>
      </c>
      <c r="L53" s="812">
        <v>2019001372</v>
      </c>
      <c r="M53" s="229" t="s">
        <v>70</v>
      </c>
      <c r="N53" s="547" t="s">
        <v>166</v>
      </c>
      <c r="O53" s="833">
        <v>43717</v>
      </c>
      <c r="P53" s="205">
        <v>11584232.85</v>
      </c>
      <c r="Q53" s="833">
        <v>43720</v>
      </c>
      <c r="R53" s="833">
        <v>43720</v>
      </c>
      <c r="S53" s="812">
        <v>30</v>
      </c>
      <c r="T53" s="205">
        <v>11584232.85</v>
      </c>
      <c r="U53" s="230"/>
      <c r="V53" s="230"/>
      <c r="W53" s="230"/>
      <c r="X53" s="230"/>
      <c r="Y53" s="231"/>
      <c r="Z53" s="833">
        <v>43749</v>
      </c>
      <c r="AA53" s="833">
        <v>43787</v>
      </c>
      <c r="AB53" s="212" t="s">
        <v>166</v>
      </c>
      <c r="AC53" s="814" t="s">
        <v>372</v>
      </c>
      <c r="AD53" s="590">
        <v>5792116.4249999998</v>
      </c>
      <c r="AE53" s="833">
        <v>43738</v>
      </c>
      <c r="AF53" s="812">
        <v>2019001169</v>
      </c>
      <c r="AG53" s="205"/>
      <c r="AH53" s="213"/>
      <c r="AI53" s="229"/>
      <c r="AJ53" s="205"/>
      <c r="AK53" s="213"/>
      <c r="AL53" s="213"/>
      <c r="AM53" s="213"/>
      <c r="AN53" s="213"/>
      <c r="AO53" s="213"/>
      <c r="AP53" s="213"/>
      <c r="AQ53" s="213"/>
      <c r="AR53" s="213"/>
      <c r="AS53" s="213"/>
      <c r="AT53" s="213"/>
      <c r="AU53" s="213"/>
      <c r="AV53" s="590">
        <v>5792116.4249999998</v>
      </c>
      <c r="AW53" s="833">
        <v>43796</v>
      </c>
      <c r="AX53" s="812">
        <v>2019001455</v>
      </c>
      <c r="AY53" s="586"/>
      <c r="AZ53" s="213"/>
      <c r="BA53" s="822" t="s">
        <v>813</v>
      </c>
      <c r="BB53" s="822">
        <v>3112512542</v>
      </c>
      <c r="BC53" s="861" t="s">
        <v>392</v>
      </c>
    </row>
    <row r="54" spans="1:56" s="192" customFormat="1" ht="69" customHeight="1" x14ac:dyDescent="0.25">
      <c r="A54" s="825"/>
      <c r="B54" s="813"/>
      <c r="C54" s="876"/>
      <c r="D54" s="815"/>
      <c r="E54" s="825"/>
      <c r="F54" s="813"/>
      <c r="G54" s="232" t="s">
        <v>69</v>
      </c>
      <c r="H54" s="813"/>
      <c r="I54" s="834"/>
      <c r="J54" s="233">
        <v>11584232.85</v>
      </c>
      <c r="K54" s="834"/>
      <c r="L54" s="813"/>
      <c r="M54" s="232" t="s">
        <v>69</v>
      </c>
      <c r="N54" s="545" t="s">
        <v>166</v>
      </c>
      <c r="O54" s="834"/>
      <c r="P54" s="205">
        <v>11584232.85</v>
      </c>
      <c r="Q54" s="834"/>
      <c r="R54" s="834"/>
      <c r="S54" s="813"/>
      <c r="T54" s="205">
        <v>11584232.85</v>
      </c>
      <c r="U54" s="587"/>
      <c r="V54" s="587"/>
      <c r="W54" s="587"/>
      <c r="X54" s="587"/>
      <c r="Y54" s="588"/>
      <c r="Z54" s="813"/>
      <c r="AA54" s="813"/>
      <c r="AB54" s="527" t="s">
        <v>166</v>
      </c>
      <c r="AC54" s="815"/>
      <c r="AD54" s="590">
        <v>5792116.4249999998</v>
      </c>
      <c r="AE54" s="834"/>
      <c r="AF54" s="813"/>
      <c r="AG54" s="233"/>
      <c r="AH54" s="206"/>
      <c r="AI54" s="232"/>
      <c r="AJ54" s="233"/>
      <c r="AK54" s="206"/>
      <c r="AL54" s="206"/>
      <c r="AM54" s="206"/>
      <c r="AN54" s="206"/>
      <c r="AO54" s="206"/>
      <c r="AP54" s="206"/>
      <c r="AQ54" s="206"/>
      <c r="AR54" s="206"/>
      <c r="AS54" s="206"/>
      <c r="AT54" s="206"/>
      <c r="AU54" s="206"/>
      <c r="AV54" s="590">
        <v>5792116.4249999998</v>
      </c>
      <c r="AW54" s="813"/>
      <c r="AX54" s="813"/>
      <c r="AY54" s="234"/>
      <c r="AZ54" s="206"/>
      <c r="BA54" s="815"/>
      <c r="BB54" s="815"/>
      <c r="BC54" s="846"/>
    </row>
    <row r="55" spans="1:56" s="192" customFormat="1" ht="66" customHeight="1" x14ac:dyDescent="0.25">
      <c r="A55" s="554" t="s">
        <v>481</v>
      </c>
      <c r="B55" s="543" t="s">
        <v>410</v>
      </c>
      <c r="C55" s="558" t="s">
        <v>411</v>
      </c>
      <c r="D55" s="542" t="s">
        <v>412</v>
      </c>
      <c r="E55" s="554" t="s">
        <v>158</v>
      </c>
      <c r="F55" s="543" t="s">
        <v>156</v>
      </c>
      <c r="G55" s="196" t="s">
        <v>413</v>
      </c>
      <c r="H55" s="543">
        <v>2019001081</v>
      </c>
      <c r="I55" s="555">
        <v>43664</v>
      </c>
      <c r="J55" s="202">
        <v>3840000</v>
      </c>
      <c r="K55" s="555">
        <v>43721</v>
      </c>
      <c r="L55" s="543">
        <v>209001388</v>
      </c>
      <c r="M55" s="196" t="s">
        <v>413</v>
      </c>
      <c r="N55" s="554" t="s">
        <v>360</v>
      </c>
      <c r="O55" s="204">
        <v>43721</v>
      </c>
      <c r="P55" s="202">
        <v>3840000</v>
      </c>
      <c r="Q55" s="204">
        <v>43721</v>
      </c>
      <c r="R55" s="555">
        <v>43721</v>
      </c>
      <c r="S55" s="543">
        <v>15</v>
      </c>
      <c r="T55" s="202">
        <v>3840000</v>
      </c>
      <c r="U55" s="209"/>
      <c r="V55" s="209"/>
      <c r="W55" s="209"/>
      <c r="X55" s="209"/>
      <c r="Y55" s="210"/>
      <c r="Z55" s="555">
        <v>43735</v>
      </c>
      <c r="AA55" s="555">
        <v>43802</v>
      </c>
      <c r="AB55" s="558" t="s">
        <v>166</v>
      </c>
      <c r="AC55" s="542" t="s">
        <v>407</v>
      </c>
      <c r="AD55" s="203"/>
      <c r="AE55" s="203"/>
      <c r="AF55" s="203"/>
      <c r="AG55" s="202"/>
      <c r="AH55" s="203"/>
      <c r="AI55" s="196"/>
      <c r="AJ55" s="202"/>
      <c r="AK55" s="203"/>
      <c r="AL55" s="203"/>
      <c r="AM55" s="203"/>
      <c r="AN55" s="203"/>
      <c r="AO55" s="203"/>
      <c r="AP55" s="203"/>
      <c r="AQ55" s="203"/>
      <c r="AR55" s="203"/>
      <c r="AS55" s="203"/>
      <c r="AT55" s="203"/>
      <c r="AU55" s="203"/>
      <c r="AV55" s="202">
        <v>3840000</v>
      </c>
      <c r="AW55" s="204">
        <v>43805</v>
      </c>
      <c r="AX55" s="196">
        <v>2019001559</v>
      </c>
      <c r="AY55" s="211"/>
      <c r="AZ55" s="203"/>
      <c r="BA55" s="542" t="s">
        <v>414</v>
      </c>
      <c r="BB55" s="203">
        <v>3202201946</v>
      </c>
      <c r="BC55" s="220" t="s">
        <v>415</v>
      </c>
    </row>
    <row r="56" spans="1:56" s="192" customFormat="1" ht="89.25" customHeight="1" x14ac:dyDescent="0.25">
      <c r="A56" s="546" t="s">
        <v>1141</v>
      </c>
      <c r="B56" s="548" t="s">
        <v>814</v>
      </c>
      <c r="C56" s="583" t="s">
        <v>815</v>
      </c>
      <c r="D56" s="542" t="s">
        <v>816</v>
      </c>
      <c r="E56" s="554" t="s">
        <v>287</v>
      </c>
      <c r="F56" s="543" t="s">
        <v>288</v>
      </c>
      <c r="G56" s="196" t="s">
        <v>258</v>
      </c>
      <c r="H56" s="548">
        <v>2019001185</v>
      </c>
      <c r="I56" s="553">
        <v>43686</v>
      </c>
      <c r="J56" s="577">
        <v>23173583</v>
      </c>
      <c r="K56" s="553">
        <v>43721</v>
      </c>
      <c r="L56" s="548">
        <v>2019001389</v>
      </c>
      <c r="M56" s="592" t="s">
        <v>258</v>
      </c>
      <c r="N56" s="546" t="s">
        <v>52</v>
      </c>
      <c r="O56" s="593">
        <v>43721</v>
      </c>
      <c r="P56" s="577">
        <v>23148175</v>
      </c>
      <c r="Q56" s="593">
        <v>43721</v>
      </c>
      <c r="R56" s="553">
        <v>43721</v>
      </c>
      <c r="S56" s="548">
        <v>1</v>
      </c>
      <c r="T56" s="577">
        <v>23148175</v>
      </c>
      <c r="U56" s="594"/>
      <c r="V56" s="594"/>
      <c r="W56" s="594"/>
      <c r="X56" s="594"/>
      <c r="Y56" s="595"/>
      <c r="Z56" s="553">
        <v>43749</v>
      </c>
      <c r="AA56" s="553">
        <v>43756</v>
      </c>
      <c r="AB56" s="544" t="s">
        <v>52</v>
      </c>
      <c r="AC56" s="544" t="s">
        <v>386</v>
      </c>
      <c r="AD56" s="596"/>
      <c r="AE56" s="596"/>
      <c r="AF56" s="596"/>
      <c r="AG56" s="577"/>
      <c r="AH56" s="596"/>
      <c r="AI56" s="592"/>
      <c r="AJ56" s="577"/>
      <c r="AK56" s="596"/>
      <c r="AL56" s="596"/>
      <c r="AM56" s="596"/>
      <c r="AN56" s="596"/>
      <c r="AO56" s="596"/>
      <c r="AP56" s="596"/>
      <c r="AQ56" s="596"/>
      <c r="AR56" s="596"/>
      <c r="AS56" s="596"/>
      <c r="AT56" s="596"/>
      <c r="AU56" s="596"/>
      <c r="AV56" s="577">
        <v>23148174.91</v>
      </c>
      <c r="AW56" s="593">
        <v>43763</v>
      </c>
      <c r="AX56" s="592">
        <v>2019001303</v>
      </c>
      <c r="AY56" s="577"/>
      <c r="AZ56" s="596"/>
      <c r="BA56" s="544" t="s">
        <v>396</v>
      </c>
      <c r="BB56" s="548">
        <v>3108209213</v>
      </c>
      <c r="BC56" s="634" t="s">
        <v>292</v>
      </c>
    </row>
    <row r="57" spans="1:56" s="192" customFormat="1" ht="83.25" customHeight="1" x14ac:dyDescent="0.3">
      <c r="A57" s="545" t="s">
        <v>482</v>
      </c>
      <c r="B57" s="251" t="s">
        <v>393</v>
      </c>
      <c r="C57" s="527" t="s">
        <v>395</v>
      </c>
      <c r="D57" s="540" t="s">
        <v>394</v>
      </c>
      <c r="E57" s="545" t="s">
        <v>287</v>
      </c>
      <c r="F57" s="538" t="s">
        <v>288</v>
      </c>
      <c r="G57" s="232" t="s">
        <v>257</v>
      </c>
      <c r="H57" s="538">
        <v>2019001072</v>
      </c>
      <c r="I57" s="551">
        <v>43650</v>
      </c>
      <c r="J57" s="233">
        <v>9976340.1500000004</v>
      </c>
      <c r="K57" s="551">
        <v>43724</v>
      </c>
      <c r="L57" s="538">
        <v>2019001390</v>
      </c>
      <c r="M57" s="232" t="s">
        <v>257</v>
      </c>
      <c r="N57" s="545" t="s">
        <v>384</v>
      </c>
      <c r="O57" s="551">
        <v>43724</v>
      </c>
      <c r="P57" s="233">
        <v>9972340.1500000004</v>
      </c>
      <c r="Q57" s="551">
        <v>43726</v>
      </c>
      <c r="R57" s="551">
        <v>43726</v>
      </c>
      <c r="S57" s="538">
        <v>1</v>
      </c>
      <c r="T57" s="773">
        <v>9972340.1500000004</v>
      </c>
      <c r="U57" s="566"/>
      <c r="V57" s="566"/>
      <c r="W57" s="566"/>
      <c r="X57" s="566"/>
      <c r="Y57" s="567"/>
      <c r="Z57" s="551">
        <v>43753</v>
      </c>
      <c r="AA57" s="551">
        <v>43826</v>
      </c>
      <c r="AB57" s="545" t="s">
        <v>384</v>
      </c>
      <c r="AC57" s="540" t="s">
        <v>386</v>
      </c>
      <c r="AD57" s="206"/>
      <c r="AE57" s="538"/>
      <c r="AF57" s="538"/>
      <c r="AG57" s="233"/>
      <c r="AH57" s="538"/>
      <c r="AI57" s="538"/>
      <c r="AJ57" s="233"/>
      <c r="AK57" s="538"/>
      <c r="AL57" s="538"/>
      <c r="AM57" s="206"/>
      <c r="AN57" s="538"/>
      <c r="AO57" s="538"/>
      <c r="AP57" s="206"/>
      <c r="AQ57" s="538"/>
      <c r="AR57" s="538"/>
      <c r="AS57" s="206"/>
      <c r="AT57" s="538"/>
      <c r="AU57" s="641"/>
      <c r="AV57" s="233">
        <v>9972340.1500000004</v>
      </c>
      <c r="AW57" s="574">
        <v>43829</v>
      </c>
      <c r="AX57" s="538">
        <v>2019001837</v>
      </c>
      <c r="AY57" s="234"/>
      <c r="AZ57" s="206"/>
      <c r="BA57" s="540" t="s">
        <v>396</v>
      </c>
      <c r="BB57" s="538">
        <v>3108209213</v>
      </c>
      <c r="BC57" s="633" t="s">
        <v>292</v>
      </c>
    </row>
    <row r="58" spans="1:56" s="192" customFormat="1" ht="120" customHeight="1" x14ac:dyDescent="0.25">
      <c r="A58" s="545" t="s">
        <v>483</v>
      </c>
      <c r="B58" s="251" t="s">
        <v>402</v>
      </c>
      <c r="C58" s="527" t="s">
        <v>403</v>
      </c>
      <c r="D58" s="540" t="s">
        <v>404</v>
      </c>
      <c r="E58" s="545" t="s">
        <v>183</v>
      </c>
      <c r="F58" s="538" t="s">
        <v>184</v>
      </c>
      <c r="G58" s="232" t="s">
        <v>405</v>
      </c>
      <c r="H58" s="538">
        <v>2019000950</v>
      </c>
      <c r="I58" s="551">
        <v>43634</v>
      </c>
      <c r="J58" s="233">
        <v>23022226</v>
      </c>
      <c r="K58" s="551">
        <v>43724</v>
      </c>
      <c r="L58" s="538">
        <v>2019001391</v>
      </c>
      <c r="M58" s="232" t="s">
        <v>405</v>
      </c>
      <c r="N58" s="545" t="s">
        <v>406</v>
      </c>
      <c r="O58" s="551">
        <v>43724</v>
      </c>
      <c r="P58" s="233">
        <v>23018479.899999999</v>
      </c>
      <c r="Q58" s="551">
        <v>43733</v>
      </c>
      <c r="R58" s="551">
        <v>43738</v>
      </c>
      <c r="S58" s="538">
        <v>1</v>
      </c>
      <c r="T58" s="773">
        <v>23018479.899999999</v>
      </c>
      <c r="U58" s="566"/>
      <c r="V58" s="566"/>
      <c r="W58" s="566"/>
      <c r="X58" s="566"/>
      <c r="Y58" s="567"/>
      <c r="Z58" s="551">
        <v>43770</v>
      </c>
      <c r="AA58" s="551">
        <v>43823</v>
      </c>
      <c r="AB58" s="545" t="s">
        <v>406</v>
      </c>
      <c r="AC58" s="540" t="s">
        <v>407</v>
      </c>
      <c r="AD58" s="206"/>
      <c r="AE58" s="538"/>
      <c r="AF58" s="538"/>
      <c r="AG58" s="233"/>
      <c r="AH58" s="538"/>
      <c r="AI58" s="538"/>
      <c r="AJ58" s="233"/>
      <c r="AK58" s="538"/>
      <c r="AL58" s="538"/>
      <c r="AM58" s="206"/>
      <c r="AN58" s="538"/>
      <c r="AO58" s="538"/>
      <c r="AP58" s="206"/>
      <c r="AQ58" s="538"/>
      <c r="AR58" s="538"/>
      <c r="AS58" s="206"/>
      <c r="AT58" s="538"/>
      <c r="AU58" s="538"/>
      <c r="AV58" s="233">
        <v>23018479.899999999</v>
      </c>
      <c r="AW58" s="574">
        <v>43826</v>
      </c>
      <c r="AX58" s="573">
        <v>2019001768</v>
      </c>
      <c r="AY58" s="234"/>
      <c r="AZ58" s="206"/>
      <c r="BA58" s="540" t="s">
        <v>408</v>
      </c>
      <c r="BB58" s="538">
        <v>313471243</v>
      </c>
      <c r="BC58" s="633" t="s">
        <v>409</v>
      </c>
    </row>
    <row r="59" spans="1:56" s="192" customFormat="1" ht="84" customHeight="1" x14ac:dyDescent="0.25">
      <c r="A59" s="545" t="s">
        <v>484</v>
      </c>
      <c r="B59" s="251" t="s">
        <v>416</v>
      </c>
      <c r="C59" s="527" t="s">
        <v>417</v>
      </c>
      <c r="D59" s="540" t="s">
        <v>418</v>
      </c>
      <c r="E59" s="545" t="s">
        <v>419</v>
      </c>
      <c r="F59" s="538" t="s">
        <v>420</v>
      </c>
      <c r="G59" s="232" t="s">
        <v>51</v>
      </c>
      <c r="H59" s="538">
        <v>2019001353</v>
      </c>
      <c r="I59" s="551">
        <v>43728</v>
      </c>
      <c r="J59" s="233">
        <v>23000000</v>
      </c>
      <c r="K59" s="551">
        <v>43733</v>
      </c>
      <c r="L59" s="538">
        <v>2019001411</v>
      </c>
      <c r="M59" s="232" t="s">
        <v>51</v>
      </c>
      <c r="N59" s="545" t="s">
        <v>52</v>
      </c>
      <c r="O59" s="551">
        <v>43733</v>
      </c>
      <c r="P59" s="233">
        <v>22999996.760000002</v>
      </c>
      <c r="Q59" s="551">
        <v>43734</v>
      </c>
      <c r="R59" s="551">
        <v>43734</v>
      </c>
      <c r="S59" s="538">
        <v>1</v>
      </c>
      <c r="T59" s="773">
        <v>22999996.760000002</v>
      </c>
      <c r="U59" s="566"/>
      <c r="V59" s="566"/>
      <c r="W59" s="566"/>
      <c r="X59" s="566"/>
      <c r="Y59" s="567"/>
      <c r="Z59" s="551">
        <v>43770</v>
      </c>
      <c r="AA59" s="551">
        <v>43801</v>
      </c>
      <c r="AB59" s="545" t="s">
        <v>52</v>
      </c>
      <c r="AC59" s="540" t="s">
        <v>407</v>
      </c>
      <c r="AD59" s="206"/>
      <c r="AE59" s="538"/>
      <c r="AF59" s="538"/>
      <c r="AG59" s="233"/>
      <c r="AH59" s="538"/>
      <c r="AI59" s="538"/>
      <c r="AJ59" s="233"/>
      <c r="AK59" s="538"/>
      <c r="AL59" s="538"/>
      <c r="AM59" s="206"/>
      <c r="AN59" s="538"/>
      <c r="AO59" s="538"/>
      <c r="AP59" s="206"/>
      <c r="AQ59" s="538"/>
      <c r="AR59" s="538"/>
      <c r="AS59" s="206"/>
      <c r="AT59" s="538"/>
      <c r="AU59" s="538"/>
      <c r="AV59" s="233">
        <v>22999996.760000002</v>
      </c>
      <c r="AW59" s="551">
        <v>43804</v>
      </c>
      <c r="AX59" s="538">
        <v>2019001550</v>
      </c>
      <c r="AY59" s="234"/>
      <c r="AZ59" s="206"/>
      <c r="BA59" s="540" t="s">
        <v>421</v>
      </c>
      <c r="BB59" s="538">
        <v>3116217569</v>
      </c>
      <c r="BC59" s="633" t="s">
        <v>422</v>
      </c>
    </row>
    <row r="60" spans="1:56" s="206" customFormat="1" ht="112.5" customHeight="1" x14ac:dyDescent="0.25">
      <c r="A60" s="554" t="s">
        <v>485</v>
      </c>
      <c r="B60" s="203" t="s">
        <v>398</v>
      </c>
      <c r="C60" s="558" t="s">
        <v>397</v>
      </c>
      <c r="D60" s="542" t="s">
        <v>399</v>
      </c>
      <c r="E60" s="554" t="s">
        <v>287</v>
      </c>
      <c r="F60" s="543" t="s">
        <v>288</v>
      </c>
      <c r="G60" s="196" t="s">
        <v>400</v>
      </c>
      <c r="H60" s="543">
        <v>2019001394</v>
      </c>
      <c r="I60" s="555">
        <v>43720</v>
      </c>
      <c r="J60" s="202">
        <v>23148009</v>
      </c>
      <c r="K60" s="555">
        <v>43739</v>
      </c>
      <c r="L60" s="543">
        <v>2019001503</v>
      </c>
      <c r="M60" s="196" t="s">
        <v>400</v>
      </c>
      <c r="N60" s="554" t="s">
        <v>401</v>
      </c>
      <c r="O60" s="204">
        <v>43739</v>
      </c>
      <c r="P60" s="202">
        <v>23121209.27</v>
      </c>
      <c r="Q60" s="204">
        <v>43740</v>
      </c>
      <c r="R60" s="555">
        <v>43740</v>
      </c>
      <c r="S60" s="543">
        <v>1</v>
      </c>
      <c r="T60" s="202">
        <v>23121209.27</v>
      </c>
      <c r="U60" s="209"/>
      <c r="V60" s="209"/>
      <c r="W60" s="209"/>
      <c r="X60" s="209"/>
      <c r="Y60" s="210"/>
      <c r="Z60" s="204">
        <v>43770</v>
      </c>
      <c r="AA60" s="204">
        <v>43791</v>
      </c>
      <c r="AB60" s="542" t="s">
        <v>401</v>
      </c>
      <c r="AC60" s="542" t="s">
        <v>386</v>
      </c>
      <c r="AD60" s="203"/>
      <c r="AE60" s="203"/>
      <c r="AF60" s="203"/>
      <c r="AG60" s="202"/>
      <c r="AH60" s="203"/>
      <c r="AI60" s="196"/>
      <c r="AJ60" s="202"/>
      <c r="AK60" s="203"/>
      <c r="AL60" s="203"/>
      <c r="AM60" s="203"/>
      <c r="AN60" s="203"/>
      <c r="AO60" s="203"/>
      <c r="AP60" s="203"/>
      <c r="AQ60" s="203"/>
      <c r="AR60" s="203"/>
      <c r="AS60" s="203"/>
      <c r="AT60" s="203"/>
      <c r="AU60" s="203"/>
      <c r="AV60" s="202">
        <v>23121209.27</v>
      </c>
      <c r="AW60" s="204">
        <v>43797</v>
      </c>
      <c r="AX60" s="196">
        <v>2019001496</v>
      </c>
      <c r="AY60" s="211"/>
      <c r="AZ60" s="203"/>
      <c r="BA60" s="542" t="s">
        <v>396</v>
      </c>
      <c r="BB60" s="543">
        <v>3108209213</v>
      </c>
      <c r="BC60" s="220" t="s">
        <v>292</v>
      </c>
      <c r="BD60" s="597"/>
    </row>
    <row r="61" spans="1:56" s="459" customFormat="1" ht="105.75" customHeight="1" x14ac:dyDescent="0.25">
      <c r="A61" s="554" t="s">
        <v>491</v>
      </c>
      <c r="B61" s="203" t="s">
        <v>492</v>
      </c>
      <c r="C61" s="558" t="s">
        <v>862</v>
      </c>
      <c r="D61" s="542" t="s">
        <v>493</v>
      </c>
      <c r="E61" s="554" t="s">
        <v>863</v>
      </c>
      <c r="F61" s="543" t="s">
        <v>864</v>
      </c>
      <c r="G61" s="196" t="s">
        <v>495</v>
      </c>
      <c r="H61" s="543">
        <v>2019000978</v>
      </c>
      <c r="I61" s="555">
        <v>43641</v>
      </c>
      <c r="J61" s="202">
        <v>19999998.609999999</v>
      </c>
      <c r="K61" s="555">
        <v>43754</v>
      </c>
      <c r="L61" s="543">
        <v>2019001534</v>
      </c>
      <c r="M61" s="196" t="s">
        <v>495</v>
      </c>
      <c r="N61" s="554" t="s">
        <v>496</v>
      </c>
      <c r="O61" s="204">
        <v>43754</v>
      </c>
      <c r="P61" s="202">
        <v>19956622.399999999</v>
      </c>
      <c r="Q61" s="204">
        <v>43755</v>
      </c>
      <c r="R61" s="517">
        <v>43762</v>
      </c>
      <c r="S61" s="543">
        <v>1</v>
      </c>
      <c r="T61" s="202">
        <v>19956622.399999999</v>
      </c>
      <c r="U61" s="209"/>
      <c r="V61" s="209"/>
      <c r="W61" s="209"/>
      <c r="X61" s="209"/>
      <c r="Y61" s="210"/>
      <c r="Z61" s="204">
        <v>43791</v>
      </c>
      <c r="AA61" s="203" t="s">
        <v>1071</v>
      </c>
      <c r="AB61" s="542" t="s">
        <v>496</v>
      </c>
      <c r="AC61" s="542" t="s">
        <v>1069</v>
      </c>
      <c r="AD61" s="203"/>
      <c r="AE61" s="203"/>
      <c r="AF61" s="203"/>
      <c r="AG61" s="202"/>
      <c r="AH61" s="203"/>
      <c r="AI61" s="196"/>
      <c r="AJ61" s="202"/>
      <c r="AK61" s="203"/>
      <c r="AL61" s="203"/>
      <c r="AM61" s="203"/>
      <c r="AN61" s="203"/>
      <c r="AO61" s="203"/>
      <c r="AP61" s="203"/>
      <c r="AQ61" s="203"/>
      <c r="AR61" s="203"/>
      <c r="AS61" s="203"/>
      <c r="AT61" s="203"/>
      <c r="AU61" s="203"/>
      <c r="AV61" s="536">
        <v>19956622.399999999</v>
      </c>
      <c r="AW61" s="204">
        <v>43822</v>
      </c>
      <c r="AX61" s="196">
        <v>2019001720</v>
      </c>
      <c r="AY61" s="211"/>
      <c r="AZ61" s="203"/>
      <c r="BA61" s="542" t="s">
        <v>1005</v>
      </c>
      <c r="BB61" s="543">
        <v>3213553438</v>
      </c>
      <c r="BC61" s="220" t="s">
        <v>388</v>
      </c>
    </row>
    <row r="62" spans="1:56" s="459" customFormat="1" ht="93.75" customHeight="1" x14ac:dyDescent="0.25">
      <c r="A62" s="554" t="s">
        <v>499</v>
      </c>
      <c r="B62" s="203" t="s">
        <v>500</v>
      </c>
      <c r="C62" s="515" t="s">
        <v>1104</v>
      </c>
      <c r="D62" s="542" t="s">
        <v>494</v>
      </c>
      <c r="E62" s="529" t="s">
        <v>127</v>
      </c>
      <c r="F62" s="516">
        <v>12975714</v>
      </c>
      <c r="G62" s="196" t="s">
        <v>503</v>
      </c>
      <c r="H62" s="543">
        <v>2019001360</v>
      </c>
      <c r="I62" s="555">
        <v>43713</v>
      </c>
      <c r="J62" s="202">
        <v>23187248</v>
      </c>
      <c r="K62" s="555">
        <v>43755</v>
      </c>
      <c r="L62" s="543">
        <v>2019001545</v>
      </c>
      <c r="M62" s="196" t="s">
        <v>503</v>
      </c>
      <c r="N62" s="554" t="s">
        <v>496</v>
      </c>
      <c r="O62" s="204">
        <v>43755</v>
      </c>
      <c r="P62" s="202">
        <v>23186631</v>
      </c>
      <c r="Q62" s="204">
        <v>43762</v>
      </c>
      <c r="R62" s="598">
        <v>43762</v>
      </c>
      <c r="S62" s="543">
        <v>30</v>
      </c>
      <c r="T62" s="202">
        <v>23186631</v>
      </c>
      <c r="U62" s="209"/>
      <c r="V62" s="209"/>
      <c r="W62" s="209"/>
      <c r="X62" s="209"/>
      <c r="Y62" s="210"/>
      <c r="Z62" s="204">
        <v>43791</v>
      </c>
      <c r="AA62" s="204">
        <v>43826</v>
      </c>
      <c r="AB62" s="542" t="s">
        <v>496</v>
      </c>
      <c r="AC62" s="542" t="s">
        <v>918</v>
      </c>
      <c r="AD62" s="203"/>
      <c r="AE62" s="203"/>
      <c r="AF62" s="203"/>
      <c r="AG62" s="202"/>
      <c r="AH62" s="203"/>
      <c r="AI62" s="196"/>
      <c r="AJ62" s="202"/>
      <c r="AK62" s="203"/>
      <c r="AL62" s="203"/>
      <c r="AM62" s="203"/>
      <c r="AN62" s="203"/>
      <c r="AO62" s="203"/>
      <c r="AP62" s="203"/>
      <c r="AQ62" s="203"/>
      <c r="AR62" s="203"/>
      <c r="AS62" s="203"/>
      <c r="AT62" s="203"/>
      <c r="AU62" s="203"/>
      <c r="AV62" s="202">
        <v>23186631</v>
      </c>
      <c r="AW62" s="204">
        <v>43829</v>
      </c>
      <c r="AX62" s="196">
        <v>2019001831</v>
      </c>
      <c r="AY62" s="211"/>
      <c r="AZ62" s="203"/>
      <c r="BA62" s="542" t="s">
        <v>919</v>
      </c>
      <c r="BB62" s="543" t="s">
        <v>920</v>
      </c>
      <c r="BC62" s="220" t="s">
        <v>141</v>
      </c>
    </row>
    <row r="63" spans="1:56" s="459" customFormat="1" ht="83.25" customHeight="1" x14ac:dyDescent="0.25">
      <c r="A63" s="554" t="s">
        <v>486</v>
      </c>
      <c r="B63" s="203" t="s">
        <v>457</v>
      </c>
      <c r="C63" s="558" t="s">
        <v>865</v>
      </c>
      <c r="D63" s="542" t="s">
        <v>489</v>
      </c>
      <c r="E63" s="529" t="s">
        <v>804</v>
      </c>
      <c r="F63" s="535" t="s">
        <v>866</v>
      </c>
      <c r="G63" s="196" t="s">
        <v>258</v>
      </c>
      <c r="H63" s="543">
        <v>2019001238</v>
      </c>
      <c r="I63" s="555">
        <v>43706</v>
      </c>
      <c r="J63" s="202">
        <v>23000000</v>
      </c>
      <c r="K63" s="555">
        <v>43755</v>
      </c>
      <c r="L63" s="543">
        <v>2019001546</v>
      </c>
      <c r="M63" s="196" t="s">
        <v>258</v>
      </c>
      <c r="N63" s="554" t="s">
        <v>954</v>
      </c>
      <c r="O63" s="204">
        <v>43755</v>
      </c>
      <c r="P63" s="518">
        <v>22987990</v>
      </c>
      <c r="Q63" s="204">
        <v>43762</v>
      </c>
      <c r="R63" s="555">
        <v>43762</v>
      </c>
      <c r="S63" s="543">
        <v>1</v>
      </c>
      <c r="T63" s="789">
        <v>22987990</v>
      </c>
      <c r="U63" s="209"/>
      <c r="V63" s="209"/>
      <c r="W63" s="209"/>
      <c r="X63" s="209"/>
      <c r="Y63" s="210"/>
      <c r="Z63" s="204">
        <v>43791</v>
      </c>
      <c r="AA63" s="204">
        <v>43819</v>
      </c>
      <c r="AB63" s="542" t="s">
        <v>954</v>
      </c>
      <c r="AC63" s="542" t="s">
        <v>407</v>
      </c>
      <c r="AD63" s="203"/>
      <c r="AE63" s="203"/>
      <c r="AF63" s="203"/>
      <c r="AG63" s="202"/>
      <c r="AH63" s="203"/>
      <c r="AI63" s="196"/>
      <c r="AJ63" s="202"/>
      <c r="AK63" s="203"/>
      <c r="AL63" s="203"/>
      <c r="AM63" s="203"/>
      <c r="AN63" s="203"/>
      <c r="AO63" s="203"/>
      <c r="AP63" s="203"/>
      <c r="AQ63" s="203"/>
      <c r="AR63" s="203"/>
      <c r="AS63" s="203"/>
      <c r="AT63" s="203"/>
      <c r="AU63" s="203"/>
      <c r="AV63" s="202">
        <v>22987990</v>
      </c>
      <c r="AW63" s="204">
        <v>43826</v>
      </c>
      <c r="AX63" s="196">
        <v>2019001759</v>
      </c>
      <c r="AY63" s="211"/>
      <c r="AZ63" s="203"/>
      <c r="BA63" s="542" t="s">
        <v>927</v>
      </c>
      <c r="BB63" s="543">
        <v>3224039201</v>
      </c>
      <c r="BC63" s="220" t="s">
        <v>456</v>
      </c>
    </row>
    <row r="64" spans="1:56" s="459" customFormat="1" ht="84.75" customHeight="1" x14ac:dyDescent="0.25">
      <c r="A64" s="554" t="s">
        <v>487</v>
      </c>
      <c r="B64" s="203" t="s">
        <v>450</v>
      </c>
      <c r="C64" s="558" t="s">
        <v>867</v>
      </c>
      <c r="D64" s="542" t="s">
        <v>452</v>
      </c>
      <c r="E64" s="529" t="s">
        <v>804</v>
      </c>
      <c r="F64" s="519" t="s">
        <v>866</v>
      </c>
      <c r="G64" s="196" t="s">
        <v>924</v>
      </c>
      <c r="H64" s="543">
        <v>2019001211</v>
      </c>
      <c r="I64" s="555" t="s">
        <v>925</v>
      </c>
      <c r="J64" s="202">
        <v>20000000</v>
      </c>
      <c r="K64" s="555">
        <v>43755</v>
      </c>
      <c r="L64" s="543">
        <v>2019001547</v>
      </c>
      <c r="M64" s="196" t="s">
        <v>924</v>
      </c>
      <c r="N64" s="554" t="s">
        <v>926</v>
      </c>
      <c r="O64" s="204">
        <v>43755</v>
      </c>
      <c r="P64" s="520">
        <v>19999662.280000001</v>
      </c>
      <c r="Q64" s="570">
        <v>43762</v>
      </c>
      <c r="R64" s="551">
        <v>43762</v>
      </c>
      <c r="S64" s="538">
        <v>1</v>
      </c>
      <c r="T64" s="788">
        <v>19999662.280000001</v>
      </c>
      <c r="U64" s="209"/>
      <c r="V64" s="209"/>
      <c r="W64" s="209"/>
      <c r="X64" s="209"/>
      <c r="Y64" s="210"/>
      <c r="Z64" s="204">
        <v>43791</v>
      </c>
      <c r="AA64" s="204">
        <v>43819</v>
      </c>
      <c r="AB64" s="542" t="s">
        <v>926</v>
      </c>
      <c r="AC64" s="542" t="s">
        <v>407</v>
      </c>
      <c r="AD64" s="203"/>
      <c r="AE64" s="203"/>
      <c r="AF64" s="203"/>
      <c r="AG64" s="202"/>
      <c r="AH64" s="203"/>
      <c r="AI64" s="196"/>
      <c r="AJ64" s="202"/>
      <c r="AK64" s="203"/>
      <c r="AL64" s="203"/>
      <c r="AM64" s="203"/>
      <c r="AN64" s="203"/>
      <c r="AO64" s="203"/>
      <c r="AP64" s="203"/>
      <c r="AQ64" s="203"/>
      <c r="AR64" s="203"/>
      <c r="AS64" s="203"/>
      <c r="AT64" s="203"/>
      <c r="AU64" s="203"/>
      <c r="AV64" s="202">
        <v>19999662.280000001</v>
      </c>
      <c r="AW64" s="204">
        <v>43826</v>
      </c>
      <c r="AX64" s="196">
        <v>2019001758</v>
      </c>
      <c r="AY64" s="211"/>
      <c r="AZ64" s="203"/>
      <c r="BA64" s="542" t="s">
        <v>927</v>
      </c>
      <c r="BB64" s="543">
        <v>3224039201</v>
      </c>
      <c r="BC64" s="220" t="s">
        <v>456</v>
      </c>
    </row>
    <row r="65" spans="1:55" s="459" customFormat="1" ht="93" customHeight="1" x14ac:dyDescent="0.25">
      <c r="A65" s="554" t="s">
        <v>488</v>
      </c>
      <c r="B65" s="203" t="s">
        <v>443</v>
      </c>
      <c r="C65" s="558" t="s">
        <v>868</v>
      </c>
      <c r="D65" s="542" t="s">
        <v>445</v>
      </c>
      <c r="E65" s="554" t="s">
        <v>158</v>
      </c>
      <c r="F65" s="543" t="s">
        <v>156</v>
      </c>
      <c r="G65" s="196" t="s">
        <v>446</v>
      </c>
      <c r="H65" s="543">
        <v>2019001390</v>
      </c>
      <c r="I65" s="555">
        <v>43719</v>
      </c>
      <c r="J65" s="202">
        <v>21000000</v>
      </c>
      <c r="K65" s="555">
        <v>43755</v>
      </c>
      <c r="L65" s="543">
        <v>2019001548</v>
      </c>
      <c r="M65" s="196" t="s">
        <v>446</v>
      </c>
      <c r="N65" s="554" t="s">
        <v>448</v>
      </c>
      <c r="O65" s="204">
        <v>43755</v>
      </c>
      <c r="P65" s="521">
        <v>20997714.289999999</v>
      </c>
      <c r="Q65" s="204">
        <v>43762</v>
      </c>
      <c r="R65" s="555">
        <v>43763</v>
      </c>
      <c r="S65" s="543">
        <v>1</v>
      </c>
      <c r="T65" s="790">
        <v>20997714.289999999</v>
      </c>
      <c r="U65" s="209"/>
      <c r="V65" s="209"/>
      <c r="W65" s="209"/>
      <c r="X65" s="209"/>
      <c r="Y65" s="210"/>
      <c r="Z65" s="204">
        <v>43791</v>
      </c>
      <c r="AA65" s="204">
        <v>43829</v>
      </c>
      <c r="AB65" s="542" t="s">
        <v>448</v>
      </c>
      <c r="AC65" s="542" t="s">
        <v>407</v>
      </c>
      <c r="AD65" s="203"/>
      <c r="AE65" s="203"/>
      <c r="AF65" s="203"/>
      <c r="AG65" s="202"/>
      <c r="AH65" s="203"/>
      <c r="AI65" s="196"/>
      <c r="AJ65" s="202"/>
      <c r="AK65" s="203"/>
      <c r="AL65" s="203"/>
      <c r="AM65" s="203"/>
      <c r="AN65" s="203"/>
      <c r="AO65" s="203"/>
      <c r="AP65" s="203"/>
      <c r="AQ65" s="203"/>
      <c r="AR65" s="203"/>
      <c r="AS65" s="203"/>
      <c r="AT65" s="203"/>
      <c r="AU65" s="203"/>
      <c r="AV65" s="202">
        <v>20997714.289999999</v>
      </c>
      <c r="AW65" s="204">
        <v>43495</v>
      </c>
      <c r="AX65" s="196">
        <v>2019001833</v>
      </c>
      <c r="AY65" s="211"/>
      <c r="AZ65" s="203"/>
      <c r="BA65" s="542" t="s">
        <v>414</v>
      </c>
      <c r="BB65" s="203">
        <v>3202201946</v>
      </c>
      <c r="BC65" s="220" t="s">
        <v>415</v>
      </c>
    </row>
    <row r="66" spans="1:55" s="459" customFormat="1" ht="88.5" customHeight="1" x14ac:dyDescent="0.25">
      <c r="A66" s="554" t="s">
        <v>515</v>
      </c>
      <c r="B66" s="203" t="s">
        <v>516</v>
      </c>
      <c r="C66" s="558" t="s">
        <v>869</v>
      </c>
      <c r="D66" s="542" t="s">
        <v>519</v>
      </c>
      <c r="E66" s="554" t="s">
        <v>158</v>
      </c>
      <c r="F66" s="543" t="s">
        <v>156</v>
      </c>
      <c r="G66" s="196" t="s">
        <v>258</v>
      </c>
      <c r="H66" s="543">
        <v>2019001415</v>
      </c>
      <c r="I66" s="555">
        <v>43728</v>
      </c>
      <c r="J66" s="202">
        <v>23183194</v>
      </c>
      <c r="K66" s="555">
        <v>43755</v>
      </c>
      <c r="L66" s="543">
        <v>2019001519</v>
      </c>
      <c r="M66" s="196" t="s">
        <v>258</v>
      </c>
      <c r="N66" s="554" t="s">
        <v>1072</v>
      </c>
      <c r="O66" s="204">
        <v>43755</v>
      </c>
      <c r="P66" s="520">
        <v>23177389.789999999</v>
      </c>
      <c r="Q66" s="204">
        <v>43768</v>
      </c>
      <c r="R66" s="555">
        <v>43769</v>
      </c>
      <c r="S66" s="543">
        <v>1</v>
      </c>
      <c r="T66" s="788">
        <v>23177389.789999999</v>
      </c>
      <c r="U66" s="209"/>
      <c r="V66" s="209"/>
      <c r="W66" s="209"/>
      <c r="X66" s="209"/>
      <c r="Y66" s="210"/>
      <c r="Z66" s="204">
        <v>43791</v>
      </c>
      <c r="AA66" s="204">
        <v>43809</v>
      </c>
      <c r="AB66" s="542" t="s">
        <v>1072</v>
      </c>
      <c r="AC66" s="542" t="s">
        <v>407</v>
      </c>
      <c r="AD66" s="203"/>
      <c r="AE66" s="203"/>
      <c r="AF66" s="203"/>
      <c r="AG66" s="202"/>
      <c r="AH66" s="203"/>
      <c r="AI66" s="196"/>
      <c r="AJ66" s="202"/>
      <c r="AK66" s="203"/>
      <c r="AL66" s="203"/>
      <c r="AM66" s="203"/>
      <c r="AN66" s="203"/>
      <c r="AO66" s="203"/>
      <c r="AP66" s="203"/>
      <c r="AQ66" s="203"/>
      <c r="AR66" s="203"/>
      <c r="AS66" s="203"/>
      <c r="AT66" s="203"/>
      <c r="AU66" s="203"/>
      <c r="AV66" s="520">
        <v>23177389.789999999</v>
      </c>
      <c r="AW66" s="204">
        <v>43822</v>
      </c>
      <c r="AX66" s="196">
        <v>2019001727</v>
      </c>
      <c r="AY66" s="211"/>
      <c r="AZ66" s="203"/>
      <c r="BA66" s="542" t="s">
        <v>414</v>
      </c>
      <c r="BB66" s="203">
        <v>3202201946</v>
      </c>
      <c r="BC66" s="220" t="s">
        <v>415</v>
      </c>
    </row>
    <row r="67" spans="1:55" s="459" customFormat="1" ht="33.75" customHeight="1" x14ac:dyDescent="0.25">
      <c r="A67" s="872" t="s">
        <v>1142</v>
      </c>
      <c r="B67" s="812" t="s">
        <v>65</v>
      </c>
      <c r="C67" s="874" t="s">
        <v>817</v>
      </c>
      <c r="D67" s="820" t="s">
        <v>508</v>
      </c>
      <c r="E67" s="823" t="s">
        <v>390</v>
      </c>
      <c r="F67" s="812" t="s">
        <v>391</v>
      </c>
      <c r="G67" s="196" t="s">
        <v>509</v>
      </c>
      <c r="H67" s="821">
        <v>2019001378</v>
      </c>
      <c r="I67" s="864">
        <v>43719</v>
      </c>
      <c r="J67" s="202">
        <v>7048792</v>
      </c>
      <c r="K67" s="864">
        <v>43755</v>
      </c>
      <c r="L67" s="864">
        <v>43755</v>
      </c>
      <c r="M67" s="196" t="s">
        <v>509</v>
      </c>
      <c r="N67" s="554" t="s">
        <v>511</v>
      </c>
      <c r="O67" s="864">
        <v>43755</v>
      </c>
      <c r="P67" s="202">
        <v>7048792</v>
      </c>
      <c r="Q67" s="864">
        <v>43767</v>
      </c>
      <c r="R67" s="833">
        <v>43768</v>
      </c>
      <c r="S67" s="812">
        <v>30</v>
      </c>
      <c r="T67" s="202">
        <v>7048792</v>
      </c>
      <c r="U67" s="209"/>
      <c r="V67" s="209"/>
      <c r="W67" s="209"/>
      <c r="X67" s="209"/>
      <c r="Y67" s="210"/>
      <c r="Z67" s="833">
        <v>43823</v>
      </c>
      <c r="AA67" s="833">
        <v>43829</v>
      </c>
      <c r="AB67" s="542" t="s">
        <v>511</v>
      </c>
      <c r="AC67" s="814" t="s">
        <v>543</v>
      </c>
      <c r="AD67" s="202">
        <v>3524396</v>
      </c>
      <c r="AE67" s="833">
        <v>43789</v>
      </c>
      <c r="AF67" s="812">
        <v>2019001439</v>
      </c>
      <c r="AG67" s="202"/>
      <c r="AH67" s="203"/>
      <c r="AI67" s="196"/>
      <c r="AJ67" s="202"/>
      <c r="AK67" s="203"/>
      <c r="AL67" s="203"/>
      <c r="AM67" s="203"/>
      <c r="AN67" s="203"/>
      <c r="AO67" s="203"/>
      <c r="AP67" s="203"/>
      <c r="AQ67" s="203"/>
      <c r="AR67" s="203"/>
      <c r="AS67" s="203"/>
      <c r="AT67" s="203"/>
      <c r="AU67" s="203"/>
      <c r="AV67" s="202">
        <v>3524396</v>
      </c>
      <c r="AW67" s="833">
        <v>43830</v>
      </c>
      <c r="AX67" s="894"/>
      <c r="AY67" s="843"/>
      <c r="AZ67" s="812"/>
      <c r="BA67" s="814" t="s">
        <v>818</v>
      </c>
      <c r="BB67" s="814" t="s">
        <v>819</v>
      </c>
      <c r="BC67" s="845" t="s">
        <v>820</v>
      </c>
    </row>
    <row r="68" spans="1:55" s="459" customFormat="1" ht="38.25" x14ac:dyDescent="0.25">
      <c r="A68" s="872"/>
      <c r="B68" s="826"/>
      <c r="C68" s="875"/>
      <c r="D68" s="820"/>
      <c r="E68" s="824"/>
      <c r="F68" s="826"/>
      <c r="G68" s="196" t="s">
        <v>510</v>
      </c>
      <c r="H68" s="821"/>
      <c r="I68" s="864"/>
      <c r="J68" s="202">
        <v>13359738</v>
      </c>
      <c r="K68" s="864"/>
      <c r="L68" s="821"/>
      <c r="M68" s="196" t="s">
        <v>510</v>
      </c>
      <c r="N68" s="554" t="s">
        <v>511</v>
      </c>
      <c r="O68" s="864"/>
      <c r="P68" s="202">
        <v>13359738</v>
      </c>
      <c r="Q68" s="864"/>
      <c r="R68" s="836"/>
      <c r="S68" s="826"/>
      <c r="T68" s="202">
        <v>13359738</v>
      </c>
      <c r="U68" s="209"/>
      <c r="V68" s="209"/>
      <c r="W68" s="209"/>
      <c r="X68" s="209"/>
      <c r="Y68" s="210"/>
      <c r="Z68" s="836"/>
      <c r="AA68" s="836"/>
      <c r="AB68" s="542" t="s">
        <v>511</v>
      </c>
      <c r="AC68" s="822"/>
      <c r="AD68" s="202">
        <v>6679869</v>
      </c>
      <c r="AE68" s="826"/>
      <c r="AF68" s="826"/>
      <c r="AG68" s="202"/>
      <c r="AH68" s="203"/>
      <c r="AI68" s="196"/>
      <c r="AJ68" s="202"/>
      <c r="AK68" s="203"/>
      <c r="AL68" s="203"/>
      <c r="AM68" s="203"/>
      <c r="AN68" s="203"/>
      <c r="AO68" s="203"/>
      <c r="AP68" s="203"/>
      <c r="AQ68" s="203"/>
      <c r="AR68" s="203"/>
      <c r="AS68" s="203"/>
      <c r="AT68" s="203"/>
      <c r="AU68" s="203"/>
      <c r="AV68" s="202">
        <v>6679869</v>
      </c>
      <c r="AW68" s="826"/>
      <c r="AX68" s="895"/>
      <c r="AY68" s="897"/>
      <c r="AZ68" s="826"/>
      <c r="BA68" s="822"/>
      <c r="BB68" s="822"/>
      <c r="BC68" s="861"/>
    </row>
    <row r="69" spans="1:55" s="459" customFormat="1" ht="21.75" customHeight="1" x14ac:dyDescent="0.25">
      <c r="A69" s="872"/>
      <c r="B69" s="826"/>
      <c r="C69" s="875"/>
      <c r="D69" s="820"/>
      <c r="E69" s="824"/>
      <c r="F69" s="826"/>
      <c r="G69" s="196" t="s">
        <v>70</v>
      </c>
      <c r="H69" s="821"/>
      <c r="I69" s="864"/>
      <c r="J69" s="202">
        <v>2710900.4</v>
      </c>
      <c r="K69" s="864"/>
      <c r="L69" s="821"/>
      <c r="M69" s="196" t="s">
        <v>70</v>
      </c>
      <c r="N69" s="554" t="s">
        <v>166</v>
      </c>
      <c r="O69" s="864"/>
      <c r="P69" s="202">
        <v>2710900.4</v>
      </c>
      <c r="Q69" s="864"/>
      <c r="R69" s="836"/>
      <c r="S69" s="826"/>
      <c r="T69" s="202">
        <v>2710900.4</v>
      </c>
      <c r="U69" s="209"/>
      <c r="V69" s="209"/>
      <c r="W69" s="209"/>
      <c r="X69" s="209"/>
      <c r="Y69" s="210"/>
      <c r="Z69" s="836"/>
      <c r="AA69" s="836"/>
      <c r="AB69" s="542" t="s">
        <v>166</v>
      </c>
      <c r="AC69" s="822"/>
      <c r="AD69" s="202">
        <v>1355450</v>
      </c>
      <c r="AE69" s="813"/>
      <c r="AF69" s="813"/>
      <c r="AG69" s="202"/>
      <c r="AH69" s="203"/>
      <c r="AI69" s="196"/>
      <c r="AJ69" s="202"/>
      <c r="AK69" s="203"/>
      <c r="AL69" s="203"/>
      <c r="AM69" s="203"/>
      <c r="AN69" s="203"/>
      <c r="AO69" s="203"/>
      <c r="AP69" s="203"/>
      <c r="AQ69" s="203"/>
      <c r="AR69" s="203"/>
      <c r="AS69" s="203"/>
      <c r="AT69" s="203"/>
      <c r="AU69" s="203"/>
      <c r="AV69" s="202">
        <v>1355450</v>
      </c>
      <c r="AW69" s="826"/>
      <c r="AX69" s="895"/>
      <c r="AY69" s="897"/>
      <c r="AZ69" s="826"/>
      <c r="BA69" s="822"/>
      <c r="BB69" s="822"/>
      <c r="BC69" s="861"/>
    </row>
    <row r="70" spans="1:55" s="459" customFormat="1" ht="21.75" customHeight="1" x14ac:dyDescent="0.25">
      <c r="A70" s="814" t="s">
        <v>870</v>
      </c>
      <c r="B70" s="826"/>
      <c r="C70" s="875"/>
      <c r="D70" s="814" t="s">
        <v>247</v>
      </c>
      <c r="E70" s="824"/>
      <c r="F70" s="826"/>
      <c r="G70" s="196" t="s">
        <v>70</v>
      </c>
      <c r="H70" s="878">
        <v>2019001908</v>
      </c>
      <c r="I70" s="833">
        <v>43811</v>
      </c>
      <c r="J70" s="202">
        <v>4515616</v>
      </c>
      <c r="K70" s="833">
        <v>43817</v>
      </c>
      <c r="L70" s="812">
        <v>2019001965</v>
      </c>
      <c r="M70" s="196" t="s">
        <v>70</v>
      </c>
      <c r="N70" s="554" t="s">
        <v>166</v>
      </c>
      <c r="O70" s="833">
        <v>43817</v>
      </c>
      <c r="P70" s="202">
        <v>4515616</v>
      </c>
      <c r="Q70" s="833">
        <v>43823</v>
      </c>
      <c r="R70" s="836"/>
      <c r="S70" s="826"/>
      <c r="T70" s="202">
        <v>4515616</v>
      </c>
      <c r="U70" s="209"/>
      <c r="V70" s="209"/>
      <c r="W70" s="209"/>
      <c r="X70" s="209"/>
      <c r="Y70" s="210"/>
      <c r="Z70" s="836"/>
      <c r="AA70" s="836"/>
      <c r="AB70" s="542" t="s">
        <v>166</v>
      </c>
      <c r="AC70" s="822"/>
      <c r="AD70" s="203"/>
      <c r="AE70" s="203"/>
      <c r="AF70" s="203"/>
      <c r="AG70" s="202"/>
      <c r="AH70" s="203"/>
      <c r="AI70" s="196"/>
      <c r="AJ70" s="202"/>
      <c r="AK70" s="203"/>
      <c r="AL70" s="203"/>
      <c r="AM70" s="203"/>
      <c r="AN70" s="203"/>
      <c r="AO70" s="203"/>
      <c r="AP70" s="203"/>
      <c r="AQ70" s="203"/>
      <c r="AR70" s="203"/>
      <c r="AS70" s="203"/>
      <c r="AT70" s="203"/>
      <c r="AU70" s="203"/>
      <c r="AV70" s="202">
        <v>4515616</v>
      </c>
      <c r="AW70" s="826"/>
      <c r="AX70" s="895"/>
      <c r="AY70" s="897"/>
      <c r="AZ70" s="826"/>
      <c r="BA70" s="822"/>
      <c r="BB70" s="822"/>
      <c r="BC70" s="861"/>
    </row>
    <row r="71" spans="1:55" s="459" customFormat="1" ht="21.75" customHeight="1" x14ac:dyDescent="0.25">
      <c r="A71" s="822"/>
      <c r="B71" s="826"/>
      <c r="C71" s="875"/>
      <c r="D71" s="822"/>
      <c r="E71" s="824"/>
      <c r="F71" s="826"/>
      <c r="G71" s="196" t="s">
        <v>69</v>
      </c>
      <c r="H71" s="879"/>
      <c r="I71" s="836"/>
      <c r="J71" s="202">
        <v>1996583.1</v>
      </c>
      <c r="K71" s="836"/>
      <c r="L71" s="826"/>
      <c r="M71" s="196" t="s">
        <v>69</v>
      </c>
      <c r="N71" s="554" t="s">
        <v>166</v>
      </c>
      <c r="O71" s="836"/>
      <c r="P71" s="202">
        <v>1996583.1</v>
      </c>
      <c r="Q71" s="836"/>
      <c r="R71" s="836"/>
      <c r="S71" s="826"/>
      <c r="T71" s="202">
        <v>1996583.1</v>
      </c>
      <c r="U71" s="209"/>
      <c r="V71" s="209"/>
      <c r="W71" s="209"/>
      <c r="X71" s="209"/>
      <c r="Y71" s="210"/>
      <c r="Z71" s="836"/>
      <c r="AA71" s="836"/>
      <c r="AB71" s="542" t="s">
        <v>166</v>
      </c>
      <c r="AC71" s="822"/>
      <c r="AD71" s="203"/>
      <c r="AE71" s="203"/>
      <c r="AF71" s="203"/>
      <c r="AG71" s="202"/>
      <c r="AH71" s="203"/>
      <c r="AI71" s="196"/>
      <c r="AJ71" s="202"/>
      <c r="AK71" s="203"/>
      <c r="AL71" s="203"/>
      <c r="AM71" s="203"/>
      <c r="AN71" s="203"/>
      <c r="AO71" s="203"/>
      <c r="AP71" s="203"/>
      <c r="AQ71" s="203"/>
      <c r="AR71" s="203"/>
      <c r="AS71" s="203"/>
      <c r="AT71" s="203"/>
      <c r="AU71" s="203"/>
      <c r="AV71" s="202">
        <v>1996583.1</v>
      </c>
      <c r="AW71" s="826"/>
      <c r="AX71" s="895"/>
      <c r="AY71" s="897"/>
      <c r="AZ71" s="826"/>
      <c r="BA71" s="822"/>
      <c r="BB71" s="822"/>
      <c r="BC71" s="861"/>
    </row>
    <row r="72" spans="1:55" s="459" customFormat="1" ht="30.75" customHeight="1" x14ac:dyDescent="0.25">
      <c r="A72" s="815"/>
      <c r="B72" s="813"/>
      <c r="C72" s="876"/>
      <c r="D72" s="815"/>
      <c r="E72" s="825"/>
      <c r="F72" s="813"/>
      <c r="G72" s="196" t="s">
        <v>921</v>
      </c>
      <c r="H72" s="880"/>
      <c r="I72" s="834"/>
      <c r="J72" s="202">
        <v>3361926</v>
      </c>
      <c r="K72" s="834"/>
      <c r="L72" s="813"/>
      <c r="M72" s="196" t="s">
        <v>921</v>
      </c>
      <c r="N72" s="554" t="s">
        <v>166</v>
      </c>
      <c r="O72" s="834"/>
      <c r="P72" s="202">
        <v>3361926</v>
      </c>
      <c r="Q72" s="834"/>
      <c r="R72" s="834"/>
      <c r="S72" s="813"/>
      <c r="T72" s="202">
        <v>3361926</v>
      </c>
      <c r="U72" s="209"/>
      <c r="V72" s="209"/>
      <c r="W72" s="209"/>
      <c r="X72" s="209"/>
      <c r="Y72" s="210"/>
      <c r="Z72" s="834"/>
      <c r="AA72" s="834"/>
      <c r="AB72" s="542" t="s">
        <v>166</v>
      </c>
      <c r="AC72" s="815"/>
      <c r="AD72" s="203"/>
      <c r="AE72" s="203"/>
      <c r="AF72" s="203"/>
      <c r="AG72" s="202"/>
      <c r="AH72" s="203"/>
      <c r="AI72" s="196"/>
      <c r="AJ72" s="202"/>
      <c r="AK72" s="203"/>
      <c r="AL72" s="203"/>
      <c r="AM72" s="203"/>
      <c r="AN72" s="203"/>
      <c r="AO72" s="203"/>
      <c r="AP72" s="203"/>
      <c r="AQ72" s="203"/>
      <c r="AR72" s="203"/>
      <c r="AS72" s="203"/>
      <c r="AT72" s="203"/>
      <c r="AU72" s="203"/>
      <c r="AV72" s="202">
        <v>3361926</v>
      </c>
      <c r="AW72" s="813"/>
      <c r="AX72" s="896"/>
      <c r="AY72" s="844"/>
      <c r="AZ72" s="813"/>
      <c r="BA72" s="815"/>
      <c r="BB72" s="815"/>
      <c r="BC72" s="846"/>
    </row>
    <row r="73" spans="1:55" s="459" customFormat="1" ht="76.5" x14ac:dyDescent="0.25">
      <c r="A73" s="554" t="s">
        <v>1143</v>
      </c>
      <c r="B73" s="812" t="s">
        <v>538</v>
      </c>
      <c r="C73" s="874" t="s">
        <v>871</v>
      </c>
      <c r="D73" s="542" t="s">
        <v>872</v>
      </c>
      <c r="E73" s="823" t="s">
        <v>540</v>
      </c>
      <c r="F73" s="853" t="s">
        <v>873</v>
      </c>
      <c r="G73" s="196" t="s">
        <v>542</v>
      </c>
      <c r="H73" s="543">
        <v>2019001388</v>
      </c>
      <c r="I73" s="555">
        <v>43719</v>
      </c>
      <c r="J73" s="202">
        <v>5000000</v>
      </c>
      <c r="K73" s="555">
        <v>43770</v>
      </c>
      <c r="L73" s="543">
        <v>2019001700</v>
      </c>
      <c r="M73" s="196" t="s">
        <v>542</v>
      </c>
      <c r="N73" s="554" t="s">
        <v>577</v>
      </c>
      <c r="O73" s="555">
        <v>43770</v>
      </c>
      <c r="P73" s="202">
        <v>5000000</v>
      </c>
      <c r="Q73" s="555">
        <v>43783</v>
      </c>
      <c r="R73" s="833">
        <v>43783</v>
      </c>
      <c r="S73" s="812">
        <v>1</v>
      </c>
      <c r="T73" s="202">
        <v>5000000</v>
      </c>
      <c r="U73" s="209"/>
      <c r="V73" s="209"/>
      <c r="W73" s="209"/>
      <c r="X73" s="209"/>
      <c r="Y73" s="210"/>
      <c r="Z73" s="833">
        <v>43822</v>
      </c>
      <c r="AA73" s="833">
        <v>43829</v>
      </c>
      <c r="AB73" s="542" t="s">
        <v>577</v>
      </c>
      <c r="AC73" s="814" t="s">
        <v>407</v>
      </c>
      <c r="AD73" s="203"/>
      <c r="AE73" s="203"/>
      <c r="AF73" s="203"/>
      <c r="AG73" s="202"/>
      <c r="AH73" s="203"/>
      <c r="AI73" s="196"/>
      <c r="AJ73" s="202"/>
      <c r="AK73" s="203"/>
      <c r="AL73" s="203"/>
      <c r="AM73" s="203"/>
      <c r="AN73" s="203"/>
      <c r="AO73" s="203"/>
      <c r="AP73" s="203"/>
      <c r="AQ73" s="203"/>
      <c r="AR73" s="203"/>
      <c r="AS73" s="203"/>
      <c r="AT73" s="203"/>
      <c r="AU73" s="203"/>
      <c r="AV73" s="202">
        <v>5000000</v>
      </c>
      <c r="AW73" s="833">
        <v>43852</v>
      </c>
      <c r="AX73" s="196">
        <v>2020000123</v>
      </c>
      <c r="AY73" s="843"/>
      <c r="AZ73" s="203"/>
      <c r="BA73" s="814" t="s">
        <v>928</v>
      </c>
      <c r="BB73" s="814">
        <v>3108875656</v>
      </c>
      <c r="BC73" s="845" t="s">
        <v>545</v>
      </c>
    </row>
    <row r="74" spans="1:55" s="459" customFormat="1" ht="66.75" customHeight="1" x14ac:dyDescent="0.25">
      <c r="A74" s="554" t="s">
        <v>1144</v>
      </c>
      <c r="B74" s="813"/>
      <c r="C74" s="876"/>
      <c r="D74" s="542" t="s">
        <v>247</v>
      </c>
      <c r="E74" s="825"/>
      <c r="F74" s="855"/>
      <c r="G74" s="196" t="s">
        <v>542</v>
      </c>
      <c r="H74" s="543">
        <v>2019001911</v>
      </c>
      <c r="I74" s="555">
        <v>43815</v>
      </c>
      <c r="J74" s="202">
        <v>2499933.35</v>
      </c>
      <c r="K74" s="555">
        <v>43816</v>
      </c>
      <c r="L74" s="543">
        <v>2019001966</v>
      </c>
      <c r="M74" s="196" t="s">
        <v>542</v>
      </c>
      <c r="N74" s="554" t="s">
        <v>577</v>
      </c>
      <c r="O74" s="555">
        <v>43817</v>
      </c>
      <c r="P74" s="202">
        <v>2499933.35</v>
      </c>
      <c r="Q74" s="555">
        <v>43826</v>
      </c>
      <c r="R74" s="834"/>
      <c r="S74" s="813"/>
      <c r="T74" s="202">
        <v>2499933.35</v>
      </c>
      <c r="U74" s="209"/>
      <c r="V74" s="209"/>
      <c r="W74" s="209"/>
      <c r="X74" s="209"/>
      <c r="Y74" s="210"/>
      <c r="Z74" s="834"/>
      <c r="AA74" s="834"/>
      <c r="AB74" s="542" t="s">
        <v>577</v>
      </c>
      <c r="AC74" s="815"/>
      <c r="AD74" s="203"/>
      <c r="AE74" s="203"/>
      <c r="AF74" s="203"/>
      <c r="AG74" s="202"/>
      <c r="AH74" s="203"/>
      <c r="AI74" s="196"/>
      <c r="AJ74" s="202"/>
      <c r="AK74" s="203"/>
      <c r="AL74" s="203"/>
      <c r="AM74" s="203"/>
      <c r="AN74" s="203"/>
      <c r="AO74" s="203"/>
      <c r="AP74" s="203"/>
      <c r="AQ74" s="203"/>
      <c r="AR74" s="203"/>
      <c r="AS74" s="203"/>
      <c r="AT74" s="203"/>
      <c r="AU74" s="203"/>
      <c r="AV74" s="202">
        <v>2499933.35</v>
      </c>
      <c r="AW74" s="813"/>
      <c r="AX74" s="196">
        <v>2020000124</v>
      </c>
      <c r="AY74" s="844"/>
      <c r="AZ74" s="203"/>
      <c r="BA74" s="815"/>
      <c r="BB74" s="815"/>
      <c r="BC74" s="846"/>
    </row>
    <row r="75" spans="1:55" s="459" customFormat="1" ht="79.5" customHeight="1" x14ac:dyDescent="0.25">
      <c r="A75" s="554" t="s">
        <v>1145</v>
      </c>
      <c r="B75" s="202" t="s">
        <v>1121</v>
      </c>
      <c r="C75" s="212" t="s">
        <v>874</v>
      </c>
      <c r="D75" s="542" t="s">
        <v>877</v>
      </c>
      <c r="E75" s="554" t="s">
        <v>875</v>
      </c>
      <c r="F75" s="569" t="s">
        <v>876</v>
      </c>
      <c r="G75" s="196" t="s">
        <v>426</v>
      </c>
      <c r="H75" s="543">
        <v>2019001184</v>
      </c>
      <c r="I75" s="555">
        <v>43686</v>
      </c>
      <c r="J75" s="202">
        <v>34999689</v>
      </c>
      <c r="K75" s="555">
        <v>43776</v>
      </c>
      <c r="L75" s="543">
        <v>2019001737</v>
      </c>
      <c r="M75" s="196" t="s">
        <v>426</v>
      </c>
      <c r="N75" s="554" t="s">
        <v>155</v>
      </c>
      <c r="O75" s="555">
        <v>44142</v>
      </c>
      <c r="P75" s="521">
        <v>34843689</v>
      </c>
      <c r="Q75" s="555">
        <v>43781</v>
      </c>
      <c r="R75" s="555">
        <v>43783</v>
      </c>
      <c r="S75" s="543">
        <v>2</v>
      </c>
      <c r="T75" s="790">
        <v>34843689</v>
      </c>
      <c r="U75" s="203"/>
      <c r="V75" s="203"/>
      <c r="W75" s="203"/>
      <c r="X75" s="203"/>
      <c r="Y75" s="202"/>
      <c r="Z75" s="552">
        <v>43819</v>
      </c>
      <c r="AA75" s="552">
        <v>43829</v>
      </c>
      <c r="AB75" s="554" t="s">
        <v>155</v>
      </c>
      <c r="AC75" s="542" t="s">
        <v>1082</v>
      </c>
      <c r="AD75" s="203"/>
      <c r="AE75" s="203"/>
      <c r="AF75" s="203"/>
      <c r="AG75" s="202"/>
      <c r="AH75" s="203"/>
      <c r="AI75" s="196"/>
      <c r="AJ75" s="202"/>
      <c r="AK75" s="203"/>
      <c r="AL75" s="203"/>
      <c r="AM75" s="203"/>
      <c r="AN75" s="203"/>
      <c r="AO75" s="203"/>
      <c r="AP75" s="203"/>
      <c r="AQ75" s="203"/>
      <c r="AR75" s="203"/>
      <c r="AS75" s="203"/>
      <c r="AT75" s="203"/>
      <c r="AU75" s="203"/>
      <c r="AV75" s="202">
        <v>34999689</v>
      </c>
      <c r="AW75" s="204">
        <v>43857</v>
      </c>
      <c r="AX75" s="196">
        <v>2020000140</v>
      </c>
      <c r="AY75" s="211"/>
      <c r="AZ75" s="203"/>
      <c r="BA75" s="542" t="s">
        <v>988</v>
      </c>
      <c r="BB75" s="543">
        <v>3108209213</v>
      </c>
      <c r="BC75" s="220" t="s">
        <v>292</v>
      </c>
    </row>
    <row r="76" spans="1:55" s="459" customFormat="1" ht="69" customHeight="1" x14ac:dyDescent="0.25">
      <c r="A76" s="554" t="s">
        <v>1146</v>
      </c>
      <c r="B76" s="812" t="s">
        <v>547</v>
      </c>
      <c r="C76" s="874" t="s">
        <v>878</v>
      </c>
      <c r="D76" s="542" t="s">
        <v>879</v>
      </c>
      <c r="E76" s="905" t="s">
        <v>880</v>
      </c>
      <c r="F76" s="853" t="s">
        <v>881</v>
      </c>
      <c r="G76" s="196" t="s">
        <v>551</v>
      </c>
      <c r="H76" s="543">
        <v>2019001527</v>
      </c>
      <c r="I76" s="555">
        <v>43753</v>
      </c>
      <c r="J76" s="202">
        <v>23176076</v>
      </c>
      <c r="K76" s="555">
        <v>43776</v>
      </c>
      <c r="L76" s="543">
        <v>2019001740</v>
      </c>
      <c r="M76" s="196" t="s">
        <v>551</v>
      </c>
      <c r="N76" s="554" t="s">
        <v>166</v>
      </c>
      <c r="O76" s="555">
        <v>43776</v>
      </c>
      <c r="P76" s="202">
        <v>23176076</v>
      </c>
      <c r="Q76" s="555">
        <v>43783</v>
      </c>
      <c r="R76" s="833">
        <v>43783</v>
      </c>
      <c r="S76" s="543">
        <v>15</v>
      </c>
      <c r="T76" s="202">
        <v>23176076</v>
      </c>
      <c r="U76" s="209"/>
      <c r="V76" s="209"/>
      <c r="W76" s="209"/>
      <c r="X76" s="209"/>
      <c r="Y76" s="210"/>
      <c r="Z76" s="833">
        <v>43817</v>
      </c>
      <c r="AA76" s="833">
        <v>43829</v>
      </c>
      <c r="AB76" s="542" t="s">
        <v>166</v>
      </c>
      <c r="AC76" s="814" t="s">
        <v>407</v>
      </c>
      <c r="AD76" s="202">
        <v>11588038</v>
      </c>
      <c r="AE76" s="204">
        <v>43796</v>
      </c>
      <c r="AF76" s="203">
        <v>2019001461</v>
      </c>
      <c r="AG76" s="202"/>
      <c r="AH76" s="203"/>
      <c r="AI76" s="196"/>
      <c r="AJ76" s="202"/>
      <c r="AK76" s="203"/>
      <c r="AL76" s="203"/>
      <c r="AM76" s="203"/>
      <c r="AN76" s="203"/>
      <c r="AO76" s="203"/>
      <c r="AP76" s="203"/>
      <c r="AQ76" s="203"/>
      <c r="AR76" s="203"/>
      <c r="AS76" s="203"/>
      <c r="AT76" s="203"/>
      <c r="AU76" s="203"/>
      <c r="AV76" s="202">
        <v>11588038</v>
      </c>
      <c r="AW76" s="833">
        <v>43829</v>
      </c>
      <c r="AX76" s="196">
        <v>2019001821</v>
      </c>
      <c r="AY76" s="211"/>
      <c r="AZ76" s="203"/>
      <c r="BA76" s="814" t="s">
        <v>414</v>
      </c>
      <c r="BB76" s="814">
        <v>3202201946</v>
      </c>
      <c r="BC76" s="845" t="s">
        <v>415</v>
      </c>
    </row>
    <row r="77" spans="1:55" s="459" customFormat="1" ht="84" customHeight="1" x14ac:dyDescent="0.25">
      <c r="A77" s="554" t="s">
        <v>1147</v>
      </c>
      <c r="B77" s="813"/>
      <c r="C77" s="876"/>
      <c r="D77" s="542" t="s">
        <v>247</v>
      </c>
      <c r="E77" s="906"/>
      <c r="F77" s="855"/>
      <c r="G77" s="196" t="s">
        <v>551</v>
      </c>
      <c r="H77" s="543">
        <v>2019001763</v>
      </c>
      <c r="I77" s="555">
        <v>43790</v>
      </c>
      <c r="J77" s="202">
        <v>10718855.26</v>
      </c>
      <c r="K77" s="555">
        <v>43791</v>
      </c>
      <c r="L77" s="543">
        <v>2019001789</v>
      </c>
      <c r="M77" s="196" t="s">
        <v>551</v>
      </c>
      <c r="N77" s="554" t="s">
        <v>166</v>
      </c>
      <c r="O77" s="555">
        <v>43791</v>
      </c>
      <c r="P77" s="202">
        <v>10718855.26</v>
      </c>
      <c r="Q77" s="555">
        <v>43808</v>
      </c>
      <c r="R77" s="834"/>
      <c r="S77" s="543">
        <v>20</v>
      </c>
      <c r="T77" s="202">
        <v>10718855.26</v>
      </c>
      <c r="U77" s="209"/>
      <c r="V77" s="209"/>
      <c r="W77" s="209"/>
      <c r="X77" s="209"/>
      <c r="Y77" s="210"/>
      <c r="Z77" s="834"/>
      <c r="AA77" s="834"/>
      <c r="AB77" s="542" t="s">
        <v>166</v>
      </c>
      <c r="AC77" s="815"/>
      <c r="AD77" s="203"/>
      <c r="AE77" s="203"/>
      <c r="AF77" s="203"/>
      <c r="AG77" s="202"/>
      <c r="AH77" s="203"/>
      <c r="AI77" s="196"/>
      <c r="AJ77" s="202"/>
      <c r="AK77" s="203"/>
      <c r="AL77" s="203"/>
      <c r="AM77" s="203"/>
      <c r="AN77" s="203"/>
      <c r="AO77" s="203"/>
      <c r="AP77" s="203"/>
      <c r="AQ77" s="203"/>
      <c r="AR77" s="203"/>
      <c r="AS77" s="203"/>
      <c r="AT77" s="203"/>
      <c r="AU77" s="203"/>
      <c r="AV77" s="202">
        <v>10718855.26</v>
      </c>
      <c r="AW77" s="813"/>
      <c r="AX77" s="196">
        <v>2019001842</v>
      </c>
      <c r="AY77" s="211"/>
      <c r="AZ77" s="203"/>
      <c r="BA77" s="815"/>
      <c r="BB77" s="815"/>
      <c r="BC77" s="846"/>
    </row>
    <row r="78" spans="1:55" s="459" customFormat="1" ht="76.5" customHeight="1" x14ac:dyDescent="0.25">
      <c r="A78" s="554" t="s">
        <v>1148</v>
      </c>
      <c r="B78" s="543" t="s">
        <v>553</v>
      </c>
      <c r="C78" s="522" t="s">
        <v>882</v>
      </c>
      <c r="D78" s="542" t="s">
        <v>653</v>
      </c>
      <c r="E78" s="526" t="s">
        <v>883</v>
      </c>
      <c r="F78" s="523" t="s">
        <v>884</v>
      </c>
      <c r="G78" s="196" t="s">
        <v>530</v>
      </c>
      <c r="H78" s="543">
        <v>2019001576</v>
      </c>
      <c r="I78" s="555">
        <v>43768</v>
      </c>
      <c r="J78" s="202">
        <v>23148559</v>
      </c>
      <c r="K78" s="555">
        <v>43790</v>
      </c>
      <c r="L78" s="543">
        <v>2019001769</v>
      </c>
      <c r="M78" s="196" t="s">
        <v>530</v>
      </c>
      <c r="N78" s="554" t="s">
        <v>922</v>
      </c>
      <c r="O78" s="555">
        <v>43790</v>
      </c>
      <c r="P78" s="520">
        <v>23144251.73</v>
      </c>
      <c r="Q78" s="555">
        <v>43794</v>
      </c>
      <c r="R78" s="555">
        <v>43794</v>
      </c>
      <c r="S78" s="543">
        <v>15</v>
      </c>
      <c r="T78" s="788">
        <v>23144251.73</v>
      </c>
      <c r="U78" s="209"/>
      <c r="V78" s="209"/>
      <c r="W78" s="209"/>
      <c r="X78" s="209"/>
      <c r="Y78" s="210"/>
      <c r="Z78" s="552">
        <v>43809</v>
      </c>
      <c r="AA78" s="552">
        <v>43823</v>
      </c>
      <c r="AB78" s="542" t="s">
        <v>922</v>
      </c>
      <c r="AC78" s="542" t="s">
        <v>407</v>
      </c>
      <c r="AD78" s="203"/>
      <c r="AE78" s="203"/>
      <c r="AF78" s="203"/>
      <c r="AG78" s="202"/>
      <c r="AH78" s="203"/>
      <c r="AI78" s="196"/>
      <c r="AJ78" s="202"/>
      <c r="AK78" s="203"/>
      <c r="AL78" s="203"/>
      <c r="AM78" s="203"/>
      <c r="AN78" s="203"/>
      <c r="AO78" s="203"/>
      <c r="AP78" s="203"/>
      <c r="AQ78" s="203"/>
      <c r="AR78" s="203"/>
      <c r="AS78" s="203"/>
      <c r="AT78" s="203"/>
      <c r="AU78" s="203"/>
      <c r="AV78" s="202">
        <v>23144251.73</v>
      </c>
      <c r="AW78" s="204">
        <v>43826</v>
      </c>
      <c r="AX78" s="196">
        <v>2019001764</v>
      </c>
      <c r="AY78" s="211"/>
      <c r="AZ78" s="203"/>
      <c r="BA78" s="542" t="s">
        <v>923</v>
      </c>
      <c r="BB78" s="542">
        <v>3503511716</v>
      </c>
      <c r="BC78" s="220" t="s">
        <v>657</v>
      </c>
    </row>
    <row r="79" spans="1:55" s="459" customFormat="1" ht="87" customHeight="1" x14ac:dyDescent="0.25">
      <c r="A79" s="554" t="s">
        <v>1149</v>
      </c>
      <c r="B79" s="543" t="s">
        <v>556</v>
      </c>
      <c r="C79" s="558" t="s">
        <v>1489</v>
      </c>
      <c r="D79" s="542" t="s">
        <v>666</v>
      </c>
      <c r="E79" s="525" t="s">
        <v>886</v>
      </c>
      <c r="F79" s="524" t="s">
        <v>876</v>
      </c>
      <c r="G79" s="196" t="s">
        <v>51</v>
      </c>
      <c r="H79" s="543">
        <v>2019001633</v>
      </c>
      <c r="I79" s="555">
        <v>43768</v>
      </c>
      <c r="J79" s="202">
        <v>22999961.399999999</v>
      </c>
      <c r="K79" s="555">
        <v>43790</v>
      </c>
      <c r="L79" s="543">
        <v>2019001771</v>
      </c>
      <c r="M79" s="196" t="s">
        <v>51</v>
      </c>
      <c r="N79" s="554" t="s">
        <v>1027</v>
      </c>
      <c r="O79" s="555">
        <v>43790</v>
      </c>
      <c r="P79" s="521">
        <v>22998961.399999999</v>
      </c>
      <c r="Q79" s="555">
        <v>43797</v>
      </c>
      <c r="R79" s="555">
        <v>43803</v>
      </c>
      <c r="S79" s="543">
        <v>15</v>
      </c>
      <c r="T79" s="790">
        <v>22998961.399999999</v>
      </c>
      <c r="U79" s="209"/>
      <c r="V79" s="209"/>
      <c r="W79" s="209"/>
      <c r="X79" s="209"/>
      <c r="Y79" s="210"/>
      <c r="Z79" s="552">
        <v>43818</v>
      </c>
      <c r="AA79" s="552">
        <v>43825</v>
      </c>
      <c r="AB79" s="542" t="s">
        <v>1027</v>
      </c>
      <c r="AC79" s="542" t="s">
        <v>407</v>
      </c>
      <c r="AD79" s="203"/>
      <c r="AE79" s="203"/>
      <c r="AF79" s="203"/>
      <c r="AG79" s="202"/>
      <c r="AH79" s="203"/>
      <c r="AI79" s="196"/>
      <c r="AJ79" s="202"/>
      <c r="AK79" s="203"/>
      <c r="AL79" s="203"/>
      <c r="AM79" s="203"/>
      <c r="AN79" s="203"/>
      <c r="AO79" s="203"/>
      <c r="AP79" s="203"/>
      <c r="AQ79" s="203"/>
      <c r="AR79" s="203"/>
      <c r="AS79" s="203"/>
      <c r="AT79" s="203"/>
      <c r="AU79" s="203"/>
      <c r="AV79" s="202">
        <v>22998961.399999999</v>
      </c>
      <c r="AW79" s="204">
        <v>43857</v>
      </c>
      <c r="AX79" s="196">
        <v>2020000139</v>
      </c>
      <c r="AY79" s="211"/>
      <c r="AZ79" s="203"/>
      <c r="BA79" s="542" t="s">
        <v>988</v>
      </c>
      <c r="BB79" s="543">
        <v>3108209213</v>
      </c>
      <c r="BC79" s="220" t="s">
        <v>292</v>
      </c>
    </row>
    <row r="80" spans="1:55" s="459" customFormat="1" ht="73.5" customHeight="1" x14ac:dyDescent="0.25">
      <c r="A80" s="554" t="s">
        <v>1150</v>
      </c>
      <c r="B80" s="539" t="s">
        <v>558</v>
      </c>
      <c r="C80" s="583" t="s">
        <v>887</v>
      </c>
      <c r="D80" s="542" t="s">
        <v>638</v>
      </c>
      <c r="E80" s="525" t="s">
        <v>886</v>
      </c>
      <c r="F80" s="524" t="s">
        <v>876</v>
      </c>
      <c r="G80" s="229" t="s">
        <v>51</v>
      </c>
      <c r="H80" s="539">
        <v>2019001631</v>
      </c>
      <c r="I80" s="552">
        <v>43768</v>
      </c>
      <c r="J80" s="202">
        <v>22999987</v>
      </c>
      <c r="K80" s="555">
        <v>43790</v>
      </c>
      <c r="L80" s="543">
        <v>2019001772</v>
      </c>
      <c r="M80" s="229" t="s">
        <v>51</v>
      </c>
      <c r="N80" s="554" t="s">
        <v>1038</v>
      </c>
      <c r="O80" s="555">
        <v>43790</v>
      </c>
      <c r="P80" s="520">
        <v>22997275.890000001</v>
      </c>
      <c r="Q80" s="551">
        <v>43797</v>
      </c>
      <c r="R80" s="551">
        <v>43803</v>
      </c>
      <c r="S80" s="538">
        <v>15</v>
      </c>
      <c r="T80" s="788">
        <v>22997275.890000001</v>
      </c>
      <c r="U80" s="209"/>
      <c r="V80" s="209"/>
      <c r="W80" s="209"/>
      <c r="X80" s="209"/>
      <c r="Y80" s="210"/>
      <c r="Z80" s="552">
        <v>43818</v>
      </c>
      <c r="AA80" s="552">
        <v>43825</v>
      </c>
      <c r="AB80" s="542" t="s">
        <v>1038</v>
      </c>
      <c r="AC80" s="542" t="s">
        <v>407</v>
      </c>
      <c r="AD80" s="203"/>
      <c r="AE80" s="203"/>
      <c r="AF80" s="203"/>
      <c r="AG80" s="202"/>
      <c r="AH80" s="203"/>
      <c r="AI80" s="196"/>
      <c r="AJ80" s="202"/>
      <c r="AK80" s="203"/>
      <c r="AL80" s="203"/>
      <c r="AM80" s="203"/>
      <c r="AN80" s="203"/>
      <c r="AO80" s="203"/>
      <c r="AP80" s="203"/>
      <c r="AQ80" s="203"/>
      <c r="AR80" s="203"/>
      <c r="AS80" s="203"/>
      <c r="AT80" s="203"/>
      <c r="AU80" s="203"/>
      <c r="AV80" s="202">
        <v>22997245.890000001</v>
      </c>
      <c r="AW80" s="204">
        <v>43829</v>
      </c>
      <c r="AX80" s="196">
        <v>2019001829</v>
      </c>
      <c r="AY80" s="211"/>
      <c r="AZ80" s="203"/>
      <c r="BA80" s="542" t="s">
        <v>988</v>
      </c>
      <c r="BB80" s="543">
        <v>3108209213</v>
      </c>
      <c r="BC80" s="220" t="s">
        <v>292</v>
      </c>
    </row>
    <row r="81" spans="1:55" s="459" customFormat="1" ht="75.75" customHeight="1" x14ac:dyDescent="0.25">
      <c r="A81" s="554" t="s">
        <v>1151</v>
      </c>
      <c r="B81" s="539" t="s">
        <v>562</v>
      </c>
      <c r="C81" s="558" t="s">
        <v>889</v>
      </c>
      <c r="D81" s="542" t="s">
        <v>890</v>
      </c>
      <c r="E81" s="525" t="s">
        <v>891</v>
      </c>
      <c r="F81" s="523" t="s">
        <v>892</v>
      </c>
      <c r="G81" s="229" t="s">
        <v>51</v>
      </c>
      <c r="H81" s="539">
        <v>2019001416</v>
      </c>
      <c r="I81" s="552">
        <v>43728</v>
      </c>
      <c r="J81" s="202">
        <v>23186776.309999999</v>
      </c>
      <c r="K81" s="555">
        <v>43790</v>
      </c>
      <c r="L81" s="543">
        <v>2019001773</v>
      </c>
      <c r="M81" s="229" t="s">
        <v>51</v>
      </c>
      <c r="N81" s="554" t="s">
        <v>954</v>
      </c>
      <c r="O81" s="555">
        <v>43790</v>
      </c>
      <c r="P81" s="528" t="s">
        <v>893</v>
      </c>
      <c r="Q81" s="555">
        <v>43794</v>
      </c>
      <c r="R81" s="555">
        <v>43794</v>
      </c>
      <c r="S81" s="543">
        <v>15</v>
      </c>
      <c r="T81" s="791" t="s">
        <v>893</v>
      </c>
      <c r="U81" s="209"/>
      <c r="V81" s="209"/>
      <c r="W81" s="209"/>
      <c r="X81" s="209"/>
      <c r="Y81" s="210"/>
      <c r="Z81" s="552">
        <v>43809</v>
      </c>
      <c r="AA81" s="552">
        <v>43823</v>
      </c>
      <c r="AB81" s="542" t="s">
        <v>954</v>
      </c>
      <c r="AC81" s="542" t="s">
        <v>407</v>
      </c>
      <c r="AD81" s="203"/>
      <c r="AE81" s="203"/>
      <c r="AF81" s="203"/>
      <c r="AG81" s="202"/>
      <c r="AH81" s="203"/>
      <c r="AI81" s="196"/>
      <c r="AJ81" s="202"/>
      <c r="AK81" s="203"/>
      <c r="AL81" s="203"/>
      <c r="AM81" s="203"/>
      <c r="AN81" s="203"/>
      <c r="AO81" s="203"/>
      <c r="AP81" s="203"/>
      <c r="AQ81" s="203"/>
      <c r="AR81" s="203"/>
      <c r="AS81" s="203"/>
      <c r="AT81" s="203"/>
      <c r="AU81" s="203"/>
      <c r="AV81" s="202">
        <v>23186776</v>
      </c>
      <c r="AW81" s="204">
        <v>43825</v>
      </c>
      <c r="AX81" s="196">
        <v>2019001751</v>
      </c>
      <c r="AY81" s="211"/>
      <c r="AZ81" s="203"/>
      <c r="BA81" s="542" t="s">
        <v>1070</v>
      </c>
      <c r="BB81" s="542">
        <v>3116217569</v>
      </c>
      <c r="BC81" s="220" t="s">
        <v>422</v>
      </c>
    </row>
    <row r="82" spans="1:55" s="459" customFormat="1" ht="117" customHeight="1" x14ac:dyDescent="0.25">
      <c r="A82" s="554" t="s">
        <v>1152</v>
      </c>
      <c r="B82" s="539" t="s">
        <v>560</v>
      </c>
      <c r="C82" s="558" t="s">
        <v>1083</v>
      </c>
      <c r="D82" s="542" t="s">
        <v>629</v>
      </c>
      <c r="E82" s="529" t="s">
        <v>886</v>
      </c>
      <c r="F82" s="524" t="s">
        <v>876</v>
      </c>
      <c r="G82" s="229" t="s">
        <v>51</v>
      </c>
      <c r="H82" s="539">
        <v>2019001627</v>
      </c>
      <c r="I82" s="552">
        <v>43768</v>
      </c>
      <c r="J82" s="202">
        <v>23184001.219999999</v>
      </c>
      <c r="K82" s="555">
        <v>43790</v>
      </c>
      <c r="L82" s="543">
        <v>2019001774</v>
      </c>
      <c r="M82" s="229" t="s">
        <v>51</v>
      </c>
      <c r="N82" s="554" t="s">
        <v>908</v>
      </c>
      <c r="O82" s="555">
        <v>43790</v>
      </c>
      <c r="P82" s="521">
        <v>22992988.98</v>
      </c>
      <c r="Q82" s="552">
        <v>43797</v>
      </c>
      <c r="R82" s="552">
        <v>43803</v>
      </c>
      <c r="S82" s="539">
        <v>15</v>
      </c>
      <c r="T82" s="790">
        <v>22992988.98</v>
      </c>
      <c r="U82" s="209"/>
      <c r="V82" s="209"/>
      <c r="W82" s="209"/>
      <c r="X82" s="209"/>
      <c r="Y82" s="210"/>
      <c r="Z82" s="552">
        <v>43818</v>
      </c>
      <c r="AA82" s="552">
        <v>43829</v>
      </c>
      <c r="AB82" s="554" t="s">
        <v>908</v>
      </c>
      <c r="AC82" s="542" t="s">
        <v>407</v>
      </c>
      <c r="AD82" s="203"/>
      <c r="AE82" s="203"/>
      <c r="AF82" s="203"/>
      <c r="AG82" s="202"/>
      <c r="AH82" s="203"/>
      <c r="AI82" s="196"/>
      <c r="AJ82" s="202"/>
      <c r="AK82" s="203"/>
      <c r="AL82" s="203"/>
      <c r="AM82" s="203"/>
      <c r="AN82" s="203"/>
      <c r="AO82" s="203"/>
      <c r="AP82" s="203"/>
      <c r="AQ82" s="203"/>
      <c r="AR82" s="203"/>
      <c r="AS82" s="203"/>
      <c r="AT82" s="203"/>
      <c r="AU82" s="203"/>
      <c r="AV82" s="202">
        <v>22992988.98</v>
      </c>
      <c r="AW82" s="204">
        <v>43829</v>
      </c>
      <c r="AX82" s="196">
        <v>2019001836</v>
      </c>
      <c r="AY82" s="211"/>
      <c r="AZ82" s="203"/>
      <c r="BA82" s="542" t="s">
        <v>988</v>
      </c>
      <c r="BB82" s="543">
        <v>3108209213</v>
      </c>
      <c r="BC82" s="220" t="s">
        <v>292</v>
      </c>
    </row>
    <row r="83" spans="1:55" s="459" customFormat="1" ht="76.5" x14ac:dyDescent="0.25">
      <c r="A83" s="554" t="s">
        <v>1153</v>
      </c>
      <c r="B83" s="539" t="s">
        <v>568</v>
      </c>
      <c r="C83" s="558" t="s">
        <v>912</v>
      </c>
      <c r="D83" s="542" t="s">
        <v>667</v>
      </c>
      <c r="E83" s="529" t="s">
        <v>158</v>
      </c>
      <c r="F83" s="524" t="s">
        <v>156</v>
      </c>
      <c r="G83" s="229" t="s">
        <v>570</v>
      </c>
      <c r="H83" s="539">
        <v>2019001534</v>
      </c>
      <c r="I83" s="552">
        <v>43755</v>
      </c>
      <c r="J83" s="202">
        <v>20500000</v>
      </c>
      <c r="K83" s="555">
        <v>43790</v>
      </c>
      <c r="L83" s="543">
        <v>2019001775</v>
      </c>
      <c r="M83" s="229" t="s">
        <v>570</v>
      </c>
      <c r="N83" s="554" t="s">
        <v>496</v>
      </c>
      <c r="O83" s="555">
        <v>43790</v>
      </c>
      <c r="P83" s="521">
        <v>20500000</v>
      </c>
      <c r="Q83" s="555">
        <v>43791</v>
      </c>
      <c r="R83" s="555">
        <v>43794</v>
      </c>
      <c r="S83" s="543">
        <v>15</v>
      </c>
      <c r="T83" s="790">
        <v>20500000</v>
      </c>
      <c r="U83" s="209"/>
      <c r="V83" s="209"/>
      <c r="W83" s="209"/>
      <c r="X83" s="209"/>
      <c r="Y83" s="210"/>
      <c r="Z83" s="552">
        <v>43809</v>
      </c>
      <c r="AA83" s="552">
        <v>43829</v>
      </c>
      <c r="AB83" s="542" t="s">
        <v>496</v>
      </c>
      <c r="AC83" s="542" t="s">
        <v>1069</v>
      </c>
      <c r="AD83" s="203"/>
      <c r="AE83" s="203"/>
      <c r="AF83" s="203"/>
      <c r="AG83" s="202"/>
      <c r="AH83" s="203"/>
      <c r="AI83" s="196"/>
      <c r="AJ83" s="202"/>
      <c r="AK83" s="203"/>
      <c r="AL83" s="203"/>
      <c r="AM83" s="203"/>
      <c r="AN83" s="203"/>
      <c r="AO83" s="203"/>
      <c r="AP83" s="203"/>
      <c r="AQ83" s="203"/>
      <c r="AR83" s="203"/>
      <c r="AS83" s="203"/>
      <c r="AT83" s="203"/>
      <c r="AU83" s="203"/>
      <c r="AV83" s="202">
        <v>20500000</v>
      </c>
      <c r="AW83" s="530"/>
      <c r="AX83" s="531"/>
      <c r="AY83" s="211"/>
      <c r="AZ83" s="203"/>
      <c r="BA83" s="542" t="s">
        <v>414</v>
      </c>
      <c r="BB83" s="203">
        <v>3202201946</v>
      </c>
      <c r="BC83" s="220" t="s">
        <v>415</v>
      </c>
    </row>
    <row r="84" spans="1:55" s="459" customFormat="1" ht="60.75" customHeight="1" x14ac:dyDescent="0.25">
      <c r="A84" s="814" t="s">
        <v>1154</v>
      </c>
      <c r="B84" s="812" t="s">
        <v>564</v>
      </c>
      <c r="C84" s="823" t="s">
        <v>1074</v>
      </c>
      <c r="D84" s="814" t="s">
        <v>651</v>
      </c>
      <c r="E84" s="850" t="s">
        <v>158</v>
      </c>
      <c r="F84" s="853" t="s">
        <v>156</v>
      </c>
      <c r="G84" s="229" t="s">
        <v>566</v>
      </c>
      <c r="H84" s="878">
        <v>2019001720</v>
      </c>
      <c r="I84" s="833">
        <v>43768</v>
      </c>
      <c r="J84" s="202">
        <v>20000000</v>
      </c>
      <c r="K84" s="833">
        <v>43790</v>
      </c>
      <c r="L84" s="812">
        <v>2019001776</v>
      </c>
      <c r="M84" s="229" t="s">
        <v>566</v>
      </c>
      <c r="N84" s="554" t="s">
        <v>1002</v>
      </c>
      <c r="O84" s="833">
        <v>43790</v>
      </c>
      <c r="P84" s="521">
        <v>20000000</v>
      </c>
      <c r="Q84" s="833">
        <v>43797</v>
      </c>
      <c r="R84" s="833">
        <v>43797</v>
      </c>
      <c r="S84" s="812">
        <v>15</v>
      </c>
      <c r="T84" s="790">
        <v>20000000</v>
      </c>
      <c r="U84" s="209"/>
      <c r="V84" s="209"/>
      <c r="W84" s="209"/>
      <c r="X84" s="209"/>
      <c r="Y84" s="210"/>
      <c r="Z84" s="833">
        <v>43812</v>
      </c>
      <c r="AA84" s="833">
        <v>43829</v>
      </c>
      <c r="AB84" s="542" t="s">
        <v>1002</v>
      </c>
      <c r="AC84" s="814" t="s">
        <v>407</v>
      </c>
      <c r="AD84" s="203"/>
      <c r="AE84" s="203"/>
      <c r="AF84" s="203"/>
      <c r="AG84" s="202"/>
      <c r="AH84" s="203"/>
      <c r="AI84" s="196"/>
      <c r="AJ84" s="202"/>
      <c r="AK84" s="203"/>
      <c r="AL84" s="203"/>
      <c r="AM84" s="203"/>
      <c r="AN84" s="203"/>
      <c r="AO84" s="203"/>
      <c r="AP84" s="203"/>
      <c r="AQ84" s="203"/>
      <c r="AR84" s="203"/>
      <c r="AS84" s="203"/>
      <c r="AT84" s="203"/>
      <c r="AU84" s="203"/>
      <c r="AV84" s="202">
        <v>20000000</v>
      </c>
      <c r="AW84" s="833">
        <v>43829</v>
      </c>
      <c r="AX84" s="812">
        <v>2019001809</v>
      </c>
      <c r="AY84" s="211"/>
      <c r="AZ84" s="203"/>
      <c r="BA84" s="814" t="s">
        <v>414</v>
      </c>
      <c r="BB84" s="814">
        <v>3202201946</v>
      </c>
      <c r="BC84" s="845" t="s">
        <v>415</v>
      </c>
    </row>
    <row r="85" spans="1:55" s="459" customFormat="1" ht="60.75" customHeight="1" x14ac:dyDescent="0.25">
      <c r="A85" s="815"/>
      <c r="B85" s="813"/>
      <c r="C85" s="825"/>
      <c r="D85" s="815"/>
      <c r="E85" s="852"/>
      <c r="F85" s="855"/>
      <c r="G85" s="229" t="s">
        <v>567</v>
      </c>
      <c r="H85" s="880"/>
      <c r="I85" s="834"/>
      <c r="J85" s="202">
        <v>1500000</v>
      </c>
      <c r="K85" s="834"/>
      <c r="L85" s="813"/>
      <c r="M85" s="229" t="s">
        <v>567</v>
      </c>
      <c r="N85" s="554" t="s">
        <v>1002</v>
      </c>
      <c r="O85" s="834"/>
      <c r="P85" s="521">
        <v>1500000</v>
      </c>
      <c r="Q85" s="834"/>
      <c r="R85" s="834"/>
      <c r="S85" s="813"/>
      <c r="T85" s="790">
        <v>1500000</v>
      </c>
      <c r="U85" s="209"/>
      <c r="V85" s="209"/>
      <c r="W85" s="209"/>
      <c r="X85" s="209"/>
      <c r="Y85" s="210"/>
      <c r="Z85" s="834"/>
      <c r="AA85" s="834"/>
      <c r="AB85" s="542" t="s">
        <v>1002</v>
      </c>
      <c r="AC85" s="815"/>
      <c r="AD85" s="203"/>
      <c r="AE85" s="203"/>
      <c r="AF85" s="203"/>
      <c r="AG85" s="202"/>
      <c r="AH85" s="203"/>
      <c r="AI85" s="196"/>
      <c r="AJ85" s="202"/>
      <c r="AK85" s="203"/>
      <c r="AL85" s="203"/>
      <c r="AM85" s="203"/>
      <c r="AN85" s="203"/>
      <c r="AO85" s="203"/>
      <c r="AP85" s="203"/>
      <c r="AQ85" s="203"/>
      <c r="AR85" s="203"/>
      <c r="AS85" s="203"/>
      <c r="AT85" s="203"/>
      <c r="AU85" s="203"/>
      <c r="AV85" s="202">
        <v>1500000</v>
      </c>
      <c r="AW85" s="813"/>
      <c r="AX85" s="813"/>
      <c r="AY85" s="211"/>
      <c r="AZ85" s="203"/>
      <c r="BA85" s="815"/>
      <c r="BB85" s="815"/>
      <c r="BC85" s="846"/>
    </row>
    <row r="86" spans="1:55" s="459" customFormat="1" ht="73.5" customHeight="1" x14ac:dyDescent="0.25">
      <c r="A86" s="554" t="s">
        <v>1155</v>
      </c>
      <c r="B86" s="539" t="s">
        <v>572</v>
      </c>
      <c r="C86" s="558" t="s">
        <v>911</v>
      </c>
      <c r="D86" s="542" t="s">
        <v>636</v>
      </c>
      <c r="E86" s="525" t="s">
        <v>158</v>
      </c>
      <c r="F86" s="524" t="s">
        <v>156</v>
      </c>
      <c r="G86" s="229" t="s">
        <v>567</v>
      </c>
      <c r="H86" s="539">
        <v>2019001623</v>
      </c>
      <c r="I86" s="552">
        <v>43768</v>
      </c>
      <c r="J86" s="202">
        <v>21500000</v>
      </c>
      <c r="K86" s="555">
        <v>43790</v>
      </c>
      <c r="L86" s="543">
        <v>2019001777</v>
      </c>
      <c r="M86" s="229" t="s">
        <v>567</v>
      </c>
      <c r="N86" s="554" t="s">
        <v>166</v>
      </c>
      <c r="O86" s="555">
        <v>43790</v>
      </c>
      <c r="P86" s="521">
        <v>21500000</v>
      </c>
      <c r="Q86" s="555">
        <v>43797</v>
      </c>
      <c r="R86" s="555">
        <v>43797</v>
      </c>
      <c r="S86" s="543">
        <v>15</v>
      </c>
      <c r="T86" s="790">
        <v>21500000</v>
      </c>
      <c r="U86" s="209"/>
      <c r="V86" s="209"/>
      <c r="W86" s="209"/>
      <c r="X86" s="209"/>
      <c r="Y86" s="210"/>
      <c r="Z86" s="552">
        <v>43812</v>
      </c>
      <c r="AA86" s="552">
        <v>43829</v>
      </c>
      <c r="AB86" s="542" t="s">
        <v>166</v>
      </c>
      <c r="AC86" s="542" t="s">
        <v>407</v>
      </c>
      <c r="AD86" s="203"/>
      <c r="AE86" s="203"/>
      <c r="AF86" s="203"/>
      <c r="AG86" s="202"/>
      <c r="AH86" s="203"/>
      <c r="AI86" s="196"/>
      <c r="AJ86" s="202"/>
      <c r="AK86" s="203"/>
      <c r="AL86" s="203"/>
      <c r="AM86" s="203"/>
      <c r="AN86" s="203"/>
      <c r="AO86" s="203"/>
      <c r="AP86" s="203"/>
      <c r="AQ86" s="203"/>
      <c r="AR86" s="203"/>
      <c r="AS86" s="203"/>
      <c r="AT86" s="203"/>
      <c r="AU86" s="203"/>
      <c r="AV86" s="202"/>
      <c r="AW86" s="203"/>
      <c r="AX86" s="196"/>
      <c r="AY86" s="211"/>
      <c r="AZ86" s="203"/>
      <c r="BA86" s="542" t="s">
        <v>414</v>
      </c>
      <c r="BB86" s="203">
        <v>3202201946</v>
      </c>
      <c r="BC86" s="220" t="s">
        <v>415</v>
      </c>
    </row>
    <row r="87" spans="1:55" s="459" customFormat="1" ht="93.75" customHeight="1" x14ac:dyDescent="0.25">
      <c r="A87" s="554" t="s">
        <v>1156</v>
      </c>
      <c r="B87" s="539" t="s">
        <v>578</v>
      </c>
      <c r="C87" s="558" t="s">
        <v>1073</v>
      </c>
      <c r="D87" s="542" t="s">
        <v>631</v>
      </c>
      <c r="E87" s="525" t="s">
        <v>158</v>
      </c>
      <c r="F87" s="524" t="s">
        <v>156</v>
      </c>
      <c r="G87" s="229" t="s">
        <v>580</v>
      </c>
      <c r="H87" s="539">
        <v>2019001559</v>
      </c>
      <c r="I87" s="552">
        <v>43761</v>
      </c>
      <c r="J87" s="202">
        <v>23180000</v>
      </c>
      <c r="K87" s="555">
        <v>43790</v>
      </c>
      <c r="L87" s="543">
        <v>2019001778</v>
      </c>
      <c r="M87" s="229" t="s">
        <v>580</v>
      </c>
      <c r="N87" s="554" t="s">
        <v>945</v>
      </c>
      <c r="O87" s="555">
        <v>43790</v>
      </c>
      <c r="P87" s="521">
        <v>23179998.93</v>
      </c>
      <c r="Q87" s="555">
        <v>43794</v>
      </c>
      <c r="R87" s="555">
        <v>43794</v>
      </c>
      <c r="S87" s="543">
        <v>15</v>
      </c>
      <c r="T87" s="790">
        <v>23179998.93</v>
      </c>
      <c r="U87" s="209"/>
      <c r="V87" s="209"/>
      <c r="W87" s="209"/>
      <c r="X87" s="209"/>
      <c r="Y87" s="210"/>
      <c r="Z87" s="552">
        <v>43809</v>
      </c>
      <c r="AA87" s="552">
        <v>43812</v>
      </c>
      <c r="AB87" s="542" t="s">
        <v>945</v>
      </c>
      <c r="AC87" s="542" t="s">
        <v>407</v>
      </c>
      <c r="AD87" s="203"/>
      <c r="AE87" s="203"/>
      <c r="AF87" s="203"/>
      <c r="AG87" s="202"/>
      <c r="AH87" s="203"/>
      <c r="AI87" s="196"/>
      <c r="AJ87" s="202"/>
      <c r="AK87" s="203"/>
      <c r="AL87" s="203"/>
      <c r="AM87" s="203"/>
      <c r="AN87" s="203"/>
      <c r="AO87" s="203"/>
      <c r="AP87" s="203"/>
      <c r="AQ87" s="203"/>
      <c r="AR87" s="203"/>
      <c r="AS87" s="203"/>
      <c r="AT87" s="203"/>
      <c r="AU87" s="203"/>
      <c r="AV87" s="202">
        <v>23179998.93</v>
      </c>
      <c r="AW87" s="530"/>
      <c r="AX87" s="531"/>
      <c r="AY87" s="211"/>
      <c r="AZ87" s="203"/>
      <c r="BA87" s="542" t="s">
        <v>414</v>
      </c>
      <c r="BB87" s="203">
        <v>3202201946</v>
      </c>
      <c r="BC87" s="220" t="s">
        <v>415</v>
      </c>
    </row>
    <row r="88" spans="1:55" s="459" customFormat="1" ht="146.25" customHeight="1" x14ac:dyDescent="0.25">
      <c r="A88" s="783" t="s">
        <v>831</v>
      </c>
      <c r="B88" s="766" t="s">
        <v>574</v>
      </c>
      <c r="C88" s="785" t="s">
        <v>832</v>
      </c>
      <c r="D88" s="785" t="s">
        <v>647</v>
      </c>
      <c r="E88" s="783" t="s">
        <v>234</v>
      </c>
      <c r="F88" s="636" t="s">
        <v>235</v>
      </c>
      <c r="G88" s="196" t="s">
        <v>576</v>
      </c>
      <c r="H88" s="766">
        <v>2019001722</v>
      </c>
      <c r="I88" s="771">
        <v>43768</v>
      </c>
      <c r="J88" s="202">
        <v>7000000</v>
      </c>
      <c r="K88" s="771">
        <v>43486</v>
      </c>
      <c r="L88" s="766">
        <v>2019001779</v>
      </c>
      <c r="M88" s="196" t="s">
        <v>576</v>
      </c>
      <c r="N88" s="783" t="s">
        <v>577</v>
      </c>
      <c r="O88" s="204">
        <v>43790</v>
      </c>
      <c r="P88" s="202">
        <v>7000000</v>
      </c>
      <c r="Q88" s="204">
        <v>43808</v>
      </c>
      <c r="R88" s="771">
        <v>43808</v>
      </c>
      <c r="S88" s="766">
        <v>15</v>
      </c>
      <c r="T88" s="202">
        <v>7000000</v>
      </c>
      <c r="U88" s="209">
        <v>2020000281</v>
      </c>
      <c r="V88" s="702" t="s">
        <v>1299</v>
      </c>
      <c r="W88" s="209">
        <v>2020000279</v>
      </c>
      <c r="X88" s="209"/>
      <c r="Y88" s="210"/>
      <c r="Z88" s="204">
        <v>44187</v>
      </c>
      <c r="AA88" s="204">
        <v>44176</v>
      </c>
      <c r="AB88" s="770" t="s">
        <v>577</v>
      </c>
      <c r="AC88" s="785" t="s">
        <v>427</v>
      </c>
      <c r="AD88" s="636"/>
      <c r="AE88" s="636"/>
      <c r="AF88" s="636"/>
      <c r="AG88" s="202"/>
      <c r="AH88" s="636"/>
      <c r="AI88" s="196"/>
      <c r="AJ88" s="202"/>
      <c r="AK88" s="636"/>
      <c r="AL88" s="636"/>
      <c r="AM88" s="636"/>
      <c r="AN88" s="636"/>
      <c r="AO88" s="636"/>
      <c r="AP88" s="636"/>
      <c r="AQ88" s="636"/>
      <c r="AR88" s="636"/>
      <c r="AS88" s="636"/>
      <c r="AT88" s="636"/>
      <c r="AU88" s="636"/>
      <c r="AV88" s="202"/>
      <c r="AW88" s="636"/>
      <c r="AX88" s="196"/>
      <c r="AY88" s="202"/>
      <c r="AZ88" s="636"/>
      <c r="BA88" s="785" t="s">
        <v>648</v>
      </c>
      <c r="BB88" s="636">
        <v>3162232530</v>
      </c>
      <c r="BC88" s="782" t="s">
        <v>240</v>
      </c>
    </row>
    <row r="89" spans="1:55" s="459" customFormat="1" ht="81" customHeight="1" x14ac:dyDescent="0.25">
      <c r="A89" s="554" t="s">
        <v>894</v>
      </c>
      <c r="B89" s="543" t="s">
        <v>586</v>
      </c>
      <c r="C89" s="527" t="s">
        <v>913</v>
      </c>
      <c r="D89" s="558" t="s">
        <v>914</v>
      </c>
      <c r="E89" s="554" t="s">
        <v>915</v>
      </c>
      <c r="F89" s="203" t="s">
        <v>916</v>
      </c>
      <c r="G89" s="196" t="s">
        <v>588</v>
      </c>
      <c r="H89" s="543">
        <v>2019001712</v>
      </c>
      <c r="I89" s="555">
        <v>43768</v>
      </c>
      <c r="J89" s="202">
        <v>20000000</v>
      </c>
      <c r="K89" s="555">
        <v>43790</v>
      </c>
      <c r="L89" s="543">
        <v>2019001780</v>
      </c>
      <c r="M89" s="196" t="s">
        <v>588</v>
      </c>
      <c r="N89" s="554" t="s">
        <v>604</v>
      </c>
      <c r="O89" s="204">
        <v>43790</v>
      </c>
      <c r="P89" s="202">
        <v>19899202.760000002</v>
      </c>
      <c r="Q89" s="204">
        <v>43796</v>
      </c>
      <c r="R89" s="555">
        <v>43796</v>
      </c>
      <c r="S89" s="543">
        <v>15</v>
      </c>
      <c r="T89" s="202">
        <v>19899202.760000002</v>
      </c>
      <c r="U89" s="209"/>
      <c r="V89" s="209"/>
      <c r="W89" s="209"/>
      <c r="X89" s="209"/>
      <c r="Y89" s="210"/>
      <c r="Z89" s="204">
        <v>43811</v>
      </c>
      <c r="AA89" s="204">
        <v>43826</v>
      </c>
      <c r="AB89" s="542" t="s">
        <v>604</v>
      </c>
      <c r="AC89" s="558" t="s">
        <v>407</v>
      </c>
      <c r="AD89" s="203"/>
      <c r="AE89" s="203"/>
      <c r="AF89" s="203"/>
      <c r="AG89" s="202"/>
      <c r="AH89" s="203"/>
      <c r="AI89" s="196"/>
      <c r="AJ89" s="202"/>
      <c r="AK89" s="203"/>
      <c r="AL89" s="203"/>
      <c r="AM89" s="203"/>
      <c r="AN89" s="203"/>
      <c r="AO89" s="203"/>
      <c r="AP89" s="203"/>
      <c r="AQ89" s="203"/>
      <c r="AR89" s="203"/>
      <c r="AS89" s="203"/>
      <c r="AT89" s="203"/>
      <c r="AU89" s="203"/>
      <c r="AV89" s="202">
        <v>19899202.760000002</v>
      </c>
      <c r="AW89" s="204">
        <v>43829</v>
      </c>
      <c r="AX89" s="196">
        <v>2019001818</v>
      </c>
      <c r="AY89" s="202"/>
      <c r="AZ89" s="203"/>
      <c r="BA89" s="558" t="s">
        <v>917</v>
      </c>
      <c r="BB89" s="203">
        <v>3105496663</v>
      </c>
      <c r="BC89" s="220" t="s">
        <v>672</v>
      </c>
    </row>
    <row r="90" spans="1:55" s="459" customFormat="1" ht="88.5" customHeight="1" x14ac:dyDescent="0.25">
      <c r="A90" s="554" t="s">
        <v>895</v>
      </c>
      <c r="B90" s="543" t="s">
        <v>590</v>
      </c>
      <c r="C90" s="527" t="s">
        <v>1075</v>
      </c>
      <c r="D90" s="558" t="s">
        <v>673</v>
      </c>
      <c r="E90" s="554" t="s">
        <v>915</v>
      </c>
      <c r="F90" s="203" t="s">
        <v>670</v>
      </c>
      <c r="G90" s="196" t="s">
        <v>588</v>
      </c>
      <c r="H90" s="543">
        <v>2019001711</v>
      </c>
      <c r="I90" s="555">
        <v>43768</v>
      </c>
      <c r="J90" s="202">
        <v>20000000</v>
      </c>
      <c r="K90" s="555">
        <v>43790</v>
      </c>
      <c r="L90" s="543">
        <v>2019001781</v>
      </c>
      <c r="M90" s="196" t="s">
        <v>588</v>
      </c>
      <c r="N90" s="554" t="s">
        <v>626</v>
      </c>
      <c r="O90" s="204">
        <v>43790</v>
      </c>
      <c r="P90" s="202">
        <v>19899202.760000002</v>
      </c>
      <c r="Q90" s="204">
        <v>43796</v>
      </c>
      <c r="R90" s="555">
        <v>43796</v>
      </c>
      <c r="S90" s="543">
        <v>15</v>
      </c>
      <c r="T90" s="202">
        <v>19899202.760000002</v>
      </c>
      <c r="U90" s="209"/>
      <c r="V90" s="209"/>
      <c r="W90" s="209"/>
      <c r="X90" s="209"/>
      <c r="Y90" s="210"/>
      <c r="Z90" s="204">
        <v>43811</v>
      </c>
      <c r="AA90" s="204">
        <v>43823</v>
      </c>
      <c r="AB90" s="542" t="s">
        <v>626</v>
      </c>
      <c r="AC90" s="558" t="s">
        <v>407</v>
      </c>
      <c r="AD90" s="203"/>
      <c r="AE90" s="203"/>
      <c r="AF90" s="203"/>
      <c r="AG90" s="202"/>
      <c r="AH90" s="203"/>
      <c r="AI90" s="196"/>
      <c r="AJ90" s="202"/>
      <c r="AK90" s="203"/>
      <c r="AL90" s="203"/>
      <c r="AM90" s="203"/>
      <c r="AN90" s="203"/>
      <c r="AO90" s="203"/>
      <c r="AP90" s="203"/>
      <c r="AQ90" s="203"/>
      <c r="AR90" s="203"/>
      <c r="AS90" s="203"/>
      <c r="AT90" s="203"/>
      <c r="AU90" s="203"/>
      <c r="AV90" s="202">
        <v>19899202.760000002</v>
      </c>
      <c r="AW90" s="204">
        <v>43826</v>
      </c>
      <c r="AX90" s="196">
        <v>2019001785</v>
      </c>
      <c r="AY90" s="202"/>
      <c r="AZ90" s="203"/>
      <c r="BA90" s="558" t="s">
        <v>917</v>
      </c>
      <c r="BB90" s="203">
        <v>3105496633</v>
      </c>
      <c r="BC90" s="220" t="s">
        <v>672</v>
      </c>
    </row>
    <row r="91" spans="1:55" s="459" customFormat="1" ht="48.75" customHeight="1" x14ac:dyDescent="0.25">
      <c r="A91" s="823" t="s">
        <v>896</v>
      </c>
      <c r="B91" s="812" t="s">
        <v>903</v>
      </c>
      <c r="C91" s="823" t="s">
        <v>904</v>
      </c>
      <c r="D91" s="814" t="s">
        <v>905</v>
      </c>
      <c r="E91" s="814" t="s">
        <v>804</v>
      </c>
      <c r="F91" s="812" t="s">
        <v>365</v>
      </c>
      <c r="G91" s="196" t="s">
        <v>906</v>
      </c>
      <c r="H91" s="812">
        <v>2019001239</v>
      </c>
      <c r="I91" s="833">
        <v>43706</v>
      </c>
      <c r="J91" s="202">
        <v>22435635</v>
      </c>
      <c r="K91" s="833">
        <v>43790</v>
      </c>
      <c r="L91" s="812">
        <v>2019001782</v>
      </c>
      <c r="M91" s="196" t="s">
        <v>906</v>
      </c>
      <c r="N91" s="554" t="s">
        <v>907</v>
      </c>
      <c r="O91" s="833">
        <v>43790</v>
      </c>
      <c r="P91" s="202">
        <v>22435635</v>
      </c>
      <c r="Q91" s="833">
        <v>43797</v>
      </c>
      <c r="R91" s="833">
        <v>43798</v>
      </c>
      <c r="S91" s="812">
        <v>15</v>
      </c>
      <c r="T91" s="202">
        <v>22435635</v>
      </c>
      <c r="U91" s="209"/>
      <c r="V91" s="209"/>
      <c r="W91" s="209"/>
      <c r="X91" s="209"/>
      <c r="Y91" s="210"/>
      <c r="Z91" s="833">
        <v>43812</v>
      </c>
      <c r="AA91" s="833">
        <v>43826</v>
      </c>
      <c r="AB91" s="542" t="s">
        <v>907</v>
      </c>
      <c r="AC91" s="814" t="s">
        <v>909</v>
      </c>
      <c r="AD91" s="203"/>
      <c r="AE91" s="203"/>
      <c r="AF91" s="203"/>
      <c r="AG91" s="202"/>
      <c r="AH91" s="203"/>
      <c r="AI91" s="196"/>
      <c r="AJ91" s="202"/>
      <c r="AK91" s="203"/>
      <c r="AL91" s="203"/>
      <c r="AM91" s="203"/>
      <c r="AN91" s="203"/>
      <c r="AO91" s="203"/>
      <c r="AP91" s="203"/>
      <c r="AQ91" s="812"/>
      <c r="AR91" s="203"/>
      <c r="AS91" s="203"/>
      <c r="AT91" s="203"/>
      <c r="AU91" s="203"/>
      <c r="AV91" s="202">
        <v>22435635</v>
      </c>
      <c r="AW91" s="833">
        <v>43829</v>
      </c>
      <c r="AX91" s="812">
        <v>2019001840</v>
      </c>
      <c r="AY91" s="202"/>
      <c r="AZ91" s="203"/>
      <c r="BA91" s="814" t="s">
        <v>910</v>
      </c>
      <c r="BB91" s="812">
        <v>3224039201</v>
      </c>
      <c r="BC91" s="845" t="s">
        <v>456</v>
      </c>
    </row>
    <row r="92" spans="1:55" s="459" customFormat="1" ht="43.5" customHeight="1" x14ac:dyDescent="0.25">
      <c r="A92" s="825"/>
      <c r="B92" s="813"/>
      <c r="C92" s="825"/>
      <c r="D92" s="815"/>
      <c r="E92" s="815"/>
      <c r="F92" s="813"/>
      <c r="G92" s="196" t="s">
        <v>51</v>
      </c>
      <c r="H92" s="813"/>
      <c r="I92" s="834"/>
      <c r="J92" s="202">
        <v>564365</v>
      </c>
      <c r="K92" s="834"/>
      <c r="L92" s="813"/>
      <c r="M92" s="196" t="s">
        <v>51</v>
      </c>
      <c r="N92" s="554" t="s">
        <v>908</v>
      </c>
      <c r="O92" s="834"/>
      <c r="P92" s="202">
        <v>564096.54</v>
      </c>
      <c r="Q92" s="813"/>
      <c r="R92" s="813"/>
      <c r="S92" s="813"/>
      <c r="T92" s="202">
        <v>564096.54</v>
      </c>
      <c r="U92" s="209"/>
      <c r="V92" s="209"/>
      <c r="W92" s="209"/>
      <c r="X92" s="209"/>
      <c r="Y92" s="210"/>
      <c r="Z92" s="813"/>
      <c r="AA92" s="813"/>
      <c r="AB92" s="542" t="s">
        <v>908</v>
      </c>
      <c r="AC92" s="815"/>
      <c r="AD92" s="203"/>
      <c r="AE92" s="203"/>
      <c r="AF92" s="203"/>
      <c r="AG92" s="202"/>
      <c r="AH92" s="203"/>
      <c r="AI92" s="196"/>
      <c r="AJ92" s="202"/>
      <c r="AK92" s="203"/>
      <c r="AL92" s="203"/>
      <c r="AM92" s="203"/>
      <c r="AN92" s="203"/>
      <c r="AO92" s="203"/>
      <c r="AP92" s="203"/>
      <c r="AQ92" s="813"/>
      <c r="AR92" s="203"/>
      <c r="AS92" s="203"/>
      <c r="AT92" s="203"/>
      <c r="AU92" s="203"/>
      <c r="AV92" s="202">
        <v>564096.54</v>
      </c>
      <c r="AW92" s="813"/>
      <c r="AX92" s="813"/>
      <c r="AY92" s="202"/>
      <c r="AZ92" s="203"/>
      <c r="BA92" s="815"/>
      <c r="BB92" s="813"/>
      <c r="BC92" s="846"/>
    </row>
    <row r="93" spans="1:55" s="459" customFormat="1" ht="29.25" customHeight="1" x14ac:dyDescent="0.25">
      <c r="A93" s="814" t="s">
        <v>897</v>
      </c>
      <c r="B93" s="812" t="s">
        <v>528</v>
      </c>
      <c r="C93" s="823" t="s">
        <v>929</v>
      </c>
      <c r="D93" s="814" t="s">
        <v>658</v>
      </c>
      <c r="E93" s="814" t="s">
        <v>627</v>
      </c>
      <c r="F93" s="812" t="s">
        <v>930</v>
      </c>
      <c r="G93" s="196" t="s">
        <v>530</v>
      </c>
      <c r="H93" s="812">
        <v>2019001628</v>
      </c>
      <c r="I93" s="833">
        <v>43768</v>
      </c>
      <c r="J93" s="202">
        <v>16290612</v>
      </c>
      <c r="K93" s="833">
        <v>43790</v>
      </c>
      <c r="L93" s="812">
        <v>2019001783</v>
      </c>
      <c r="M93" s="196" t="s">
        <v>530</v>
      </c>
      <c r="N93" s="554" t="s">
        <v>931</v>
      </c>
      <c r="O93" s="833">
        <v>43790</v>
      </c>
      <c r="P93" s="202">
        <v>16290612</v>
      </c>
      <c r="Q93" s="833">
        <v>43803</v>
      </c>
      <c r="R93" s="833">
        <v>43805</v>
      </c>
      <c r="S93" s="812">
        <v>15</v>
      </c>
      <c r="T93" s="202">
        <v>16290612</v>
      </c>
      <c r="U93" s="209"/>
      <c r="V93" s="209"/>
      <c r="W93" s="209"/>
      <c r="X93" s="209"/>
      <c r="Y93" s="210"/>
      <c r="Z93" s="833">
        <v>43819</v>
      </c>
      <c r="AA93" s="833">
        <v>43829</v>
      </c>
      <c r="AB93" s="542" t="s">
        <v>931</v>
      </c>
      <c r="AC93" s="823" t="s">
        <v>909</v>
      </c>
      <c r="AD93" s="532">
        <f>T93*50%</f>
        <v>8145306</v>
      </c>
      <c r="AE93" s="203"/>
      <c r="AF93" s="203"/>
      <c r="AG93" s="202"/>
      <c r="AH93" s="203"/>
      <c r="AI93" s="196"/>
      <c r="AJ93" s="202"/>
      <c r="AK93" s="203"/>
      <c r="AL93" s="203"/>
      <c r="AM93" s="203"/>
      <c r="AN93" s="203"/>
      <c r="AO93" s="203"/>
      <c r="AP93" s="203"/>
      <c r="AQ93" s="203"/>
      <c r="AR93" s="203"/>
      <c r="AS93" s="203"/>
      <c r="AT93" s="203"/>
      <c r="AU93" s="203"/>
      <c r="AV93" s="532">
        <v>8145306</v>
      </c>
      <c r="AW93" s="833">
        <v>43829</v>
      </c>
      <c r="AX93" s="812">
        <v>2019001816</v>
      </c>
      <c r="AY93" s="202"/>
      <c r="AZ93" s="203"/>
      <c r="BA93" s="814" t="s">
        <v>838</v>
      </c>
      <c r="BB93" s="812">
        <v>3132621221</v>
      </c>
      <c r="BC93" s="845" t="s">
        <v>660</v>
      </c>
    </row>
    <row r="94" spans="1:55" s="459" customFormat="1" ht="28.5" customHeight="1" x14ac:dyDescent="0.25">
      <c r="A94" s="822"/>
      <c r="B94" s="826"/>
      <c r="C94" s="824"/>
      <c r="D94" s="822"/>
      <c r="E94" s="822"/>
      <c r="F94" s="826"/>
      <c r="G94" s="196" t="s">
        <v>531</v>
      </c>
      <c r="H94" s="826"/>
      <c r="I94" s="836"/>
      <c r="J94" s="202">
        <v>4912549.3099999996</v>
      </c>
      <c r="K94" s="836"/>
      <c r="L94" s="826"/>
      <c r="M94" s="196" t="s">
        <v>531</v>
      </c>
      <c r="N94" s="554" t="s">
        <v>932</v>
      </c>
      <c r="O94" s="836"/>
      <c r="P94" s="202">
        <v>4912549.3099999996</v>
      </c>
      <c r="Q94" s="826"/>
      <c r="R94" s="826"/>
      <c r="S94" s="826"/>
      <c r="T94" s="202">
        <v>4912549.3099999996</v>
      </c>
      <c r="U94" s="209"/>
      <c r="V94" s="209"/>
      <c r="W94" s="209"/>
      <c r="X94" s="209"/>
      <c r="Y94" s="210"/>
      <c r="Z94" s="826"/>
      <c r="AA94" s="826"/>
      <c r="AB94" s="542" t="s">
        <v>932</v>
      </c>
      <c r="AC94" s="824"/>
      <c r="AD94" s="532">
        <f t="shared" ref="AD94:AD95" si="0">T94*50%</f>
        <v>2456274.6549999998</v>
      </c>
      <c r="AE94" s="203"/>
      <c r="AF94" s="203"/>
      <c r="AG94" s="202"/>
      <c r="AH94" s="203"/>
      <c r="AI94" s="196"/>
      <c r="AJ94" s="202"/>
      <c r="AK94" s="203"/>
      <c r="AL94" s="203"/>
      <c r="AM94" s="203"/>
      <c r="AN94" s="203"/>
      <c r="AO94" s="203"/>
      <c r="AP94" s="203"/>
      <c r="AQ94" s="203"/>
      <c r="AR94" s="203"/>
      <c r="AS94" s="203"/>
      <c r="AT94" s="203"/>
      <c r="AU94" s="203"/>
      <c r="AV94" s="532">
        <v>2456274.6549999998</v>
      </c>
      <c r="AW94" s="826"/>
      <c r="AX94" s="813"/>
      <c r="AY94" s="202"/>
      <c r="AZ94" s="203"/>
      <c r="BA94" s="822"/>
      <c r="BB94" s="826"/>
      <c r="BC94" s="861"/>
    </row>
    <row r="95" spans="1:55" s="459" customFormat="1" ht="22.5" customHeight="1" x14ac:dyDescent="0.25">
      <c r="A95" s="815"/>
      <c r="B95" s="813"/>
      <c r="C95" s="825"/>
      <c r="D95" s="815"/>
      <c r="E95" s="815"/>
      <c r="F95" s="813"/>
      <c r="G95" s="196" t="s">
        <v>532</v>
      </c>
      <c r="H95" s="813"/>
      <c r="I95" s="834"/>
      <c r="J95" s="202">
        <v>1832570.09</v>
      </c>
      <c r="K95" s="834"/>
      <c r="L95" s="813"/>
      <c r="M95" s="196" t="s">
        <v>532</v>
      </c>
      <c r="N95" s="554" t="s">
        <v>933</v>
      </c>
      <c r="O95" s="834"/>
      <c r="P95" s="202">
        <v>1832570.09</v>
      </c>
      <c r="Q95" s="813"/>
      <c r="R95" s="813"/>
      <c r="S95" s="813"/>
      <c r="T95" s="202">
        <v>1832570.09</v>
      </c>
      <c r="U95" s="209"/>
      <c r="V95" s="209"/>
      <c r="W95" s="209"/>
      <c r="X95" s="209"/>
      <c r="Y95" s="210"/>
      <c r="Z95" s="813"/>
      <c r="AA95" s="813"/>
      <c r="AB95" s="542" t="s">
        <v>933</v>
      </c>
      <c r="AC95" s="825"/>
      <c r="AD95" s="532">
        <f t="shared" si="0"/>
        <v>916285.04500000004</v>
      </c>
      <c r="AE95" s="203"/>
      <c r="AF95" s="203"/>
      <c r="AG95" s="202"/>
      <c r="AH95" s="203"/>
      <c r="AI95" s="196"/>
      <c r="AJ95" s="202"/>
      <c r="AK95" s="203"/>
      <c r="AL95" s="203"/>
      <c r="AM95" s="203"/>
      <c r="AN95" s="203"/>
      <c r="AO95" s="203"/>
      <c r="AP95" s="203"/>
      <c r="AQ95" s="203"/>
      <c r="AR95" s="203"/>
      <c r="AS95" s="203"/>
      <c r="AT95" s="203"/>
      <c r="AU95" s="203"/>
      <c r="AV95" s="532">
        <v>916285.04500000004</v>
      </c>
      <c r="AW95" s="813"/>
      <c r="AX95" s="196">
        <v>2019001817</v>
      </c>
      <c r="AY95" s="202"/>
      <c r="AZ95" s="203"/>
      <c r="BA95" s="815"/>
      <c r="BB95" s="813"/>
      <c r="BC95" s="846"/>
    </row>
    <row r="96" spans="1:55" s="459" customFormat="1" ht="89.25" customHeight="1" x14ac:dyDescent="0.25">
      <c r="A96" s="554" t="s">
        <v>898</v>
      </c>
      <c r="B96" s="543" t="s">
        <v>595</v>
      </c>
      <c r="C96" s="527" t="s">
        <v>1039</v>
      </c>
      <c r="D96" s="558" t="s">
        <v>1040</v>
      </c>
      <c r="E96" s="554" t="s">
        <v>662</v>
      </c>
      <c r="F96" s="203" t="s">
        <v>663</v>
      </c>
      <c r="G96" s="196" t="s">
        <v>596</v>
      </c>
      <c r="H96" s="543">
        <v>2019001723</v>
      </c>
      <c r="I96" s="555">
        <v>43770</v>
      </c>
      <c r="J96" s="202">
        <v>7500000</v>
      </c>
      <c r="K96" s="555">
        <v>43790</v>
      </c>
      <c r="L96" s="543">
        <v>2019001784</v>
      </c>
      <c r="M96" s="196" t="s">
        <v>596</v>
      </c>
      <c r="N96" s="554" t="s">
        <v>1002</v>
      </c>
      <c r="O96" s="204">
        <v>43790</v>
      </c>
      <c r="P96" s="202">
        <v>7500000</v>
      </c>
      <c r="Q96" s="204">
        <v>43801</v>
      </c>
      <c r="R96" s="555">
        <v>43801</v>
      </c>
      <c r="S96" s="543">
        <v>15</v>
      </c>
      <c r="T96" s="202">
        <v>7500000</v>
      </c>
      <c r="U96" s="209"/>
      <c r="V96" s="209"/>
      <c r="W96" s="209"/>
      <c r="X96" s="209"/>
      <c r="Y96" s="210"/>
      <c r="Z96" s="204">
        <v>43812</v>
      </c>
      <c r="AA96" s="204">
        <v>43829</v>
      </c>
      <c r="AB96" s="542" t="s">
        <v>1002</v>
      </c>
      <c r="AC96" s="558" t="s">
        <v>407</v>
      </c>
      <c r="AD96" s="203"/>
      <c r="AE96" s="203"/>
      <c r="AF96" s="203"/>
      <c r="AG96" s="202"/>
      <c r="AH96" s="203"/>
      <c r="AI96" s="196"/>
      <c r="AJ96" s="202"/>
      <c r="AK96" s="203"/>
      <c r="AL96" s="203"/>
      <c r="AM96" s="203"/>
      <c r="AN96" s="203"/>
      <c r="AO96" s="203"/>
      <c r="AP96" s="203"/>
      <c r="AQ96" s="203"/>
      <c r="AR96" s="203"/>
      <c r="AS96" s="203"/>
      <c r="AT96" s="203"/>
      <c r="AU96" s="203"/>
      <c r="AV96" s="202">
        <v>7500000</v>
      </c>
      <c r="AW96" s="204">
        <v>43857</v>
      </c>
      <c r="AX96" s="196">
        <v>2020000138</v>
      </c>
      <c r="AY96" s="202"/>
      <c r="AZ96" s="203"/>
      <c r="BA96" s="558" t="s">
        <v>664</v>
      </c>
      <c r="BB96" s="203">
        <v>3143573151</v>
      </c>
      <c r="BC96" s="220" t="s">
        <v>665</v>
      </c>
    </row>
    <row r="97" spans="1:55" s="459" customFormat="1" ht="69.75" customHeight="1" x14ac:dyDescent="0.25">
      <c r="A97" s="554" t="s">
        <v>899</v>
      </c>
      <c r="B97" s="543" t="s">
        <v>592</v>
      </c>
      <c r="C97" s="527" t="s">
        <v>900</v>
      </c>
      <c r="D97" s="558" t="s">
        <v>901</v>
      </c>
      <c r="E97" s="554" t="s">
        <v>158</v>
      </c>
      <c r="F97" s="203" t="s">
        <v>902</v>
      </c>
      <c r="G97" s="196" t="s">
        <v>594</v>
      </c>
      <c r="H97" s="543">
        <v>2019001625</v>
      </c>
      <c r="I97" s="555">
        <v>43768</v>
      </c>
      <c r="J97" s="202">
        <v>20000000</v>
      </c>
      <c r="K97" s="555">
        <v>43790</v>
      </c>
      <c r="L97" s="543">
        <v>2019001785</v>
      </c>
      <c r="M97" s="196" t="s">
        <v>594</v>
      </c>
      <c r="N97" s="554" t="s">
        <v>166</v>
      </c>
      <c r="O97" s="204">
        <v>43790</v>
      </c>
      <c r="P97" s="202">
        <v>20000000</v>
      </c>
      <c r="Q97" s="204">
        <v>43797</v>
      </c>
      <c r="R97" s="555">
        <v>43797</v>
      </c>
      <c r="S97" s="543">
        <v>15</v>
      </c>
      <c r="T97" s="202">
        <v>20000000</v>
      </c>
      <c r="U97" s="209"/>
      <c r="V97" s="209"/>
      <c r="W97" s="209"/>
      <c r="X97" s="209"/>
      <c r="Y97" s="210"/>
      <c r="Z97" s="204">
        <v>43812</v>
      </c>
      <c r="AA97" s="204">
        <v>43829</v>
      </c>
      <c r="AB97" s="542" t="s">
        <v>166</v>
      </c>
      <c r="AC97" s="558" t="s">
        <v>407</v>
      </c>
      <c r="AD97" s="202"/>
      <c r="AE97" s="203"/>
      <c r="AF97" s="203"/>
      <c r="AG97" s="202"/>
      <c r="AH97" s="203"/>
      <c r="AI97" s="196"/>
      <c r="AJ97" s="202"/>
      <c r="AK97" s="203"/>
      <c r="AL97" s="203"/>
      <c r="AM97" s="203"/>
      <c r="AN97" s="203"/>
      <c r="AO97" s="203"/>
      <c r="AP97" s="203"/>
      <c r="AQ97" s="203"/>
      <c r="AR97" s="203"/>
      <c r="AS97" s="203"/>
      <c r="AT97" s="203"/>
      <c r="AU97" s="203"/>
      <c r="AV97" s="202">
        <v>20000000</v>
      </c>
      <c r="AW97" s="204">
        <v>43829</v>
      </c>
      <c r="AX97" s="196">
        <v>2019001815</v>
      </c>
      <c r="AY97" s="202"/>
      <c r="AZ97" s="203"/>
      <c r="BA97" s="542" t="s">
        <v>414</v>
      </c>
      <c r="BB97" s="203">
        <v>3202201946</v>
      </c>
      <c r="BC97" s="220" t="s">
        <v>415</v>
      </c>
    </row>
    <row r="98" spans="1:55" s="459" customFormat="1" ht="72.75" customHeight="1" x14ac:dyDescent="0.25">
      <c r="A98" s="814" t="s">
        <v>1093</v>
      </c>
      <c r="B98" s="812" t="s">
        <v>1092</v>
      </c>
      <c r="C98" s="823" t="s">
        <v>1084</v>
      </c>
      <c r="D98" s="814" t="s">
        <v>1085</v>
      </c>
      <c r="E98" s="850" t="s">
        <v>1086</v>
      </c>
      <c r="F98" s="869">
        <v>18130719</v>
      </c>
      <c r="G98" s="196" t="s">
        <v>1094</v>
      </c>
      <c r="H98" s="812">
        <v>2019001533</v>
      </c>
      <c r="I98" s="833">
        <v>43755</v>
      </c>
      <c r="J98" s="202">
        <v>94317994.319999993</v>
      </c>
      <c r="K98" s="833">
        <v>43797</v>
      </c>
      <c r="L98" s="812">
        <v>2019001796</v>
      </c>
      <c r="M98" s="196" t="s">
        <v>1094</v>
      </c>
      <c r="N98" s="554" t="s">
        <v>1097</v>
      </c>
      <c r="O98" s="833">
        <v>43797</v>
      </c>
      <c r="P98" s="521">
        <v>94317994.319999993</v>
      </c>
      <c r="Q98" s="833">
        <v>43798</v>
      </c>
      <c r="R98" s="833">
        <v>43798</v>
      </c>
      <c r="S98" s="814" t="s">
        <v>861</v>
      </c>
      <c r="T98" s="899">
        <v>215196897.81</v>
      </c>
      <c r="U98" s="209"/>
      <c r="V98" s="209"/>
      <c r="W98" s="209"/>
      <c r="X98" s="209"/>
      <c r="Y98" s="210"/>
      <c r="Z98" s="833">
        <v>43819</v>
      </c>
      <c r="AA98" s="833">
        <v>43825</v>
      </c>
      <c r="AB98" s="554" t="s">
        <v>1097</v>
      </c>
      <c r="AC98" s="823" t="s">
        <v>1082</v>
      </c>
      <c r="AD98" s="202">
        <f>P98/2</f>
        <v>47158997.159999996</v>
      </c>
      <c r="AE98" s="837">
        <v>43804</v>
      </c>
      <c r="AF98" s="812">
        <v>2019001540</v>
      </c>
      <c r="AG98" s="202"/>
      <c r="AH98" s="203"/>
      <c r="AI98" s="196"/>
      <c r="AJ98" s="202"/>
      <c r="AK98" s="203"/>
      <c r="AL98" s="203"/>
      <c r="AM98" s="203"/>
      <c r="AN98" s="203"/>
      <c r="AO98" s="203"/>
      <c r="AP98" s="203"/>
      <c r="AQ98" s="203"/>
      <c r="AR98" s="203"/>
      <c r="AS98" s="203"/>
      <c r="AT98" s="203"/>
      <c r="AU98" s="203"/>
      <c r="AV98" s="202">
        <v>47158997.159999996</v>
      </c>
      <c r="AW98" s="833">
        <v>43828</v>
      </c>
      <c r="AX98" s="812">
        <v>2019001787</v>
      </c>
      <c r="AY98" s="202"/>
      <c r="AZ98" s="203"/>
      <c r="BA98" s="814" t="s">
        <v>1100</v>
      </c>
      <c r="BB98" s="812">
        <v>3217811154</v>
      </c>
      <c r="BC98" s="845" t="s">
        <v>1101</v>
      </c>
    </row>
    <row r="99" spans="1:55" s="459" customFormat="1" ht="69.75" customHeight="1" x14ac:dyDescent="0.25">
      <c r="A99" s="822"/>
      <c r="B99" s="826"/>
      <c r="C99" s="824"/>
      <c r="D99" s="822"/>
      <c r="E99" s="851"/>
      <c r="F99" s="870"/>
      <c r="G99" s="196" t="s">
        <v>1095</v>
      </c>
      <c r="H99" s="826"/>
      <c r="I99" s="836"/>
      <c r="J99" s="202">
        <v>55007787.280000001</v>
      </c>
      <c r="K99" s="836"/>
      <c r="L99" s="826"/>
      <c r="M99" s="196" t="s">
        <v>1095</v>
      </c>
      <c r="N99" s="554" t="s">
        <v>1098</v>
      </c>
      <c r="O99" s="836"/>
      <c r="P99" s="521">
        <v>55007797.280000001</v>
      </c>
      <c r="Q99" s="826"/>
      <c r="R99" s="826"/>
      <c r="S99" s="822"/>
      <c r="T99" s="900"/>
      <c r="U99" s="209"/>
      <c r="V99" s="209"/>
      <c r="W99" s="209"/>
      <c r="X99" s="209"/>
      <c r="Y99" s="210"/>
      <c r="Z99" s="836"/>
      <c r="AA99" s="836"/>
      <c r="AB99" s="554" t="s">
        <v>1098</v>
      </c>
      <c r="AC99" s="824"/>
      <c r="AD99" s="202">
        <f t="shared" ref="AD99:AD100" si="1">P99/2</f>
        <v>27503898.640000001</v>
      </c>
      <c r="AE99" s="838"/>
      <c r="AF99" s="826"/>
      <c r="AG99" s="202"/>
      <c r="AH99" s="203"/>
      <c r="AI99" s="196"/>
      <c r="AJ99" s="202"/>
      <c r="AK99" s="203"/>
      <c r="AL99" s="203"/>
      <c r="AM99" s="203"/>
      <c r="AN99" s="203"/>
      <c r="AO99" s="203"/>
      <c r="AP99" s="203"/>
      <c r="AQ99" s="203"/>
      <c r="AR99" s="203"/>
      <c r="AS99" s="203"/>
      <c r="AT99" s="203"/>
      <c r="AU99" s="203"/>
      <c r="AV99" s="202">
        <v>27503898.640000001</v>
      </c>
      <c r="AW99" s="836"/>
      <c r="AX99" s="813"/>
      <c r="AY99" s="202"/>
      <c r="AZ99" s="203"/>
      <c r="BA99" s="822"/>
      <c r="BB99" s="826"/>
      <c r="BC99" s="861"/>
    </row>
    <row r="100" spans="1:55" s="459" customFormat="1" ht="50.25" customHeight="1" x14ac:dyDescent="0.25">
      <c r="A100" s="815"/>
      <c r="B100" s="813"/>
      <c r="C100" s="825"/>
      <c r="D100" s="815"/>
      <c r="E100" s="852"/>
      <c r="F100" s="871"/>
      <c r="G100" s="196" t="s">
        <v>1096</v>
      </c>
      <c r="H100" s="813"/>
      <c r="I100" s="834"/>
      <c r="J100" s="202">
        <v>65930036</v>
      </c>
      <c r="K100" s="834"/>
      <c r="L100" s="813"/>
      <c r="M100" s="196" t="s">
        <v>1096</v>
      </c>
      <c r="N100" s="554" t="s">
        <v>1099</v>
      </c>
      <c r="O100" s="834"/>
      <c r="P100" s="521">
        <v>65871106.210000001</v>
      </c>
      <c r="Q100" s="813"/>
      <c r="R100" s="813"/>
      <c r="S100" s="815"/>
      <c r="T100" s="901"/>
      <c r="U100" s="209"/>
      <c r="V100" s="209"/>
      <c r="W100" s="209"/>
      <c r="X100" s="209"/>
      <c r="Y100" s="210"/>
      <c r="Z100" s="834"/>
      <c r="AA100" s="834"/>
      <c r="AB100" s="554" t="s">
        <v>1099</v>
      </c>
      <c r="AC100" s="825"/>
      <c r="AD100" s="202">
        <f t="shared" si="1"/>
        <v>32935553.105</v>
      </c>
      <c r="AE100" s="839"/>
      <c r="AF100" s="813"/>
      <c r="AG100" s="202"/>
      <c r="AH100" s="203"/>
      <c r="AI100" s="196"/>
      <c r="AJ100" s="202"/>
      <c r="AK100" s="203"/>
      <c r="AL100" s="203"/>
      <c r="AM100" s="203"/>
      <c r="AN100" s="203"/>
      <c r="AO100" s="203"/>
      <c r="AP100" s="203"/>
      <c r="AQ100" s="203"/>
      <c r="AR100" s="203"/>
      <c r="AS100" s="203"/>
      <c r="AT100" s="203"/>
      <c r="AU100" s="203"/>
      <c r="AV100" s="202">
        <v>32935553.105</v>
      </c>
      <c r="AW100" s="834"/>
      <c r="AX100" s="636">
        <v>2019001786</v>
      </c>
      <c r="AY100" s="202"/>
      <c r="AZ100" s="203"/>
      <c r="BA100" s="815"/>
      <c r="BB100" s="813"/>
      <c r="BC100" s="846"/>
    </row>
    <row r="101" spans="1:55" s="459" customFormat="1" ht="87.75" customHeight="1" x14ac:dyDescent="0.25">
      <c r="A101" s="554" t="s">
        <v>833</v>
      </c>
      <c r="B101" s="543" t="s">
        <v>834</v>
      </c>
      <c r="C101" s="558" t="s">
        <v>611</v>
      </c>
      <c r="D101" s="558" t="s">
        <v>612</v>
      </c>
      <c r="E101" s="554" t="s">
        <v>627</v>
      </c>
      <c r="F101" s="203" t="s">
        <v>835</v>
      </c>
      <c r="G101" s="270" t="s">
        <v>836</v>
      </c>
      <c r="H101" s="543">
        <v>2019001387</v>
      </c>
      <c r="I101" s="555">
        <v>43719</v>
      </c>
      <c r="J101" s="202">
        <v>325518788.31</v>
      </c>
      <c r="K101" s="556">
        <v>43802</v>
      </c>
      <c r="L101" s="543">
        <v>2019001882</v>
      </c>
      <c r="M101" s="270" t="s">
        <v>836</v>
      </c>
      <c r="N101" s="554" t="s">
        <v>604</v>
      </c>
      <c r="O101" s="204">
        <v>43802</v>
      </c>
      <c r="P101" s="202">
        <v>307093196.51999998</v>
      </c>
      <c r="Q101" s="204">
        <v>43803</v>
      </c>
      <c r="R101" s="555">
        <v>43812</v>
      </c>
      <c r="S101" s="543">
        <v>2</v>
      </c>
      <c r="T101" s="202">
        <v>307093196.51999998</v>
      </c>
      <c r="U101" s="209"/>
      <c r="V101" s="209"/>
      <c r="W101" s="209"/>
      <c r="X101" s="209"/>
      <c r="Y101" s="210"/>
      <c r="Z101" s="204">
        <v>43826</v>
      </c>
      <c r="AA101" s="204">
        <v>43829</v>
      </c>
      <c r="AB101" s="542" t="s">
        <v>604</v>
      </c>
      <c r="AC101" s="558" t="s">
        <v>837</v>
      </c>
      <c r="AD101" s="203"/>
      <c r="AE101" s="203"/>
      <c r="AF101" s="203"/>
      <c r="AG101" s="202"/>
      <c r="AH101" s="203"/>
      <c r="AI101" s="196"/>
      <c r="AJ101" s="202"/>
      <c r="AK101" s="203"/>
      <c r="AL101" s="203"/>
      <c r="AM101" s="203"/>
      <c r="AN101" s="203"/>
      <c r="AO101" s="203"/>
      <c r="AP101" s="203"/>
      <c r="AQ101" s="203"/>
      <c r="AR101" s="203"/>
      <c r="AS101" s="203"/>
      <c r="AT101" s="203"/>
      <c r="AU101" s="203"/>
      <c r="AV101" s="202">
        <v>307093170.92000002</v>
      </c>
      <c r="AW101" s="204">
        <v>43829</v>
      </c>
      <c r="AX101" s="196">
        <v>2019001814</v>
      </c>
      <c r="AY101" s="202">
        <v>25.6</v>
      </c>
      <c r="AZ101" s="203"/>
      <c r="BA101" s="558" t="s">
        <v>838</v>
      </c>
      <c r="BB101" s="203">
        <v>3132621221</v>
      </c>
      <c r="BC101" s="220" t="s">
        <v>660</v>
      </c>
    </row>
    <row r="102" spans="1:55" s="459" customFormat="1" ht="80.25" customHeight="1" x14ac:dyDescent="0.25">
      <c r="A102" s="872" t="s">
        <v>839</v>
      </c>
      <c r="B102" s="821" t="s">
        <v>620</v>
      </c>
      <c r="C102" s="873" t="s">
        <v>621</v>
      </c>
      <c r="D102" s="820" t="s">
        <v>622</v>
      </c>
      <c r="E102" s="872" t="s">
        <v>627</v>
      </c>
      <c r="F102" s="821" t="s">
        <v>628</v>
      </c>
      <c r="G102" s="270" t="s">
        <v>623</v>
      </c>
      <c r="H102" s="821">
        <v>2019001430</v>
      </c>
      <c r="I102" s="864">
        <v>43732</v>
      </c>
      <c r="J102" s="202">
        <v>162468288</v>
      </c>
      <c r="K102" s="859">
        <v>43802</v>
      </c>
      <c r="L102" s="821">
        <v>2019001883</v>
      </c>
      <c r="M102" s="270" t="s">
        <v>623</v>
      </c>
      <c r="N102" s="732" t="s">
        <v>626</v>
      </c>
      <c r="O102" s="864">
        <v>43802</v>
      </c>
      <c r="P102" s="202">
        <v>162468288</v>
      </c>
      <c r="Q102" s="864">
        <v>43802</v>
      </c>
      <c r="R102" s="864">
        <v>43812</v>
      </c>
      <c r="S102" s="821">
        <v>2</v>
      </c>
      <c r="T102" s="202">
        <v>162468288</v>
      </c>
      <c r="U102" s="884">
        <v>2020000360</v>
      </c>
      <c r="V102" s="827" t="s">
        <v>1298</v>
      </c>
      <c r="W102" s="884">
        <v>2020000360</v>
      </c>
      <c r="X102" s="898">
        <v>43889</v>
      </c>
      <c r="Y102" s="886">
        <v>16883762</v>
      </c>
      <c r="Z102" s="833">
        <v>43874</v>
      </c>
      <c r="AA102" s="833">
        <v>43941</v>
      </c>
      <c r="AB102" s="731" t="s">
        <v>626</v>
      </c>
      <c r="AC102" s="820" t="s">
        <v>840</v>
      </c>
      <c r="AD102" s="636"/>
      <c r="AE102" s="636"/>
      <c r="AF102" s="636"/>
      <c r="AG102" s="840"/>
      <c r="AH102" s="833">
        <v>43864</v>
      </c>
      <c r="AI102" s="812">
        <v>2020000261</v>
      </c>
      <c r="AJ102" s="202"/>
      <c r="AK102" s="636"/>
      <c r="AL102" s="636"/>
      <c r="AM102" s="636"/>
      <c r="AN102" s="636"/>
      <c r="AO102" s="636"/>
      <c r="AP102" s="636"/>
      <c r="AQ102" s="636"/>
      <c r="AR102" s="636"/>
      <c r="AS102" s="202">
        <v>162123400</v>
      </c>
      <c r="AT102" s="833">
        <v>43893</v>
      </c>
      <c r="AU102" s="812">
        <v>2020000368</v>
      </c>
      <c r="AV102" s="840">
        <v>91597272</v>
      </c>
      <c r="AW102" s="833">
        <v>43893</v>
      </c>
      <c r="AX102" s="812">
        <v>2020000364</v>
      </c>
      <c r="AY102" s="840">
        <v>91597272</v>
      </c>
      <c r="AZ102" s="636"/>
      <c r="BA102" s="820" t="s">
        <v>841</v>
      </c>
      <c r="BB102" s="821">
        <v>3132621221</v>
      </c>
      <c r="BC102" s="862" t="s">
        <v>660</v>
      </c>
    </row>
    <row r="103" spans="1:55" s="459" customFormat="1" ht="50.25" customHeight="1" x14ac:dyDescent="0.25">
      <c r="A103" s="872"/>
      <c r="B103" s="821"/>
      <c r="C103" s="873"/>
      <c r="D103" s="820"/>
      <c r="E103" s="872"/>
      <c r="F103" s="821"/>
      <c r="G103" s="270" t="s">
        <v>624</v>
      </c>
      <c r="H103" s="821"/>
      <c r="I103" s="864"/>
      <c r="J103" s="202">
        <v>16883762</v>
      </c>
      <c r="K103" s="860"/>
      <c r="L103" s="821"/>
      <c r="M103" s="270" t="s">
        <v>624</v>
      </c>
      <c r="N103" s="732" t="s">
        <v>448</v>
      </c>
      <c r="O103" s="821"/>
      <c r="P103" s="202">
        <v>16883762</v>
      </c>
      <c r="Q103" s="821"/>
      <c r="R103" s="821"/>
      <c r="S103" s="821"/>
      <c r="T103" s="202">
        <v>16883762</v>
      </c>
      <c r="U103" s="902"/>
      <c r="V103" s="903"/>
      <c r="W103" s="902"/>
      <c r="X103" s="902"/>
      <c r="Y103" s="904"/>
      <c r="Z103" s="826"/>
      <c r="AA103" s="826"/>
      <c r="AB103" s="731" t="s">
        <v>448</v>
      </c>
      <c r="AC103" s="820"/>
      <c r="AD103" s="636"/>
      <c r="AE103" s="636"/>
      <c r="AF103" s="636"/>
      <c r="AG103" s="841"/>
      <c r="AH103" s="826"/>
      <c r="AI103" s="826"/>
      <c r="AJ103" s="202"/>
      <c r="AK103" s="636"/>
      <c r="AL103" s="636"/>
      <c r="AM103" s="636"/>
      <c r="AN103" s="636"/>
      <c r="AO103" s="636"/>
      <c r="AP103" s="636"/>
      <c r="AQ103" s="636"/>
      <c r="AR103" s="636"/>
      <c r="AS103" s="202"/>
      <c r="AT103" s="826"/>
      <c r="AU103" s="826"/>
      <c r="AV103" s="841"/>
      <c r="AW103" s="826"/>
      <c r="AX103" s="826"/>
      <c r="AY103" s="841"/>
      <c r="AZ103" s="636"/>
      <c r="BA103" s="820"/>
      <c r="BB103" s="821"/>
      <c r="BC103" s="863"/>
    </row>
    <row r="104" spans="1:55" s="459" customFormat="1" ht="45.75" customHeight="1" x14ac:dyDescent="0.25">
      <c r="A104" s="872"/>
      <c r="B104" s="821"/>
      <c r="C104" s="873"/>
      <c r="D104" s="820"/>
      <c r="E104" s="872"/>
      <c r="F104" s="821"/>
      <c r="G104" s="270" t="s">
        <v>625</v>
      </c>
      <c r="H104" s="821"/>
      <c r="I104" s="864"/>
      <c r="J104" s="202">
        <v>146496429</v>
      </c>
      <c r="K104" s="860"/>
      <c r="L104" s="821"/>
      <c r="M104" s="270" t="s">
        <v>625</v>
      </c>
      <c r="N104" s="732" t="s">
        <v>448</v>
      </c>
      <c r="O104" s="821"/>
      <c r="P104" s="202">
        <v>128052175</v>
      </c>
      <c r="Q104" s="821"/>
      <c r="R104" s="821"/>
      <c r="S104" s="821"/>
      <c r="T104" s="202">
        <v>128052175</v>
      </c>
      <c r="U104" s="885"/>
      <c r="V104" s="828"/>
      <c r="W104" s="885"/>
      <c r="X104" s="885"/>
      <c r="Y104" s="887"/>
      <c r="Z104" s="813"/>
      <c r="AA104" s="813"/>
      <c r="AB104" s="731" t="s">
        <v>448</v>
      </c>
      <c r="AC104" s="820"/>
      <c r="AD104" s="636"/>
      <c r="AE104" s="636"/>
      <c r="AF104" s="636"/>
      <c r="AG104" s="842"/>
      <c r="AH104" s="813"/>
      <c r="AI104" s="813"/>
      <c r="AJ104" s="202"/>
      <c r="AK104" s="636"/>
      <c r="AL104" s="636"/>
      <c r="AM104" s="636"/>
      <c r="AN104" s="636"/>
      <c r="AO104" s="636"/>
      <c r="AP104" s="636"/>
      <c r="AQ104" s="636"/>
      <c r="AR104" s="636"/>
      <c r="AS104" s="202">
        <v>53338665</v>
      </c>
      <c r="AT104" s="813"/>
      <c r="AU104" s="813"/>
      <c r="AV104" s="842"/>
      <c r="AW104" s="813"/>
      <c r="AX104" s="813"/>
      <c r="AY104" s="842"/>
      <c r="AZ104" s="636"/>
      <c r="BA104" s="820"/>
      <c r="BB104" s="821"/>
      <c r="BC104" s="863"/>
    </row>
    <row r="105" spans="1:55" s="459" customFormat="1" ht="86.25" customHeight="1" x14ac:dyDescent="0.25">
      <c r="A105" s="554" t="s">
        <v>1157</v>
      </c>
      <c r="B105" s="543" t="s">
        <v>752</v>
      </c>
      <c r="C105" s="527" t="s">
        <v>934</v>
      </c>
      <c r="D105" s="542" t="s">
        <v>935</v>
      </c>
      <c r="E105" s="554" t="s">
        <v>936</v>
      </c>
      <c r="F105" s="543" t="s">
        <v>937</v>
      </c>
      <c r="G105" s="270" t="s">
        <v>257</v>
      </c>
      <c r="H105" s="543">
        <v>2019001745</v>
      </c>
      <c r="I105" s="555">
        <v>43783</v>
      </c>
      <c r="J105" s="202">
        <v>23187248</v>
      </c>
      <c r="K105" s="556">
        <v>43802</v>
      </c>
      <c r="L105" s="543">
        <v>2019001884</v>
      </c>
      <c r="M105" s="270" t="s">
        <v>257</v>
      </c>
      <c r="N105" s="554" t="s">
        <v>938</v>
      </c>
      <c r="O105" s="555">
        <v>43802</v>
      </c>
      <c r="P105" s="202">
        <v>23187248</v>
      </c>
      <c r="Q105" s="555">
        <v>43804</v>
      </c>
      <c r="R105" s="555">
        <v>43804</v>
      </c>
      <c r="S105" s="543">
        <v>15</v>
      </c>
      <c r="T105" s="202">
        <v>23187248</v>
      </c>
      <c r="U105" s="209"/>
      <c r="V105" s="209"/>
      <c r="W105" s="209"/>
      <c r="X105" s="209"/>
      <c r="Y105" s="210"/>
      <c r="Z105" s="204">
        <v>43819</v>
      </c>
      <c r="AA105" s="204">
        <v>43823</v>
      </c>
      <c r="AB105" s="542" t="s">
        <v>938</v>
      </c>
      <c r="AC105" s="542" t="s">
        <v>939</v>
      </c>
      <c r="AD105" s="203"/>
      <c r="AE105" s="203"/>
      <c r="AF105" s="203"/>
      <c r="AG105" s="202"/>
      <c r="AH105" s="203"/>
      <c r="AI105" s="196"/>
      <c r="AJ105" s="202"/>
      <c r="AK105" s="203"/>
      <c r="AL105" s="203"/>
      <c r="AM105" s="203"/>
      <c r="AN105" s="203"/>
      <c r="AO105" s="203"/>
      <c r="AP105" s="203"/>
      <c r="AQ105" s="203"/>
      <c r="AR105" s="203"/>
      <c r="AS105" s="203"/>
      <c r="AT105" s="203"/>
      <c r="AU105" s="203"/>
      <c r="AV105" s="202">
        <v>23187248</v>
      </c>
      <c r="AW105" s="204">
        <v>43826</v>
      </c>
      <c r="AX105" s="196">
        <v>2019001766</v>
      </c>
      <c r="AY105" s="202"/>
      <c r="AZ105" s="203"/>
      <c r="BA105" s="542" t="s">
        <v>940</v>
      </c>
      <c r="BB105" s="543">
        <v>3132884118</v>
      </c>
      <c r="BC105" s="220" t="s">
        <v>941</v>
      </c>
    </row>
    <row r="106" spans="1:55" s="459" customFormat="1" ht="115.5" customHeight="1" x14ac:dyDescent="0.25">
      <c r="A106" s="554" t="s">
        <v>1158</v>
      </c>
      <c r="B106" s="543" t="s">
        <v>749</v>
      </c>
      <c r="C106" s="527" t="s">
        <v>942</v>
      </c>
      <c r="D106" s="542" t="s">
        <v>943</v>
      </c>
      <c r="E106" s="554" t="s">
        <v>627</v>
      </c>
      <c r="F106" s="543" t="s">
        <v>628</v>
      </c>
      <c r="G106" s="270" t="s">
        <v>257</v>
      </c>
      <c r="H106" s="543">
        <v>2019001743</v>
      </c>
      <c r="I106" s="555">
        <v>43783</v>
      </c>
      <c r="J106" s="202">
        <v>23180372</v>
      </c>
      <c r="K106" s="556">
        <v>43802</v>
      </c>
      <c r="L106" s="543">
        <v>2019001885</v>
      </c>
      <c r="M106" s="270" t="s">
        <v>257</v>
      </c>
      <c r="N106" s="554" t="s">
        <v>938</v>
      </c>
      <c r="O106" s="555">
        <v>43802</v>
      </c>
      <c r="P106" s="202">
        <v>23180371.57</v>
      </c>
      <c r="Q106" s="555">
        <v>43802</v>
      </c>
      <c r="R106" s="555">
        <v>43802</v>
      </c>
      <c r="S106" s="543">
        <v>15</v>
      </c>
      <c r="T106" s="202">
        <v>23180371.57</v>
      </c>
      <c r="U106" s="209"/>
      <c r="V106" s="209"/>
      <c r="W106" s="209"/>
      <c r="X106" s="209"/>
      <c r="Y106" s="210"/>
      <c r="Z106" s="204">
        <v>43816</v>
      </c>
      <c r="AA106" s="204">
        <v>43829</v>
      </c>
      <c r="AB106" s="542" t="s">
        <v>938</v>
      </c>
      <c r="AC106" s="542" t="s">
        <v>939</v>
      </c>
      <c r="AD106" s="203"/>
      <c r="AE106" s="203"/>
      <c r="AF106" s="203"/>
      <c r="AG106" s="202"/>
      <c r="AH106" s="203"/>
      <c r="AI106" s="196"/>
      <c r="AJ106" s="202"/>
      <c r="AK106" s="203"/>
      <c r="AL106" s="203"/>
      <c r="AM106" s="203"/>
      <c r="AN106" s="203"/>
      <c r="AO106" s="203"/>
      <c r="AP106" s="203"/>
      <c r="AQ106" s="203"/>
      <c r="AR106" s="203"/>
      <c r="AS106" s="203"/>
      <c r="AT106" s="203"/>
      <c r="AU106" s="203"/>
      <c r="AV106" s="202">
        <v>23180371.57</v>
      </c>
      <c r="AW106" s="204">
        <v>43829</v>
      </c>
      <c r="AX106" s="196">
        <v>2019001810</v>
      </c>
      <c r="AY106" s="202"/>
      <c r="AZ106" s="203"/>
      <c r="BA106" s="542" t="s">
        <v>841</v>
      </c>
      <c r="BB106" s="543">
        <v>3132621221</v>
      </c>
      <c r="BC106" s="220" t="s">
        <v>660</v>
      </c>
    </row>
    <row r="107" spans="1:55" s="459" customFormat="1" ht="62.25" customHeight="1" x14ac:dyDescent="0.25">
      <c r="A107" s="554" t="s">
        <v>1159</v>
      </c>
      <c r="B107" s="203" t="s">
        <v>746</v>
      </c>
      <c r="C107" s="558" t="s">
        <v>827</v>
      </c>
      <c r="D107" s="542" t="s">
        <v>828</v>
      </c>
      <c r="E107" s="554" t="s">
        <v>158</v>
      </c>
      <c r="F107" s="543" t="s">
        <v>156</v>
      </c>
      <c r="G107" s="196" t="s">
        <v>580</v>
      </c>
      <c r="H107" s="543">
        <v>2019001742</v>
      </c>
      <c r="I107" s="555">
        <v>43783</v>
      </c>
      <c r="J107" s="202">
        <v>9999029</v>
      </c>
      <c r="K107" s="555">
        <v>43802</v>
      </c>
      <c r="L107" s="543">
        <v>2019001886</v>
      </c>
      <c r="M107" s="196" t="s">
        <v>580</v>
      </c>
      <c r="N107" s="554" t="s">
        <v>829</v>
      </c>
      <c r="O107" s="204">
        <v>43802</v>
      </c>
      <c r="P107" s="202">
        <v>9999029</v>
      </c>
      <c r="Q107" s="204">
        <v>43808</v>
      </c>
      <c r="R107" s="555">
        <v>43808</v>
      </c>
      <c r="S107" s="543">
        <v>15</v>
      </c>
      <c r="T107" s="202">
        <v>9999029</v>
      </c>
      <c r="U107" s="209"/>
      <c r="V107" s="209"/>
      <c r="W107" s="209"/>
      <c r="X107" s="209"/>
      <c r="Y107" s="210"/>
      <c r="Z107" s="204">
        <v>43822</v>
      </c>
      <c r="AA107" s="204">
        <v>43829</v>
      </c>
      <c r="AB107" s="542" t="s">
        <v>830</v>
      </c>
      <c r="AC107" s="542" t="s">
        <v>407</v>
      </c>
      <c r="AD107" s="203"/>
      <c r="AE107" s="203"/>
      <c r="AF107" s="203"/>
      <c r="AG107" s="202"/>
      <c r="AH107" s="203"/>
      <c r="AI107" s="196"/>
      <c r="AJ107" s="202"/>
      <c r="AK107" s="203"/>
      <c r="AL107" s="203"/>
      <c r="AM107" s="203"/>
      <c r="AN107" s="203"/>
      <c r="AO107" s="203"/>
      <c r="AP107" s="203"/>
      <c r="AQ107" s="203"/>
      <c r="AR107" s="203"/>
      <c r="AS107" s="203"/>
      <c r="AT107" s="203"/>
      <c r="AU107" s="203"/>
      <c r="AV107" s="202">
        <v>9999029</v>
      </c>
      <c r="AW107" s="204">
        <v>43829</v>
      </c>
      <c r="AX107" s="196">
        <v>2019001843</v>
      </c>
      <c r="AY107" s="211"/>
      <c r="AZ107" s="203"/>
      <c r="BA107" s="542" t="s">
        <v>825</v>
      </c>
      <c r="BB107" s="543">
        <v>3202201996</v>
      </c>
      <c r="BC107" s="220" t="s">
        <v>415</v>
      </c>
    </row>
    <row r="108" spans="1:55" s="459" customFormat="1" ht="62.25" customHeight="1" x14ac:dyDescent="0.25">
      <c r="A108" s="554" t="s">
        <v>1160</v>
      </c>
      <c r="B108" s="203" t="s">
        <v>944</v>
      </c>
      <c r="C108" s="527" t="s">
        <v>1173</v>
      </c>
      <c r="D108" s="542" t="s">
        <v>946</v>
      </c>
      <c r="E108" s="554" t="s">
        <v>627</v>
      </c>
      <c r="F108" s="543" t="s">
        <v>628</v>
      </c>
      <c r="G108" s="196" t="s">
        <v>580</v>
      </c>
      <c r="H108" s="543">
        <v>2019001752</v>
      </c>
      <c r="I108" s="555">
        <v>43787</v>
      </c>
      <c r="J108" s="202">
        <v>23176660.57</v>
      </c>
      <c r="K108" s="555">
        <v>43802</v>
      </c>
      <c r="L108" s="543">
        <v>2019001887</v>
      </c>
      <c r="M108" s="196" t="s">
        <v>580</v>
      </c>
      <c r="N108" s="554" t="s">
        <v>945</v>
      </c>
      <c r="O108" s="204">
        <v>43802</v>
      </c>
      <c r="P108" s="202">
        <v>23176660.57</v>
      </c>
      <c r="Q108" s="204">
        <v>43803</v>
      </c>
      <c r="R108" s="555">
        <v>43471</v>
      </c>
      <c r="S108" s="543">
        <v>15</v>
      </c>
      <c r="T108" s="202">
        <v>23176660.57</v>
      </c>
      <c r="U108" s="209"/>
      <c r="V108" s="209"/>
      <c r="W108" s="209"/>
      <c r="X108" s="209"/>
      <c r="Y108" s="210"/>
      <c r="Z108" s="204">
        <v>43819</v>
      </c>
      <c r="AA108" s="204">
        <v>43829</v>
      </c>
      <c r="AB108" s="542" t="s">
        <v>945</v>
      </c>
      <c r="AC108" s="542" t="s">
        <v>407</v>
      </c>
      <c r="AD108" s="203"/>
      <c r="AE108" s="203"/>
      <c r="AF108" s="203"/>
      <c r="AG108" s="202"/>
      <c r="AH108" s="203"/>
      <c r="AI108" s="196"/>
      <c r="AJ108" s="202"/>
      <c r="AK108" s="203"/>
      <c r="AL108" s="203"/>
      <c r="AM108" s="203"/>
      <c r="AN108" s="203"/>
      <c r="AO108" s="203"/>
      <c r="AP108" s="203"/>
      <c r="AQ108" s="203"/>
      <c r="AR108" s="203"/>
      <c r="AS108" s="203"/>
      <c r="AT108" s="203"/>
      <c r="AU108" s="203"/>
      <c r="AV108" s="202">
        <v>23176660.57</v>
      </c>
      <c r="AW108" s="204">
        <v>43864</v>
      </c>
      <c r="AX108" s="196">
        <v>2020000162</v>
      </c>
      <c r="AY108" s="211"/>
      <c r="AZ108" s="203"/>
      <c r="BA108" s="542" t="s">
        <v>841</v>
      </c>
      <c r="BB108" s="543">
        <v>3132621221</v>
      </c>
      <c r="BC108" s="220" t="s">
        <v>660</v>
      </c>
    </row>
    <row r="109" spans="1:55" s="459" customFormat="1" ht="95.25" customHeight="1" x14ac:dyDescent="0.25">
      <c r="A109" s="554" t="s">
        <v>1161</v>
      </c>
      <c r="B109" s="203" t="s">
        <v>759</v>
      </c>
      <c r="C109" s="527" t="s">
        <v>948</v>
      </c>
      <c r="D109" s="599" t="s">
        <v>947</v>
      </c>
      <c r="E109" s="600" t="s">
        <v>950</v>
      </c>
      <c r="F109" s="601" t="s">
        <v>949</v>
      </c>
      <c r="G109" s="196" t="s">
        <v>400</v>
      </c>
      <c r="H109" s="543">
        <v>2019001717</v>
      </c>
      <c r="I109" s="555">
        <v>43768</v>
      </c>
      <c r="J109" s="202">
        <v>23179998.859999999</v>
      </c>
      <c r="K109" s="555">
        <v>43468</v>
      </c>
      <c r="L109" s="543">
        <v>2019001888</v>
      </c>
      <c r="M109" s="196" t="s">
        <v>400</v>
      </c>
      <c r="N109" s="554" t="s">
        <v>1059</v>
      </c>
      <c r="O109" s="204">
        <v>43802</v>
      </c>
      <c r="P109" s="202">
        <v>23179938.059999999</v>
      </c>
      <c r="Q109" s="204">
        <v>43803</v>
      </c>
      <c r="R109" s="555">
        <v>43803</v>
      </c>
      <c r="S109" s="543">
        <v>15</v>
      </c>
      <c r="T109" s="202">
        <v>23179938.059999999</v>
      </c>
      <c r="U109" s="209"/>
      <c r="V109" s="209"/>
      <c r="W109" s="209"/>
      <c r="X109" s="209"/>
      <c r="Y109" s="210"/>
      <c r="Z109" s="204">
        <v>43818</v>
      </c>
      <c r="AA109" s="204">
        <v>43826</v>
      </c>
      <c r="AB109" s="542" t="s">
        <v>1059</v>
      </c>
      <c r="AC109" s="542" t="s">
        <v>407</v>
      </c>
      <c r="AD109" s="203"/>
      <c r="AE109" s="203"/>
      <c r="AF109" s="203"/>
      <c r="AG109" s="202"/>
      <c r="AH109" s="203"/>
      <c r="AI109" s="196"/>
      <c r="AJ109" s="202"/>
      <c r="AK109" s="203"/>
      <c r="AL109" s="203"/>
      <c r="AM109" s="203"/>
      <c r="AN109" s="203"/>
      <c r="AO109" s="203"/>
      <c r="AP109" s="203"/>
      <c r="AQ109" s="203"/>
      <c r="AR109" s="203"/>
      <c r="AS109" s="203"/>
      <c r="AT109" s="203"/>
      <c r="AU109" s="203"/>
      <c r="AV109" s="202">
        <v>23179938.059999999</v>
      </c>
      <c r="AW109" s="204">
        <v>43825</v>
      </c>
      <c r="AX109" s="196">
        <v>2019001748</v>
      </c>
      <c r="AY109" s="211"/>
      <c r="AZ109" s="203"/>
      <c r="BA109" s="542" t="s">
        <v>1060</v>
      </c>
      <c r="BB109" s="543">
        <v>3122587253</v>
      </c>
      <c r="BC109" s="633" t="s">
        <v>1061</v>
      </c>
    </row>
    <row r="110" spans="1:55" s="459" customFormat="1" ht="60.75" customHeight="1" x14ac:dyDescent="0.25">
      <c r="A110" s="814" t="s">
        <v>1162</v>
      </c>
      <c r="B110" s="812" t="s">
        <v>754</v>
      </c>
      <c r="C110" s="823" t="s">
        <v>951</v>
      </c>
      <c r="D110" s="865" t="s">
        <v>952</v>
      </c>
      <c r="E110" s="865" t="s">
        <v>936</v>
      </c>
      <c r="F110" s="867" t="s">
        <v>955</v>
      </c>
      <c r="G110" s="196" t="s">
        <v>51</v>
      </c>
      <c r="H110" s="812">
        <v>2019001746</v>
      </c>
      <c r="I110" s="833">
        <v>43783</v>
      </c>
      <c r="J110" s="202">
        <v>20000000</v>
      </c>
      <c r="K110" s="833">
        <v>43802</v>
      </c>
      <c r="L110" s="812">
        <v>2019001889</v>
      </c>
      <c r="M110" s="196" t="s">
        <v>51</v>
      </c>
      <c r="N110" s="554" t="s">
        <v>954</v>
      </c>
      <c r="O110" s="833">
        <v>43802</v>
      </c>
      <c r="P110" s="202">
        <v>20000000</v>
      </c>
      <c r="Q110" s="833">
        <v>43805</v>
      </c>
      <c r="R110" s="833">
        <v>43805</v>
      </c>
      <c r="S110" s="812">
        <v>15</v>
      </c>
      <c r="T110" s="202">
        <v>20000000</v>
      </c>
      <c r="U110" s="209"/>
      <c r="V110" s="209"/>
      <c r="W110" s="209"/>
      <c r="X110" s="209"/>
      <c r="Y110" s="210"/>
      <c r="Z110" s="833">
        <v>43819</v>
      </c>
      <c r="AA110" s="833">
        <v>43823</v>
      </c>
      <c r="AB110" s="542" t="s">
        <v>954</v>
      </c>
      <c r="AC110" s="814" t="s">
        <v>824</v>
      </c>
      <c r="AD110" s="203"/>
      <c r="AE110" s="203"/>
      <c r="AF110" s="203"/>
      <c r="AG110" s="202"/>
      <c r="AH110" s="203"/>
      <c r="AI110" s="196"/>
      <c r="AJ110" s="202"/>
      <c r="AK110" s="203"/>
      <c r="AL110" s="203"/>
      <c r="AM110" s="203"/>
      <c r="AN110" s="203"/>
      <c r="AO110" s="203"/>
      <c r="AP110" s="203"/>
      <c r="AQ110" s="203"/>
      <c r="AR110" s="203"/>
      <c r="AS110" s="203"/>
      <c r="AT110" s="203"/>
      <c r="AU110" s="203"/>
      <c r="AV110" s="202">
        <v>20000000</v>
      </c>
      <c r="AW110" s="833">
        <v>43826</v>
      </c>
      <c r="AX110" s="812">
        <v>2019001765</v>
      </c>
      <c r="AY110" s="211"/>
      <c r="AZ110" s="203"/>
      <c r="BA110" s="814" t="s">
        <v>956</v>
      </c>
      <c r="BB110" s="812">
        <v>3132884118</v>
      </c>
      <c r="BC110" s="845" t="s">
        <v>941</v>
      </c>
    </row>
    <row r="111" spans="1:55" s="459" customFormat="1" ht="63" customHeight="1" x14ac:dyDescent="0.25">
      <c r="A111" s="815"/>
      <c r="B111" s="813"/>
      <c r="C111" s="825"/>
      <c r="D111" s="866"/>
      <c r="E111" s="866"/>
      <c r="F111" s="868"/>
      <c r="G111" s="196" t="s">
        <v>953</v>
      </c>
      <c r="H111" s="813"/>
      <c r="I111" s="834"/>
      <c r="J111" s="202">
        <v>3180372</v>
      </c>
      <c r="K111" s="834"/>
      <c r="L111" s="813"/>
      <c r="M111" s="196" t="s">
        <v>953</v>
      </c>
      <c r="N111" s="554" t="s">
        <v>789</v>
      </c>
      <c r="O111" s="834"/>
      <c r="P111" s="202">
        <v>3180372</v>
      </c>
      <c r="Q111" s="834"/>
      <c r="R111" s="834"/>
      <c r="S111" s="813"/>
      <c r="T111" s="202">
        <v>3180372</v>
      </c>
      <c r="U111" s="209"/>
      <c r="V111" s="209"/>
      <c r="W111" s="209"/>
      <c r="X111" s="209"/>
      <c r="Y111" s="210"/>
      <c r="Z111" s="834"/>
      <c r="AA111" s="834"/>
      <c r="AB111" s="542" t="s">
        <v>789</v>
      </c>
      <c r="AC111" s="815"/>
      <c r="AD111" s="203"/>
      <c r="AE111" s="203"/>
      <c r="AF111" s="203"/>
      <c r="AG111" s="202"/>
      <c r="AH111" s="203"/>
      <c r="AI111" s="196"/>
      <c r="AJ111" s="202"/>
      <c r="AK111" s="203"/>
      <c r="AL111" s="203"/>
      <c r="AM111" s="203"/>
      <c r="AN111" s="203"/>
      <c r="AO111" s="203"/>
      <c r="AP111" s="203"/>
      <c r="AQ111" s="203"/>
      <c r="AR111" s="203"/>
      <c r="AS111" s="203"/>
      <c r="AT111" s="203"/>
      <c r="AU111" s="203"/>
      <c r="AV111" s="202">
        <v>3180372</v>
      </c>
      <c r="AW111" s="834"/>
      <c r="AX111" s="813"/>
      <c r="AY111" s="211"/>
      <c r="AZ111" s="203"/>
      <c r="BA111" s="815"/>
      <c r="BB111" s="813"/>
      <c r="BC111" s="846"/>
    </row>
    <row r="112" spans="1:55" s="459" customFormat="1" ht="75" customHeight="1" x14ac:dyDescent="0.25">
      <c r="A112" s="757" t="s">
        <v>1163</v>
      </c>
      <c r="B112" s="539" t="s">
        <v>674</v>
      </c>
      <c r="C112" s="554" t="s">
        <v>957</v>
      </c>
      <c r="D112" s="558" t="s">
        <v>967</v>
      </c>
      <c r="E112" s="602" t="s">
        <v>158</v>
      </c>
      <c r="F112" s="603" t="s">
        <v>156</v>
      </c>
      <c r="G112" s="196" t="s">
        <v>677</v>
      </c>
      <c r="H112" s="539">
        <v>2019001754</v>
      </c>
      <c r="I112" s="552">
        <v>43787</v>
      </c>
      <c r="J112" s="202">
        <v>20000000</v>
      </c>
      <c r="K112" s="552">
        <v>43802</v>
      </c>
      <c r="L112" s="539">
        <v>2019001890</v>
      </c>
      <c r="M112" s="196" t="s">
        <v>677</v>
      </c>
      <c r="N112" s="554" t="s">
        <v>166</v>
      </c>
      <c r="O112" s="552">
        <v>43802</v>
      </c>
      <c r="P112" s="202">
        <v>20000000</v>
      </c>
      <c r="Q112" s="552">
        <v>43803</v>
      </c>
      <c r="R112" s="552">
        <v>43803</v>
      </c>
      <c r="S112" s="539">
        <v>15</v>
      </c>
      <c r="T112" s="202">
        <v>20000000</v>
      </c>
      <c r="U112" s="209"/>
      <c r="V112" s="209"/>
      <c r="W112" s="209"/>
      <c r="X112" s="209"/>
      <c r="Y112" s="210"/>
      <c r="Z112" s="552">
        <v>43818</v>
      </c>
      <c r="AA112" s="552">
        <v>43829</v>
      </c>
      <c r="AB112" s="542" t="s">
        <v>166</v>
      </c>
      <c r="AC112" s="541" t="s">
        <v>824</v>
      </c>
      <c r="AD112" s="203"/>
      <c r="AE112" s="203"/>
      <c r="AF112" s="203"/>
      <c r="AG112" s="202"/>
      <c r="AH112" s="203"/>
      <c r="AI112" s="196"/>
      <c r="AJ112" s="202"/>
      <c r="AK112" s="203"/>
      <c r="AL112" s="203"/>
      <c r="AM112" s="203"/>
      <c r="AN112" s="203"/>
      <c r="AO112" s="203"/>
      <c r="AP112" s="203"/>
      <c r="AQ112" s="203"/>
      <c r="AR112" s="203"/>
      <c r="AS112" s="203"/>
      <c r="AT112" s="203"/>
      <c r="AU112" s="203"/>
      <c r="AV112" s="202">
        <v>20000000</v>
      </c>
      <c r="AW112" s="552">
        <v>43829</v>
      </c>
      <c r="AX112" s="539">
        <v>2019001832</v>
      </c>
      <c r="AY112" s="211"/>
      <c r="AZ112" s="203"/>
      <c r="BA112" s="542" t="s">
        <v>825</v>
      </c>
      <c r="BB112" s="543">
        <v>3202201996</v>
      </c>
      <c r="BC112" s="220" t="s">
        <v>415</v>
      </c>
    </row>
    <row r="113" spans="1:55" s="459" customFormat="1" ht="93" customHeight="1" x14ac:dyDescent="0.25">
      <c r="A113" s="554" t="s">
        <v>1164</v>
      </c>
      <c r="B113" s="539" t="s">
        <v>757</v>
      </c>
      <c r="C113" s="546" t="s">
        <v>958</v>
      </c>
      <c r="D113" s="558" t="s">
        <v>966</v>
      </c>
      <c r="E113" s="602" t="s">
        <v>627</v>
      </c>
      <c r="F113" s="603" t="s">
        <v>628</v>
      </c>
      <c r="G113" s="196" t="s">
        <v>257</v>
      </c>
      <c r="H113" s="539">
        <v>2019001744</v>
      </c>
      <c r="I113" s="552">
        <v>43783</v>
      </c>
      <c r="J113" s="202">
        <v>23180808.039999999</v>
      </c>
      <c r="K113" s="552">
        <v>43802</v>
      </c>
      <c r="L113" s="539">
        <v>2019001891</v>
      </c>
      <c r="M113" s="196" t="s">
        <v>257</v>
      </c>
      <c r="N113" s="554" t="s">
        <v>968</v>
      </c>
      <c r="O113" s="552">
        <v>43802</v>
      </c>
      <c r="P113" s="202">
        <v>23180808.039999999</v>
      </c>
      <c r="Q113" s="552">
        <v>43802</v>
      </c>
      <c r="R113" s="552">
        <v>43802</v>
      </c>
      <c r="S113" s="539">
        <v>15</v>
      </c>
      <c r="T113" s="202">
        <v>23180808.039999999</v>
      </c>
      <c r="U113" s="209"/>
      <c r="V113" s="209"/>
      <c r="W113" s="209"/>
      <c r="X113" s="209"/>
      <c r="Y113" s="210"/>
      <c r="Z113" s="552">
        <v>43816</v>
      </c>
      <c r="AA113" s="552">
        <v>43829</v>
      </c>
      <c r="AB113" s="542" t="s">
        <v>968</v>
      </c>
      <c r="AC113" s="541" t="s">
        <v>824</v>
      </c>
      <c r="AD113" s="203"/>
      <c r="AE113" s="203"/>
      <c r="AF113" s="203"/>
      <c r="AG113" s="202"/>
      <c r="AH113" s="203"/>
      <c r="AI113" s="196"/>
      <c r="AJ113" s="202"/>
      <c r="AK113" s="203"/>
      <c r="AL113" s="203"/>
      <c r="AM113" s="203"/>
      <c r="AN113" s="203"/>
      <c r="AO113" s="203"/>
      <c r="AP113" s="203"/>
      <c r="AQ113" s="203"/>
      <c r="AR113" s="203"/>
      <c r="AS113" s="203"/>
      <c r="AT113" s="203"/>
      <c r="AU113" s="203"/>
      <c r="AV113" s="202">
        <v>23180808.039999999</v>
      </c>
      <c r="AW113" s="552">
        <v>43829</v>
      </c>
      <c r="AX113" s="539">
        <v>2019001813</v>
      </c>
      <c r="AY113" s="211"/>
      <c r="AZ113" s="203"/>
      <c r="BA113" s="542" t="s">
        <v>841</v>
      </c>
      <c r="BB113" s="543">
        <v>3132621221</v>
      </c>
      <c r="BC113" s="220" t="s">
        <v>660</v>
      </c>
    </row>
    <row r="114" spans="1:55" s="459" customFormat="1" ht="54.75" customHeight="1" x14ac:dyDescent="0.25">
      <c r="A114" s="877" t="s">
        <v>1165</v>
      </c>
      <c r="B114" s="821" t="s">
        <v>821</v>
      </c>
      <c r="C114" s="874" t="s">
        <v>822</v>
      </c>
      <c r="D114" s="820" t="s">
        <v>823</v>
      </c>
      <c r="E114" s="872" t="s">
        <v>158</v>
      </c>
      <c r="F114" s="821" t="s">
        <v>156</v>
      </c>
      <c r="G114" s="196" t="s">
        <v>413</v>
      </c>
      <c r="H114" s="821">
        <v>2019001734</v>
      </c>
      <c r="I114" s="864">
        <v>43776</v>
      </c>
      <c r="J114" s="202">
        <v>6160000</v>
      </c>
      <c r="K114" s="864">
        <v>43802</v>
      </c>
      <c r="L114" s="821">
        <v>2019001892</v>
      </c>
      <c r="M114" s="196" t="s">
        <v>413</v>
      </c>
      <c r="N114" s="554" t="s">
        <v>166</v>
      </c>
      <c r="O114" s="864">
        <v>43802</v>
      </c>
      <c r="P114" s="202">
        <v>6160000</v>
      </c>
      <c r="Q114" s="864">
        <v>43802</v>
      </c>
      <c r="R114" s="864">
        <v>43802</v>
      </c>
      <c r="S114" s="821">
        <v>15</v>
      </c>
      <c r="T114" s="202">
        <v>6160000</v>
      </c>
      <c r="U114" s="209"/>
      <c r="V114" s="209"/>
      <c r="W114" s="209"/>
      <c r="X114" s="209"/>
      <c r="Y114" s="210"/>
      <c r="Z114" s="833">
        <v>43816</v>
      </c>
      <c r="AA114" s="833">
        <v>43829</v>
      </c>
      <c r="AB114" s="542" t="s">
        <v>166</v>
      </c>
      <c r="AC114" s="820" t="s">
        <v>824</v>
      </c>
      <c r="AD114" s="203"/>
      <c r="AE114" s="203"/>
      <c r="AF114" s="203"/>
      <c r="AG114" s="202"/>
      <c r="AH114" s="203"/>
      <c r="AI114" s="196"/>
      <c r="AJ114" s="202"/>
      <c r="AK114" s="203"/>
      <c r="AL114" s="203"/>
      <c r="AM114" s="203"/>
      <c r="AN114" s="203"/>
      <c r="AO114" s="203"/>
      <c r="AP114" s="203"/>
      <c r="AQ114" s="203"/>
      <c r="AR114" s="203"/>
      <c r="AS114" s="203"/>
      <c r="AT114" s="203"/>
      <c r="AU114" s="203"/>
      <c r="AV114" s="202">
        <v>6160000</v>
      </c>
      <c r="AW114" s="833">
        <v>43830</v>
      </c>
      <c r="AX114" s="619" t="s">
        <v>1172</v>
      </c>
      <c r="AY114" s="211"/>
      <c r="AZ114" s="203"/>
      <c r="BA114" s="820" t="s">
        <v>825</v>
      </c>
      <c r="BB114" s="821">
        <v>3202201996</v>
      </c>
      <c r="BC114" s="845" t="s">
        <v>415</v>
      </c>
    </row>
    <row r="115" spans="1:55" s="459" customFormat="1" ht="61.5" customHeight="1" x14ac:dyDescent="0.25">
      <c r="A115" s="877"/>
      <c r="B115" s="821"/>
      <c r="C115" s="876"/>
      <c r="D115" s="820"/>
      <c r="E115" s="872"/>
      <c r="F115" s="821"/>
      <c r="G115" s="196" t="s">
        <v>826</v>
      </c>
      <c r="H115" s="821"/>
      <c r="I115" s="864"/>
      <c r="J115" s="202">
        <v>8840000</v>
      </c>
      <c r="K115" s="864"/>
      <c r="L115" s="821"/>
      <c r="M115" s="196" t="s">
        <v>826</v>
      </c>
      <c r="N115" s="554" t="s">
        <v>496</v>
      </c>
      <c r="O115" s="864"/>
      <c r="P115" s="202">
        <v>8840000</v>
      </c>
      <c r="Q115" s="864"/>
      <c r="R115" s="864"/>
      <c r="S115" s="821"/>
      <c r="T115" s="202">
        <v>8840000</v>
      </c>
      <c r="U115" s="209"/>
      <c r="V115" s="209"/>
      <c r="W115" s="209"/>
      <c r="X115" s="209"/>
      <c r="Y115" s="210"/>
      <c r="Z115" s="813"/>
      <c r="AA115" s="813"/>
      <c r="AB115" s="542" t="s">
        <v>496</v>
      </c>
      <c r="AC115" s="820"/>
      <c r="AD115" s="203"/>
      <c r="AE115" s="203"/>
      <c r="AF115" s="203"/>
      <c r="AG115" s="202"/>
      <c r="AH115" s="203"/>
      <c r="AI115" s="196"/>
      <c r="AJ115" s="202"/>
      <c r="AK115" s="203"/>
      <c r="AL115" s="203"/>
      <c r="AM115" s="203"/>
      <c r="AN115" s="203"/>
      <c r="AO115" s="203"/>
      <c r="AP115" s="203"/>
      <c r="AQ115" s="203"/>
      <c r="AR115" s="203"/>
      <c r="AS115" s="203"/>
      <c r="AT115" s="203"/>
      <c r="AU115" s="203"/>
      <c r="AV115" s="202">
        <v>8840000</v>
      </c>
      <c r="AW115" s="813"/>
      <c r="AX115" s="203">
        <v>2019001845</v>
      </c>
      <c r="AY115" s="211"/>
      <c r="AZ115" s="203"/>
      <c r="BA115" s="820"/>
      <c r="BB115" s="821"/>
      <c r="BC115" s="846"/>
    </row>
    <row r="116" spans="1:55" s="459" customFormat="1" ht="72" customHeight="1" x14ac:dyDescent="0.25">
      <c r="A116" s="554" t="s">
        <v>1166</v>
      </c>
      <c r="B116" s="543" t="s">
        <v>959</v>
      </c>
      <c r="C116" s="212" t="s">
        <v>961</v>
      </c>
      <c r="D116" s="558" t="s">
        <v>960</v>
      </c>
      <c r="E116" s="554" t="s">
        <v>962</v>
      </c>
      <c r="F116" s="543" t="s">
        <v>963</v>
      </c>
      <c r="G116" s="196" t="s">
        <v>826</v>
      </c>
      <c r="H116" s="543">
        <v>2019001718</v>
      </c>
      <c r="I116" s="555">
        <v>43768</v>
      </c>
      <c r="J116" s="202">
        <v>15000000</v>
      </c>
      <c r="K116" s="555">
        <v>43802</v>
      </c>
      <c r="L116" s="543">
        <v>2019001893</v>
      </c>
      <c r="M116" s="196" t="s">
        <v>826</v>
      </c>
      <c r="N116" s="554" t="s">
        <v>496</v>
      </c>
      <c r="O116" s="555">
        <v>43802</v>
      </c>
      <c r="P116" s="202">
        <v>15000000</v>
      </c>
      <c r="Q116" s="555">
        <v>43805</v>
      </c>
      <c r="R116" s="555">
        <v>43805</v>
      </c>
      <c r="S116" s="543">
        <v>15</v>
      </c>
      <c r="T116" s="202">
        <v>15000000</v>
      </c>
      <c r="U116" s="209"/>
      <c r="V116" s="209"/>
      <c r="W116" s="209"/>
      <c r="X116" s="209"/>
      <c r="Y116" s="210"/>
      <c r="Z116" s="204">
        <v>43819</v>
      </c>
      <c r="AA116" s="204">
        <v>43829</v>
      </c>
      <c r="AB116" s="542" t="s">
        <v>496</v>
      </c>
      <c r="AC116" s="542" t="s">
        <v>824</v>
      </c>
      <c r="AD116" s="203"/>
      <c r="AE116" s="203"/>
      <c r="AF116" s="203"/>
      <c r="AG116" s="202"/>
      <c r="AH116" s="203"/>
      <c r="AI116" s="196"/>
      <c r="AJ116" s="202"/>
      <c r="AK116" s="203"/>
      <c r="AL116" s="203"/>
      <c r="AM116" s="203"/>
      <c r="AN116" s="203"/>
      <c r="AO116" s="203"/>
      <c r="AP116" s="203"/>
      <c r="AQ116" s="203"/>
      <c r="AR116" s="203"/>
      <c r="AS116" s="203"/>
      <c r="AT116" s="203"/>
      <c r="AU116" s="203"/>
      <c r="AV116" s="202">
        <v>15000000</v>
      </c>
      <c r="AW116" s="204">
        <v>43889</v>
      </c>
      <c r="AX116" s="196">
        <v>2020000184</v>
      </c>
      <c r="AY116" s="211"/>
      <c r="AZ116" s="203"/>
      <c r="BA116" s="542" t="s">
        <v>964</v>
      </c>
      <c r="BB116" s="543">
        <v>3137872034</v>
      </c>
      <c r="BC116" s="220" t="s">
        <v>965</v>
      </c>
    </row>
    <row r="117" spans="1:55" s="459" customFormat="1" ht="115.5" customHeight="1" x14ac:dyDescent="0.25">
      <c r="A117" s="757" t="s">
        <v>1167</v>
      </c>
      <c r="B117" s="543" t="s">
        <v>65</v>
      </c>
      <c r="C117" s="212" t="s">
        <v>971</v>
      </c>
      <c r="D117" s="558" t="s">
        <v>972</v>
      </c>
      <c r="E117" s="554" t="s">
        <v>973</v>
      </c>
      <c r="F117" s="543" t="s">
        <v>974</v>
      </c>
      <c r="G117" s="196" t="s">
        <v>969</v>
      </c>
      <c r="H117" s="543">
        <v>2019001528</v>
      </c>
      <c r="I117" s="555">
        <v>43753</v>
      </c>
      <c r="J117" s="202">
        <v>14999580</v>
      </c>
      <c r="K117" s="555">
        <v>43802</v>
      </c>
      <c r="L117" s="543">
        <v>2019001894</v>
      </c>
      <c r="M117" s="196" t="s">
        <v>969</v>
      </c>
      <c r="N117" s="554" t="s">
        <v>970</v>
      </c>
      <c r="O117" s="555">
        <v>43802</v>
      </c>
      <c r="P117" s="202">
        <v>14998620</v>
      </c>
      <c r="Q117" s="555">
        <v>43802</v>
      </c>
      <c r="R117" s="555">
        <v>43802</v>
      </c>
      <c r="S117" s="543">
        <v>15</v>
      </c>
      <c r="T117" s="202">
        <v>14998620</v>
      </c>
      <c r="U117" s="209"/>
      <c r="V117" s="209"/>
      <c r="W117" s="209"/>
      <c r="X117" s="209"/>
      <c r="Y117" s="210"/>
      <c r="Z117" s="204">
        <v>43817</v>
      </c>
      <c r="AA117" s="204">
        <v>43825</v>
      </c>
      <c r="AB117" s="542" t="s">
        <v>970</v>
      </c>
      <c r="AC117" s="542" t="s">
        <v>407</v>
      </c>
      <c r="AD117" s="202">
        <v>7499310</v>
      </c>
      <c r="AE117" s="204">
        <v>43817</v>
      </c>
      <c r="AF117" s="203">
        <v>2019001607</v>
      </c>
      <c r="AG117" s="202"/>
      <c r="AH117" s="203"/>
      <c r="AI117" s="196"/>
      <c r="AJ117" s="202"/>
      <c r="AK117" s="203"/>
      <c r="AL117" s="203"/>
      <c r="AM117" s="203"/>
      <c r="AN117" s="203"/>
      <c r="AO117" s="203"/>
      <c r="AP117" s="203"/>
      <c r="AQ117" s="203"/>
      <c r="AR117" s="203"/>
      <c r="AS117" s="203"/>
      <c r="AT117" s="203"/>
      <c r="AU117" s="203"/>
      <c r="AV117" s="202">
        <v>7499310</v>
      </c>
      <c r="AW117" s="204">
        <v>43889</v>
      </c>
      <c r="AX117" s="196">
        <v>2020000182</v>
      </c>
      <c r="AY117" s="211"/>
      <c r="AZ117" s="203"/>
      <c r="BA117" s="542" t="s">
        <v>975</v>
      </c>
      <c r="BB117" s="542" t="s">
        <v>976</v>
      </c>
      <c r="BC117" s="220" t="s">
        <v>977</v>
      </c>
    </row>
    <row r="118" spans="1:55" s="459" customFormat="1" ht="66.75" customHeight="1" x14ac:dyDescent="0.25">
      <c r="A118" s="847" t="s">
        <v>1168</v>
      </c>
      <c r="B118" s="812" t="s">
        <v>761</v>
      </c>
      <c r="C118" s="823" t="s">
        <v>978</v>
      </c>
      <c r="D118" s="814" t="s">
        <v>979</v>
      </c>
      <c r="E118" s="814" t="s">
        <v>627</v>
      </c>
      <c r="F118" s="812" t="s">
        <v>628</v>
      </c>
      <c r="G118" s="196" t="s">
        <v>576</v>
      </c>
      <c r="H118" s="812">
        <v>2019001721</v>
      </c>
      <c r="I118" s="833">
        <v>43768</v>
      </c>
      <c r="J118" s="202">
        <v>8000000</v>
      </c>
      <c r="K118" s="833">
        <v>43802</v>
      </c>
      <c r="L118" s="812">
        <v>2019001895</v>
      </c>
      <c r="M118" s="196" t="s">
        <v>576</v>
      </c>
      <c r="N118" s="554" t="s">
        <v>496</v>
      </c>
      <c r="O118" s="833">
        <v>43802</v>
      </c>
      <c r="P118" s="202">
        <v>8000000</v>
      </c>
      <c r="Q118" s="833">
        <v>43469</v>
      </c>
      <c r="R118" s="833">
        <v>43810</v>
      </c>
      <c r="S118" s="812">
        <v>15</v>
      </c>
      <c r="T118" s="202">
        <v>8000000</v>
      </c>
      <c r="U118" s="209"/>
      <c r="V118" s="209"/>
      <c r="W118" s="209"/>
      <c r="X118" s="209"/>
      <c r="Y118" s="210"/>
      <c r="Z118" s="833">
        <v>43825</v>
      </c>
      <c r="AA118" s="833">
        <v>43829</v>
      </c>
      <c r="AB118" s="542" t="s">
        <v>496</v>
      </c>
      <c r="AC118" s="814" t="s">
        <v>824</v>
      </c>
      <c r="AD118" s="202"/>
      <c r="AE118" s="204"/>
      <c r="AF118" s="203"/>
      <c r="AG118" s="202"/>
      <c r="AH118" s="203"/>
      <c r="AI118" s="196"/>
      <c r="AJ118" s="202"/>
      <c r="AK118" s="203"/>
      <c r="AL118" s="203"/>
      <c r="AM118" s="203"/>
      <c r="AN118" s="203"/>
      <c r="AO118" s="203"/>
      <c r="AP118" s="203"/>
      <c r="AQ118" s="203"/>
      <c r="AR118" s="203"/>
      <c r="AS118" s="203"/>
      <c r="AT118" s="203"/>
      <c r="AU118" s="203"/>
      <c r="AV118" s="202"/>
      <c r="AW118" s="202">
        <v>8000000</v>
      </c>
      <c r="AX118" s="812">
        <v>2019001827</v>
      </c>
      <c r="AY118" s="856">
        <v>43829</v>
      </c>
      <c r="AZ118" s="203"/>
      <c r="BA118" s="814" t="s">
        <v>841</v>
      </c>
      <c r="BB118" s="812">
        <v>3132621221</v>
      </c>
      <c r="BC118" s="845" t="s">
        <v>660</v>
      </c>
    </row>
    <row r="119" spans="1:55" s="459" customFormat="1" ht="78.75" customHeight="1" x14ac:dyDescent="0.25">
      <c r="A119" s="848"/>
      <c r="B119" s="826"/>
      <c r="C119" s="824"/>
      <c r="D119" s="822"/>
      <c r="E119" s="822"/>
      <c r="F119" s="826"/>
      <c r="G119" s="196" t="s">
        <v>762</v>
      </c>
      <c r="H119" s="826"/>
      <c r="I119" s="836"/>
      <c r="J119" s="202">
        <v>4711459</v>
      </c>
      <c r="K119" s="836"/>
      <c r="L119" s="826"/>
      <c r="M119" s="196" t="s">
        <v>762</v>
      </c>
      <c r="N119" s="554" t="s">
        <v>810</v>
      </c>
      <c r="O119" s="836"/>
      <c r="P119" s="202">
        <v>4711459</v>
      </c>
      <c r="Q119" s="836"/>
      <c r="R119" s="836"/>
      <c r="S119" s="826"/>
      <c r="T119" s="202">
        <v>4711459</v>
      </c>
      <c r="U119" s="209"/>
      <c r="V119" s="209"/>
      <c r="W119" s="209"/>
      <c r="X119" s="209"/>
      <c r="Y119" s="210"/>
      <c r="Z119" s="836"/>
      <c r="AA119" s="836"/>
      <c r="AB119" s="542" t="s">
        <v>810</v>
      </c>
      <c r="AC119" s="822"/>
      <c r="AD119" s="202"/>
      <c r="AE119" s="204"/>
      <c r="AF119" s="203"/>
      <c r="AG119" s="202"/>
      <c r="AH119" s="203"/>
      <c r="AI119" s="196"/>
      <c r="AJ119" s="202"/>
      <c r="AK119" s="203"/>
      <c r="AL119" s="203"/>
      <c r="AM119" s="203"/>
      <c r="AN119" s="203"/>
      <c r="AO119" s="203"/>
      <c r="AP119" s="203"/>
      <c r="AQ119" s="203"/>
      <c r="AR119" s="203"/>
      <c r="AS119" s="203"/>
      <c r="AT119" s="203"/>
      <c r="AU119" s="203"/>
      <c r="AV119" s="202"/>
      <c r="AW119" s="202">
        <v>4711459</v>
      </c>
      <c r="AX119" s="826"/>
      <c r="AY119" s="841"/>
      <c r="AZ119" s="203"/>
      <c r="BA119" s="822"/>
      <c r="BB119" s="826"/>
      <c r="BC119" s="861"/>
    </row>
    <row r="120" spans="1:55" s="459" customFormat="1" ht="77.25" customHeight="1" x14ac:dyDescent="0.25">
      <c r="A120" s="849"/>
      <c r="B120" s="813"/>
      <c r="C120" s="825"/>
      <c r="D120" s="815"/>
      <c r="E120" s="815"/>
      <c r="F120" s="813"/>
      <c r="G120" s="196" t="s">
        <v>763</v>
      </c>
      <c r="H120" s="813"/>
      <c r="I120" s="834"/>
      <c r="J120" s="202">
        <v>10288541</v>
      </c>
      <c r="K120" s="834"/>
      <c r="L120" s="813"/>
      <c r="M120" s="196" t="s">
        <v>763</v>
      </c>
      <c r="N120" s="554" t="s">
        <v>810</v>
      </c>
      <c r="O120" s="834"/>
      <c r="P120" s="202">
        <v>10288263.24</v>
      </c>
      <c r="Q120" s="834"/>
      <c r="R120" s="834"/>
      <c r="S120" s="813"/>
      <c r="T120" s="202">
        <v>10288263.24</v>
      </c>
      <c r="U120" s="209"/>
      <c r="V120" s="209"/>
      <c r="W120" s="209"/>
      <c r="X120" s="209"/>
      <c r="Y120" s="210"/>
      <c r="Z120" s="834"/>
      <c r="AA120" s="834"/>
      <c r="AB120" s="542" t="s">
        <v>810</v>
      </c>
      <c r="AC120" s="815"/>
      <c r="AD120" s="202"/>
      <c r="AE120" s="204"/>
      <c r="AF120" s="203"/>
      <c r="AG120" s="202"/>
      <c r="AH120" s="203"/>
      <c r="AI120" s="196"/>
      <c r="AJ120" s="202"/>
      <c r="AK120" s="203"/>
      <c r="AL120" s="203"/>
      <c r="AM120" s="203"/>
      <c r="AN120" s="203"/>
      <c r="AO120" s="203"/>
      <c r="AP120" s="203"/>
      <c r="AQ120" s="203"/>
      <c r="AR120" s="203"/>
      <c r="AS120" s="203"/>
      <c r="AT120" s="203"/>
      <c r="AU120" s="203"/>
      <c r="AV120" s="202"/>
      <c r="AW120" s="202">
        <v>10288263.24</v>
      </c>
      <c r="AX120" s="813"/>
      <c r="AY120" s="842"/>
      <c r="AZ120" s="203"/>
      <c r="BA120" s="815"/>
      <c r="BB120" s="813"/>
      <c r="BC120" s="846"/>
    </row>
    <row r="121" spans="1:55" s="459" customFormat="1" ht="81.75" customHeight="1" x14ac:dyDescent="0.25">
      <c r="A121" s="757" t="s">
        <v>1034</v>
      </c>
      <c r="B121" s="539" t="s">
        <v>613</v>
      </c>
      <c r="C121" s="547" t="s">
        <v>1032</v>
      </c>
      <c r="D121" s="558" t="s">
        <v>1033</v>
      </c>
      <c r="E121" s="541" t="s">
        <v>1035</v>
      </c>
      <c r="F121" s="539" t="s">
        <v>617</v>
      </c>
      <c r="G121" s="196" t="s">
        <v>258</v>
      </c>
      <c r="H121" s="539">
        <v>2019001391</v>
      </c>
      <c r="I121" s="552">
        <v>43719</v>
      </c>
      <c r="J121" s="202">
        <v>10000000</v>
      </c>
      <c r="K121" s="552">
        <v>43802</v>
      </c>
      <c r="L121" s="539">
        <v>2019001901</v>
      </c>
      <c r="M121" s="196" t="s">
        <v>258</v>
      </c>
      <c r="N121" s="554" t="s">
        <v>954</v>
      </c>
      <c r="O121" s="552">
        <v>43818</v>
      </c>
      <c r="P121" s="202">
        <v>99999372.150000006</v>
      </c>
      <c r="Q121" s="552">
        <v>43804</v>
      </c>
      <c r="R121" s="552">
        <v>43804</v>
      </c>
      <c r="S121" s="541" t="s">
        <v>861</v>
      </c>
      <c r="T121" s="202">
        <v>99999372.150000006</v>
      </c>
      <c r="U121" s="209"/>
      <c r="V121" s="209"/>
      <c r="W121" s="209"/>
      <c r="X121" s="209"/>
      <c r="Y121" s="210"/>
      <c r="Z121" s="552">
        <v>43822</v>
      </c>
      <c r="AA121" s="552">
        <v>43826</v>
      </c>
      <c r="AB121" s="542" t="s">
        <v>954</v>
      </c>
      <c r="AC121" s="541" t="s">
        <v>407</v>
      </c>
      <c r="AD121" s="202"/>
      <c r="AE121" s="204"/>
      <c r="AF121" s="203"/>
      <c r="AG121" s="202"/>
      <c r="AH121" s="203"/>
      <c r="AI121" s="196"/>
      <c r="AJ121" s="202"/>
      <c r="AK121" s="203"/>
      <c r="AL121" s="203"/>
      <c r="AM121" s="203"/>
      <c r="AN121" s="203"/>
      <c r="AO121" s="203"/>
      <c r="AP121" s="203"/>
      <c r="AQ121" s="203"/>
      <c r="AR121" s="203"/>
      <c r="AS121" s="203"/>
      <c r="AT121" s="203"/>
      <c r="AU121" s="203"/>
      <c r="AV121" s="202">
        <v>99999372.150000006</v>
      </c>
      <c r="AW121" s="655">
        <v>43828</v>
      </c>
      <c r="AX121" s="654">
        <v>2019001799</v>
      </c>
      <c r="AY121" s="653"/>
      <c r="AZ121" s="203"/>
      <c r="BA121" s="541" t="s">
        <v>1036</v>
      </c>
      <c r="BB121" s="539">
        <v>3182300808</v>
      </c>
      <c r="BC121" s="635" t="s">
        <v>1037</v>
      </c>
    </row>
    <row r="122" spans="1:55" s="459" customFormat="1" ht="66.75" customHeight="1" x14ac:dyDescent="0.25">
      <c r="A122" s="554" t="s">
        <v>1087</v>
      </c>
      <c r="B122" s="539" t="s">
        <v>1088</v>
      </c>
      <c r="C122" s="547" t="s">
        <v>1089</v>
      </c>
      <c r="D122" s="558" t="s">
        <v>1090</v>
      </c>
      <c r="E122" s="525" t="s">
        <v>886</v>
      </c>
      <c r="F122" s="524" t="s">
        <v>876</v>
      </c>
      <c r="G122" s="196" t="s">
        <v>1091</v>
      </c>
      <c r="H122" s="539">
        <v>2019001632</v>
      </c>
      <c r="I122" s="552">
        <v>43768</v>
      </c>
      <c r="J122" s="202">
        <v>23180839.039999999</v>
      </c>
      <c r="K122" s="552">
        <v>43803</v>
      </c>
      <c r="L122" s="539">
        <v>2019001907</v>
      </c>
      <c r="M122" s="196" t="s">
        <v>1091</v>
      </c>
      <c r="N122" s="554" t="s">
        <v>954</v>
      </c>
      <c r="O122" s="552">
        <v>43803</v>
      </c>
      <c r="P122" s="202">
        <v>23180838.73</v>
      </c>
      <c r="Q122" s="552">
        <v>43810</v>
      </c>
      <c r="R122" s="552">
        <v>43810</v>
      </c>
      <c r="S122" s="541">
        <v>15</v>
      </c>
      <c r="T122" s="202">
        <v>23180838.73</v>
      </c>
      <c r="U122" s="209"/>
      <c r="V122" s="209"/>
      <c r="W122" s="209"/>
      <c r="X122" s="209"/>
      <c r="Y122" s="210"/>
      <c r="Z122" s="552">
        <v>43823</v>
      </c>
      <c r="AA122" s="552">
        <v>43829</v>
      </c>
      <c r="AB122" s="542" t="s">
        <v>954</v>
      </c>
      <c r="AC122" s="541" t="s">
        <v>1069</v>
      </c>
      <c r="AD122" s="202"/>
      <c r="AE122" s="204"/>
      <c r="AF122" s="203"/>
      <c r="AG122" s="202"/>
      <c r="AH122" s="203"/>
      <c r="AI122" s="196"/>
      <c r="AJ122" s="202"/>
      <c r="AK122" s="203"/>
      <c r="AL122" s="203"/>
      <c r="AM122" s="203"/>
      <c r="AN122" s="203"/>
      <c r="AO122" s="203"/>
      <c r="AP122" s="203"/>
      <c r="AQ122" s="203"/>
      <c r="AR122" s="203"/>
      <c r="AS122" s="203"/>
      <c r="AT122" s="203"/>
      <c r="AU122" s="203"/>
      <c r="AV122" s="202">
        <v>23180838.73</v>
      </c>
      <c r="AW122" s="655">
        <v>43492</v>
      </c>
      <c r="AX122" s="692">
        <v>2020000142</v>
      </c>
      <c r="AY122" s="653"/>
      <c r="AZ122" s="203"/>
      <c r="BA122" s="542" t="s">
        <v>988</v>
      </c>
      <c r="BB122" s="543">
        <v>3108209213</v>
      </c>
      <c r="BC122" s="220" t="s">
        <v>292</v>
      </c>
    </row>
    <row r="123" spans="1:55" s="459" customFormat="1" ht="106.5" customHeight="1" x14ac:dyDescent="0.25">
      <c r="A123" s="783" t="s">
        <v>1050</v>
      </c>
      <c r="B123" s="762" t="s">
        <v>1051</v>
      </c>
      <c r="C123" s="763" t="s">
        <v>1052</v>
      </c>
      <c r="D123" s="785" t="s">
        <v>1053</v>
      </c>
      <c r="E123" s="762" t="s">
        <v>1054</v>
      </c>
      <c r="F123" s="760" t="s">
        <v>1055</v>
      </c>
      <c r="G123" s="196">
        <v>3419</v>
      </c>
      <c r="H123" s="765">
        <v>3419</v>
      </c>
      <c r="I123" s="765">
        <v>43754</v>
      </c>
      <c r="J123" s="202">
        <v>1302806369</v>
      </c>
      <c r="K123" s="765">
        <v>43804</v>
      </c>
      <c r="L123" s="760">
        <v>4019</v>
      </c>
      <c r="M123" s="196">
        <v>4019</v>
      </c>
      <c r="N123" s="783" t="s">
        <v>1047</v>
      </c>
      <c r="O123" s="765">
        <v>43804</v>
      </c>
      <c r="P123" s="202">
        <v>1302788847.1400001</v>
      </c>
      <c r="Q123" s="765">
        <v>43805</v>
      </c>
      <c r="R123" s="765">
        <v>43812</v>
      </c>
      <c r="S123" s="762">
        <v>6</v>
      </c>
      <c r="T123" s="202">
        <v>1302788847.1400001</v>
      </c>
      <c r="U123" s="209"/>
      <c r="V123" s="209"/>
      <c r="W123" s="209"/>
      <c r="X123" s="209"/>
      <c r="Y123" s="210"/>
      <c r="Z123" s="765">
        <v>44168</v>
      </c>
      <c r="AA123" s="765">
        <v>44186</v>
      </c>
      <c r="AB123" s="770" t="s">
        <v>1056</v>
      </c>
      <c r="AC123" s="762" t="s">
        <v>1058</v>
      </c>
      <c r="AD123" s="202"/>
      <c r="AE123" s="204"/>
      <c r="AF123" s="636"/>
      <c r="AG123" s="202"/>
      <c r="AH123" s="204">
        <v>43832</v>
      </c>
      <c r="AI123" s="196">
        <v>2020000001</v>
      </c>
      <c r="AJ123" s="202"/>
      <c r="AK123" s="636"/>
      <c r="AL123" s="636"/>
      <c r="AM123" s="636"/>
      <c r="AN123" s="636"/>
      <c r="AO123" s="636"/>
      <c r="AP123" s="636"/>
      <c r="AQ123" s="636"/>
      <c r="AR123" s="636"/>
      <c r="AS123" s="202">
        <v>472422972.94</v>
      </c>
      <c r="AT123" s="636"/>
      <c r="AU123" s="636"/>
      <c r="AV123" s="202"/>
      <c r="AW123" s="202"/>
      <c r="AX123" s="760"/>
      <c r="AY123" s="774"/>
      <c r="AZ123" s="636"/>
      <c r="BA123" s="762" t="s">
        <v>1062</v>
      </c>
      <c r="BB123" s="760">
        <v>3133471243</v>
      </c>
      <c r="BC123" s="772" t="s">
        <v>1063</v>
      </c>
    </row>
    <row r="124" spans="1:55" s="459" customFormat="1" ht="96" customHeight="1" x14ac:dyDescent="0.25">
      <c r="A124" s="554" t="s">
        <v>980</v>
      </c>
      <c r="B124" s="539" t="s">
        <v>981</v>
      </c>
      <c r="C124" s="547" t="s">
        <v>983</v>
      </c>
      <c r="D124" s="558" t="s">
        <v>984</v>
      </c>
      <c r="E124" s="541" t="s">
        <v>662</v>
      </c>
      <c r="F124" s="539" t="s">
        <v>663</v>
      </c>
      <c r="G124" s="196" t="s">
        <v>982</v>
      </c>
      <c r="H124" s="539">
        <v>2019001724</v>
      </c>
      <c r="I124" s="552">
        <v>43770</v>
      </c>
      <c r="J124" s="202">
        <v>22500000</v>
      </c>
      <c r="K124" s="552">
        <v>43809</v>
      </c>
      <c r="L124" s="539">
        <v>2019001931</v>
      </c>
      <c r="M124" s="196" t="s">
        <v>982</v>
      </c>
      <c r="N124" s="554" t="s">
        <v>166</v>
      </c>
      <c r="O124" s="552">
        <v>43809</v>
      </c>
      <c r="P124" s="202">
        <v>22500000</v>
      </c>
      <c r="Q124" s="552">
        <v>43811</v>
      </c>
      <c r="R124" s="552">
        <v>43811</v>
      </c>
      <c r="S124" s="539">
        <v>15</v>
      </c>
      <c r="T124" s="202">
        <v>22500000</v>
      </c>
      <c r="U124" s="209"/>
      <c r="V124" s="209"/>
      <c r="W124" s="209"/>
      <c r="X124" s="209"/>
      <c r="Y124" s="210"/>
      <c r="Z124" s="552">
        <v>43825</v>
      </c>
      <c r="AA124" s="552">
        <v>43829</v>
      </c>
      <c r="AB124" s="542" t="s">
        <v>166</v>
      </c>
      <c r="AC124" s="541" t="s">
        <v>407</v>
      </c>
      <c r="AD124" s="202"/>
      <c r="AE124" s="204"/>
      <c r="AF124" s="203"/>
      <c r="AG124" s="202"/>
      <c r="AH124" s="203"/>
      <c r="AI124" s="196"/>
      <c r="AJ124" s="202"/>
      <c r="AK124" s="203"/>
      <c r="AL124" s="203"/>
      <c r="AM124" s="203"/>
      <c r="AN124" s="203"/>
      <c r="AO124" s="203"/>
      <c r="AP124" s="203"/>
      <c r="AQ124" s="203"/>
      <c r="AR124" s="203"/>
      <c r="AS124" s="203"/>
      <c r="AT124" s="203"/>
      <c r="AU124" s="203"/>
      <c r="AV124" s="202">
        <v>22500000</v>
      </c>
      <c r="AW124" s="655">
        <v>43857</v>
      </c>
      <c r="AX124" s="696">
        <v>2020000137</v>
      </c>
      <c r="AY124" s="653"/>
      <c r="AZ124" s="203"/>
      <c r="BA124" s="542" t="s">
        <v>985</v>
      </c>
      <c r="BB124" s="542" t="s">
        <v>986</v>
      </c>
      <c r="BC124" s="220" t="s">
        <v>987</v>
      </c>
    </row>
    <row r="125" spans="1:55" s="459" customFormat="1" ht="89.25" x14ac:dyDescent="0.25">
      <c r="A125" s="701" t="s">
        <v>842</v>
      </c>
      <c r="B125" s="697" t="s">
        <v>834</v>
      </c>
      <c r="C125" s="613" t="s">
        <v>1286</v>
      </c>
      <c r="D125" s="613" t="s">
        <v>844</v>
      </c>
      <c r="E125" s="701" t="s">
        <v>845</v>
      </c>
      <c r="F125" s="636" t="s">
        <v>846</v>
      </c>
      <c r="G125" s="270" t="s">
        <v>836</v>
      </c>
      <c r="H125" s="697">
        <v>2019001387</v>
      </c>
      <c r="I125" s="699">
        <v>43719</v>
      </c>
      <c r="J125" s="202">
        <v>325518788.31</v>
      </c>
      <c r="K125" s="556">
        <v>43810</v>
      </c>
      <c r="L125" s="697">
        <v>2019001935</v>
      </c>
      <c r="M125" s="270" t="s">
        <v>836</v>
      </c>
      <c r="N125" s="701" t="s">
        <v>847</v>
      </c>
      <c r="O125" s="204">
        <v>43810</v>
      </c>
      <c r="P125" s="202">
        <v>15000000</v>
      </c>
      <c r="Q125" s="204">
        <v>43812</v>
      </c>
      <c r="R125" s="699">
        <v>43812</v>
      </c>
      <c r="S125" s="697">
        <v>2</v>
      </c>
      <c r="T125" s="202">
        <v>15000000</v>
      </c>
      <c r="U125" s="209"/>
      <c r="V125" s="702" t="s">
        <v>1296</v>
      </c>
      <c r="W125" s="209">
        <v>2020000259</v>
      </c>
      <c r="X125" s="694">
        <v>43880</v>
      </c>
      <c r="Y125" s="210">
        <v>9212795.5500000007</v>
      </c>
      <c r="Z125" s="204">
        <v>43826</v>
      </c>
      <c r="AA125" s="204">
        <v>43871</v>
      </c>
      <c r="AB125" s="698" t="s">
        <v>847</v>
      </c>
      <c r="AC125" s="613" t="s">
        <v>407</v>
      </c>
      <c r="AD125" s="202">
        <v>9212795.5500000007</v>
      </c>
      <c r="AE125" s="636"/>
      <c r="AF125" s="636"/>
      <c r="AG125" s="202"/>
      <c r="AH125" s="636"/>
      <c r="AI125" s="196"/>
      <c r="AJ125" s="202"/>
      <c r="AK125" s="636"/>
      <c r="AL125" s="636"/>
      <c r="AM125" s="636"/>
      <c r="AN125" s="636"/>
      <c r="AO125" s="636"/>
      <c r="AP125" s="636"/>
      <c r="AQ125" s="636"/>
      <c r="AR125" s="636"/>
      <c r="AS125" s="636"/>
      <c r="AT125" s="636"/>
      <c r="AU125" s="636"/>
      <c r="AV125" s="202">
        <v>9212795.5500000007</v>
      </c>
      <c r="AW125" s="204">
        <v>43889</v>
      </c>
      <c r="AX125" s="196">
        <v>2020000231</v>
      </c>
      <c r="AY125" s="202"/>
      <c r="AZ125" s="636"/>
      <c r="BA125" s="613" t="s">
        <v>848</v>
      </c>
      <c r="BB125" s="636">
        <v>3155709287</v>
      </c>
      <c r="BC125" s="700" t="s">
        <v>849</v>
      </c>
    </row>
    <row r="126" spans="1:55" s="459" customFormat="1" ht="87" customHeight="1" x14ac:dyDescent="0.25">
      <c r="A126" s="721" t="s">
        <v>850</v>
      </c>
      <c r="B126" s="717" t="s">
        <v>620</v>
      </c>
      <c r="C126" s="613" t="s">
        <v>851</v>
      </c>
      <c r="D126" s="613" t="s">
        <v>852</v>
      </c>
      <c r="E126" s="721" t="s">
        <v>845</v>
      </c>
      <c r="F126" s="636" t="s">
        <v>846</v>
      </c>
      <c r="G126" s="270" t="s">
        <v>625</v>
      </c>
      <c r="H126" s="717">
        <v>2019001430</v>
      </c>
      <c r="I126" s="719">
        <v>43732</v>
      </c>
      <c r="J126" s="202">
        <v>18444254</v>
      </c>
      <c r="K126" s="556">
        <v>43810</v>
      </c>
      <c r="L126" s="717">
        <v>2019001936</v>
      </c>
      <c r="M126" s="270" t="s">
        <v>625</v>
      </c>
      <c r="N126" s="721" t="s">
        <v>853</v>
      </c>
      <c r="O126" s="204">
        <v>43810</v>
      </c>
      <c r="P126" s="202">
        <v>18444254</v>
      </c>
      <c r="Q126" s="204">
        <v>43812</v>
      </c>
      <c r="R126" s="719">
        <v>43812</v>
      </c>
      <c r="S126" s="717">
        <v>2</v>
      </c>
      <c r="T126" s="202">
        <v>18444254</v>
      </c>
      <c r="U126" s="209">
        <v>2020000282</v>
      </c>
      <c r="V126" s="209" t="s">
        <v>1298</v>
      </c>
      <c r="W126" s="209">
        <v>2020000280</v>
      </c>
      <c r="X126" s="694">
        <v>43889</v>
      </c>
      <c r="Y126" s="210">
        <v>9222127</v>
      </c>
      <c r="Z126" s="204">
        <v>43874</v>
      </c>
      <c r="AA126" s="204">
        <v>43948</v>
      </c>
      <c r="AB126" s="718" t="s">
        <v>535</v>
      </c>
      <c r="AC126" s="613" t="s">
        <v>1082</v>
      </c>
      <c r="AD126" s="532">
        <v>9222127</v>
      </c>
      <c r="AE126" s="530"/>
      <c r="AF126" s="530"/>
      <c r="AG126" s="202"/>
      <c r="AH126" s="636"/>
      <c r="AI126" s="196"/>
      <c r="AJ126" s="202"/>
      <c r="AK126" s="636"/>
      <c r="AL126" s="636"/>
      <c r="AM126" s="636"/>
      <c r="AN126" s="636"/>
      <c r="AO126" s="636"/>
      <c r="AP126" s="636"/>
      <c r="AQ126" s="636"/>
      <c r="AR126" s="636"/>
      <c r="AS126" s="636"/>
      <c r="AT126" s="636"/>
      <c r="AU126" s="636"/>
      <c r="AV126" s="532">
        <v>9222127</v>
      </c>
      <c r="AW126" s="204">
        <v>43965</v>
      </c>
      <c r="AX126" s="196">
        <v>2020000558</v>
      </c>
      <c r="AY126" s="202"/>
      <c r="AZ126" s="636"/>
      <c r="BA126" s="613" t="s">
        <v>848</v>
      </c>
      <c r="BB126" s="636">
        <v>3155709287</v>
      </c>
      <c r="BC126" s="720" t="s">
        <v>849</v>
      </c>
    </row>
    <row r="127" spans="1:55" s="459" customFormat="1" ht="114.75" customHeight="1" x14ac:dyDescent="0.25">
      <c r="A127" s="545" t="s">
        <v>1079</v>
      </c>
      <c r="B127" s="538" t="s">
        <v>1105</v>
      </c>
      <c r="C127" s="527" t="s">
        <v>1080</v>
      </c>
      <c r="D127" s="534" t="s">
        <v>1081</v>
      </c>
      <c r="E127" s="529" t="s">
        <v>886</v>
      </c>
      <c r="F127" s="524" t="s">
        <v>876</v>
      </c>
      <c r="G127" s="270" t="s">
        <v>258</v>
      </c>
      <c r="H127" s="543">
        <v>2019001417</v>
      </c>
      <c r="I127" s="555">
        <v>43728</v>
      </c>
      <c r="J127" s="202">
        <v>29995556.649999999</v>
      </c>
      <c r="K127" s="559">
        <v>43810</v>
      </c>
      <c r="L127" s="543">
        <v>2019001939</v>
      </c>
      <c r="M127" s="270" t="s">
        <v>258</v>
      </c>
      <c r="N127" s="554" t="s">
        <v>1018</v>
      </c>
      <c r="O127" s="570">
        <v>43810</v>
      </c>
      <c r="P127" s="571">
        <v>29995556.649999999</v>
      </c>
      <c r="Q127" s="570">
        <v>43810</v>
      </c>
      <c r="R127" s="551">
        <v>43812</v>
      </c>
      <c r="S127" s="540" t="s">
        <v>861</v>
      </c>
      <c r="T127" s="792">
        <v>29995556.649999999</v>
      </c>
      <c r="U127" s="209"/>
      <c r="V127" s="209"/>
      <c r="W127" s="209"/>
      <c r="X127" s="209"/>
      <c r="Y127" s="210"/>
      <c r="Z127" s="570">
        <v>43822</v>
      </c>
      <c r="AA127" s="570">
        <v>43829</v>
      </c>
      <c r="AB127" s="554" t="s">
        <v>1018</v>
      </c>
      <c r="AC127" s="558" t="s">
        <v>281</v>
      </c>
      <c r="AD127" s="532"/>
      <c r="AE127" s="203"/>
      <c r="AF127" s="203"/>
      <c r="AG127" s="202"/>
      <c r="AH127" s="203"/>
      <c r="AI127" s="196"/>
      <c r="AJ127" s="202"/>
      <c r="AK127" s="203"/>
      <c r="AL127" s="203"/>
      <c r="AM127" s="203"/>
      <c r="AN127" s="203"/>
      <c r="AO127" s="203"/>
      <c r="AP127" s="203"/>
      <c r="AQ127" s="203"/>
      <c r="AR127" s="203"/>
      <c r="AS127" s="203"/>
      <c r="AT127" s="203"/>
      <c r="AU127" s="203"/>
      <c r="AV127" s="202">
        <v>23180838.73</v>
      </c>
      <c r="AW127" s="204">
        <v>43857</v>
      </c>
      <c r="AX127" s="196">
        <v>2020000141</v>
      </c>
      <c r="AY127" s="202"/>
      <c r="AZ127" s="203"/>
      <c r="BA127" s="542" t="s">
        <v>988</v>
      </c>
      <c r="BB127" s="543">
        <v>3108209213</v>
      </c>
      <c r="BC127" s="220" t="s">
        <v>292</v>
      </c>
    </row>
    <row r="128" spans="1:55" s="459" customFormat="1" ht="57.75" customHeight="1" x14ac:dyDescent="0.25">
      <c r="A128" s="814" t="s">
        <v>854</v>
      </c>
      <c r="B128" s="812" t="s">
        <v>855</v>
      </c>
      <c r="C128" s="823" t="s">
        <v>856</v>
      </c>
      <c r="D128" s="814" t="s">
        <v>989</v>
      </c>
      <c r="E128" s="814" t="s">
        <v>1025</v>
      </c>
      <c r="F128" s="812" t="s">
        <v>156</v>
      </c>
      <c r="G128" s="270" t="s">
        <v>1024</v>
      </c>
      <c r="H128" s="717">
        <v>2019000782</v>
      </c>
      <c r="I128" s="719">
        <v>43599</v>
      </c>
      <c r="J128" s="202">
        <v>80000000</v>
      </c>
      <c r="K128" s="856">
        <v>43810</v>
      </c>
      <c r="L128" s="717">
        <v>2019001940</v>
      </c>
      <c r="M128" s="270" t="s">
        <v>1024</v>
      </c>
      <c r="N128" s="721" t="s">
        <v>1002</v>
      </c>
      <c r="O128" s="833">
        <v>43810</v>
      </c>
      <c r="P128" s="202">
        <v>80000000</v>
      </c>
      <c r="Q128" s="833">
        <v>43817</v>
      </c>
      <c r="R128" s="833">
        <v>43817</v>
      </c>
      <c r="S128" s="814" t="s">
        <v>861</v>
      </c>
      <c r="T128" s="202">
        <v>80000000</v>
      </c>
      <c r="U128" s="884">
        <v>2020000283</v>
      </c>
      <c r="V128" s="884" t="s">
        <v>1301</v>
      </c>
      <c r="W128" s="884">
        <v>2020000282</v>
      </c>
      <c r="X128" s="898">
        <v>43889</v>
      </c>
      <c r="Y128" s="886">
        <v>28461655.609999999</v>
      </c>
      <c r="Z128" s="833">
        <v>43830</v>
      </c>
      <c r="AA128" s="833">
        <v>43948</v>
      </c>
      <c r="AB128" s="718"/>
      <c r="AC128" s="613"/>
      <c r="AD128" s="636"/>
      <c r="AE128" s="636"/>
      <c r="AF128" s="636"/>
      <c r="AG128" s="202"/>
      <c r="AH128" s="636"/>
      <c r="AI128" s="196"/>
      <c r="AJ128" s="202"/>
      <c r="AK128" s="636"/>
      <c r="AL128" s="636"/>
      <c r="AM128" s="636"/>
      <c r="AN128" s="636"/>
      <c r="AO128" s="636"/>
      <c r="AP128" s="636"/>
      <c r="AQ128" s="636"/>
      <c r="AR128" s="636"/>
      <c r="AS128" s="202">
        <v>61538344.390000001</v>
      </c>
      <c r="AT128" s="204">
        <v>43491</v>
      </c>
      <c r="AU128" s="636">
        <v>2019001744</v>
      </c>
      <c r="AV128" s="202">
        <v>18461655.609999999</v>
      </c>
      <c r="AW128" s="833">
        <v>43951</v>
      </c>
      <c r="AX128" s="812">
        <v>2020000525</v>
      </c>
      <c r="AY128" s="202"/>
      <c r="AZ128" s="636"/>
      <c r="BA128" s="613"/>
      <c r="BB128" s="636"/>
      <c r="BC128" s="720"/>
    </row>
    <row r="129" spans="1:55" s="459" customFormat="1" ht="66" customHeight="1" x14ac:dyDescent="0.25">
      <c r="A129" s="815"/>
      <c r="B129" s="813"/>
      <c r="C129" s="825"/>
      <c r="D129" s="815"/>
      <c r="E129" s="815"/>
      <c r="F129" s="813"/>
      <c r="G129" s="270" t="s">
        <v>1026</v>
      </c>
      <c r="H129" s="717">
        <v>2019001389</v>
      </c>
      <c r="I129" s="719">
        <v>43719</v>
      </c>
      <c r="J129" s="202">
        <v>10000000</v>
      </c>
      <c r="K129" s="842"/>
      <c r="L129" s="717">
        <v>2019001941</v>
      </c>
      <c r="M129" s="270" t="s">
        <v>1026</v>
      </c>
      <c r="N129" s="721" t="s">
        <v>1002</v>
      </c>
      <c r="O129" s="813"/>
      <c r="P129" s="202">
        <v>10000000</v>
      </c>
      <c r="Q129" s="813"/>
      <c r="R129" s="813"/>
      <c r="S129" s="815"/>
      <c r="T129" s="202">
        <v>10000000</v>
      </c>
      <c r="U129" s="885"/>
      <c r="V129" s="885"/>
      <c r="W129" s="885"/>
      <c r="X129" s="885"/>
      <c r="Y129" s="887"/>
      <c r="Z129" s="813"/>
      <c r="AA129" s="813"/>
      <c r="AB129" s="718"/>
      <c r="AC129" s="613"/>
      <c r="AD129" s="636"/>
      <c r="AE129" s="636"/>
      <c r="AF129" s="636"/>
      <c r="AG129" s="202"/>
      <c r="AH129" s="636"/>
      <c r="AI129" s="196"/>
      <c r="AJ129" s="202"/>
      <c r="AK129" s="636"/>
      <c r="AL129" s="636"/>
      <c r="AM129" s="636"/>
      <c r="AN129" s="636"/>
      <c r="AO129" s="636"/>
      <c r="AP129" s="636"/>
      <c r="AQ129" s="636"/>
      <c r="AR129" s="636"/>
      <c r="AS129" s="532"/>
      <c r="AT129" s="636"/>
      <c r="AU129" s="636"/>
      <c r="AV129" s="202">
        <v>10000000</v>
      </c>
      <c r="AW129" s="813"/>
      <c r="AX129" s="813"/>
      <c r="AY129" s="202"/>
      <c r="AZ129" s="636"/>
      <c r="BA129" s="613"/>
      <c r="BB129" s="636"/>
      <c r="BC129" s="720"/>
    </row>
    <row r="130" spans="1:55" s="459" customFormat="1" ht="92.25" customHeight="1" x14ac:dyDescent="0.25">
      <c r="A130" s="762" t="s">
        <v>1041</v>
      </c>
      <c r="B130" s="794" t="s">
        <v>1042</v>
      </c>
      <c r="C130" s="763" t="s">
        <v>1043</v>
      </c>
      <c r="D130" s="762" t="s">
        <v>1044</v>
      </c>
      <c r="E130" s="762" t="s">
        <v>1287</v>
      </c>
      <c r="F130" s="760" t="s">
        <v>120</v>
      </c>
      <c r="G130" s="795" t="s">
        <v>1045</v>
      </c>
      <c r="H130" s="766">
        <v>3519</v>
      </c>
      <c r="I130" s="771">
        <v>43754</v>
      </c>
      <c r="J130" s="202">
        <v>136332782</v>
      </c>
      <c r="K130" s="776">
        <v>43812</v>
      </c>
      <c r="L130" s="766">
        <v>3519</v>
      </c>
      <c r="M130" s="795" t="s">
        <v>1045</v>
      </c>
      <c r="N130" s="783" t="s">
        <v>1047</v>
      </c>
      <c r="O130" s="765">
        <v>43812</v>
      </c>
      <c r="P130" s="202">
        <v>136142382.06</v>
      </c>
      <c r="Q130" s="765">
        <v>43812</v>
      </c>
      <c r="R130" s="765">
        <v>43812</v>
      </c>
      <c r="S130" s="762">
        <v>6</v>
      </c>
      <c r="T130" s="202">
        <v>136142382.06</v>
      </c>
      <c r="U130" s="209"/>
      <c r="V130" s="209"/>
      <c r="W130" s="209"/>
      <c r="X130" s="209"/>
      <c r="Y130" s="210"/>
      <c r="Z130" s="765">
        <v>44168</v>
      </c>
      <c r="AA130" s="765">
        <v>44188</v>
      </c>
      <c r="AB130" s="770" t="s">
        <v>1046</v>
      </c>
      <c r="AC130" s="785" t="s">
        <v>281</v>
      </c>
      <c r="AD130" s="636"/>
      <c r="AE130" s="636"/>
      <c r="AF130" s="636"/>
      <c r="AG130" s="202"/>
      <c r="AH130" s="636"/>
      <c r="AI130" s="196"/>
      <c r="AJ130" s="202"/>
      <c r="AK130" s="636"/>
      <c r="AL130" s="636"/>
      <c r="AM130" s="636"/>
      <c r="AN130" s="636"/>
      <c r="AO130" s="636"/>
      <c r="AP130" s="636"/>
      <c r="AQ130" s="636"/>
      <c r="AR130" s="636"/>
      <c r="AS130" s="636"/>
      <c r="AT130" s="636"/>
      <c r="AU130" s="636"/>
      <c r="AV130" s="202"/>
      <c r="AW130" s="636"/>
      <c r="AX130" s="196"/>
      <c r="AY130" s="202"/>
      <c r="AZ130" s="636"/>
      <c r="BA130" s="785" t="s">
        <v>1048</v>
      </c>
      <c r="BB130" s="636">
        <v>3213208158</v>
      </c>
      <c r="BC130" s="782" t="s">
        <v>1049</v>
      </c>
    </row>
    <row r="131" spans="1:55" s="459" customFormat="1" ht="111.75" customHeight="1" x14ac:dyDescent="0.25">
      <c r="A131" s="554" t="s">
        <v>990</v>
      </c>
      <c r="B131" s="543" t="s">
        <v>991</v>
      </c>
      <c r="C131" s="558" t="s">
        <v>992</v>
      </c>
      <c r="D131" s="558" t="s">
        <v>993</v>
      </c>
      <c r="E131" s="554" t="s">
        <v>158</v>
      </c>
      <c r="F131" s="203" t="s">
        <v>994</v>
      </c>
      <c r="G131" s="270" t="s">
        <v>551</v>
      </c>
      <c r="H131" s="543">
        <v>2019001874</v>
      </c>
      <c r="I131" s="555">
        <v>43801</v>
      </c>
      <c r="J131" s="202">
        <v>14105068</v>
      </c>
      <c r="K131" s="556">
        <v>43815</v>
      </c>
      <c r="L131" s="543">
        <v>2019001948</v>
      </c>
      <c r="M131" s="270" t="s">
        <v>551</v>
      </c>
      <c r="N131" s="554" t="s">
        <v>166</v>
      </c>
      <c r="O131" s="204">
        <v>43815</v>
      </c>
      <c r="P131" s="202">
        <v>14105068</v>
      </c>
      <c r="Q131" s="204">
        <v>43815</v>
      </c>
      <c r="R131" s="555">
        <v>43815</v>
      </c>
      <c r="S131" s="543">
        <v>8</v>
      </c>
      <c r="T131" s="202">
        <v>14105068</v>
      </c>
      <c r="U131" s="209"/>
      <c r="V131" s="209"/>
      <c r="W131" s="209"/>
      <c r="X131" s="209"/>
      <c r="Y131" s="210"/>
      <c r="Z131" s="204">
        <v>43817</v>
      </c>
      <c r="AA131" s="204">
        <v>43826</v>
      </c>
      <c r="AB131" s="542" t="s">
        <v>166</v>
      </c>
      <c r="AC131" s="558" t="s">
        <v>407</v>
      </c>
      <c r="AD131" s="203"/>
      <c r="AE131" s="203"/>
      <c r="AF131" s="203"/>
      <c r="AG131" s="202"/>
      <c r="AH131" s="203"/>
      <c r="AI131" s="196"/>
      <c r="AJ131" s="202"/>
      <c r="AK131" s="203"/>
      <c r="AL131" s="203"/>
      <c r="AM131" s="203"/>
      <c r="AN131" s="203"/>
      <c r="AO131" s="203"/>
      <c r="AP131" s="203"/>
      <c r="AQ131" s="203"/>
      <c r="AR131" s="203"/>
      <c r="AS131" s="203"/>
      <c r="AT131" s="203"/>
      <c r="AU131" s="203"/>
      <c r="AV131" s="202">
        <v>14105068</v>
      </c>
      <c r="AW131" s="204">
        <v>43828</v>
      </c>
      <c r="AX131" s="196">
        <v>2019001808</v>
      </c>
      <c r="AY131" s="202"/>
      <c r="AZ131" s="203"/>
      <c r="BA131" s="542" t="s">
        <v>825</v>
      </c>
      <c r="BB131" s="543">
        <v>3202201996</v>
      </c>
      <c r="BC131" s="220" t="s">
        <v>415</v>
      </c>
    </row>
    <row r="132" spans="1:55" s="459" customFormat="1" ht="85.5" customHeight="1" x14ac:dyDescent="0.25">
      <c r="A132" s="554" t="s">
        <v>995</v>
      </c>
      <c r="B132" s="543" t="s">
        <v>996</v>
      </c>
      <c r="C132" s="558" t="s">
        <v>997</v>
      </c>
      <c r="D132" s="558" t="s">
        <v>998</v>
      </c>
      <c r="E132" s="554" t="s">
        <v>627</v>
      </c>
      <c r="F132" s="203" t="s">
        <v>628</v>
      </c>
      <c r="G132" s="270" t="s">
        <v>258</v>
      </c>
      <c r="H132" s="543">
        <v>2019001863</v>
      </c>
      <c r="I132" s="555">
        <v>43801</v>
      </c>
      <c r="J132" s="202">
        <v>23180000</v>
      </c>
      <c r="K132" s="556">
        <v>43815</v>
      </c>
      <c r="L132" s="543">
        <v>2019001949</v>
      </c>
      <c r="M132" s="270" t="s">
        <v>258</v>
      </c>
      <c r="N132" s="554" t="s">
        <v>954</v>
      </c>
      <c r="O132" s="204">
        <v>43481</v>
      </c>
      <c r="P132" s="202">
        <v>23180000</v>
      </c>
      <c r="Q132" s="204">
        <v>43815</v>
      </c>
      <c r="R132" s="555">
        <v>43815</v>
      </c>
      <c r="S132" s="543">
        <v>15</v>
      </c>
      <c r="T132" s="202">
        <v>23180000</v>
      </c>
      <c r="U132" s="209"/>
      <c r="V132" s="209"/>
      <c r="W132" s="209"/>
      <c r="X132" s="209"/>
      <c r="Y132" s="210"/>
      <c r="Z132" s="204">
        <v>43822</v>
      </c>
      <c r="AA132" s="204">
        <v>43829</v>
      </c>
      <c r="AB132" s="542" t="s">
        <v>954</v>
      </c>
      <c r="AC132" s="558" t="s">
        <v>407</v>
      </c>
      <c r="AD132" s="203"/>
      <c r="AE132" s="203"/>
      <c r="AF132" s="203"/>
      <c r="AG132" s="202"/>
      <c r="AH132" s="203"/>
      <c r="AI132" s="196"/>
      <c r="AJ132" s="202"/>
      <c r="AK132" s="203"/>
      <c r="AL132" s="203"/>
      <c r="AM132" s="203"/>
      <c r="AN132" s="203"/>
      <c r="AO132" s="203"/>
      <c r="AP132" s="203"/>
      <c r="AQ132" s="203"/>
      <c r="AR132" s="203"/>
      <c r="AS132" s="203"/>
      <c r="AT132" s="203"/>
      <c r="AU132" s="203"/>
      <c r="AV132" s="202">
        <v>23180000</v>
      </c>
      <c r="AW132" s="204">
        <v>43829</v>
      </c>
      <c r="AX132" s="196">
        <v>2019001811</v>
      </c>
      <c r="AY132" s="202"/>
      <c r="AZ132" s="203"/>
      <c r="BA132" s="542" t="s">
        <v>841</v>
      </c>
      <c r="BB132" s="543">
        <v>3132621221</v>
      </c>
      <c r="BC132" s="220" t="s">
        <v>660</v>
      </c>
    </row>
    <row r="133" spans="1:55" s="459" customFormat="1" ht="85.5" customHeight="1" x14ac:dyDescent="0.25">
      <c r="A133" s="847" t="s">
        <v>999</v>
      </c>
      <c r="B133" s="812" t="s">
        <v>1000</v>
      </c>
      <c r="C133" s="823" t="s">
        <v>1003</v>
      </c>
      <c r="D133" s="814" t="s">
        <v>1004</v>
      </c>
      <c r="E133" s="814" t="s">
        <v>863</v>
      </c>
      <c r="F133" s="812" t="s">
        <v>383</v>
      </c>
      <c r="G133" s="270" t="s">
        <v>1001</v>
      </c>
      <c r="H133" s="812">
        <v>2019001774</v>
      </c>
      <c r="I133" s="833">
        <v>43796</v>
      </c>
      <c r="J133" s="202">
        <v>6000000</v>
      </c>
      <c r="K133" s="856">
        <v>43815</v>
      </c>
      <c r="L133" s="812">
        <v>2019001950</v>
      </c>
      <c r="M133" s="270" t="s">
        <v>1001</v>
      </c>
      <c r="N133" s="554" t="s">
        <v>448</v>
      </c>
      <c r="O133" s="833">
        <v>43815</v>
      </c>
      <c r="P133" s="202">
        <v>6000000</v>
      </c>
      <c r="Q133" s="833">
        <v>43815</v>
      </c>
      <c r="R133" s="833">
        <v>43815</v>
      </c>
      <c r="S133" s="812">
        <v>8</v>
      </c>
      <c r="T133" s="202">
        <v>6000000</v>
      </c>
      <c r="U133" s="209"/>
      <c r="V133" s="209"/>
      <c r="W133" s="209"/>
      <c r="X133" s="209"/>
      <c r="Y133" s="210"/>
      <c r="Z133" s="833">
        <v>43817</v>
      </c>
      <c r="AA133" s="833">
        <v>43825</v>
      </c>
      <c r="AB133" s="542" t="s">
        <v>448</v>
      </c>
      <c r="AC133" s="814" t="s">
        <v>407</v>
      </c>
      <c r="AD133" s="203"/>
      <c r="AE133" s="203"/>
      <c r="AF133" s="203"/>
      <c r="AG133" s="202"/>
      <c r="AH133" s="203"/>
      <c r="AI133" s="196"/>
      <c r="AJ133" s="202"/>
      <c r="AK133" s="203"/>
      <c r="AL133" s="203"/>
      <c r="AM133" s="203"/>
      <c r="AN133" s="203"/>
      <c r="AO133" s="203"/>
      <c r="AP133" s="203"/>
      <c r="AQ133" s="203"/>
      <c r="AR133" s="203"/>
      <c r="AS133" s="203"/>
      <c r="AT133" s="203"/>
      <c r="AU133" s="203"/>
      <c r="AV133" s="202">
        <v>6000000</v>
      </c>
      <c r="AW133" s="833">
        <v>43860</v>
      </c>
      <c r="AX133" s="196">
        <v>2020000153</v>
      </c>
      <c r="AY133" s="202"/>
      <c r="AZ133" s="203"/>
      <c r="BA133" s="814" t="s">
        <v>1005</v>
      </c>
      <c r="BB133" s="812">
        <v>3213553438</v>
      </c>
      <c r="BC133" s="845" t="s">
        <v>388</v>
      </c>
    </row>
    <row r="134" spans="1:55" s="459" customFormat="1" ht="85.5" customHeight="1" x14ac:dyDescent="0.25">
      <c r="A134" s="849"/>
      <c r="B134" s="813"/>
      <c r="C134" s="825"/>
      <c r="D134" s="815"/>
      <c r="E134" s="815"/>
      <c r="F134" s="813"/>
      <c r="G134" s="270" t="s">
        <v>69</v>
      </c>
      <c r="H134" s="813"/>
      <c r="I134" s="834"/>
      <c r="J134" s="202">
        <v>9000000</v>
      </c>
      <c r="K134" s="858"/>
      <c r="L134" s="813"/>
      <c r="M134" s="270" t="s">
        <v>69</v>
      </c>
      <c r="N134" s="554" t="s">
        <v>1002</v>
      </c>
      <c r="O134" s="834"/>
      <c r="P134" s="202">
        <v>9000000</v>
      </c>
      <c r="Q134" s="834"/>
      <c r="R134" s="834"/>
      <c r="S134" s="813"/>
      <c r="T134" s="202">
        <v>9000000</v>
      </c>
      <c r="U134" s="209"/>
      <c r="V134" s="209"/>
      <c r="W134" s="209"/>
      <c r="X134" s="209"/>
      <c r="Y134" s="210"/>
      <c r="Z134" s="834"/>
      <c r="AA134" s="834"/>
      <c r="AB134" s="542" t="s">
        <v>1002</v>
      </c>
      <c r="AC134" s="815"/>
      <c r="AD134" s="203"/>
      <c r="AE134" s="203"/>
      <c r="AF134" s="203"/>
      <c r="AG134" s="202"/>
      <c r="AH134" s="203"/>
      <c r="AI134" s="196"/>
      <c r="AJ134" s="202"/>
      <c r="AK134" s="203"/>
      <c r="AL134" s="203"/>
      <c r="AM134" s="203"/>
      <c r="AN134" s="203"/>
      <c r="AO134" s="203"/>
      <c r="AP134" s="203"/>
      <c r="AQ134" s="203"/>
      <c r="AR134" s="203"/>
      <c r="AS134" s="203"/>
      <c r="AT134" s="203"/>
      <c r="AU134" s="203"/>
      <c r="AV134" s="202">
        <v>9000000</v>
      </c>
      <c r="AW134" s="834"/>
      <c r="AX134" s="196">
        <v>2020000154</v>
      </c>
      <c r="AY134" s="202"/>
      <c r="AZ134" s="203"/>
      <c r="BA134" s="815"/>
      <c r="BB134" s="813"/>
      <c r="BC134" s="846"/>
    </row>
    <row r="135" spans="1:55" s="459" customFormat="1" ht="85.5" customHeight="1" x14ac:dyDescent="0.25">
      <c r="A135" s="554" t="s">
        <v>1006</v>
      </c>
      <c r="B135" s="539" t="s">
        <v>1007</v>
      </c>
      <c r="C135" s="547" t="s">
        <v>1008</v>
      </c>
      <c r="D135" s="558" t="s">
        <v>1009</v>
      </c>
      <c r="E135" s="541" t="s">
        <v>936</v>
      </c>
      <c r="F135" s="539" t="s">
        <v>937</v>
      </c>
      <c r="G135" s="270" t="s">
        <v>258</v>
      </c>
      <c r="H135" s="539">
        <v>2019001856</v>
      </c>
      <c r="I135" s="552">
        <v>43798</v>
      </c>
      <c r="J135" s="202">
        <v>23172944</v>
      </c>
      <c r="K135" s="560">
        <v>43815</v>
      </c>
      <c r="L135" s="539">
        <v>2019001951</v>
      </c>
      <c r="M135" s="270" t="s">
        <v>258</v>
      </c>
      <c r="N135" s="554" t="s">
        <v>52</v>
      </c>
      <c r="O135" s="552">
        <v>43815</v>
      </c>
      <c r="P135" s="202">
        <v>23172944</v>
      </c>
      <c r="Q135" s="552">
        <v>43815</v>
      </c>
      <c r="R135" s="552">
        <v>43815</v>
      </c>
      <c r="S135" s="539">
        <v>15</v>
      </c>
      <c r="T135" s="202">
        <v>23172944</v>
      </c>
      <c r="U135" s="209"/>
      <c r="V135" s="209"/>
      <c r="W135" s="209"/>
      <c r="X135" s="209"/>
      <c r="Y135" s="210"/>
      <c r="Z135" s="552">
        <v>43822</v>
      </c>
      <c r="AA135" s="552">
        <v>43826</v>
      </c>
      <c r="AB135" s="542" t="s">
        <v>52</v>
      </c>
      <c r="AC135" s="541" t="s">
        <v>407</v>
      </c>
      <c r="AD135" s="203"/>
      <c r="AE135" s="203"/>
      <c r="AF135" s="203"/>
      <c r="AG135" s="202"/>
      <c r="AH135" s="203"/>
      <c r="AI135" s="196"/>
      <c r="AJ135" s="202"/>
      <c r="AK135" s="203"/>
      <c r="AL135" s="203"/>
      <c r="AM135" s="203"/>
      <c r="AN135" s="203"/>
      <c r="AO135" s="203"/>
      <c r="AP135" s="203"/>
      <c r="AQ135" s="203"/>
      <c r="AR135" s="203"/>
      <c r="AS135" s="203"/>
      <c r="AT135" s="203"/>
      <c r="AU135" s="203"/>
      <c r="AV135" s="202">
        <v>23172944</v>
      </c>
      <c r="AW135" s="652">
        <v>43828</v>
      </c>
      <c r="AX135" s="196">
        <v>2019001797</v>
      </c>
      <c r="AY135" s="202"/>
      <c r="AZ135" s="203"/>
      <c r="BA135" s="542" t="s">
        <v>940</v>
      </c>
      <c r="BB135" s="543">
        <v>3132884118</v>
      </c>
      <c r="BC135" s="220" t="s">
        <v>941</v>
      </c>
    </row>
    <row r="136" spans="1:55" s="459" customFormat="1" ht="96.75" customHeight="1" x14ac:dyDescent="0.25">
      <c r="A136" s="757" t="s">
        <v>1010</v>
      </c>
      <c r="B136" s="539" t="s">
        <v>1011</v>
      </c>
      <c r="C136" s="547" t="s">
        <v>1012</v>
      </c>
      <c r="D136" s="558" t="s">
        <v>1013</v>
      </c>
      <c r="E136" s="541" t="s">
        <v>627</v>
      </c>
      <c r="F136" s="539" t="s">
        <v>930</v>
      </c>
      <c r="G136" s="270" t="s">
        <v>258</v>
      </c>
      <c r="H136" s="539">
        <v>2019001855</v>
      </c>
      <c r="I136" s="552">
        <v>43798</v>
      </c>
      <c r="J136" s="202">
        <v>23179998.859999999</v>
      </c>
      <c r="K136" s="560">
        <v>43816</v>
      </c>
      <c r="L136" s="539">
        <v>2019001958</v>
      </c>
      <c r="M136" s="270" t="s">
        <v>258</v>
      </c>
      <c r="N136" s="576" t="s">
        <v>777</v>
      </c>
      <c r="O136" s="552">
        <v>43816</v>
      </c>
      <c r="P136" s="202">
        <v>23179998.859999999</v>
      </c>
      <c r="Q136" s="552">
        <v>43817</v>
      </c>
      <c r="R136" s="552">
        <v>43817</v>
      </c>
      <c r="S136" s="539">
        <v>15</v>
      </c>
      <c r="T136" s="202">
        <v>23179998.859999999</v>
      </c>
      <c r="U136" s="209"/>
      <c r="V136" s="209"/>
      <c r="W136" s="209"/>
      <c r="X136" s="209"/>
      <c r="Y136" s="210"/>
      <c r="Z136" s="552">
        <v>43829</v>
      </c>
      <c r="AA136" s="552">
        <v>43829</v>
      </c>
      <c r="AB136" s="533" t="s">
        <v>777</v>
      </c>
      <c r="AC136" s="541" t="s">
        <v>407</v>
      </c>
      <c r="AD136" s="203"/>
      <c r="AE136" s="203"/>
      <c r="AF136" s="203"/>
      <c r="AG136" s="202"/>
      <c r="AH136" s="203"/>
      <c r="AI136" s="196"/>
      <c r="AJ136" s="202"/>
      <c r="AK136" s="203"/>
      <c r="AL136" s="203"/>
      <c r="AM136" s="203"/>
      <c r="AN136" s="203"/>
      <c r="AO136" s="203"/>
      <c r="AP136" s="203"/>
      <c r="AQ136" s="203"/>
      <c r="AR136" s="203"/>
      <c r="AS136" s="203"/>
      <c r="AT136" s="203"/>
      <c r="AU136" s="203"/>
      <c r="AV136" s="202">
        <v>23179998.859999999</v>
      </c>
      <c r="AW136" s="552">
        <v>43829</v>
      </c>
      <c r="AX136" s="196">
        <v>2019001819</v>
      </c>
      <c r="AY136" s="202"/>
      <c r="AZ136" s="203"/>
      <c r="BA136" s="542" t="s">
        <v>841</v>
      </c>
      <c r="BB136" s="543">
        <v>3132621221</v>
      </c>
      <c r="BC136" s="220" t="s">
        <v>660</v>
      </c>
    </row>
    <row r="137" spans="1:55" s="459" customFormat="1" ht="131.25" customHeight="1" x14ac:dyDescent="0.25">
      <c r="A137" s="757" t="s">
        <v>1014</v>
      </c>
      <c r="B137" s="539" t="s">
        <v>1015</v>
      </c>
      <c r="C137" s="547" t="s">
        <v>1016</v>
      </c>
      <c r="D137" s="558" t="s">
        <v>1017</v>
      </c>
      <c r="E137" s="541" t="s">
        <v>627</v>
      </c>
      <c r="F137" s="539" t="s">
        <v>930</v>
      </c>
      <c r="G137" s="270" t="s">
        <v>258</v>
      </c>
      <c r="H137" s="539">
        <v>2019001854</v>
      </c>
      <c r="I137" s="552">
        <v>43798</v>
      </c>
      <c r="J137" s="202">
        <v>18993746</v>
      </c>
      <c r="K137" s="560">
        <v>43816</v>
      </c>
      <c r="L137" s="539">
        <v>2019001959</v>
      </c>
      <c r="M137" s="270" t="s">
        <v>258</v>
      </c>
      <c r="N137" s="576" t="s">
        <v>1018</v>
      </c>
      <c r="O137" s="552">
        <v>43816</v>
      </c>
      <c r="P137" s="202">
        <v>18993746</v>
      </c>
      <c r="Q137" s="552">
        <v>43826</v>
      </c>
      <c r="R137" s="552">
        <v>43826</v>
      </c>
      <c r="S137" s="539">
        <v>15</v>
      </c>
      <c r="T137" s="202">
        <v>18993746</v>
      </c>
      <c r="U137" s="209"/>
      <c r="V137" s="209"/>
      <c r="W137" s="209"/>
      <c r="X137" s="209"/>
      <c r="Y137" s="210"/>
      <c r="Z137" s="552">
        <v>43829</v>
      </c>
      <c r="AA137" s="552">
        <v>43829</v>
      </c>
      <c r="AB137" s="533" t="s">
        <v>1018</v>
      </c>
      <c r="AC137" s="541" t="s">
        <v>407</v>
      </c>
      <c r="AD137" s="203"/>
      <c r="AE137" s="203"/>
      <c r="AF137" s="203"/>
      <c r="AG137" s="202"/>
      <c r="AH137" s="203"/>
      <c r="AI137" s="196"/>
      <c r="AJ137" s="202"/>
      <c r="AK137" s="203"/>
      <c r="AL137" s="203"/>
      <c r="AM137" s="203"/>
      <c r="AN137" s="203"/>
      <c r="AO137" s="203"/>
      <c r="AP137" s="203"/>
      <c r="AQ137" s="203"/>
      <c r="AR137" s="203"/>
      <c r="AS137" s="203"/>
      <c r="AT137" s="203"/>
      <c r="AU137" s="203"/>
      <c r="AV137" s="202">
        <v>18993746</v>
      </c>
      <c r="AW137" s="695">
        <v>43864</v>
      </c>
      <c r="AX137" s="196">
        <v>2020000161</v>
      </c>
      <c r="AY137" s="202"/>
      <c r="AZ137" s="203"/>
      <c r="BA137" s="542" t="s">
        <v>841</v>
      </c>
      <c r="BB137" s="543">
        <v>3132621221</v>
      </c>
      <c r="BC137" s="220" t="s">
        <v>660</v>
      </c>
    </row>
    <row r="138" spans="1:55" s="459" customFormat="1" ht="137.25" customHeight="1" x14ac:dyDescent="0.25">
      <c r="A138" s="757" t="s">
        <v>1019</v>
      </c>
      <c r="B138" s="539" t="s">
        <v>1020</v>
      </c>
      <c r="C138" s="547" t="s">
        <v>1022</v>
      </c>
      <c r="D138" s="558" t="s">
        <v>1023</v>
      </c>
      <c r="E138" s="541" t="s">
        <v>627</v>
      </c>
      <c r="F138" s="539" t="s">
        <v>930</v>
      </c>
      <c r="G138" s="270" t="s">
        <v>1021</v>
      </c>
      <c r="H138" s="539">
        <v>2018001860</v>
      </c>
      <c r="I138" s="552">
        <v>43801</v>
      </c>
      <c r="J138" s="202">
        <v>23000000</v>
      </c>
      <c r="K138" s="560">
        <v>43816</v>
      </c>
      <c r="L138" s="539">
        <v>2019001960</v>
      </c>
      <c r="M138" s="270" t="s">
        <v>1021</v>
      </c>
      <c r="N138" s="576" t="s">
        <v>1002</v>
      </c>
      <c r="O138" s="552">
        <v>43816</v>
      </c>
      <c r="P138" s="202">
        <v>23000000</v>
      </c>
      <c r="Q138" s="552">
        <v>43822</v>
      </c>
      <c r="R138" s="552">
        <v>43822</v>
      </c>
      <c r="S138" s="539">
        <v>15</v>
      </c>
      <c r="T138" s="202">
        <v>23000000</v>
      </c>
      <c r="U138" s="209"/>
      <c r="V138" s="209"/>
      <c r="W138" s="209"/>
      <c r="X138" s="209"/>
      <c r="Y138" s="210"/>
      <c r="Z138" s="552">
        <v>43825</v>
      </c>
      <c r="AA138" s="552">
        <v>43495</v>
      </c>
      <c r="AB138" s="533" t="s">
        <v>1002</v>
      </c>
      <c r="AC138" s="541" t="s">
        <v>407</v>
      </c>
      <c r="AD138" s="203"/>
      <c r="AE138" s="203"/>
      <c r="AF138" s="203"/>
      <c r="AG138" s="202"/>
      <c r="AH138" s="203"/>
      <c r="AI138" s="196"/>
      <c r="AJ138" s="202"/>
      <c r="AK138" s="203"/>
      <c r="AL138" s="203"/>
      <c r="AM138" s="203"/>
      <c r="AN138" s="203"/>
      <c r="AO138" s="203"/>
      <c r="AP138" s="203"/>
      <c r="AQ138" s="203"/>
      <c r="AR138" s="203"/>
      <c r="AS138" s="203"/>
      <c r="AT138" s="203"/>
      <c r="AU138" s="203"/>
      <c r="AV138" s="202">
        <v>23000000</v>
      </c>
      <c r="AW138" s="575">
        <v>43829</v>
      </c>
      <c r="AX138" s="196">
        <v>2019001812</v>
      </c>
      <c r="AY138" s="202"/>
      <c r="AZ138" s="203"/>
      <c r="BA138" s="542" t="s">
        <v>841</v>
      </c>
      <c r="BB138" s="543">
        <v>3132621221</v>
      </c>
      <c r="BC138" s="220" t="s">
        <v>660</v>
      </c>
    </row>
    <row r="139" spans="1:55" s="459" customFormat="1" ht="60.75" customHeight="1" x14ac:dyDescent="0.25">
      <c r="A139" s="847" t="s">
        <v>1076</v>
      </c>
      <c r="B139" s="812" t="s">
        <v>1169</v>
      </c>
      <c r="C139" s="823" t="s">
        <v>1077</v>
      </c>
      <c r="D139" s="814" t="s">
        <v>1078</v>
      </c>
      <c r="E139" s="814" t="s">
        <v>627</v>
      </c>
      <c r="F139" s="812" t="s">
        <v>930</v>
      </c>
      <c r="G139" s="270" t="s">
        <v>1170</v>
      </c>
      <c r="H139" s="812">
        <v>2019001893</v>
      </c>
      <c r="I139" s="833">
        <v>43804</v>
      </c>
      <c r="J139" s="202">
        <v>1090732</v>
      </c>
      <c r="K139" s="856">
        <v>43818</v>
      </c>
      <c r="L139" s="812">
        <v>2019001971</v>
      </c>
      <c r="M139" s="270" t="s">
        <v>1170</v>
      </c>
      <c r="N139" s="576" t="s">
        <v>1117</v>
      </c>
      <c r="O139" s="833">
        <v>43818</v>
      </c>
      <c r="P139" s="521">
        <v>1090732</v>
      </c>
      <c r="Q139" s="833">
        <v>43819</v>
      </c>
      <c r="R139" s="833">
        <v>43819</v>
      </c>
      <c r="S139" s="812">
        <v>15</v>
      </c>
      <c r="T139" s="840">
        <v>19711459</v>
      </c>
      <c r="U139" s="209"/>
      <c r="V139" s="209"/>
      <c r="W139" s="209"/>
      <c r="X139" s="209"/>
      <c r="Y139" s="210"/>
      <c r="Z139" s="833">
        <v>43829</v>
      </c>
      <c r="AA139" s="833">
        <v>43829</v>
      </c>
      <c r="AB139" s="576" t="s">
        <v>1117</v>
      </c>
      <c r="AC139" s="814" t="s">
        <v>407</v>
      </c>
      <c r="AD139" s="203"/>
      <c r="AE139" s="203"/>
      <c r="AF139" s="203"/>
      <c r="AG139" s="202"/>
      <c r="AH139" s="203"/>
      <c r="AI139" s="196"/>
      <c r="AJ139" s="202"/>
      <c r="AK139" s="203"/>
      <c r="AL139" s="203"/>
      <c r="AM139" s="203"/>
      <c r="AN139" s="203"/>
      <c r="AO139" s="203"/>
      <c r="AP139" s="203"/>
      <c r="AQ139" s="203"/>
      <c r="AR139" s="203"/>
      <c r="AS139" s="203"/>
      <c r="AT139" s="203"/>
      <c r="AU139" s="203"/>
      <c r="AV139" s="202">
        <v>1090732</v>
      </c>
      <c r="AW139" s="833">
        <v>43829</v>
      </c>
      <c r="AX139" s="812">
        <v>2019001828</v>
      </c>
      <c r="AY139" s="202"/>
      <c r="AZ139" s="203"/>
      <c r="BA139" s="814" t="s">
        <v>841</v>
      </c>
      <c r="BB139" s="812">
        <v>3132621221</v>
      </c>
      <c r="BC139" s="845" t="s">
        <v>660</v>
      </c>
    </row>
    <row r="140" spans="1:55" s="459" customFormat="1" ht="42.75" customHeight="1" x14ac:dyDescent="0.25">
      <c r="A140" s="849"/>
      <c r="B140" s="813"/>
      <c r="C140" s="825"/>
      <c r="D140" s="815"/>
      <c r="E140" s="815"/>
      <c r="F140" s="813"/>
      <c r="G140" s="270" t="s">
        <v>1171</v>
      </c>
      <c r="H140" s="813"/>
      <c r="I140" s="834"/>
      <c r="J140" s="202">
        <v>18620727</v>
      </c>
      <c r="K140" s="858"/>
      <c r="L140" s="813"/>
      <c r="M140" s="270" t="s">
        <v>1171</v>
      </c>
      <c r="N140" s="576" t="s">
        <v>1117</v>
      </c>
      <c r="O140" s="834"/>
      <c r="P140" s="521">
        <v>18620727</v>
      </c>
      <c r="Q140" s="834"/>
      <c r="R140" s="834"/>
      <c r="S140" s="813"/>
      <c r="T140" s="842"/>
      <c r="U140" s="209"/>
      <c r="V140" s="209"/>
      <c r="W140" s="209"/>
      <c r="X140" s="209"/>
      <c r="Y140" s="210"/>
      <c r="Z140" s="834"/>
      <c r="AA140" s="834"/>
      <c r="AB140" s="576" t="s">
        <v>1117</v>
      </c>
      <c r="AC140" s="815"/>
      <c r="AD140" s="591"/>
      <c r="AE140" s="591"/>
      <c r="AF140" s="591"/>
      <c r="AG140" s="202"/>
      <c r="AH140" s="591"/>
      <c r="AI140" s="196"/>
      <c r="AJ140" s="202"/>
      <c r="AK140" s="591"/>
      <c r="AL140" s="591"/>
      <c r="AM140" s="591"/>
      <c r="AN140" s="591"/>
      <c r="AO140" s="591"/>
      <c r="AP140" s="591"/>
      <c r="AQ140" s="591"/>
      <c r="AR140" s="591"/>
      <c r="AS140" s="591"/>
      <c r="AT140" s="591"/>
      <c r="AU140" s="591"/>
      <c r="AV140" s="202">
        <v>18620727</v>
      </c>
      <c r="AW140" s="834"/>
      <c r="AX140" s="813"/>
      <c r="AY140" s="202"/>
      <c r="AZ140" s="591"/>
      <c r="BA140" s="815"/>
      <c r="BB140" s="813"/>
      <c r="BC140" s="846"/>
    </row>
    <row r="141" spans="1:55" s="459" customFormat="1" ht="108.75" customHeight="1" x14ac:dyDescent="0.25">
      <c r="A141" s="554" t="s">
        <v>1028</v>
      </c>
      <c r="B141" s="539" t="s">
        <v>1029</v>
      </c>
      <c r="C141" s="547" t="s">
        <v>1030</v>
      </c>
      <c r="D141" s="558" t="s">
        <v>1031</v>
      </c>
      <c r="E141" s="541" t="s">
        <v>627</v>
      </c>
      <c r="F141" s="539" t="s">
        <v>930</v>
      </c>
      <c r="G141" s="270" t="s">
        <v>258</v>
      </c>
      <c r="H141" s="539">
        <v>2019001857</v>
      </c>
      <c r="I141" s="552">
        <v>43798</v>
      </c>
      <c r="J141" s="202">
        <v>18030526.760000002</v>
      </c>
      <c r="K141" s="560">
        <v>43818</v>
      </c>
      <c r="L141" s="539">
        <v>2019001972</v>
      </c>
      <c r="M141" s="270" t="s">
        <v>258</v>
      </c>
      <c r="N141" s="554" t="s">
        <v>860</v>
      </c>
      <c r="O141" s="552">
        <v>43818</v>
      </c>
      <c r="P141" s="202">
        <v>18030526.75</v>
      </c>
      <c r="Q141" s="552">
        <v>43819</v>
      </c>
      <c r="R141" s="552">
        <v>43822</v>
      </c>
      <c r="S141" s="539">
        <v>15</v>
      </c>
      <c r="T141" s="202">
        <v>18030526.75</v>
      </c>
      <c r="U141" s="209"/>
      <c r="V141" s="209"/>
      <c r="W141" s="209"/>
      <c r="X141" s="209"/>
      <c r="Y141" s="210"/>
      <c r="Z141" s="552">
        <v>43829</v>
      </c>
      <c r="AA141" s="552">
        <v>43829</v>
      </c>
      <c r="AB141" s="542" t="s">
        <v>860</v>
      </c>
      <c r="AC141" s="541" t="s">
        <v>407</v>
      </c>
      <c r="AD141" s="203"/>
      <c r="AE141" s="203"/>
      <c r="AF141" s="203"/>
      <c r="AG141" s="202"/>
      <c r="AH141" s="203"/>
      <c r="AI141" s="196"/>
      <c r="AJ141" s="202"/>
      <c r="AK141" s="203"/>
      <c r="AL141" s="203"/>
      <c r="AM141" s="203"/>
      <c r="AN141" s="203"/>
      <c r="AO141" s="203"/>
      <c r="AP141" s="203"/>
      <c r="AQ141" s="203"/>
      <c r="AR141" s="203"/>
      <c r="AS141" s="203"/>
      <c r="AT141" s="203"/>
      <c r="AU141" s="203"/>
      <c r="AV141" s="202">
        <v>18030526.75</v>
      </c>
      <c r="AW141" s="561"/>
      <c r="AX141" s="531"/>
      <c r="AY141" s="202"/>
      <c r="AZ141" s="203"/>
      <c r="BA141" s="542" t="s">
        <v>841</v>
      </c>
      <c r="BB141" s="543">
        <v>3132621221</v>
      </c>
      <c r="BC141" s="220" t="s">
        <v>660</v>
      </c>
    </row>
    <row r="142" spans="1:55" s="459" customFormat="1" ht="21" customHeight="1" x14ac:dyDescent="0.25">
      <c r="A142" s="847" t="s">
        <v>1066</v>
      </c>
      <c r="B142" s="812" t="s">
        <v>1106</v>
      </c>
      <c r="C142" s="823" t="s">
        <v>1064</v>
      </c>
      <c r="D142" s="814" t="s">
        <v>1065</v>
      </c>
      <c r="E142" s="850" t="s">
        <v>1067</v>
      </c>
      <c r="F142" s="853" t="s">
        <v>1068</v>
      </c>
      <c r="G142" s="270" t="s">
        <v>1107</v>
      </c>
      <c r="H142" s="812">
        <v>2019001626</v>
      </c>
      <c r="I142" s="833">
        <v>43768</v>
      </c>
      <c r="J142" s="202">
        <v>49079454</v>
      </c>
      <c r="K142" s="856">
        <v>43819</v>
      </c>
      <c r="L142" s="539"/>
      <c r="M142" s="270"/>
      <c r="N142" s="554" t="s">
        <v>1117</v>
      </c>
      <c r="O142" s="833">
        <v>43819</v>
      </c>
      <c r="P142" s="202">
        <v>49079454</v>
      </c>
      <c r="Q142" s="833">
        <v>43822</v>
      </c>
      <c r="R142" s="833">
        <v>43822</v>
      </c>
      <c r="S142" s="833">
        <v>43822</v>
      </c>
      <c r="T142" s="840">
        <v>150606699.88</v>
      </c>
      <c r="U142" s="209"/>
      <c r="V142" s="209"/>
      <c r="W142" s="209"/>
      <c r="X142" s="209"/>
      <c r="Y142" s="210"/>
      <c r="Z142" s="833">
        <v>43826</v>
      </c>
      <c r="AA142" s="833">
        <v>43829</v>
      </c>
      <c r="AB142" s="554" t="s">
        <v>1117</v>
      </c>
      <c r="AC142" s="814" t="s">
        <v>281</v>
      </c>
      <c r="AD142" s="203"/>
      <c r="AE142" s="203"/>
      <c r="AF142" s="203"/>
      <c r="AG142" s="202"/>
      <c r="AH142" s="203"/>
      <c r="AI142" s="196"/>
      <c r="AJ142" s="202"/>
      <c r="AK142" s="203"/>
      <c r="AL142" s="203"/>
      <c r="AM142" s="203"/>
      <c r="AN142" s="203"/>
      <c r="AO142" s="203"/>
      <c r="AP142" s="203"/>
      <c r="AQ142" s="203"/>
      <c r="AR142" s="203"/>
      <c r="AS142" s="203"/>
      <c r="AT142" s="203"/>
      <c r="AU142" s="203"/>
      <c r="AV142" s="202">
        <v>49079454</v>
      </c>
      <c r="AW142" s="833">
        <v>43829</v>
      </c>
      <c r="AX142" s="812">
        <v>2019001823</v>
      </c>
      <c r="AY142" s="202"/>
      <c r="AZ142" s="203"/>
      <c r="BA142" s="814" t="s">
        <v>1119</v>
      </c>
      <c r="BB142" s="814" t="s">
        <v>1120</v>
      </c>
      <c r="BC142" s="845" t="s">
        <v>800</v>
      </c>
    </row>
    <row r="143" spans="1:55" s="459" customFormat="1" ht="38.25" x14ac:dyDescent="0.25">
      <c r="A143" s="848"/>
      <c r="B143" s="826"/>
      <c r="C143" s="824"/>
      <c r="D143" s="822"/>
      <c r="E143" s="851"/>
      <c r="F143" s="854"/>
      <c r="G143" s="270" t="s">
        <v>1108</v>
      </c>
      <c r="H143" s="826"/>
      <c r="I143" s="836"/>
      <c r="J143" s="202">
        <v>27511501</v>
      </c>
      <c r="K143" s="857"/>
      <c r="L143" s="812">
        <v>2019001975</v>
      </c>
      <c r="M143" s="270" t="s">
        <v>1108</v>
      </c>
      <c r="N143" s="554" t="s">
        <v>1117</v>
      </c>
      <c r="O143" s="836"/>
      <c r="P143" s="202">
        <v>27511501</v>
      </c>
      <c r="Q143" s="836"/>
      <c r="R143" s="836"/>
      <c r="S143" s="826"/>
      <c r="T143" s="841"/>
      <c r="U143" s="209"/>
      <c r="V143" s="209"/>
      <c r="W143" s="209"/>
      <c r="X143" s="209"/>
      <c r="Y143" s="210"/>
      <c r="Z143" s="836"/>
      <c r="AA143" s="836"/>
      <c r="AB143" s="554" t="s">
        <v>1117</v>
      </c>
      <c r="AC143" s="822"/>
      <c r="AD143" s="203"/>
      <c r="AE143" s="203"/>
      <c r="AF143" s="203"/>
      <c r="AG143" s="202"/>
      <c r="AH143" s="203"/>
      <c r="AI143" s="196"/>
      <c r="AJ143" s="202"/>
      <c r="AK143" s="203"/>
      <c r="AL143" s="203"/>
      <c r="AM143" s="203"/>
      <c r="AN143" s="203"/>
      <c r="AO143" s="203"/>
      <c r="AP143" s="203"/>
      <c r="AQ143" s="203"/>
      <c r="AR143" s="203"/>
      <c r="AS143" s="203"/>
      <c r="AT143" s="203"/>
      <c r="AU143" s="203"/>
      <c r="AV143" s="202">
        <v>27511501</v>
      </c>
      <c r="AW143" s="836"/>
      <c r="AX143" s="826"/>
      <c r="AY143" s="202"/>
      <c r="AZ143" s="203"/>
      <c r="BA143" s="822"/>
      <c r="BB143" s="822"/>
      <c r="BC143" s="861"/>
    </row>
    <row r="144" spans="1:55" s="459" customFormat="1" ht="38.25" x14ac:dyDescent="0.25">
      <c r="A144" s="848"/>
      <c r="B144" s="826"/>
      <c r="C144" s="824"/>
      <c r="D144" s="822"/>
      <c r="E144" s="851"/>
      <c r="F144" s="854"/>
      <c r="G144" s="270" t="s">
        <v>1109</v>
      </c>
      <c r="H144" s="826"/>
      <c r="I144" s="836"/>
      <c r="J144" s="202">
        <v>37562981.939999998</v>
      </c>
      <c r="K144" s="857"/>
      <c r="L144" s="826"/>
      <c r="M144" s="270" t="s">
        <v>1109</v>
      </c>
      <c r="N144" s="554" t="s">
        <v>1117</v>
      </c>
      <c r="O144" s="836"/>
      <c r="P144" s="202">
        <v>37562981.939999998</v>
      </c>
      <c r="Q144" s="836"/>
      <c r="R144" s="836"/>
      <c r="S144" s="826"/>
      <c r="T144" s="841"/>
      <c r="U144" s="209"/>
      <c r="V144" s="209"/>
      <c r="W144" s="209"/>
      <c r="X144" s="209"/>
      <c r="Y144" s="210"/>
      <c r="Z144" s="836"/>
      <c r="AA144" s="836"/>
      <c r="AB144" s="554" t="s">
        <v>1117</v>
      </c>
      <c r="AC144" s="822"/>
      <c r="AD144" s="203"/>
      <c r="AE144" s="203"/>
      <c r="AF144" s="203"/>
      <c r="AG144" s="202"/>
      <c r="AH144" s="203"/>
      <c r="AI144" s="196"/>
      <c r="AJ144" s="202"/>
      <c r="AK144" s="203"/>
      <c r="AL144" s="203"/>
      <c r="AM144" s="203"/>
      <c r="AN144" s="203"/>
      <c r="AO144" s="203"/>
      <c r="AP144" s="203"/>
      <c r="AQ144" s="203"/>
      <c r="AR144" s="203"/>
      <c r="AS144" s="203"/>
      <c r="AT144" s="203"/>
      <c r="AU144" s="203"/>
      <c r="AV144" s="202">
        <v>37562981.939999998</v>
      </c>
      <c r="AW144" s="836"/>
      <c r="AX144" s="826"/>
      <c r="AY144" s="202"/>
      <c r="AZ144" s="203"/>
      <c r="BA144" s="822"/>
      <c r="BB144" s="822"/>
      <c r="BC144" s="861"/>
    </row>
    <row r="145" spans="1:55" s="459" customFormat="1" ht="38.25" x14ac:dyDescent="0.25">
      <c r="A145" s="848"/>
      <c r="B145" s="826"/>
      <c r="C145" s="824"/>
      <c r="D145" s="822"/>
      <c r="E145" s="851"/>
      <c r="F145" s="854"/>
      <c r="G145" s="270" t="s">
        <v>1110</v>
      </c>
      <c r="H145" s="826"/>
      <c r="I145" s="836"/>
      <c r="J145" s="202">
        <v>9103971</v>
      </c>
      <c r="K145" s="857"/>
      <c r="L145" s="826"/>
      <c r="M145" s="270" t="s">
        <v>1110</v>
      </c>
      <c r="N145" s="554" t="s">
        <v>1117</v>
      </c>
      <c r="O145" s="836"/>
      <c r="P145" s="202">
        <v>9103971</v>
      </c>
      <c r="Q145" s="836"/>
      <c r="R145" s="836"/>
      <c r="S145" s="826"/>
      <c r="T145" s="841"/>
      <c r="U145" s="209"/>
      <c r="V145" s="209"/>
      <c r="W145" s="209"/>
      <c r="X145" s="209"/>
      <c r="Y145" s="210"/>
      <c r="Z145" s="836"/>
      <c r="AA145" s="836"/>
      <c r="AB145" s="554" t="s">
        <v>1117</v>
      </c>
      <c r="AC145" s="822"/>
      <c r="AD145" s="203"/>
      <c r="AE145" s="203"/>
      <c r="AF145" s="203"/>
      <c r="AG145" s="202"/>
      <c r="AH145" s="203"/>
      <c r="AI145" s="196"/>
      <c r="AJ145" s="202"/>
      <c r="AK145" s="203"/>
      <c r="AL145" s="203"/>
      <c r="AM145" s="203"/>
      <c r="AN145" s="203"/>
      <c r="AO145" s="203"/>
      <c r="AP145" s="203"/>
      <c r="AQ145" s="203"/>
      <c r="AR145" s="203"/>
      <c r="AS145" s="203"/>
      <c r="AT145" s="203"/>
      <c r="AU145" s="203"/>
      <c r="AV145" s="202">
        <v>9103971</v>
      </c>
      <c r="AW145" s="836"/>
      <c r="AX145" s="826"/>
      <c r="AY145" s="202"/>
      <c r="AZ145" s="203"/>
      <c r="BA145" s="822"/>
      <c r="BB145" s="822"/>
      <c r="BC145" s="861"/>
    </row>
    <row r="146" spans="1:55" s="459" customFormat="1" ht="38.25" x14ac:dyDescent="0.25">
      <c r="A146" s="848"/>
      <c r="B146" s="826"/>
      <c r="C146" s="824"/>
      <c r="D146" s="822"/>
      <c r="E146" s="851"/>
      <c r="F146" s="854"/>
      <c r="G146" s="270" t="s">
        <v>1111</v>
      </c>
      <c r="H146" s="826"/>
      <c r="I146" s="836"/>
      <c r="J146" s="202">
        <v>8674382</v>
      </c>
      <c r="K146" s="857"/>
      <c r="L146" s="826"/>
      <c r="M146" s="270" t="s">
        <v>1111</v>
      </c>
      <c r="N146" s="554" t="s">
        <v>1117</v>
      </c>
      <c r="O146" s="836"/>
      <c r="P146" s="202">
        <v>8674382</v>
      </c>
      <c r="Q146" s="836"/>
      <c r="R146" s="836"/>
      <c r="S146" s="826"/>
      <c r="T146" s="841"/>
      <c r="U146" s="209"/>
      <c r="V146" s="209"/>
      <c r="W146" s="209"/>
      <c r="X146" s="209"/>
      <c r="Y146" s="210"/>
      <c r="Z146" s="836"/>
      <c r="AA146" s="836"/>
      <c r="AB146" s="554" t="s">
        <v>1117</v>
      </c>
      <c r="AC146" s="822"/>
      <c r="AD146" s="203"/>
      <c r="AE146" s="203"/>
      <c r="AF146" s="203"/>
      <c r="AG146" s="202"/>
      <c r="AH146" s="203"/>
      <c r="AI146" s="196"/>
      <c r="AJ146" s="202"/>
      <c r="AK146" s="203"/>
      <c r="AL146" s="203"/>
      <c r="AM146" s="203"/>
      <c r="AN146" s="203"/>
      <c r="AO146" s="203"/>
      <c r="AP146" s="203"/>
      <c r="AQ146" s="203"/>
      <c r="AR146" s="203"/>
      <c r="AS146" s="203"/>
      <c r="AT146" s="203"/>
      <c r="AU146" s="203"/>
      <c r="AV146" s="202">
        <v>8674382</v>
      </c>
      <c r="AW146" s="836"/>
      <c r="AX146" s="826"/>
      <c r="AY146" s="202"/>
      <c r="AZ146" s="203"/>
      <c r="BA146" s="822"/>
      <c r="BB146" s="822"/>
      <c r="BC146" s="861"/>
    </row>
    <row r="147" spans="1:55" s="459" customFormat="1" ht="38.25" x14ac:dyDescent="0.25">
      <c r="A147" s="848"/>
      <c r="B147" s="826"/>
      <c r="C147" s="824"/>
      <c r="D147" s="822"/>
      <c r="E147" s="851"/>
      <c r="F147" s="854"/>
      <c r="G147" s="270" t="s">
        <v>532</v>
      </c>
      <c r="H147" s="826"/>
      <c r="I147" s="836"/>
      <c r="J147" s="202">
        <v>7793941.2999999998</v>
      </c>
      <c r="K147" s="857"/>
      <c r="L147" s="826"/>
      <c r="M147" s="270" t="s">
        <v>532</v>
      </c>
      <c r="N147" s="554" t="s">
        <v>1117</v>
      </c>
      <c r="O147" s="836"/>
      <c r="P147" s="202">
        <v>7793941.2999999998</v>
      </c>
      <c r="Q147" s="836"/>
      <c r="R147" s="836"/>
      <c r="S147" s="826"/>
      <c r="T147" s="841"/>
      <c r="U147" s="209"/>
      <c r="V147" s="209"/>
      <c r="W147" s="209"/>
      <c r="X147" s="209"/>
      <c r="Y147" s="210"/>
      <c r="Z147" s="836"/>
      <c r="AA147" s="836"/>
      <c r="AB147" s="554" t="s">
        <v>1117</v>
      </c>
      <c r="AC147" s="822"/>
      <c r="AD147" s="203"/>
      <c r="AE147" s="203"/>
      <c r="AF147" s="203"/>
      <c r="AG147" s="202"/>
      <c r="AH147" s="203"/>
      <c r="AI147" s="196"/>
      <c r="AJ147" s="202"/>
      <c r="AK147" s="203"/>
      <c r="AL147" s="203"/>
      <c r="AM147" s="203"/>
      <c r="AN147" s="203"/>
      <c r="AO147" s="203"/>
      <c r="AP147" s="203"/>
      <c r="AQ147" s="203"/>
      <c r="AR147" s="203"/>
      <c r="AS147" s="203"/>
      <c r="AT147" s="203"/>
      <c r="AU147" s="203"/>
      <c r="AV147" s="202">
        <v>7793941.2999999998</v>
      </c>
      <c r="AW147" s="836"/>
      <c r="AX147" s="826"/>
      <c r="AY147" s="202"/>
      <c r="AZ147" s="203"/>
      <c r="BA147" s="822"/>
      <c r="BB147" s="822"/>
      <c r="BC147" s="861"/>
    </row>
    <row r="148" spans="1:55" s="459" customFormat="1" ht="38.25" x14ac:dyDescent="0.25">
      <c r="A148" s="848"/>
      <c r="B148" s="826"/>
      <c r="C148" s="824"/>
      <c r="D148" s="822"/>
      <c r="E148" s="851"/>
      <c r="F148" s="854"/>
      <c r="G148" s="270" t="s">
        <v>1112</v>
      </c>
      <c r="H148" s="826"/>
      <c r="I148" s="836"/>
      <c r="J148" s="202">
        <v>4150139.17</v>
      </c>
      <c r="K148" s="857"/>
      <c r="L148" s="826"/>
      <c r="M148" s="270" t="s">
        <v>1112</v>
      </c>
      <c r="N148" s="554" t="s">
        <v>1117</v>
      </c>
      <c r="O148" s="836"/>
      <c r="P148" s="202">
        <v>4150139.17</v>
      </c>
      <c r="Q148" s="836"/>
      <c r="R148" s="836"/>
      <c r="S148" s="826"/>
      <c r="T148" s="841"/>
      <c r="U148" s="209"/>
      <c r="V148" s="209"/>
      <c r="W148" s="209"/>
      <c r="X148" s="209"/>
      <c r="Y148" s="210"/>
      <c r="Z148" s="836"/>
      <c r="AA148" s="836"/>
      <c r="AB148" s="554" t="s">
        <v>1117</v>
      </c>
      <c r="AC148" s="822"/>
      <c r="AD148" s="203"/>
      <c r="AE148" s="203"/>
      <c r="AF148" s="203"/>
      <c r="AG148" s="202"/>
      <c r="AH148" s="203"/>
      <c r="AI148" s="196"/>
      <c r="AJ148" s="202"/>
      <c r="AK148" s="203"/>
      <c r="AL148" s="203"/>
      <c r="AM148" s="203"/>
      <c r="AN148" s="203"/>
      <c r="AO148" s="203"/>
      <c r="AP148" s="203"/>
      <c r="AQ148" s="203"/>
      <c r="AR148" s="203"/>
      <c r="AS148" s="203"/>
      <c r="AT148" s="203"/>
      <c r="AU148" s="203"/>
      <c r="AV148" s="202">
        <v>4150139.17</v>
      </c>
      <c r="AW148" s="836"/>
      <c r="AX148" s="826"/>
      <c r="AY148" s="202"/>
      <c r="AZ148" s="203"/>
      <c r="BA148" s="822"/>
      <c r="BB148" s="822"/>
      <c r="BC148" s="861"/>
    </row>
    <row r="149" spans="1:55" s="459" customFormat="1" ht="38.25" x14ac:dyDescent="0.25">
      <c r="A149" s="848"/>
      <c r="B149" s="826"/>
      <c r="C149" s="824"/>
      <c r="D149" s="822"/>
      <c r="E149" s="851"/>
      <c r="F149" s="854"/>
      <c r="G149" s="270" t="s">
        <v>1113</v>
      </c>
      <c r="H149" s="826"/>
      <c r="I149" s="836"/>
      <c r="J149" s="202">
        <v>958313</v>
      </c>
      <c r="K149" s="857"/>
      <c r="L149" s="826"/>
      <c r="M149" s="270" t="s">
        <v>1113</v>
      </c>
      <c r="N149" s="554" t="s">
        <v>1117</v>
      </c>
      <c r="O149" s="836"/>
      <c r="P149" s="202">
        <v>958313</v>
      </c>
      <c r="Q149" s="836"/>
      <c r="R149" s="836"/>
      <c r="S149" s="826"/>
      <c r="T149" s="841"/>
      <c r="U149" s="209"/>
      <c r="V149" s="209"/>
      <c r="W149" s="209"/>
      <c r="X149" s="209"/>
      <c r="Y149" s="210"/>
      <c r="Z149" s="836"/>
      <c r="AA149" s="836"/>
      <c r="AB149" s="554" t="s">
        <v>1117</v>
      </c>
      <c r="AC149" s="822"/>
      <c r="AD149" s="203"/>
      <c r="AE149" s="203"/>
      <c r="AF149" s="203"/>
      <c r="AG149" s="202"/>
      <c r="AH149" s="203"/>
      <c r="AI149" s="196"/>
      <c r="AJ149" s="202"/>
      <c r="AK149" s="203"/>
      <c r="AL149" s="203"/>
      <c r="AM149" s="203"/>
      <c r="AN149" s="203"/>
      <c r="AO149" s="203"/>
      <c r="AP149" s="203"/>
      <c r="AQ149" s="203"/>
      <c r="AR149" s="203"/>
      <c r="AS149" s="203"/>
      <c r="AT149" s="203"/>
      <c r="AU149" s="203"/>
      <c r="AV149" s="202">
        <v>958313</v>
      </c>
      <c r="AW149" s="836"/>
      <c r="AX149" s="826"/>
      <c r="AY149" s="202"/>
      <c r="AZ149" s="203"/>
      <c r="BA149" s="822"/>
      <c r="BB149" s="822"/>
      <c r="BC149" s="861"/>
    </row>
    <row r="150" spans="1:55" s="459" customFormat="1" ht="38.25" x14ac:dyDescent="0.25">
      <c r="A150" s="848"/>
      <c r="B150" s="826"/>
      <c r="C150" s="824"/>
      <c r="D150" s="822"/>
      <c r="E150" s="851"/>
      <c r="F150" s="854"/>
      <c r="G150" s="270" t="s">
        <v>1114</v>
      </c>
      <c r="H150" s="826"/>
      <c r="I150" s="836"/>
      <c r="J150" s="202">
        <v>2158981</v>
      </c>
      <c r="K150" s="857"/>
      <c r="L150" s="826"/>
      <c r="M150" s="270" t="s">
        <v>1114</v>
      </c>
      <c r="N150" s="554" t="s">
        <v>1117</v>
      </c>
      <c r="O150" s="836"/>
      <c r="P150" s="202">
        <v>2158981</v>
      </c>
      <c r="Q150" s="836"/>
      <c r="R150" s="836"/>
      <c r="S150" s="826"/>
      <c r="T150" s="841"/>
      <c r="U150" s="209"/>
      <c r="V150" s="209"/>
      <c r="W150" s="209"/>
      <c r="X150" s="209"/>
      <c r="Y150" s="210"/>
      <c r="Z150" s="836"/>
      <c r="AA150" s="836"/>
      <c r="AB150" s="554" t="s">
        <v>1117</v>
      </c>
      <c r="AC150" s="822"/>
      <c r="AD150" s="203"/>
      <c r="AE150" s="203"/>
      <c r="AF150" s="203"/>
      <c r="AG150" s="202"/>
      <c r="AH150" s="203"/>
      <c r="AI150" s="196"/>
      <c r="AJ150" s="202"/>
      <c r="AK150" s="203"/>
      <c r="AL150" s="203"/>
      <c r="AM150" s="203"/>
      <c r="AN150" s="203"/>
      <c r="AO150" s="203"/>
      <c r="AP150" s="203"/>
      <c r="AQ150" s="203"/>
      <c r="AR150" s="203"/>
      <c r="AS150" s="203"/>
      <c r="AT150" s="203"/>
      <c r="AU150" s="203"/>
      <c r="AV150" s="202">
        <v>2158981</v>
      </c>
      <c r="AW150" s="836"/>
      <c r="AX150" s="826"/>
      <c r="AY150" s="202"/>
      <c r="AZ150" s="203"/>
      <c r="BA150" s="822"/>
      <c r="BB150" s="822"/>
      <c r="BC150" s="861"/>
    </row>
    <row r="151" spans="1:55" s="459" customFormat="1" ht="38.25" x14ac:dyDescent="0.25">
      <c r="A151" s="848"/>
      <c r="B151" s="826"/>
      <c r="C151" s="824"/>
      <c r="D151" s="822"/>
      <c r="E151" s="851"/>
      <c r="F151" s="854"/>
      <c r="G151" s="270" t="s">
        <v>1115</v>
      </c>
      <c r="H151" s="826"/>
      <c r="I151" s="836"/>
      <c r="J151" s="202">
        <v>947464</v>
      </c>
      <c r="K151" s="857"/>
      <c r="L151" s="826"/>
      <c r="M151" s="270" t="s">
        <v>1115</v>
      </c>
      <c r="N151" s="554" t="s">
        <v>1117</v>
      </c>
      <c r="O151" s="836"/>
      <c r="P151" s="202">
        <v>947464</v>
      </c>
      <c r="Q151" s="836"/>
      <c r="R151" s="836"/>
      <c r="S151" s="826"/>
      <c r="T151" s="841"/>
      <c r="U151" s="209"/>
      <c r="V151" s="209"/>
      <c r="W151" s="209"/>
      <c r="X151" s="209"/>
      <c r="Y151" s="210"/>
      <c r="Z151" s="836"/>
      <c r="AA151" s="836"/>
      <c r="AB151" s="554" t="s">
        <v>1117</v>
      </c>
      <c r="AC151" s="822"/>
      <c r="AD151" s="203"/>
      <c r="AE151" s="203"/>
      <c r="AF151" s="203"/>
      <c r="AG151" s="202"/>
      <c r="AH151" s="203"/>
      <c r="AI151" s="196"/>
      <c r="AJ151" s="202"/>
      <c r="AK151" s="203"/>
      <c r="AL151" s="203"/>
      <c r="AM151" s="203"/>
      <c r="AN151" s="203"/>
      <c r="AO151" s="203"/>
      <c r="AP151" s="203"/>
      <c r="AQ151" s="203"/>
      <c r="AR151" s="203"/>
      <c r="AS151" s="203"/>
      <c r="AT151" s="203"/>
      <c r="AU151" s="203"/>
      <c r="AV151" s="202">
        <v>947464</v>
      </c>
      <c r="AW151" s="834"/>
      <c r="AX151" s="813"/>
      <c r="AY151" s="202"/>
      <c r="AZ151" s="203"/>
      <c r="BA151" s="822"/>
      <c r="BB151" s="822"/>
      <c r="BC151" s="861"/>
    </row>
    <row r="152" spans="1:55" s="459" customFormat="1" ht="76.5" x14ac:dyDescent="0.25">
      <c r="A152" s="849"/>
      <c r="B152" s="813"/>
      <c r="C152" s="825"/>
      <c r="D152" s="815"/>
      <c r="E152" s="852"/>
      <c r="F152" s="855"/>
      <c r="G152" s="270" t="s">
        <v>1116</v>
      </c>
      <c r="H152" s="813"/>
      <c r="I152" s="834"/>
      <c r="J152" s="202">
        <v>2715918</v>
      </c>
      <c r="K152" s="858"/>
      <c r="L152" s="813"/>
      <c r="M152" s="270" t="s">
        <v>1116</v>
      </c>
      <c r="N152" s="554" t="s">
        <v>1118</v>
      </c>
      <c r="O152" s="834"/>
      <c r="P152" s="202">
        <v>2665571.4700000002</v>
      </c>
      <c r="Q152" s="834"/>
      <c r="R152" s="834"/>
      <c r="S152" s="813"/>
      <c r="T152" s="842"/>
      <c r="U152" s="209"/>
      <c r="V152" s="209"/>
      <c r="W152" s="209"/>
      <c r="X152" s="209"/>
      <c r="Y152" s="210"/>
      <c r="Z152" s="834"/>
      <c r="AA152" s="834"/>
      <c r="AB152" s="554" t="s">
        <v>1118</v>
      </c>
      <c r="AC152" s="815"/>
      <c r="AD152" s="203"/>
      <c r="AE152" s="203"/>
      <c r="AF152" s="203"/>
      <c r="AG152" s="202"/>
      <c r="AH152" s="203"/>
      <c r="AI152" s="196"/>
      <c r="AJ152" s="202"/>
      <c r="AK152" s="203"/>
      <c r="AL152" s="203"/>
      <c r="AM152" s="203"/>
      <c r="AN152" s="203"/>
      <c r="AO152" s="203"/>
      <c r="AP152" s="203"/>
      <c r="AQ152" s="203"/>
      <c r="AR152" s="203"/>
      <c r="AS152" s="203"/>
      <c r="AT152" s="203"/>
      <c r="AU152" s="203"/>
      <c r="AV152" s="202">
        <v>2665571.4700000002</v>
      </c>
      <c r="AW152" s="552">
        <v>43829</v>
      </c>
      <c r="AX152" s="196">
        <v>2019001824</v>
      </c>
      <c r="AY152" s="202"/>
      <c r="AZ152" s="203"/>
      <c r="BA152" s="815"/>
      <c r="BB152" s="815"/>
      <c r="BC152" s="846"/>
    </row>
    <row r="153" spans="1:55" s="459" customFormat="1" ht="88.5" customHeight="1" x14ac:dyDescent="0.25">
      <c r="A153" s="757" t="s">
        <v>888</v>
      </c>
      <c r="B153" s="717" t="s">
        <v>857</v>
      </c>
      <c r="C153" s="613" t="s">
        <v>858</v>
      </c>
      <c r="D153" s="718" t="s">
        <v>859</v>
      </c>
      <c r="E153" s="722" t="s">
        <v>886</v>
      </c>
      <c r="F153" s="723" t="s">
        <v>876</v>
      </c>
      <c r="G153" s="270" t="s">
        <v>51</v>
      </c>
      <c r="H153" s="717">
        <v>2019001624</v>
      </c>
      <c r="I153" s="719">
        <v>43768</v>
      </c>
      <c r="J153" s="202">
        <v>38999804</v>
      </c>
      <c r="K153" s="556">
        <v>43826</v>
      </c>
      <c r="L153" s="717">
        <v>2019001984</v>
      </c>
      <c r="M153" s="270" t="s">
        <v>51</v>
      </c>
      <c r="N153" s="721" t="s">
        <v>860</v>
      </c>
      <c r="O153" s="719">
        <v>43826</v>
      </c>
      <c r="P153" s="202">
        <v>38999804</v>
      </c>
      <c r="Q153" s="717"/>
      <c r="R153" s="719">
        <v>43826</v>
      </c>
      <c r="S153" s="718" t="s">
        <v>861</v>
      </c>
      <c r="T153" s="202">
        <v>38999804.659999996</v>
      </c>
      <c r="U153" s="209">
        <v>2020000279</v>
      </c>
      <c r="V153" s="702" t="s">
        <v>1297</v>
      </c>
      <c r="W153" s="209">
        <v>2020000278</v>
      </c>
      <c r="X153" s="694">
        <v>43889</v>
      </c>
      <c r="Y153" s="210">
        <v>38999804.060000002</v>
      </c>
      <c r="Z153" s="204">
        <v>43882</v>
      </c>
      <c r="AA153" s="204">
        <v>43955</v>
      </c>
      <c r="AB153" s="718" t="s">
        <v>860</v>
      </c>
      <c r="AC153" s="718" t="s">
        <v>281</v>
      </c>
      <c r="AD153" s="636"/>
      <c r="AE153" s="636"/>
      <c r="AF153" s="636"/>
      <c r="AG153" s="202"/>
      <c r="AH153" s="636"/>
      <c r="AI153" s="196"/>
      <c r="AJ153" s="202"/>
      <c r="AK153" s="636"/>
      <c r="AL153" s="636"/>
      <c r="AM153" s="636"/>
      <c r="AN153" s="636"/>
      <c r="AO153" s="636"/>
      <c r="AP153" s="636"/>
      <c r="AQ153" s="636"/>
      <c r="AR153" s="636"/>
      <c r="AS153" s="636"/>
      <c r="AT153" s="636"/>
      <c r="AU153" s="636"/>
      <c r="AV153" s="210">
        <v>38999804.060000002</v>
      </c>
      <c r="AW153" s="204">
        <v>43965</v>
      </c>
      <c r="AX153" s="196">
        <v>2020000563</v>
      </c>
      <c r="AY153" s="202"/>
      <c r="AZ153" s="636"/>
      <c r="BA153" s="718" t="s">
        <v>988</v>
      </c>
      <c r="BB153" s="717">
        <v>3108209213</v>
      </c>
      <c r="BC153" s="720" t="s">
        <v>292</v>
      </c>
    </row>
    <row r="154" spans="1:55" s="459" customFormat="1" ht="120" customHeight="1" x14ac:dyDescent="0.25">
      <c r="A154" s="689" t="s">
        <v>1288</v>
      </c>
      <c r="B154" s="636" t="s">
        <v>1289</v>
      </c>
      <c r="C154" s="613" t="s">
        <v>1290</v>
      </c>
      <c r="D154" s="686" t="s">
        <v>1291</v>
      </c>
      <c r="E154" s="688" t="s">
        <v>1292</v>
      </c>
      <c r="F154" s="636" t="s">
        <v>617</v>
      </c>
      <c r="G154" s="196" t="s">
        <v>1293</v>
      </c>
      <c r="H154" s="685">
        <v>2019001187</v>
      </c>
      <c r="I154" s="687">
        <v>43689</v>
      </c>
      <c r="J154" s="636">
        <v>73659909.439999998</v>
      </c>
      <c r="K154" s="687">
        <v>43830</v>
      </c>
      <c r="L154" s="685">
        <v>2019001989</v>
      </c>
      <c r="M154" s="196" t="s">
        <v>1293</v>
      </c>
      <c r="N154" s="688" t="s">
        <v>1294</v>
      </c>
      <c r="O154" s="204">
        <v>43830</v>
      </c>
      <c r="P154" s="202">
        <v>73640030.200000003</v>
      </c>
      <c r="Q154" s="204">
        <v>43833</v>
      </c>
      <c r="R154" s="687">
        <v>43879</v>
      </c>
      <c r="S154" s="685">
        <v>3</v>
      </c>
      <c r="T154" s="202">
        <v>73640030.200000003</v>
      </c>
      <c r="U154" s="209">
        <v>2020000278</v>
      </c>
      <c r="V154" s="209" t="s">
        <v>1300</v>
      </c>
      <c r="W154" s="209">
        <v>2020000277</v>
      </c>
      <c r="X154" s="694">
        <v>43889</v>
      </c>
      <c r="Y154" s="210">
        <v>73640030.200000003</v>
      </c>
      <c r="Z154" s="785" t="s">
        <v>1483</v>
      </c>
      <c r="AA154" s="204">
        <v>44186</v>
      </c>
      <c r="AB154" s="688" t="s">
        <v>1294</v>
      </c>
      <c r="AC154" s="690" t="s">
        <v>281</v>
      </c>
      <c r="AD154" s="636"/>
      <c r="AE154" s="636"/>
      <c r="AF154" s="636"/>
      <c r="AG154" s="202"/>
      <c r="AH154" s="636"/>
      <c r="AI154" s="196"/>
      <c r="AJ154" s="202"/>
      <c r="AK154" s="636"/>
      <c r="AL154" s="636"/>
      <c r="AM154" s="636"/>
      <c r="AN154" s="636"/>
      <c r="AO154" s="636"/>
      <c r="AP154" s="636"/>
      <c r="AQ154" s="636"/>
      <c r="AR154" s="636"/>
      <c r="AS154" s="636"/>
      <c r="AT154" s="636"/>
      <c r="AU154" s="636"/>
      <c r="AV154" s="202"/>
      <c r="AW154" s="636"/>
      <c r="AX154" s="196"/>
      <c r="AY154" s="211"/>
      <c r="AZ154" s="636"/>
      <c r="BA154" s="613" t="s">
        <v>1295</v>
      </c>
      <c r="BB154" s="636">
        <v>3182300808</v>
      </c>
      <c r="BC154" s="23" t="s">
        <v>1037</v>
      </c>
    </row>
    <row r="155" spans="1:55" s="508" customFormat="1" x14ac:dyDescent="0.25">
      <c r="A155" s="514"/>
      <c r="C155" s="604"/>
      <c r="E155" s="514"/>
      <c r="G155" s="509"/>
      <c r="H155" s="563"/>
      <c r="I155" s="563"/>
      <c r="K155" s="511"/>
      <c r="L155" s="563"/>
      <c r="M155" s="563"/>
      <c r="N155" s="564"/>
      <c r="R155" s="563"/>
      <c r="S155" s="511"/>
      <c r="T155" s="510"/>
      <c r="U155" s="512"/>
      <c r="V155" s="512"/>
      <c r="W155" s="512"/>
      <c r="X155" s="512"/>
      <c r="Y155" s="513"/>
      <c r="AG155" s="510"/>
      <c r="AI155" s="509"/>
      <c r="AJ155" s="510"/>
      <c r="AV155" s="465"/>
      <c r="AX155" s="509"/>
      <c r="AY155" s="605"/>
      <c r="BC155" s="514"/>
    </row>
    <row r="156" spans="1:55" s="508" customFormat="1" x14ac:dyDescent="0.25">
      <c r="A156" s="514"/>
      <c r="C156" s="604"/>
      <c r="E156" s="514"/>
      <c r="G156" s="509"/>
      <c r="H156" s="563"/>
      <c r="I156" s="563"/>
      <c r="K156" s="511"/>
      <c r="L156" s="563"/>
      <c r="M156" s="563"/>
      <c r="N156" s="564"/>
      <c r="R156" s="563"/>
      <c r="S156" s="511"/>
      <c r="T156" s="510"/>
      <c r="U156" s="512"/>
      <c r="V156" s="512"/>
      <c r="W156" s="512"/>
      <c r="X156" s="512"/>
      <c r="Y156" s="513"/>
      <c r="AG156" s="510"/>
      <c r="AI156" s="509"/>
      <c r="AJ156" s="510"/>
      <c r="AV156" s="465"/>
      <c r="AX156" s="509"/>
      <c r="AY156" s="605"/>
      <c r="BC156" s="514"/>
    </row>
    <row r="157" spans="1:55" s="508" customFormat="1" x14ac:dyDescent="0.25">
      <c r="A157" s="514"/>
      <c r="C157" s="604"/>
      <c r="E157" s="514"/>
      <c r="G157" s="509"/>
      <c r="H157" s="563"/>
      <c r="I157" s="563"/>
      <c r="K157" s="511"/>
      <c r="L157" s="563"/>
      <c r="M157" s="563"/>
      <c r="N157" s="564"/>
      <c r="R157" s="563"/>
      <c r="S157" s="511"/>
      <c r="T157" s="510"/>
      <c r="U157" s="512"/>
      <c r="V157" s="512"/>
      <c r="W157" s="512"/>
      <c r="X157" s="512"/>
      <c r="Y157" s="513"/>
      <c r="AG157" s="510"/>
      <c r="AI157" s="509"/>
      <c r="AJ157" s="510"/>
      <c r="AV157" s="465"/>
      <c r="AX157" s="509"/>
      <c r="AY157" s="605"/>
      <c r="BC157" s="514"/>
    </row>
    <row r="158" spans="1:55" s="508" customFormat="1" x14ac:dyDescent="0.25">
      <c r="A158" s="514"/>
      <c r="C158" s="604"/>
      <c r="E158" s="514"/>
      <c r="G158" s="509"/>
      <c r="H158" s="563"/>
      <c r="I158" s="563"/>
      <c r="J158" s="510"/>
      <c r="K158" s="606"/>
      <c r="L158" s="563"/>
      <c r="M158" s="563"/>
      <c r="N158" s="564"/>
      <c r="R158" s="563"/>
      <c r="S158" s="511"/>
      <c r="T158" s="510"/>
      <c r="U158" s="512"/>
      <c r="V158" s="512"/>
      <c r="W158" s="512"/>
      <c r="X158" s="512"/>
      <c r="Y158" s="513"/>
      <c r="AG158" s="510"/>
      <c r="AI158" s="509"/>
      <c r="AJ158" s="510"/>
      <c r="AV158" s="465"/>
      <c r="AX158" s="509"/>
      <c r="AY158" s="605"/>
      <c r="BC158" s="514"/>
    </row>
    <row r="159" spans="1:55" s="508" customFormat="1" x14ac:dyDescent="0.25">
      <c r="A159" s="514"/>
      <c r="C159" s="604"/>
      <c r="E159" s="514"/>
      <c r="G159" s="509"/>
      <c r="H159" s="563"/>
      <c r="I159" s="563"/>
      <c r="J159" s="510"/>
      <c r="K159" s="606"/>
      <c r="L159" s="563"/>
      <c r="M159" s="563"/>
      <c r="N159" s="564"/>
      <c r="R159" s="563"/>
      <c r="S159" s="511"/>
      <c r="T159" s="510"/>
      <c r="U159" s="512"/>
      <c r="V159" s="512"/>
      <c r="W159" s="512"/>
      <c r="X159" s="512"/>
      <c r="Y159" s="513"/>
      <c r="AG159" s="510"/>
      <c r="AI159" s="509"/>
      <c r="AJ159" s="510"/>
      <c r="AV159" s="465"/>
      <c r="AX159" s="509"/>
      <c r="AY159" s="605"/>
      <c r="BC159" s="514"/>
    </row>
    <row r="160" spans="1:55" s="508" customFormat="1" x14ac:dyDescent="0.25">
      <c r="A160" s="514"/>
      <c r="C160" s="604"/>
      <c r="E160" s="514"/>
      <c r="G160" s="607"/>
      <c r="H160" s="473"/>
      <c r="I160" s="563"/>
      <c r="J160" s="510"/>
      <c r="K160" s="606"/>
      <c r="L160" s="563"/>
      <c r="M160" s="563"/>
      <c r="N160" s="564"/>
      <c r="R160" s="563"/>
      <c r="S160" s="511"/>
      <c r="T160" s="510"/>
      <c r="U160" s="512"/>
      <c r="V160" s="512"/>
      <c r="W160" s="512"/>
      <c r="X160" s="512"/>
      <c r="Y160" s="513"/>
      <c r="AG160" s="510"/>
      <c r="AI160" s="509"/>
      <c r="AJ160" s="510"/>
      <c r="AV160" s="465"/>
      <c r="AX160" s="509"/>
      <c r="AY160" s="605"/>
      <c r="BC160" s="514"/>
    </row>
    <row r="161" spans="1:55" s="508" customFormat="1" x14ac:dyDescent="0.25">
      <c r="A161" s="514"/>
      <c r="C161" s="604"/>
      <c r="E161" s="514"/>
      <c r="G161" s="607"/>
      <c r="H161" s="473"/>
      <c r="I161" s="563"/>
      <c r="J161" s="510"/>
      <c r="K161" s="606"/>
      <c r="L161" s="563"/>
      <c r="M161" s="563"/>
      <c r="N161" s="564"/>
      <c r="R161" s="563"/>
      <c r="S161" s="511"/>
      <c r="T161" s="510"/>
      <c r="U161" s="512"/>
      <c r="V161" s="512"/>
      <c r="W161" s="512"/>
      <c r="X161" s="512"/>
      <c r="Y161" s="513"/>
      <c r="AG161" s="510"/>
      <c r="AI161" s="509"/>
      <c r="AJ161" s="510"/>
      <c r="AV161" s="465"/>
      <c r="AX161" s="509"/>
      <c r="AY161" s="605"/>
      <c r="BC161" s="514"/>
    </row>
    <row r="162" spans="1:55" s="508" customFormat="1" x14ac:dyDescent="0.25">
      <c r="A162" s="514"/>
      <c r="C162" s="604"/>
      <c r="E162" s="514"/>
      <c r="G162" s="607"/>
      <c r="H162" s="473"/>
      <c r="I162" s="563"/>
      <c r="J162" s="510"/>
      <c r="K162" s="606"/>
      <c r="L162" s="563"/>
      <c r="M162" s="563"/>
      <c r="N162" s="564"/>
      <c r="R162" s="563"/>
      <c r="S162" s="511"/>
      <c r="T162" s="510"/>
      <c r="U162" s="512"/>
      <c r="V162" s="512"/>
      <c r="W162" s="512"/>
      <c r="X162" s="512"/>
      <c r="Y162" s="513"/>
      <c r="AG162" s="510"/>
      <c r="AI162" s="509"/>
      <c r="AJ162" s="510"/>
      <c r="AV162" s="465"/>
      <c r="AX162" s="509"/>
      <c r="AY162" s="605"/>
      <c r="BC162" s="514"/>
    </row>
    <row r="163" spans="1:55" s="508" customFormat="1" x14ac:dyDescent="0.25">
      <c r="A163" s="514"/>
      <c r="C163" s="604"/>
      <c r="E163" s="514"/>
      <c r="G163" s="607"/>
      <c r="H163" s="473"/>
      <c r="I163" s="563"/>
      <c r="J163" s="510"/>
      <c r="K163" s="606"/>
      <c r="L163" s="563"/>
      <c r="M163" s="563"/>
      <c r="N163" s="564"/>
      <c r="R163" s="563"/>
      <c r="S163" s="511"/>
      <c r="T163" s="510"/>
      <c r="U163" s="512"/>
      <c r="V163" s="512"/>
      <c r="W163" s="512"/>
      <c r="X163" s="512"/>
      <c r="Y163" s="513"/>
      <c r="AG163" s="510"/>
      <c r="AI163" s="509"/>
      <c r="AJ163" s="510"/>
      <c r="AV163" s="465"/>
      <c r="AX163" s="509"/>
      <c r="AY163" s="605"/>
      <c r="BC163" s="514"/>
    </row>
    <row r="164" spans="1:55" s="508" customFormat="1" x14ac:dyDescent="0.25">
      <c r="A164" s="514"/>
      <c r="C164" s="604"/>
      <c r="E164" s="514"/>
      <c r="G164" s="607"/>
      <c r="H164" s="473"/>
      <c r="I164" s="563"/>
      <c r="J164" s="510"/>
      <c r="K164" s="606"/>
      <c r="L164" s="563"/>
      <c r="M164" s="563"/>
      <c r="N164" s="564"/>
      <c r="R164" s="563"/>
      <c r="S164" s="511"/>
      <c r="T164" s="510"/>
      <c r="U164" s="512"/>
      <c r="V164" s="512"/>
      <c r="W164" s="512"/>
      <c r="X164" s="512"/>
      <c r="Y164" s="513"/>
      <c r="AG164" s="510"/>
      <c r="AI164" s="509"/>
      <c r="AJ164" s="510"/>
      <c r="AV164" s="465"/>
      <c r="AX164" s="509"/>
      <c r="AY164" s="605"/>
      <c r="BC164" s="514"/>
    </row>
    <row r="165" spans="1:55" s="508" customFormat="1" x14ac:dyDescent="0.25">
      <c r="A165" s="514"/>
      <c r="C165" s="604"/>
      <c r="E165" s="514"/>
      <c r="G165" s="607"/>
      <c r="H165" s="563"/>
      <c r="I165" s="563"/>
      <c r="J165" s="510"/>
      <c r="K165" s="606"/>
      <c r="L165" s="563"/>
      <c r="M165" s="563"/>
      <c r="N165" s="564"/>
      <c r="R165" s="563"/>
      <c r="S165" s="511"/>
      <c r="T165" s="510"/>
      <c r="U165" s="512"/>
      <c r="V165" s="512"/>
      <c r="W165" s="512"/>
      <c r="X165" s="512"/>
      <c r="Y165" s="513"/>
      <c r="AG165" s="510"/>
      <c r="AI165" s="509"/>
      <c r="AJ165" s="510"/>
      <c r="AV165" s="465"/>
      <c r="AX165" s="509"/>
      <c r="AY165" s="605"/>
      <c r="BC165" s="514"/>
    </row>
    <row r="166" spans="1:55" s="508" customFormat="1" x14ac:dyDescent="0.25">
      <c r="A166" s="514"/>
      <c r="C166" s="604"/>
      <c r="E166" s="514"/>
      <c r="G166" s="607"/>
      <c r="H166" s="563"/>
      <c r="I166" s="563"/>
      <c r="J166" s="510"/>
      <c r="K166" s="606"/>
      <c r="L166" s="563"/>
      <c r="M166" s="563"/>
      <c r="N166" s="564"/>
      <c r="R166" s="563"/>
      <c r="S166" s="511"/>
      <c r="T166" s="510"/>
      <c r="U166" s="512"/>
      <c r="V166" s="512"/>
      <c r="W166" s="512"/>
      <c r="X166" s="512"/>
      <c r="Y166" s="513"/>
      <c r="AG166" s="510"/>
      <c r="AI166" s="509"/>
      <c r="AJ166" s="510"/>
      <c r="AV166" s="465"/>
      <c r="AX166" s="509"/>
      <c r="AY166" s="605"/>
      <c r="BC166" s="514"/>
    </row>
    <row r="167" spans="1:55" s="508" customFormat="1" x14ac:dyDescent="0.25">
      <c r="A167" s="514"/>
      <c r="C167" s="604"/>
      <c r="E167" s="514"/>
      <c r="G167" s="607"/>
      <c r="H167" s="563"/>
      <c r="I167" s="563"/>
      <c r="J167" s="510"/>
      <c r="K167" s="606"/>
      <c r="L167" s="563"/>
      <c r="M167" s="563"/>
      <c r="N167" s="564"/>
      <c r="R167" s="563"/>
      <c r="S167" s="511"/>
      <c r="T167" s="510"/>
      <c r="U167" s="512"/>
      <c r="V167" s="512"/>
      <c r="W167" s="512"/>
      <c r="X167" s="512"/>
      <c r="Y167" s="513"/>
      <c r="AG167" s="510"/>
      <c r="AI167" s="509"/>
      <c r="AJ167" s="510"/>
      <c r="AV167" s="465"/>
      <c r="AX167" s="509"/>
      <c r="AY167" s="605"/>
      <c r="BC167" s="514"/>
    </row>
    <row r="168" spans="1:55" s="508" customFormat="1" x14ac:dyDescent="0.25">
      <c r="A168" s="514"/>
      <c r="C168" s="604"/>
      <c r="E168" s="514"/>
      <c r="G168" s="607"/>
      <c r="H168" s="563"/>
      <c r="I168" s="563"/>
      <c r="J168" s="510"/>
      <c r="K168" s="606"/>
      <c r="L168" s="563"/>
      <c r="M168" s="563"/>
      <c r="N168" s="564"/>
      <c r="R168" s="563"/>
      <c r="S168" s="511"/>
      <c r="T168" s="510"/>
      <c r="U168" s="512"/>
      <c r="V168" s="512"/>
      <c r="W168" s="512"/>
      <c r="X168" s="512"/>
      <c r="Y168" s="513"/>
      <c r="AG168" s="510"/>
      <c r="AI168" s="509"/>
      <c r="AJ168" s="510"/>
      <c r="AV168" s="465"/>
      <c r="AX168" s="509"/>
      <c r="AY168" s="605"/>
      <c r="BC168" s="514"/>
    </row>
    <row r="169" spans="1:55" s="508" customFormat="1" x14ac:dyDescent="0.25">
      <c r="A169" s="514"/>
      <c r="C169" s="604"/>
      <c r="E169" s="514"/>
      <c r="G169" s="509"/>
      <c r="H169" s="563"/>
      <c r="I169" s="563"/>
      <c r="K169" s="511"/>
      <c r="L169" s="563"/>
      <c r="M169" s="563"/>
      <c r="N169" s="564"/>
      <c r="R169" s="563"/>
      <c r="S169" s="511"/>
      <c r="T169" s="510"/>
      <c r="U169" s="512"/>
      <c r="V169" s="512"/>
      <c r="W169" s="512"/>
      <c r="X169" s="512"/>
      <c r="Y169" s="513"/>
      <c r="AG169" s="510"/>
      <c r="AI169" s="509"/>
      <c r="AJ169" s="510"/>
      <c r="AV169" s="465"/>
      <c r="AX169" s="509"/>
      <c r="AY169" s="605"/>
      <c r="BC169" s="514"/>
    </row>
    <row r="170" spans="1:55" s="508" customFormat="1" x14ac:dyDescent="0.25">
      <c r="A170" s="514"/>
      <c r="C170" s="604"/>
      <c r="E170" s="514"/>
      <c r="G170" s="509"/>
      <c r="H170" s="563"/>
      <c r="I170" s="563"/>
      <c r="K170" s="511"/>
      <c r="L170" s="563"/>
      <c r="M170" s="563"/>
      <c r="N170" s="564"/>
      <c r="R170" s="563"/>
      <c r="S170" s="511"/>
      <c r="T170" s="510"/>
      <c r="U170" s="512"/>
      <c r="V170" s="512"/>
      <c r="W170" s="512"/>
      <c r="X170" s="512"/>
      <c r="Y170" s="513"/>
      <c r="AG170" s="510"/>
      <c r="AI170" s="509"/>
      <c r="AJ170" s="510"/>
      <c r="AV170" s="465"/>
      <c r="AX170" s="509"/>
      <c r="AY170" s="605"/>
      <c r="BC170" s="514"/>
    </row>
    <row r="171" spans="1:55" s="508" customFormat="1" x14ac:dyDescent="0.25">
      <c r="A171" s="514"/>
      <c r="C171" s="604"/>
      <c r="E171" s="514"/>
      <c r="G171" s="509"/>
      <c r="H171" s="563"/>
      <c r="I171" s="563"/>
      <c r="K171" s="511"/>
      <c r="L171" s="563"/>
      <c r="M171" s="563"/>
      <c r="N171" s="564"/>
      <c r="R171" s="563"/>
      <c r="S171" s="511"/>
      <c r="T171" s="510"/>
      <c r="U171" s="512"/>
      <c r="V171" s="512"/>
      <c r="W171" s="512"/>
      <c r="X171" s="512"/>
      <c r="Y171" s="513"/>
      <c r="AG171" s="510"/>
      <c r="AI171" s="509"/>
      <c r="AJ171" s="510"/>
      <c r="AV171" s="465"/>
      <c r="AX171" s="509"/>
      <c r="AY171" s="605"/>
      <c r="BC171" s="514"/>
    </row>
    <row r="172" spans="1:55" s="508" customFormat="1" x14ac:dyDescent="0.25">
      <c r="A172" s="514"/>
      <c r="C172" s="604"/>
      <c r="E172" s="514"/>
      <c r="G172" s="509"/>
      <c r="H172" s="563"/>
      <c r="I172" s="563"/>
      <c r="K172" s="511"/>
      <c r="L172" s="563"/>
      <c r="M172" s="563"/>
      <c r="N172" s="564"/>
      <c r="R172" s="563"/>
      <c r="S172" s="511"/>
      <c r="T172" s="510"/>
      <c r="U172" s="512"/>
      <c r="V172" s="512"/>
      <c r="W172" s="512"/>
      <c r="X172" s="512"/>
      <c r="Y172" s="513"/>
      <c r="AG172" s="510"/>
      <c r="AI172" s="509"/>
      <c r="AJ172" s="510"/>
      <c r="AV172" s="465"/>
      <c r="AX172" s="509"/>
      <c r="AY172" s="605"/>
      <c r="BC172" s="514"/>
    </row>
    <row r="173" spans="1:55" s="508" customFormat="1" x14ac:dyDescent="0.25">
      <c r="A173" s="514"/>
      <c r="C173" s="604"/>
      <c r="E173" s="514"/>
      <c r="G173" s="509"/>
      <c r="H173" s="563"/>
      <c r="I173" s="563"/>
      <c r="K173" s="511"/>
      <c r="L173" s="563"/>
      <c r="M173" s="563"/>
      <c r="N173" s="564"/>
      <c r="R173" s="563"/>
      <c r="S173" s="511"/>
      <c r="T173" s="510"/>
      <c r="U173" s="512"/>
      <c r="V173" s="512"/>
      <c r="W173" s="512"/>
      <c r="X173" s="512"/>
      <c r="Y173" s="513"/>
      <c r="AG173" s="510"/>
      <c r="AI173" s="509"/>
      <c r="AJ173" s="510"/>
      <c r="AV173" s="465"/>
      <c r="AX173" s="509"/>
      <c r="AY173" s="605"/>
      <c r="BC173" s="514"/>
    </row>
    <row r="174" spans="1:55" s="508" customFormat="1" x14ac:dyDescent="0.25">
      <c r="A174" s="514"/>
      <c r="C174" s="604"/>
      <c r="E174" s="514"/>
      <c r="G174" s="509"/>
      <c r="H174" s="563"/>
      <c r="I174" s="563"/>
      <c r="J174" s="510"/>
      <c r="K174" s="606"/>
      <c r="L174" s="563"/>
      <c r="M174" s="563"/>
      <c r="N174" s="564"/>
      <c r="R174" s="563"/>
      <c r="S174" s="511"/>
      <c r="T174" s="510"/>
      <c r="U174" s="512"/>
      <c r="V174" s="512"/>
      <c r="W174" s="512"/>
      <c r="X174" s="512"/>
      <c r="Y174" s="513"/>
      <c r="AG174" s="510"/>
      <c r="AI174" s="509"/>
      <c r="AJ174" s="510"/>
      <c r="AV174" s="465"/>
      <c r="AX174" s="509"/>
      <c r="AY174" s="605"/>
      <c r="BC174" s="514"/>
    </row>
    <row r="175" spans="1:55" s="508" customFormat="1" x14ac:dyDescent="0.25">
      <c r="A175" s="514"/>
      <c r="C175" s="604"/>
      <c r="E175" s="514"/>
      <c r="G175" s="509"/>
      <c r="H175" s="563"/>
      <c r="I175" s="563"/>
      <c r="J175" s="510"/>
      <c r="K175" s="606"/>
      <c r="L175" s="563"/>
      <c r="M175" s="563"/>
      <c r="N175" s="564"/>
      <c r="R175" s="563"/>
      <c r="S175" s="511"/>
      <c r="T175" s="510"/>
      <c r="U175" s="512"/>
      <c r="V175" s="512"/>
      <c r="W175" s="512"/>
      <c r="X175" s="512"/>
      <c r="Y175" s="513"/>
      <c r="AG175" s="510"/>
      <c r="AI175" s="509"/>
      <c r="AJ175" s="510"/>
      <c r="AV175" s="465"/>
      <c r="AX175" s="509"/>
      <c r="AY175" s="605"/>
      <c r="BC175" s="514"/>
    </row>
    <row r="176" spans="1:55" s="508" customFormat="1" x14ac:dyDescent="0.25">
      <c r="A176" s="514"/>
      <c r="C176" s="604"/>
      <c r="E176" s="514"/>
      <c r="G176" s="509"/>
      <c r="H176" s="563"/>
      <c r="I176" s="563"/>
      <c r="J176" s="510">
        <v>18999997.73</v>
      </c>
      <c r="K176" s="606"/>
      <c r="L176" s="563"/>
      <c r="M176" s="563"/>
      <c r="N176" s="564"/>
      <c r="R176" s="563"/>
      <c r="S176" s="511"/>
      <c r="T176" s="510"/>
      <c r="U176" s="512"/>
      <c r="V176" s="512"/>
      <c r="W176" s="512"/>
      <c r="X176" s="512"/>
      <c r="Y176" s="513"/>
      <c r="AG176" s="510"/>
      <c r="AI176" s="509"/>
      <c r="AJ176" s="510"/>
      <c r="AV176" s="465"/>
      <c r="AX176" s="509"/>
      <c r="AY176" s="605"/>
      <c r="BC176" s="514"/>
    </row>
    <row r="177" spans="1:55" s="508" customFormat="1" x14ac:dyDescent="0.25">
      <c r="A177" s="514"/>
      <c r="C177" s="604"/>
      <c r="E177" s="514"/>
      <c r="G177" s="509"/>
      <c r="H177" s="563"/>
      <c r="I177" s="563"/>
      <c r="J177" s="510">
        <f>J176/2</f>
        <v>9499998.8650000002</v>
      </c>
      <c r="K177" s="606"/>
      <c r="L177" s="563"/>
      <c r="M177" s="563"/>
      <c r="N177" s="564"/>
      <c r="R177" s="563"/>
      <c r="S177" s="511"/>
      <c r="T177" s="510"/>
      <c r="U177" s="512"/>
      <c r="V177" s="512"/>
      <c r="W177" s="512"/>
      <c r="X177" s="512"/>
      <c r="Y177" s="513"/>
      <c r="AG177" s="510"/>
      <c r="AI177" s="509"/>
      <c r="AJ177" s="510"/>
      <c r="AV177" s="465"/>
      <c r="AX177" s="509"/>
      <c r="AY177" s="605"/>
      <c r="BC177" s="514"/>
    </row>
    <row r="178" spans="1:55" s="508" customFormat="1" x14ac:dyDescent="0.25">
      <c r="A178" s="514"/>
      <c r="C178" s="604"/>
      <c r="E178" s="514"/>
      <c r="G178" s="509"/>
      <c r="H178" s="563"/>
      <c r="I178" s="563"/>
      <c r="J178" s="510">
        <f>J176-J177-0.01</f>
        <v>9499998.8550000004</v>
      </c>
      <c r="K178" s="606"/>
      <c r="L178" s="563"/>
      <c r="M178" s="563"/>
      <c r="N178" s="564"/>
      <c r="R178" s="563"/>
      <c r="S178" s="511"/>
      <c r="T178" s="510"/>
      <c r="U178" s="512"/>
      <c r="V178" s="512"/>
      <c r="W178" s="512"/>
      <c r="X178" s="512"/>
      <c r="Y178" s="513"/>
      <c r="AG178" s="510"/>
      <c r="AI178" s="509"/>
      <c r="AJ178" s="510"/>
      <c r="AV178" s="465"/>
      <c r="AX178" s="509"/>
      <c r="AY178" s="605"/>
      <c r="BC178" s="514"/>
    </row>
    <row r="179" spans="1:55" s="508" customFormat="1" x14ac:dyDescent="0.25">
      <c r="A179" s="514"/>
      <c r="C179" s="604"/>
      <c r="E179" s="514"/>
      <c r="G179" s="509"/>
      <c r="H179" s="563"/>
      <c r="I179" s="563"/>
      <c r="J179" s="510">
        <v>9499998.8699999992</v>
      </c>
      <c r="K179" s="606"/>
      <c r="L179" s="563"/>
      <c r="M179" s="563"/>
      <c r="N179" s="564"/>
      <c r="R179" s="563"/>
      <c r="S179" s="511"/>
      <c r="T179" s="510"/>
      <c r="U179" s="512"/>
      <c r="V179" s="512"/>
      <c r="W179" s="512"/>
      <c r="X179" s="512"/>
      <c r="Y179" s="513"/>
      <c r="AG179" s="510"/>
      <c r="AI179" s="509"/>
      <c r="AJ179" s="510"/>
      <c r="AV179" s="465"/>
      <c r="AX179" s="509"/>
      <c r="AY179" s="605"/>
      <c r="BC179" s="514"/>
    </row>
    <row r="180" spans="1:55" s="508" customFormat="1" x14ac:dyDescent="0.25">
      <c r="A180" s="514"/>
      <c r="C180" s="604"/>
      <c r="E180" s="514"/>
      <c r="G180" s="509"/>
      <c r="H180" s="563"/>
      <c r="I180" s="563"/>
      <c r="J180" s="510">
        <f>SUM(J178:J179)</f>
        <v>18999997.725000001</v>
      </c>
      <c r="K180" s="606"/>
      <c r="L180" s="563"/>
      <c r="M180" s="563"/>
      <c r="N180" s="564"/>
      <c r="R180" s="563"/>
      <c r="S180" s="511"/>
      <c r="T180" s="510"/>
      <c r="U180" s="512"/>
      <c r="V180" s="512"/>
      <c r="W180" s="512"/>
      <c r="X180" s="512"/>
      <c r="Y180" s="513"/>
      <c r="AG180" s="510"/>
      <c r="AI180" s="509"/>
      <c r="AJ180" s="510"/>
      <c r="AV180" s="465"/>
      <c r="AX180" s="509"/>
      <c r="AY180" s="605"/>
      <c r="BC180" s="514"/>
    </row>
    <row r="181" spans="1:55" s="508" customFormat="1" x14ac:dyDescent="0.25">
      <c r="A181" s="514"/>
      <c r="C181" s="604"/>
      <c r="E181" s="514"/>
      <c r="G181" s="509"/>
      <c r="H181" s="563"/>
      <c r="I181" s="563"/>
      <c r="J181" s="510"/>
      <c r="K181" s="606"/>
      <c r="L181" s="563"/>
      <c r="M181" s="563"/>
      <c r="N181" s="564"/>
      <c r="R181" s="563"/>
      <c r="S181" s="511"/>
      <c r="T181" s="510"/>
      <c r="U181" s="512"/>
      <c r="V181" s="512"/>
      <c r="W181" s="512"/>
      <c r="X181" s="512"/>
      <c r="Y181" s="513"/>
      <c r="AG181" s="510"/>
      <c r="AI181" s="509"/>
      <c r="AJ181" s="510"/>
      <c r="AV181" s="465"/>
      <c r="AX181" s="509"/>
      <c r="AY181" s="605"/>
      <c r="BC181" s="514"/>
    </row>
    <row r="182" spans="1:55" s="508" customFormat="1" x14ac:dyDescent="0.25">
      <c r="A182" s="514"/>
      <c r="C182" s="604"/>
      <c r="E182" s="514"/>
      <c r="G182" s="509"/>
      <c r="H182" s="563"/>
      <c r="I182" s="563"/>
      <c r="J182" s="510"/>
      <c r="K182" s="606"/>
      <c r="L182" s="563"/>
      <c r="M182" s="563"/>
      <c r="N182" s="564"/>
      <c r="R182" s="563"/>
      <c r="S182" s="511"/>
      <c r="T182" s="510"/>
      <c r="U182" s="512"/>
      <c r="V182" s="512"/>
      <c r="W182" s="512"/>
      <c r="X182" s="512"/>
      <c r="Y182" s="513"/>
      <c r="AG182" s="510"/>
      <c r="AI182" s="509"/>
      <c r="AJ182" s="510"/>
      <c r="AV182" s="465"/>
      <c r="AX182" s="509"/>
      <c r="AY182" s="605"/>
      <c r="BC182" s="514"/>
    </row>
    <row r="183" spans="1:55" s="508" customFormat="1" x14ac:dyDescent="0.25">
      <c r="A183" s="514"/>
      <c r="C183" s="604"/>
      <c r="E183" s="514"/>
      <c r="I183" s="563"/>
      <c r="J183" s="510"/>
      <c r="K183" s="606"/>
      <c r="L183" s="563"/>
      <c r="M183" s="563"/>
      <c r="N183" s="514"/>
      <c r="BC183" s="514"/>
    </row>
    <row r="184" spans="1:55" s="508" customFormat="1" x14ac:dyDescent="0.25">
      <c r="A184" s="514"/>
      <c r="C184" s="604"/>
      <c r="E184" s="514"/>
      <c r="I184" s="563"/>
      <c r="J184" s="510"/>
      <c r="K184" s="606"/>
      <c r="L184" s="563"/>
      <c r="M184" s="563"/>
      <c r="N184" s="514"/>
      <c r="BC184" s="514"/>
    </row>
    <row r="185" spans="1:55" s="508" customFormat="1" x14ac:dyDescent="0.25">
      <c r="A185" s="514"/>
      <c r="C185" s="604"/>
      <c r="E185" s="514"/>
      <c r="I185" s="563"/>
      <c r="J185" s="510"/>
      <c r="K185" s="606"/>
      <c r="L185" s="563"/>
      <c r="M185" s="563"/>
      <c r="N185" s="514"/>
      <c r="BC185" s="514"/>
    </row>
    <row r="186" spans="1:55" s="508" customFormat="1" x14ac:dyDescent="0.25">
      <c r="A186" s="514"/>
      <c r="C186" s="604"/>
      <c r="E186" s="514"/>
      <c r="I186" s="563"/>
      <c r="J186" s="510">
        <v>9499999</v>
      </c>
      <c r="K186" s="606"/>
      <c r="L186" s="563"/>
      <c r="M186" s="563"/>
      <c r="N186" s="514"/>
      <c r="BC186" s="514"/>
    </row>
    <row r="187" spans="1:55" s="508" customFormat="1" x14ac:dyDescent="0.25">
      <c r="A187" s="514"/>
      <c r="C187" s="604"/>
      <c r="E187" s="514"/>
      <c r="I187" s="563"/>
      <c r="J187" s="510">
        <f>J176-J186</f>
        <v>9499998.7300000004</v>
      </c>
      <c r="K187" s="606"/>
      <c r="L187" s="563"/>
      <c r="M187" s="563"/>
      <c r="N187" s="514"/>
      <c r="BC187" s="514"/>
    </row>
    <row r="188" spans="1:55" s="508" customFormat="1" x14ac:dyDescent="0.25">
      <c r="A188" s="514"/>
      <c r="C188" s="604"/>
      <c r="E188" s="514"/>
      <c r="I188" s="563"/>
      <c r="J188" s="510">
        <f>SUM(J186:J187)</f>
        <v>18999997.73</v>
      </c>
      <c r="K188" s="606"/>
      <c r="L188" s="563"/>
      <c r="M188" s="563"/>
      <c r="N188" s="514"/>
      <c r="BC188" s="514"/>
    </row>
    <row r="189" spans="1:55" s="508" customFormat="1" x14ac:dyDescent="0.25">
      <c r="A189" s="514"/>
      <c r="C189" s="604"/>
      <c r="E189" s="514"/>
      <c r="I189" s="563"/>
      <c r="J189" s="510"/>
      <c r="K189" s="606"/>
      <c r="L189" s="563"/>
      <c r="M189" s="563"/>
      <c r="N189" s="514"/>
      <c r="BC189" s="514"/>
    </row>
    <row r="190" spans="1:55" s="508" customFormat="1" x14ac:dyDescent="0.25">
      <c r="A190" s="514"/>
      <c r="C190" s="604"/>
      <c r="E190" s="514"/>
      <c r="I190" s="563"/>
      <c r="J190" s="510"/>
      <c r="K190" s="606"/>
      <c r="L190" s="563"/>
      <c r="M190" s="563"/>
      <c r="N190" s="514"/>
      <c r="BC190" s="514"/>
    </row>
    <row r="191" spans="1:55" s="508" customFormat="1" x14ac:dyDescent="0.25">
      <c r="A191" s="514"/>
      <c r="C191" s="604"/>
      <c r="E191" s="514"/>
      <c r="G191" s="509"/>
      <c r="H191" s="563"/>
      <c r="I191" s="563"/>
      <c r="K191" s="511"/>
      <c r="L191" s="563"/>
      <c r="M191" s="563"/>
      <c r="N191" s="564"/>
      <c r="R191" s="563"/>
      <c r="S191" s="511"/>
      <c r="T191" s="510"/>
      <c r="U191" s="512"/>
      <c r="V191" s="512"/>
      <c r="W191" s="512"/>
      <c r="X191" s="512"/>
      <c r="Y191" s="513"/>
      <c r="AG191" s="510"/>
      <c r="AI191" s="509"/>
      <c r="AJ191" s="510"/>
      <c r="AV191" s="465"/>
      <c r="AX191" s="509"/>
      <c r="AY191" s="605"/>
      <c r="BC191" s="514"/>
    </row>
    <row r="192" spans="1:55" s="508" customFormat="1" x14ac:dyDescent="0.25">
      <c r="A192" s="514"/>
      <c r="C192" s="604"/>
      <c r="E192" s="514"/>
      <c r="G192" s="509"/>
      <c r="H192" s="563"/>
      <c r="I192" s="563"/>
      <c r="K192" s="511"/>
      <c r="L192" s="563"/>
      <c r="M192" s="563"/>
      <c r="N192" s="564"/>
      <c r="R192" s="563"/>
      <c r="S192" s="511"/>
      <c r="T192" s="510"/>
      <c r="U192" s="512"/>
      <c r="V192" s="512"/>
      <c r="W192" s="512"/>
      <c r="X192" s="512"/>
      <c r="Y192" s="513"/>
      <c r="AG192" s="510"/>
      <c r="AI192" s="509"/>
      <c r="AJ192" s="510"/>
      <c r="AV192" s="465"/>
      <c r="AX192" s="509"/>
      <c r="AY192" s="605"/>
      <c r="BC192" s="514"/>
    </row>
    <row r="193" spans="1:55" s="508" customFormat="1" x14ac:dyDescent="0.25">
      <c r="A193" s="514"/>
      <c r="C193" s="604"/>
      <c r="E193" s="514"/>
      <c r="G193" s="509"/>
      <c r="H193" s="563"/>
      <c r="I193" s="563"/>
      <c r="K193" s="511"/>
      <c r="L193" s="563"/>
      <c r="M193" s="563"/>
      <c r="N193" s="564"/>
      <c r="R193" s="563"/>
      <c r="S193" s="511"/>
      <c r="T193" s="510"/>
      <c r="U193" s="512"/>
      <c r="V193" s="512"/>
      <c r="W193" s="512"/>
      <c r="X193" s="512"/>
      <c r="Y193" s="513"/>
      <c r="AG193" s="510"/>
      <c r="AI193" s="509"/>
      <c r="AJ193" s="510"/>
      <c r="AV193" s="465"/>
      <c r="AX193" s="509"/>
      <c r="AY193" s="605"/>
      <c r="BC193" s="514"/>
    </row>
    <row r="194" spans="1:55" s="508" customFormat="1" x14ac:dyDescent="0.25">
      <c r="A194" s="514"/>
      <c r="C194" s="604"/>
      <c r="E194" s="514"/>
      <c r="G194" s="509"/>
      <c r="H194" s="563"/>
      <c r="I194" s="563"/>
      <c r="K194" s="511"/>
      <c r="L194" s="563"/>
      <c r="M194" s="563"/>
      <c r="N194" s="564"/>
      <c r="R194" s="563"/>
      <c r="S194" s="511"/>
      <c r="T194" s="510"/>
      <c r="U194" s="512"/>
      <c r="V194" s="512"/>
      <c r="W194" s="512"/>
      <c r="X194" s="512"/>
      <c r="Y194" s="513"/>
      <c r="AG194" s="510"/>
      <c r="AI194" s="509"/>
      <c r="AJ194" s="510"/>
      <c r="AV194" s="465"/>
      <c r="AX194" s="509"/>
      <c r="AY194" s="605"/>
      <c r="BC194" s="514"/>
    </row>
    <row r="195" spans="1:55" s="508" customFormat="1" x14ac:dyDescent="0.25">
      <c r="A195" s="514"/>
      <c r="C195" s="604"/>
      <c r="E195" s="514"/>
      <c r="G195" s="509"/>
      <c r="H195" s="563"/>
      <c r="I195" s="563"/>
      <c r="K195" s="511"/>
      <c r="L195" s="563"/>
      <c r="M195" s="563"/>
      <c r="N195" s="564"/>
      <c r="R195" s="563"/>
      <c r="S195" s="511"/>
      <c r="T195" s="510"/>
      <c r="U195" s="512"/>
      <c r="V195" s="512"/>
      <c r="W195" s="512"/>
      <c r="X195" s="512"/>
      <c r="Y195" s="513"/>
      <c r="AG195" s="510"/>
      <c r="AI195" s="509"/>
      <c r="AJ195" s="510"/>
      <c r="AV195" s="465"/>
      <c r="AX195" s="509"/>
      <c r="AY195" s="605"/>
      <c r="BC195" s="514"/>
    </row>
    <row r="196" spans="1:55" s="508" customFormat="1" x14ac:dyDescent="0.25">
      <c r="A196" s="514"/>
      <c r="C196" s="604"/>
      <c r="E196" s="514"/>
      <c r="I196" s="473"/>
      <c r="J196" s="510"/>
      <c r="K196" s="606"/>
      <c r="L196" s="473"/>
      <c r="M196" s="473"/>
      <c r="N196" s="514"/>
      <c r="BC196" s="514"/>
    </row>
    <row r="197" spans="1:55" s="508" customFormat="1" x14ac:dyDescent="0.25">
      <c r="A197" s="514"/>
      <c r="C197" s="604"/>
      <c r="E197" s="514"/>
      <c r="I197" s="473"/>
      <c r="J197" s="510"/>
      <c r="K197" s="606"/>
      <c r="L197" s="473"/>
      <c r="M197" s="473"/>
      <c r="N197" s="514"/>
      <c r="BC197" s="514"/>
    </row>
    <row r="198" spans="1:55" s="508" customFormat="1" x14ac:dyDescent="0.25">
      <c r="A198" s="514"/>
      <c r="C198" s="604"/>
      <c r="E198" s="514"/>
      <c r="I198" s="473"/>
      <c r="J198" s="510">
        <v>289527000</v>
      </c>
      <c r="K198" s="606"/>
      <c r="L198" s="473"/>
      <c r="M198" s="473"/>
      <c r="N198" s="514"/>
      <c r="BC198" s="514"/>
    </row>
    <row r="199" spans="1:55" s="508" customFormat="1" x14ac:dyDescent="0.25">
      <c r="A199" s="514"/>
      <c r="C199" s="604"/>
      <c r="E199" s="514"/>
      <c r="I199" s="473"/>
      <c r="J199" s="510"/>
      <c r="K199" s="606"/>
      <c r="L199" s="473"/>
      <c r="M199" s="473"/>
      <c r="N199" s="514"/>
      <c r="BC199" s="514"/>
    </row>
    <row r="200" spans="1:55" s="508" customFormat="1" x14ac:dyDescent="0.25">
      <c r="A200" s="514"/>
      <c r="C200" s="604"/>
      <c r="E200" s="514"/>
      <c r="I200" s="473"/>
      <c r="J200" s="510">
        <f>J198*47.33%</f>
        <v>137033129.09999999</v>
      </c>
      <c r="K200" s="606"/>
      <c r="L200" s="473"/>
      <c r="M200" s="473"/>
      <c r="N200" s="514"/>
      <c r="BC200" s="514"/>
    </row>
    <row r="201" spans="1:55" x14ac:dyDescent="0.25">
      <c r="G201" s="186"/>
      <c r="H201" s="186"/>
      <c r="I201" s="244"/>
      <c r="J201" s="238"/>
      <c r="K201" s="239"/>
      <c r="L201" s="244"/>
      <c r="M201" s="244"/>
      <c r="N201" s="187"/>
      <c r="R201" s="186"/>
      <c r="S201" s="186"/>
      <c r="T201" s="186"/>
      <c r="U201" s="186"/>
      <c r="V201" s="186"/>
      <c r="W201" s="186"/>
      <c r="X201" s="186"/>
      <c r="Y201" s="186"/>
      <c r="AG201" s="186"/>
      <c r="AI201" s="186"/>
      <c r="AJ201" s="186"/>
      <c r="AV201" s="186"/>
      <c r="AX201" s="186"/>
      <c r="AY201" s="186"/>
    </row>
    <row r="202" spans="1:55" x14ac:dyDescent="0.25">
      <c r="G202" s="186"/>
      <c r="H202" s="186"/>
      <c r="I202" s="244"/>
      <c r="J202" s="238"/>
      <c r="K202" s="239"/>
      <c r="L202" s="244"/>
      <c r="M202" s="244"/>
      <c r="N202" s="187"/>
      <c r="R202" s="186"/>
      <c r="S202" s="186"/>
      <c r="T202" s="186"/>
      <c r="U202" s="186"/>
      <c r="V202" s="186"/>
      <c r="W202" s="186"/>
      <c r="X202" s="186"/>
      <c r="Y202" s="186"/>
      <c r="AG202" s="186"/>
      <c r="AI202" s="186"/>
      <c r="AJ202" s="186"/>
      <c r="AV202" s="186"/>
      <c r="AX202" s="186"/>
      <c r="AY202" s="186"/>
    </row>
    <row r="203" spans="1:55" x14ac:dyDescent="0.25">
      <c r="G203" s="186"/>
      <c r="H203" s="186"/>
      <c r="I203" s="244"/>
      <c r="J203" s="238"/>
      <c r="K203" s="239"/>
      <c r="L203" s="244"/>
      <c r="M203" s="244"/>
      <c r="N203" s="187"/>
      <c r="R203" s="186"/>
      <c r="S203" s="186"/>
      <c r="T203" s="186"/>
      <c r="U203" s="186"/>
      <c r="V203" s="186"/>
      <c r="W203" s="186"/>
      <c r="X203" s="186"/>
      <c r="Y203" s="186"/>
      <c r="AG203" s="186"/>
      <c r="AI203" s="186"/>
      <c r="AJ203" s="186"/>
      <c r="AV203" s="186"/>
      <c r="AX203" s="186"/>
      <c r="AY203" s="186"/>
    </row>
    <row r="204" spans="1:55" x14ac:dyDescent="0.25">
      <c r="G204" s="186"/>
      <c r="H204" s="186"/>
      <c r="I204" s="244"/>
      <c r="J204" s="238"/>
      <c r="K204" s="239"/>
      <c r="L204" s="244"/>
      <c r="M204" s="244"/>
      <c r="N204" s="187"/>
      <c r="R204" s="186"/>
      <c r="S204" s="186"/>
      <c r="T204" s="186"/>
      <c r="U204" s="186"/>
      <c r="V204" s="186"/>
      <c r="W204" s="186"/>
      <c r="X204" s="186"/>
      <c r="Y204" s="186"/>
      <c r="AG204" s="186"/>
      <c r="AI204" s="186"/>
      <c r="AJ204" s="186"/>
      <c r="AV204" s="186"/>
      <c r="AX204" s="186"/>
      <c r="AY204" s="186"/>
    </row>
    <row r="205" spans="1:55" x14ac:dyDescent="0.25">
      <c r="G205" s="186"/>
      <c r="H205" s="186"/>
      <c r="I205" s="244"/>
      <c r="J205" s="238"/>
      <c r="K205" s="239"/>
      <c r="L205" s="244"/>
      <c r="M205" s="244"/>
      <c r="N205" s="187"/>
      <c r="R205" s="186"/>
      <c r="S205" s="186"/>
      <c r="T205" s="186"/>
      <c r="U205" s="186"/>
      <c r="V205" s="186"/>
      <c r="W205" s="186"/>
      <c r="X205" s="186"/>
      <c r="Y205" s="186"/>
      <c r="AG205" s="186"/>
      <c r="AI205" s="186"/>
      <c r="AJ205" s="186"/>
      <c r="AV205" s="186"/>
      <c r="AX205" s="186"/>
      <c r="AY205" s="186"/>
    </row>
    <row r="206" spans="1:55" x14ac:dyDescent="0.25">
      <c r="G206" s="186"/>
      <c r="H206" s="186"/>
      <c r="I206" s="244"/>
      <c r="J206" s="238"/>
      <c r="K206" s="239"/>
      <c r="L206" s="244"/>
      <c r="M206" s="244"/>
      <c r="N206" s="187"/>
      <c r="R206" s="186"/>
      <c r="S206" s="186"/>
      <c r="T206" s="186"/>
      <c r="U206" s="186"/>
      <c r="V206" s="186"/>
      <c r="W206" s="186"/>
      <c r="X206" s="186"/>
      <c r="Y206" s="186"/>
      <c r="AG206" s="186"/>
      <c r="AI206" s="186"/>
      <c r="AJ206" s="186"/>
      <c r="AV206" s="186"/>
      <c r="AX206" s="186"/>
      <c r="AY206" s="186"/>
    </row>
    <row r="207" spans="1:55" x14ac:dyDescent="0.25">
      <c r="G207" s="186"/>
      <c r="H207" s="186"/>
      <c r="I207" s="244"/>
      <c r="J207" s="238"/>
      <c r="K207" s="239"/>
      <c r="L207" s="244"/>
      <c r="M207" s="244"/>
      <c r="N207" s="187"/>
      <c r="R207" s="186"/>
      <c r="S207" s="186"/>
      <c r="T207" s="186"/>
      <c r="U207" s="186"/>
      <c r="V207" s="186"/>
      <c r="W207" s="186"/>
      <c r="X207" s="186"/>
      <c r="Y207" s="186"/>
      <c r="AG207" s="186"/>
      <c r="AI207" s="186"/>
      <c r="AJ207" s="186"/>
      <c r="AV207" s="186"/>
      <c r="AX207" s="186"/>
      <c r="AY207" s="186"/>
    </row>
    <row r="208" spans="1:55" x14ac:dyDescent="0.25">
      <c r="G208" s="186"/>
      <c r="H208" s="186"/>
      <c r="I208" s="244"/>
      <c r="J208" s="238"/>
      <c r="K208" s="239"/>
      <c r="L208" s="244"/>
      <c r="M208" s="244"/>
      <c r="N208" s="187"/>
      <c r="R208" s="186"/>
      <c r="S208" s="186"/>
      <c r="T208" s="186"/>
      <c r="U208" s="186"/>
      <c r="V208" s="186"/>
      <c r="W208" s="186"/>
      <c r="X208" s="186"/>
      <c r="Y208" s="186"/>
      <c r="AG208" s="186"/>
      <c r="AI208" s="186"/>
      <c r="AJ208" s="186"/>
      <c r="AV208" s="186"/>
      <c r="AX208" s="186"/>
      <c r="AY208" s="186"/>
    </row>
    <row r="209" spans="7:51" x14ac:dyDescent="0.25">
      <c r="G209" s="186"/>
      <c r="H209" s="186"/>
      <c r="I209" s="244"/>
      <c r="J209" s="238"/>
      <c r="K209" s="239"/>
      <c r="L209" s="244"/>
      <c r="M209" s="244"/>
      <c r="N209" s="187"/>
      <c r="R209" s="186"/>
      <c r="S209" s="186"/>
      <c r="T209" s="186"/>
      <c r="U209" s="186"/>
      <c r="V209" s="186"/>
      <c r="W209" s="186"/>
      <c r="X209" s="186"/>
      <c r="Y209" s="186"/>
      <c r="AG209" s="186"/>
      <c r="AI209" s="186"/>
      <c r="AJ209" s="186"/>
      <c r="AV209" s="186"/>
      <c r="AX209" s="186"/>
      <c r="AY209" s="186"/>
    </row>
    <row r="210" spans="7:51" x14ac:dyDescent="0.25">
      <c r="G210" s="186"/>
      <c r="H210" s="186"/>
      <c r="I210" s="244"/>
      <c r="J210" s="238"/>
      <c r="K210" s="239"/>
      <c r="L210" s="244"/>
      <c r="M210" s="244"/>
      <c r="N210" s="187"/>
      <c r="R210" s="186"/>
      <c r="S210" s="186"/>
      <c r="T210" s="186"/>
      <c r="U210" s="186"/>
      <c r="V210" s="186"/>
      <c r="W210" s="186"/>
      <c r="X210" s="186"/>
      <c r="Y210" s="186"/>
      <c r="AG210" s="186"/>
      <c r="AI210" s="186"/>
      <c r="AJ210" s="186"/>
      <c r="AV210" s="186"/>
      <c r="AX210" s="186"/>
      <c r="AY210" s="186"/>
    </row>
    <row r="211" spans="7:51" x14ac:dyDescent="0.25">
      <c r="G211" s="186"/>
      <c r="H211" s="186"/>
      <c r="I211" s="244"/>
      <c r="J211" s="238"/>
      <c r="K211" s="239"/>
      <c r="L211" s="244"/>
      <c r="M211" s="244"/>
      <c r="N211" s="187"/>
      <c r="R211" s="186"/>
      <c r="S211" s="186"/>
      <c r="T211" s="186"/>
      <c r="U211" s="186"/>
      <c r="V211" s="186"/>
      <c r="W211" s="186"/>
      <c r="X211" s="186"/>
      <c r="Y211" s="186"/>
      <c r="AG211" s="186"/>
      <c r="AI211" s="186"/>
      <c r="AJ211" s="186"/>
      <c r="AV211" s="186"/>
      <c r="AX211" s="186"/>
      <c r="AY211" s="186"/>
    </row>
    <row r="212" spans="7:51" x14ac:dyDescent="0.25">
      <c r="G212" s="186"/>
      <c r="H212" s="186"/>
      <c r="I212" s="244"/>
      <c r="J212" s="238"/>
      <c r="K212" s="239"/>
      <c r="L212" s="244"/>
      <c r="M212" s="244"/>
      <c r="N212" s="187"/>
      <c r="R212" s="186"/>
      <c r="S212" s="186"/>
      <c r="T212" s="186"/>
      <c r="U212" s="186"/>
      <c r="V212" s="186"/>
      <c r="W212" s="186"/>
      <c r="X212" s="186"/>
      <c r="Y212" s="186"/>
      <c r="AG212" s="186"/>
      <c r="AI212" s="186"/>
      <c r="AJ212" s="186"/>
      <c r="AV212" s="186"/>
      <c r="AX212" s="186"/>
      <c r="AY212" s="186"/>
    </row>
  </sheetData>
  <mergeCells count="637">
    <mergeCell ref="Q51:Q52"/>
    <mergeCell ref="R51:R52"/>
    <mergeCell ref="B73:B74"/>
    <mergeCell ref="S84:S85"/>
    <mergeCell ref="AW128:AW129"/>
    <mergeCell ref="AX128:AX129"/>
    <mergeCell ref="AW18:AW19"/>
    <mergeCell ref="AX18:AX19"/>
    <mergeCell ref="BA139:BA140"/>
    <mergeCell ref="Q128:Q129"/>
    <mergeCell ref="R128:R129"/>
    <mergeCell ref="S128:S129"/>
    <mergeCell ref="Z128:Z129"/>
    <mergeCell ref="I133:I134"/>
    <mergeCell ref="E133:E134"/>
    <mergeCell ref="F133:F134"/>
    <mergeCell ref="O133:O134"/>
    <mergeCell ref="Q133:Q134"/>
    <mergeCell ref="R133:R134"/>
    <mergeCell ref="R73:R74"/>
    <mergeCell ref="S73:S74"/>
    <mergeCell ref="AW53:AW54"/>
    <mergeCell ref="AW73:AW74"/>
    <mergeCell ref="AC73:AC74"/>
    <mergeCell ref="BB139:BB140"/>
    <mergeCell ref="BC139:BC140"/>
    <mergeCell ref="L139:L140"/>
    <mergeCell ref="O139:O140"/>
    <mergeCell ref="Q139:Q140"/>
    <mergeCell ref="R139:R140"/>
    <mergeCell ref="S139:S140"/>
    <mergeCell ref="T139:T140"/>
    <mergeCell ref="Z139:Z140"/>
    <mergeCell ref="AA139:AA140"/>
    <mergeCell ref="AC139:AC140"/>
    <mergeCell ref="AW139:AW140"/>
    <mergeCell ref="AX139:AX140"/>
    <mergeCell ref="BC118:BC120"/>
    <mergeCell ref="S133:S134"/>
    <mergeCell ref="BA133:BA134"/>
    <mergeCell ref="O51:O52"/>
    <mergeCell ref="B133:B134"/>
    <mergeCell ref="C133:C134"/>
    <mergeCell ref="D133:D134"/>
    <mergeCell ref="H133:H134"/>
    <mergeCell ref="A118:A120"/>
    <mergeCell ref="B118:B120"/>
    <mergeCell ref="C118:C120"/>
    <mergeCell ref="H118:H120"/>
    <mergeCell ref="B76:B77"/>
    <mergeCell ref="O53:O54"/>
    <mergeCell ref="Q53:Q54"/>
    <mergeCell ref="BC133:BC134"/>
    <mergeCell ref="A128:A129"/>
    <mergeCell ref="B128:B129"/>
    <mergeCell ref="C128:C129"/>
    <mergeCell ref="D128:D129"/>
    <mergeCell ref="E128:E129"/>
    <mergeCell ref="F128:F129"/>
    <mergeCell ref="K128:K129"/>
    <mergeCell ref="O128:O129"/>
    <mergeCell ref="A139:A140"/>
    <mergeCell ref="B139:B140"/>
    <mergeCell ref="C139:C140"/>
    <mergeCell ref="D139:D140"/>
    <mergeCell ref="E139:E140"/>
    <mergeCell ref="F139:F140"/>
    <mergeCell ref="H139:H140"/>
    <mergeCell ref="I139:I140"/>
    <mergeCell ref="K139:K140"/>
    <mergeCell ref="Z84:Z85"/>
    <mergeCell ref="A133:A134"/>
    <mergeCell ref="O84:O85"/>
    <mergeCell ref="L84:L85"/>
    <mergeCell ref="Q84:Q85"/>
    <mergeCell ref="R84:R85"/>
    <mergeCell ref="C76:C77"/>
    <mergeCell ref="E76:E77"/>
    <mergeCell ref="F76:F77"/>
    <mergeCell ref="R76:R77"/>
    <mergeCell ref="A84:A85"/>
    <mergeCell ref="B84:B85"/>
    <mergeCell ref="C84:C85"/>
    <mergeCell ref="D84:D85"/>
    <mergeCell ref="E84:E85"/>
    <mergeCell ref="F84:F85"/>
    <mergeCell ref="H84:H85"/>
    <mergeCell ref="I84:I85"/>
    <mergeCell ref="K84:K85"/>
    <mergeCell ref="I114:I115"/>
    <mergeCell ref="K133:K134"/>
    <mergeCell ref="I118:I120"/>
    <mergeCell ref="K118:K120"/>
    <mergeCell ref="L110:L111"/>
    <mergeCell ref="O110:O111"/>
    <mergeCell ref="Q110:Q111"/>
    <mergeCell ref="R110:R111"/>
    <mergeCell ref="AA93:AA95"/>
    <mergeCell ref="AW93:AW95"/>
    <mergeCell ref="AC102:AC104"/>
    <mergeCell ref="Z114:Z115"/>
    <mergeCell ref="AA114:AA115"/>
    <mergeCell ref="AW114:AW115"/>
    <mergeCell ref="S110:S111"/>
    <mergeCell ref="Z110:Z111"/>
    <mergeCell ref="AA110:AA111"/>
    <mergeCell ref="AC110:AC111"/>
    <mergeCell ref="AA98:AA100"/>
    <mergeCell ref="U102:U104"/>
    <mergeCell ref="V102:V104"/>
    <mergeCell ref="W102:W104"/>
    <mergeCell ref="X102:X104"/>
    <mergeCell ref="Y102:Y104"/>
    <mergeCell ref="L93:L95"/>
    <mergeCell ref="O93:O95"/>
    <mergeCell ref="R93:R95"/>
    <mergeCell ref="S93:S95"/>
    <mergeCell ref="Z93:Z95"/>
    <mergeCell ref="Q98:Q100"/>
    <mergeCell ref="L98:L100"/>
    <mergeCell ref="R98:R100"/>
    <mergeCell ref="AC98:AC100"/>
    <mergeCell ref="S98:S100"/>
    <mergeCell ref="T98:T100"/>
    <mergeCell ref="BB118:BB120"/>
    <mergeCell ref="AC133:AC134"/>
    <mergeCell ref="AW133:AW134"/>
    <mergeCell ref="AA128:AA129"/>
    <mergeCell ref="L133:L134"/>
    <mergeCell ref="U128:U129"/>
    <mergeCell ref="V128:V129"/>
    <mergeCell ref="W128:W129"/>
    <mergeCell ref="X128:X129"/>
    <mergeCell ref="Y128:Y129"/>
    <mergeCell ref="Z133:Z134"/>
    <mergeCell ref="AA133:AA134"/>
    <mergeCell ref="L118:L120"/>
    <mergeCell ref="O118:O120"/>
    <mergeCell ref="Q118:Q120"/>
    <mergeCell ref="R118:R120"/>
    <mergeCell ref="S118:S120"/>
    <mergeCell ref="Z118:Z120"/>
    <mergeCell ref="AA118:AA120"/>
    <mergeCell ref="AC118:AC120"/>
    <mergeCell ref="AX118:AX120"/>
    <mergeCell ref="BB133:BB134"/>
    <mergeCell ref="D118:D120"/>
    <mergeCell ref="E118:E120"/>
    <mergeCell ref="F118:F120"/>
    <mergeCell ref="BC67:BC72"/>
    <mergeCell ref="AE67:AE69"/>
    <mergeCell ref="AF67:AF69"/>
    <mergeCell ref="AW67:AW72"/>
    <mergeCell ref="AX67:AX72"/>
    <mergeCell ref="AY67:AY72"/>
    <mergeCell ref="AZ67:AZ72"/>
    <mergeCell ref="Q70:Q72"/>
    <mergeCell ref="E67:E72"/>
    <mergeCell ref="F67:F72"/>
    <mergeCell ref="O70:O72"/>
    <mergeCell ref="Q102:Q104"/>
    <mergeCell ref="R102:R104"/>
    <mergeCell ref="AA67:AA72"/>
    <mergeCell ref="BA114:BA115"/>
    <mergeCell ref="BB114:BB115"/>
    <mergeCell ref="BC114:BC115"/>
    <mergeCell ref="Z73:Z74"/>
    <mergeCell ref="AA73:AA74"/>
    <mergeCell ref="Z76:Z77"/>
    <mergeCell ref="AA76:AA77"/>
    <mergeCell ref="A1:Q1"/>
    <mergeCell ref="R1:AZ1"/>
    <mergeCell ref="A2:Q2"/>
    <mergeCell ref="R2:AZ2"/>
    <mergeCell ref="A3:A4"/>
    <mergeCell ref="B3:B4"/>
    <mergeCell ref="C3:C4"/>
    <mergeCell ref="D3:D4"/>
    <mergeCell ref="E3:F3"/>
    <mergeCell ref="G3:J3"/>
    <mergeCell ref="BC3:BC4"/>
    <mergeCell ref="U3:U4"/>
    <mergeCell ref="V3:V4"/>
    <mergeCell ref="W3:W4"/>
    <mergeCell ref="X3:X4"/>
    <mergeCell ref="Y3:Y4"/>
    <mergeCell ref="Z3:Z4"/>
    <mergeCell ref="K3:K4"/>
    <mergeCell ref="L3:P3"/>
    <mergeCell ref="Q3:Q4"/>
    <mergeCell ref="R3:R4"/>
    <mergeCell ref="S3:S4"/>
    <mergeCell ref="T3:T4"/>
    <mergeCell ref="C5:C6"/>
    <mergeCell ref="D5:D6"/>
    <mergeCell ref="E5:E6"/>
    <mergeCell ref="F5:F6"/>
    <mergeCell ref="AA3:AA4"/>
    <mergeCell ref="AD3:AX3"/>
    <mergeCell ref="AY3:AZ3"/>
    <mergeCell ref="BA3:BA4"/>
    <mergeCell ref="BB3:BB4"/>
    <mergeCell ref="Z5:Z6"/>
    <mergeCell ref="AA5:AA6"/>
    <mergeCell ref="BC5:BC6"/>
    <mergeCell ref="A8:A9"/>
    <mergeCell ref="D8:D9"/>
    <mergeCell ref="E8:E9"/>
    <mergeCell ref="F8:F9"/>
    <mergeCell ref="H8:H9"/>
    <mergeCell ref="I8:I9"/>
    <mergeCell ref="K8:K9"/>
    <mergeCell ref="L8:L9"/>
    <mergeCell ref="O8:O9"/>
    <mergeCell ref="R5:R6"/>
    <mergeCell ref="S5:S6"/>
    <mergeCell ref="T5:T6"/>
    <mergeCell ref="AC5:AC6"/>
    <mergeCell ref="BA5:BA6"/>
    <mergeCell ref="BB5:BB6"/>
    <mergeCell ref="H5:H6"/>
    <mergeCell ref="I5:I6"/>
    <mergeCell ref="K5:K6"/>
    <mergeCell ref="L5:L6"/>
    <mergeCell ref="O5:O6"/>
    <mergeCell ref="Q5:Q6"/>
    <mergeCell ref="A5:A6"/>
    <mergeCell ref="B5:B6"/>
    <mergeCell ref="BB8:BB9"/>
    <mergeCell ref="BC8:BC9"/>
    <mergeCell ref="A10:A11"/>
    <mergeCell ref="D10:D11"/>
    <mergeCell ref="E10:E11"/>
    <mergeCell ref="F10:F11"/>
    <mergeCell ref="H10:H11"/>
    <mergeCell ref="I10:I11"/>
    <mergeCell ref="K10:K11"/>
    <mergeCell ref="L10:L11"/>
    <mergeCell ref="Q8:Q9"/>
    <mergeCell ref="R8:R9"/>
    <mergeCell ref="S8:S9"/>
    <mergeCell ref="AC8:AC9"/>
    <mergeCell ref="AK8:AK9"/>
    <mergeCell ref="BA8:BA9"/>
    <mergeCell ref="BC10:BC11"/>
    <mergeCell ref="S10:S11"/>
    <mergeCell ref="AC10:AC11"/>
    <mergeCell ref="AH10:AH11"/>
    <mergeCell ref="AN8:AN9"/>
    <mergeCell ref="AW8:AW9"/>
    <mergeCell ref="AK10:AK11"/>
    <mergeCell ref="BA10:BA11"/>
    <mergeCell ref="A13:A14"/>
    <mergeCell ref="B13:B14"/>
    <mergeCell ref="C13:C14"/>
    <mergeCell ref="D13:D14"/>
    <mergeCell ref="E13:E14"/>
    <mergeCell ref="F13:F14"/>
    <mergeCell ref="O10:O11"/>
    <mergeCell ref="Q10:Q11"/>
    <mergeCell ref="R10:R11"/>
    <mergeCell ref="BB10:BB11"/>
    <mergeCell ref="Y13:Y14"/>
    <mergeCell ref="Z13:Z14"/>
    <mergeCell ref="AA13:AA14"/>
    <mergeCell ref="AB13:AB14"/>
    <mergeCell ref="AC13:AC14"/>
    <mergeCell ref="BA13:BA14"/>
    <mergeCell ref="F15:F16"/>
    <mergeCell ref="Z15:Z16"/>
    <mergeCell ref="AA15:AA16"/>
    <mergeCell ref="AC15:AC16"/>
    <mergeCell ref="BA15:BA16"/>
    <mergeCell ref="BB13:BB14"/>
    <mergeCell ref="AW15:AW16"/>
    <mergeCell ref="R15:R16"/>
    <mergeCell ref="BC13:BC14"/>
    <mergeCell ref="H13:H14"/>
    <mergeCell ref="I13:I14"/>
    <mergeCell ref="K13:K14"/>
    <mergeCell ref="L13:L14"/>
    <mergeCell ref="O13:O14"/>
    <mergeCell ref="Q13:Q14"/>
    <mergeCell ref="R13:R14"/>
    <mergeCell ref="S13:S14"/>
    <mergeCell ref="U13:U14"/>
    <mergeCell ref="V13:V14"/>
    <mergeCell ref="W13:W14"/>
    <mergeCell ref="X13:X14"/>
    <mergeCell ref="K18:K19"/>
    <mergeCell ref="L18:L19"/>
    <mergeCell ref="O18:O19"/>
    <mergeCell ref="Q18:Q19"/>
    <mergeCell ref="R18:R19"/>
    <mergeCell ref="BB15:BB16"/>
    <mergeCell ref="BC15:BC16"/>
    <mergeCell ref="A18:A19"/>
    <mergeCell ref="B18:B19"/>
    <mergeCell ref="C18:C19"/>
    <mergeCell ref="D18:D19"/>
    <mergeCell ref="E18:E19"/>
    <mergeCell ref="F18:F19"/>
    <mergeCell ref="H18:H19"/>
    <mergeCell ref="I18:I19"/>
    <mergeCell ref="T18:T19"/>
    <mergeCell ref="AC18:AC19"/>
    <mergeCell ref="BA18:BA19"/>
    <mergeCell ref="BB18:BB19"/>
    <mergeCell ref="BC18:BC19"/>
    <mergeCell ref="S18:S19"/>
    <mergeCell ref="B15:B16"/>
    <mergeCell ref="C15:C16"/>
    <mergeCell ref="E15:E16"/>
    <mergeCell ref="BC30:BC31"/>
    <mergeCell ref="L30:L31"/>
    <mergeCell ref="O30:O31"/>
    <mergeCell ref="Q30:Q31"/>
    <mergeCell ref="B28:B29"/>
    <mergeCell ref="C28:C29"/>
    <mergeCell ref="E28:E29"/>
    <mergeCell ref="F28:F29"/>
    <mergeCell ref="R28:R29"/>
    <mergeCell ref="Z30:Z31"/>
    <mergeCell ref="AA30:AA31"/>
    <mergeCell ref="AW30:AW31"/>
    <mergeCell ref="AX30:AX31"/>
    <mergeCell ref="AE30:AE31"/>
    <mergeCell ref="AF30:AF31"/>
    <mergeCell ref="R30:R31"/>
    <mergeCell ref="S30:S31"/>
    <mergeCell ref="T30:T31"/>
    <mergeCell ref="AC30:AC31"/>
    <mergeCell ref="BC28:BC29"/>
    <mergeCell ref="Z28:Z29"/>
    <mergeCell ref="AA28:AA29"/>
    <mergeCell ref="AC28:AC29"/>
    <mergeCell ref="AW28:AW29"/>
    <mergeCell ref="A30:A31"/>
    <mergeCell ref="B30:B31"/>
    <mergeCell ref="C30:C31"/>
    <mergeCell ref="D30:D31"/>
    <mergeCell ref="E30:E31"/>
    <mergeCell ref="F30:F31"/>
    <mergeCell ref="H30:H31"/>
    <mergeCell ref="I30:I31"/>
    <mergeCell ref="K30:K31"/>
    <mergeCell ref="BA28:BA29"/>
    <mergeCell ref="BB28:BB29"/>
    <mergeCell ref="AH30:AH31"/>
    <mergeCell ref="K48:K49"/>
    <mergeCell ref="AI30:AI31"/>
    <mergeCell ref="BA46:BA47"/>
    <mergeCell ref="BB46:BB47"/>
    <mergeCell ref="Z48:Z50"/>
    <mergeCell ref="AA48:AA50"/>
    <mergeCell ref="AC48:AC50"/>
    <mergeCell ref="BA30:BA31"/>
    <mergeCell ref="BB30:BB31"/>
    <mergeCell ref="AW48:AW50"/>
    <mergeCell ref="AX48:AX49"/>
    <mergeCell ref="L46:L47"/>
    <mergeCell ref="L48:L49"/>
    <mergeCell ref="O48:O49"/>
    <mergeCell ref="Q48:Q49"/>
    <mergeCell ref="R46:R47"/>
    <mergeCell ref="S46:S47"/>
    <mergeCell ref="T46:T47"/>
    <mergeCell ref="Z46:Z47"/>
    <mergeCell ref="AA46:AA47"/>
    <mergeCell ref="AC46:AC47"/>
    <mergeCell ref="H46:H47"/>
    <mergeCell ref="I46:I47"/>
    <mergeCell ref="K46:K47"/>
    <mergeCell ref="T48:T49"/>
    <mergeCell ref="A46:A47"/>
    <mergeCell ref="B46:B47"/>
    <mergeCell ref="C46:C47"/>
    <mergeCell ref="D46:D47"/>
    <mergeCell ref="F46:F47"/>
    <mergeCell ref="R48:R50"/>
    <mergeCell ref="S48:S50"/>
    <mergeCell ref="E46:E47"/>
    <mergeCell ref="O46:O47"/>
    <mergeCell ref="Q46:Q47"/>
    <mergeCell ref="C48:C50"/>
    <mergeCell ref="E48:E50"/>
    <mergeCell ref="F48:F50"/>
    <mergeCell ref="A48:A49"/>
    <mergeCell ref="D48:D49"/>
    <mergeCell ref="H48:H49"/>
    <mergeCell ref="I48:I49"/>
    <mergeCell ref="B48:B50"/>
    <mergeCell ref="BC46:BC47"/>
    <mergeCell ref="BB48:BB49"/>
    <mergeCell ref="BC48:BC49"/>
    <mergeCell ref="BA48:BA49"/>
    <mergeCell ref="L51:L52"/>
    <mergeCell ref="AC51:AC52"/>
    <mergeCell ref="AE51:AE52"/>
    <mergeCell ref="AF51:AF52"/>
    <mergeCell ref="AH51:AH52"/>
    <mergeCell ref="T51:T52"/>
    <mergeCell ref="U51:U52"/>
    <mergeCell ref="X51:X52"/>
    <mergeCell ref="V51:V52"/>
    <mergeCell ref="W51:W52"/>
    <mergeCell ref="AV51:AV52"/>
    <mergeCell ref="Y51:Y52"/>
    <mergeCell ref="BB51:BB52"/>
    <mergeCell ref="BC51:BC52"/>
    <mergeCell ref="AT51:AT52"/>
    <mergeCell ref="AU51:AU52"/>
    <mergeCell ref="AW51:AW52"/>
    <mergeCell ref="AX51:AX52"/>
    <mergeCell ref="BA51:BA52"/>
    <mergeCell ref="S51:S52"/>
    <mergeCell ref="A53:A54"/>
    <mergeCell ref="B53:B54"/>
    <mergeCell ref="C53:C54"/>
    <mergeCell ref="D53:D54"/>
    <mergeCell ref="E53:E54"/>
    <mergeCell ref="F53:F54"/>
    <mergeCell ref="H53:H54"/>
    <mergeCell ref="I53:I54"/>
    <mergeCell ref="AR51:AR52"/>
    <mergeCell ref="AI51:AI52"/>
    <mergeCell ref="AK51:AK52"/>
    <mergeCell ref="AL51:AL52"/>
    <mergeCell ref="AN51:AN52"/>
    <mergeCell ref="AE53:AE54"/>
    <mergeCell ref="AF53:AF54"/>
    <mergeCell ref="R53:R54"/>
    <mergeCell ref="S53:S54"/>
    <mergeCell ref="C51:C52"/>
    <mergeCell ref="D51:D52"/>
    <mergeCell ref="E51:E52"/>
    <mergeCell ref="F51:F52"/>
    <mergeCell ref="H51:H52"/>
    <mergeCell ref="I51:I52"/>
    <mergeCell ref="K51:K52"/>
    <mergeCell ref="AX53:AX54"/>
    <mergeCell ref="A51:A52"/>
    <mergeCell ref="B51:B52"/>
    <mergeCell ref="A91:A92"/>
    <mergeCell ref="Z51:Z52"/>
    <mergeCell ref="AA51:AA52"/>
    <mergeCell ref="BB53:BB54"/>
    <mergeCell ref="BC53:BC54"/>
    <mergeCell ref="A67:A69"/>
    <mergeCell ref="D67:D69"/>
    <mergeCell ref="H67:H69"/>
    <mergeCell ref="I67:I69"/>
    <mergeCell ref="K53:K54"/>
    <mergeCell ref="L53:L54"/>
    <mergeCell ref="Z53:Z54"/>
    <mergeCell ref="AA53:AA54"/>
    <mergeCell ref="AC53:AC54"/>
    <mergeCell ref="BA53:BA54"/>
    <mergeCell ref="Q67:Q69"/>
    <mergeCell ref="R67:R72"/>
    <mergeCell ref="S67:S72"/>
    <mergeCell ref="AC67:AC72"/>
    <mergeCell ref="BA67:BA72"/>
    <mergeCell ref="BB67:BB72"/>
    <mergeCell ref="B67:B72"/>
    <mergeCell ref="C67:C72"/>
    <mergeCell ref="Z67:Z72"/>
    <mergeCell ref="A114:A115"/>
    <mergeCell ref="B114:B115"/>
    <mergeCell ref="C114:C115"/>
    <mergeCell ref="D114:D115"/>
    <mergeCell ref="E114:E115"/>
    <mergeCell ref="F114:F115"/>
    <mergeCell ref="K67:K69"/>
    <mergeCell ref="L67:L69"/>
    <mergeCell ref="O67:O69"/>
    <mergeCell ref="A102:A104"/>
    <mergeCell ref="B102:B104"/>
    <mergeCell ref="C73:C74"/>
    <mergeCell ref="E73:E74"/>
    <mergeCell ref="F73:F74"/>
    <mergeCell ref="A70:A72"/>
    <mergeCell ref="D70:D72"/>
    <mergeCell ref="H70:H72"/>
    <mergeCell ref="I70:I72"/>
    <mergeCell ref="K70:K72"/>
    <mergeCell ref="L70:L72"/>
    <mergeCell ref="O98:O100"/>
    <mergeCell ref="B91:B92"/>
    <mergeCell ref="C102:C104"/>
    <mergeCell ref="AQ91:AQ92"/>
    <mergeCell ref="K114:K115"/>
    <mergeCell ref="L114:L115"/>
    <mergeCell ref="O114:O115"/>
    <mergeCell ref="Q114:Q115"/>
    <mergeCell ref="R114:R115"/>
    <mergeCell ref="S114:S115"/>
    <mergeCell ref="AC114:AC115"/>
    <mergeCell ref="C91:C92"/>
    <mergeCell ref="O91:O92"/>
    <mergeCell ref="Q91:Q92"/>
    <mergeCell ref="R91:R92"/>
    <mergeCell ref="S91:S92"/>
    <mergeCell ref="AC91:AC92"/>
    <mergeCell ref="D91:D92"/>
    <mergeCell ref="E91:E92"/>
    <mergeCell ref="F91:F92"/>
    <mergeCell ref="H91:H92"/>
    <mergeCell ref="I91:I92"/>
    <mergeCell ref="K91:K92"/>
    <mergeCell ref="L91:L92"/>
    <mergeCell ref="H114:H115"/>
    <mergeCell ref="BB93:BB95"/>
    <mergeCell ref="BC93:BC95"/>
    <mergeCell ref="BA98:BA100"/>
    <mergeCell ref="BB98:BB100"/>
    <mergeCell ref="BC98:BC100"/>
    <mergeCell ref="Z91:Z92"/>
    <mergeCell ref="AA91:AA92"/>
    <mergeCell ref="AH102:AH104"/>
    <mergeCell ref="AW102:AW104"/>
    <mergeCell ref="AX102:AX104"/>
    <mergeCell ref="AY102:AY104"/>
    <mergeCell ref="AX98:AX99"/>
    <mergeCell ref="Z98:Z100"/>
    <mergeCell ref="BA93:BA95"/>
    <mergeCell ref="A93:A95"/>
    <mergeCell ref="B93:B95"/>
    <mergeCell ref="C93:C95"/>
    <mergeCell ref="D93:D95"/>
    <mergeCell ref="E93:E95"/>
    <mergeCell ref="F93:F95"/>
    <mergeCell ref="H93:H95"/>
    <mergeCell ref="I93:I95"/>
    <mergeCell ref="K93:K95"/>
    <mergeCell ref="A98:A100"/>
    <mergeCell ref="B98:B100"/>
    <mergeCell ref="C98:C100"/>
    <mergeCell ref="Q93:Q95"/>
    <mergeCell ref="A110:A111"/>
    <mergeCell ref="B110:B111"/>
    <mergeCell ref="C110:C111"/>
    <mergeCell ref="D110:D111"/>
    <mergeCell ref="E110:E111"/>
    <mergeCell ref="F110:F111"/>
    <mergeCell ref="H110:H111"/>
    <mergeCell ref="I110:I111"/>
    <mergeCell ref="K110:K111"/>
    <mergeCell ref="D98:D100"/>
    <mergeCell ref="E98:E100"/>
    <mergeCell ref="F98:F100"/>
    <mergeCell ref="H98:H100"/>
    <mergeCell ref="I98:I100"/>
    <mergeCell ref="K98:K100"/>
    <mergeCell ref="D102:D104"/>
    <mergeCell ref="E102:E104"/>
    <mergeCell ref="F102:F104"/>
    <mergeCell ref="H102:H104"/>
    <mergeCell ref="I102:I104"/>
    <mergeCell ref="K102:K104"/>
    <mergeCell ref="BA142:BA152"/>
    <mergeCell ref="BB142:BB152"/>
    <mergeCell ref="BC142:BC152"/>
    <mergeCell ref="L143:L152"/>
    <mergeCell ref="O142:O152"/>
    <mergeCell ref="Q142:Q152"/>
    <mergeCell ref="R142:R152"/>
    <mergeCell ref="S142:S152"/>
    <mergeCell ref="T142:T152"/>
    <mergeCell ref="Z142:Z152"/>
    <mergeCell ref="AA142:AA152"/>
    <mergeCell ref="AC142:AC152"/>
    <mergeCell ref="BB110:BB111"/>
    <mergeCell ref="BC102:BC104"/>
    <mergeCell ref="BB102:BB104"/>
    <mergeCell ref="BC110:BC111"/>
    <mergeCell ref="BA102:BA104"/>
    <mergeCell ref="BA110:BA111"/>
    <mergeCell ref="L102:L104"/>
    <mergeCell ref="O102:O104"/>
    <mergeCell ref="S102:S104"/>
    <mergeCell ref="AY118:AY120"/>
    <mergeCell ref="BA118:BA120"/>
    <mergeCell ref="A142:A152"/>
    <mergeCell ref="B142:B152"/>
    <mergeCell ref="C142:C152"/>
    <mergeCell ref="D142:D152"/>
    <mergeCell ref="E142:E152"/>
    <mergeCell ref="F142:F152"/>
    <mergeCell ref="H142:H152"/>
    <mergeCell ref="I142:I152"/>
    <mergeCell ref="K142:K152"/>
    <mergeCell ref="AY73:AY74"/>
    <mergeCell ref="BA73:BA74"/>
    <mergeCell ref="BB73:BB74"/>
    <mergeCell ref="BC73:BC74"/>
    <mergeCell ref="AW91:AW92"/>
    <mergeCell ref="BA91:BA92"/>
    <mergeCell ref="AA84:AA85"/>
    <mergeCell ref="AC84:AC85"/>
    <mergeCell ref="AW84:AW85"/>
    <mergeCell ref="AC76:AC77"/>
    <mergeCell ref="BB91:BB92"/>
    <mergeCell ref="BC91:BC92"/>
    <mergeCell ref="BC76:BC77"/>
    <mergeCell ref="AX84:AX85"/>
    <mergeCell ref="BA84:BA85"/>
    <mergeCell ref="BB84:BB85"/>
    <mergeCell ref="BC84:BC85"/>
    <mergeCell ref="AX91:AX92"/>
    <mergeCell ref="AW76:AW77"/>
    <mergeCell ref="BA76:BA77"/>
    <mergeCell ref="BB76:BB77"/>
    <mergeCell ref="Z8:Z9"/>
    <mergeCell ref="AA8:AA9"/>
    <mergeCell ref="Z10:Z11"/>
    <mergeCell ref="AA10:AA11"/>
    <mergeCell ref="Z18:Z19"/>
    <mergeCell ref="AA18:AA19"/>
    <mergeCell ref="AW142:AW151"/>
    <mergeCell ref="AX142:AX151"/>
    <mergeCell ref="AW98:AW100"/>
    <mergeCell ref="AW110:AW111"/>
    <mergeCell ref="AX110:AX111"/>
    <mergeCell ref="Z102:Z104"/>
    <mergeCell ref="AA102:AA104"/>
    <mergeCell ref="AC93:AC95"/>
    <mergeCell ref="AX93:AX94"/>
    <mergeCell ref="AO51:AO52"/>
    <mergeCell ref="AQ51:AQ52"/>
    <mergeCell ref="AE98:AE100"/>
    <mergeCell ref="AF98:AF100"/>
    <mergeCell ref="AG102:AG104"/>
    <mergeCell ref="AI102:AI104"/>
    <mergeCell ref="AT102:AT104"/>
    <mergeCell ref="AU102:AU104"/>
    <mergeCell ref="AV102:AV104"/>
  </mergeCells>
  <hyperlinks>
    <hyperlink ref="BC10" r:id="rId1"/>
    <hyperlink ref="BC7" r:id="rId2"/>
    <hyperlink ref="BC5" r:id="rId3"/>
    <hyperlink ref="BC8" r:id="rId4"/>
    <hyperlink ref="BC13" r:id="rId5"/>
    <hyperlink ref="BC15" r:id="rId6"/>
    <hyperlink ref="BC12" r:id="rId7"/>
    <hyperlink ref="BC17" r:id="rId8"/>
    <hyperlink ref="BC21" r:id="rId9"/>
    <hyperlink ref="BC22" r:id="rId10"/>
    <hyperlink ref="BC23" r:id="rId11"/>
    <hyperlink ref="BC18" r:id="rId12"/>
    <hyperlink ref="BC20" r:id="rId13"/>
    <hyperlink ref="BC25" r:id="rId14"/>
    <hyperlink ref="BC27" r:id="rId15"/>
    <hyperlink ref="BC28" r:id="rId16"/>
    <hyperlink ref="BC26" r:id="rId17"/>
    <hyperlink ref="BC30" r:id="rId18"/>
    <hyperlink ref="BC32" r:id="rId19"/>
    <hyperlink ref="BC33" r:id="rId20"/>
    <hyperlink ref="BC24" r:id="rId21"/>
    <hyperlink ref="BC35" r:id="rId22"/>
    <hyperlink ref="BC36" r:id="rId23"/>
    <hyperlink ref="BC38" r:id="rId24"/>
    <hyperlink ref="BC37" r:id="rId25"/>
    <hyperlink ref="BC40" r:id="rId26"/>
    <hyperlink ref="BC42" r:id="rId27"/>
    <hyperlink ref="BC34" r:id="rId28"/>
    <hyperlink ref="BC39" r:id="rId29"/>
    <hyperlink ref="BC43" r:id="rId30"/>
    <hyperlink ref="BC41" r:id="rId31"/>
    <hyperlink ref="BC44" r:id="rId32"/>
    <hyperlink ref="BC46" r:id="rId33"/>
    <hyperlink ref="BC48" r:id="rId34"/>
    <hyperlink ref="BC57" r:id="rId35"/>
    <hyperlink ref="BC53" r:id="rId36"/>
    <hyperlink ref="BC51" r:id="rId37"/>
    <hyperlink ref="BC60" r:id="rId38"/>
    <hyperlink ref="BC56" r:id="rId39"/>
    <hyperlink ref="BC58" r:id="rId40"/>
    <hyperlink ref="BC55" r:id="rId41"/>
    <hyperlink ref="BC59" r:id="rId42"/>
    <hyperlink ref="BC88" r:id="rId43"/>
    <hyperlink ref="BC102" r:id="rId44"/>
    <hyperlink ref="BC125" r:id="rId45"/>
    <hyperlink ref="BC126" r:id="rId46"/>
    <hyperlink ref="BC101" r:id="rId47"/>
    <hyperlink ref="BC114" r:id="rId48"/>
    <hyperlink ref="BC107" r:id="rId49"/>
    <hyperlink ref="BC91" r:id="rId50"/>
    <hyperlink ref="BC86" r:id="rId51"/>
    <hyperlink ref="BC83" r:id="rId52"/>
    <hyperlink ref="BC89" r:id="rId53"/>
    <hyperlink ref="BC62" r:id="rId54"/>
    <hyperlink ref="BC78" r:id="rId55"/>
    <hyperlink ref="BC64" r:id="rId56"/>
    <hyperlink ref="BC63" r:id="rId57"/>
    <hyperlink ref="BC65" r:id="rId58"/>
    <hyperlink ref="BC73" r:id="rId59"/>
    <hyperlink ref="BC93" r:id="rId60"/>
    <hyperlink ref="BC105" r:id="rId61"/>
    <hyperlink ref="BC106" r:id="rId62"/>
    <hyperlink ref="BC108" r:id="rId63"/>
    <hyperlink ref="BC110" r:id="rId64"/>
    <hyperlink ref="BC97" r:id="rId65"/>
    <hyperlink ref="BC112" r:id="rId66"/>
    <hyperlink ref="BC116" r:id="rId67"/>
    <hyperlink ref="BC113" r:id="rId68"/>
    <hyperlink ref="BC117" r:id="rId69"/>
    <hyperlink ref="BC118" r:id="rId70"/>
    <hyperlink ref="BC153" r:id="rId71"/>
    <hyperlink ref="BC131" r:id="rId72"/>
    <hyperlink ref="BC132" r:id="rId73"/>
    <hyperlink ref="BC133" r:id="rId74"/>
    <hyperlink ref="BC135" r:id="rId75"/>
    <hyperlink ref="BC136" r:id="rId76"/>
    <hyperlink ref="BC137" r:id="rId77"/>
    <hyperlink ref="BC138" r:id="rId78"/>
    <hyperlink ref="BC79" r:id="rId79"/>
    <hyperlink ref="BC141" r:id="rId80"/>
    <hyperlink ref="BC121" r:id="rId81"/>
    <hyperlink ref="BC80" r:id="rId82"/>
    <hyperlink ref="BC96" r:id="rId83"/>
    <hyperlink ref="BC130" r:id="rId84"/>
    <hyperlink ref="BC109" r:id="rId85"/>
    <hyperlink ref="BC123" r:id="rId86"/>
    <hyperlink ref="BC61" r:id="rId87"/>
    <hyperlink ref="BC66" r:id="rId88"/>
    <hyperlink ref="BC81" r:id="rId89"/>
    <hyperlink ref="BC76" r:id="rId90"/>
    <hyperlink ref="BC45" r:id="rId91"/>
    <hyperlink ref="BC87" r:id="rId92"/>
    <hyperlink ref="BC90" r:id="rId93"/>
    <hyperlink ref="BC139" r:id="rId94"/>
    <hyperlink ref="BC127" r:id="rId95"/>
    <hyperlink ref="BC82" r:id="rId96"/>
    <hyperlink ref="BC122" r:id="rId97"/>
    <hyperlink ref="BC98" r:id="rId98"/>
    <hyperlink ref="BC75" r:id="rId99"/>
    <hyperlink ref="BC142" r:id="rId100"/>
    <hyperlink ref="BC154" r:id="rId101"/>
  </hyperlinks>
  <pageMargins left="0.7" right="0.7" top="0.75" bottom="0.75" header="0.3" footer="0.3"/>
  <pageSetup orientation="portrait" horizontalDpi="0" verticalDpi="0" r:id="rId1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6"/>
  <sheetViews>
    <sheetView zoomScale="80" zoomScaleNormal="80" workbookViewId="0">
      <pane xSplit="2" ySplit="4" topLeftCell="C29" activePane="bottomRight" state="frozen"/>
      <selection pane="topRight" activeCell="C1" sqref="C1"/>
      <selection pane="bottomLeft" activeCell="A5" sqref="A5"/>
      <selection pane="bottomRight" activeCell="C48" sqref="C48:C49"/>
    </sheetView>
  </sheetViews>
  <sheetFormatPr baseColWidth="10" defaultRowHeight="11.25" x14ac:dyDescent="0.2"/>
  <cols>
    <col min="1" max="1" width="11.42578125" style="1"/>
    <col min="2" max="2" width="15.42578125" style="1" customWidth="1"/>
    <col min="3" max="3" width="28.28515625" style="1" customWidth="1"/>
    <col min="4" max="5" width="11.42578125" style="1"/>
    <col min="6" max="6" width="12.85546875" style="1" customWidth="1"/>
    <col min="7" max="7" width="17" style="1" customWidth="1"/>
    <col min="8" max="8" width="12.42578125" style="25" customWidth="1"/>
    <col min="9" max="9" width="11.28515625" style="25" customWidth="1"/>
    <col min="10" max="10" width="13.7109375" style="1" customWidth="1"/>
    <col min="11" max="11" width="12.7109375" style="36" customWidth="1"/>
    <col min="12" max="12" width="11" style="25" customWidth="1"/>
    <col min="13" max="13" width="15.28515625" style="47" customWidth="1"/>
    <col min="14" max="14" width="15" style="48" customWidth="1"/>
    <col min="15" max="15" width="12.85546875" style="1" bestFit="1" customWidth="1"/>
    <col min="16" max="16" width="15.85546875" style="1" bestFit="1" customWidth="1"/>
    <col min="17" max="17" width="11.28515625" style="25" customWidth="1"/>
    <col min="18" max="18" width="8.7109375" style="36" customWidth="1"/>
    <col min="19" max="19" width="12.5703125" style="26" customWidth="1"/>
    <col min="20" max="20" width="13.140625" style="1" customWidth="1"/>
    <col min="21" max="22" width="11.42578125" style="1"/>
    <col min="23" max="23" width="16.85546875" style="26" customWidth="1"/>
    <col min="24" max="24" width="11.42578125" style="1"/>
    <col min="25" max="25" width="14.7109375" style="29" bestFit="1" customWidth="1"/>
    <col min="26" max="26" width="16.42578125" style="26" customWidth="1"/>
    <col min="27" max="27" width="9.5703125" style="1" customWidth="1"/>
    <col min="28" max="28" width="10.5703125" style="1" customWidth="1"/>
    <col min="29" max="29" width="15.7109375" style="1" bestFit="1" customWidth="1"/>
    <col min="30" max="30" width="16.28515625" style="31" customWidth="1"/>
    <col min="31" max="31" width="15.85546875" style="1" customWidth="1"/>
    <col min="32" max="16384" width="11.42578125" style="1"/>
  </cols>
  <sheetData>
    <row r="1" spans="1:31" x14ac:dyDescent="0.2">
      <c r="A1" s="923" t="s">
        <v>0</v>
      </c>
      <c r="B1" s="924"/>
      <c r="C1" s="924"/>
      <c r="D1" s="924"/>
      <c r="E1" s="924"/>
      <c r="F1" s="924"/>
      <c r="G1" s="924"/>
      <c r="H1" s="924"/>
      <c r="I1" s="924"/>
      <c r="J1" s="924"/>
      <c r="K1" s="924"/>
      <c r="L1" s="924"/>
      <c r="M1" s="924"/>
      <c r="N1" s="924"/>
      <c r="O1" s="924"/>
      <c r="P1" s="924"/>
      <c r="Q1" s="925" t="s">
        <v>0</v>
      </c>
      <c r="R1" s="926"/>
      <c r="S1" s="926"/>
      <c r="T1" s="926"/>
      <c r="U1" s="926"/>
      <c r="V1" s="926"/>
      <c r="W1" s="926"/>
      <c r="X1" s="926"/>
      <c r="Y1" s="926"/>
      <c r="Z1" s="926"/>
      <c r="AA1" s="926"/>
      <c r="AB1" s="926"/>
      <c r="AC1" s="926"/>
      <c r="AD1" s="926"/>
      <c r="AE1" s="926"/>
    </row>
    <row r="2" spans="1:31" x14ac:dyDescent="0.2">
      <c r="A2" s="927" t="s">
        <v>48</v>
      </c>
      <c r="B2" s="928"/>
      <c r="C2" s="928"/>
      <c r="D2" s="928"/>
      <c r="E2" s="928"/>
      <c r="F2" s="928"/>
      <c r="G2" s="928"/>
      <c r="H2" s="928"/>
      <c r="I2" s="928"/>
      <c r="J2" s="928"/>
      <c r="K2" s="928"/>
      <c r="L2" s="928"/>
      <c r="M2" s="928"/>
      <c r="N2" s="928"/>
      <c r="O2" s="928"/>
      <c r="P2" s="928"/>
      <c r="Q2" s="927" t="s">
        <v>48</v>
      </c>
      <c r="R2" s="928"/>
      <c r="S2" s="928"/>
      <c r="T2" s="928"/>
      <c r="U2" s="928"/>
      <c r="V2" s="928"/>
      <c r="W2" s="928"/>
      <c r="X2" s="928"/>
      <c r="Y2" s="928"/>
      <c r="Z2" s="928"/>
      <c r="AA2" s="928"/>
      <c r="AB2" s="928"/>
      <c r="AC2" s="928"/>
      <c r="AD2" s="928"/>
      <c r="AE2" s="928"/>
    </row>
    <row r="3" spans="1:31" ht="19.5" customHeight="1" x14ac:dyDescent="0.2">
      <c r="A3" s="907" t="s">
        <v>1</v>
      </c>
      <c r="B3" s="911" t="s">
        <v>2</v>
      </c>
      <c r="C3" s="907" t="s">
        <v>3</v>
      </c>
      <c r="D3" s="911" t="s">
        <v>58</v>
      </c>
      <c r="E3" s="929" t="s">
        <v>4</v>
      </c>
      <c r="F3" s="929"/>
      <c r="G3" s="930" t="s">
        <v>5</v>
      </c>
      <c r="H3" s="931"/>
      <c r="I3" s="931"/>
      <c r="J3" s="932"/>
      <c r="K3" s="933" t="s">
        <v>6</v>
      </c>
      <c r="L3" s="930" t="s">
        <v>7</v>
      </c>
      <c r="M3" s="931"/>
      <c r="N3" s="931"/>
      <c r="O3" s="931"/>
      <c r="P3" s="932"/>
      <c r="Q3" s="933" t="s">
        <v>9</v>
      </c>
      <c r="R3" s="933" t="s">
        <v>10</v>
      </c>
      <c r="S3" s="934" t="s">
        <v>11</v>
      </c>
      <c r="T3" s="911" t="s">
        <v>16</v>
      </c>
      <c r="U3" s="911" t="s">
        <v>17</v>
      </c>
      <c r="V3" s="3" t="s">
        <v>19</v>
      </c>
      <c r="W3" s="931"/>
      <c r="X3" s="931"/>
      <c r="Y3" s="931"/>
      <c r="Z3" s="931"/>
      <c r="AA3" s="931"/>
      <c r="AB3" s="931"/>
      <c r="AC3" s="931"/>
      <c r="AD3" s="930" t="s">
        <v>21</v>
      </c>
      <c r="AE3" s="932"/>
    </row>
    <row r="4" spans="1:31" s="7" customFormat="1" ht="21" customHeight="1" x14ac:dyDescent="0.25">
      <c r="A4" s="908"/>
      <c r="B4" s="912"/>
      <c r="C4" s="908"/>
      <c r="D4" s="912"/>
      <c r="E4" s="35" t="s">
        <v>25</v>
      </c>
      <c r="F4" s="35" t="s">
        <v>26</v>
      </c>
      <c r="G4" s="35" t="s">
        <v>12</v>
      </c>
      <c r="H4" s="35" t="s">
        <v>27</v>
      </c>
      <c r="I4" s="35" t="s">
        <v>28</v>
      </c>
      <c r="J4" s="35" t="s">
        <v>29</v>
      </c>
      <c r="K4" s="933"/>
      <c r="L4" s="35" t="s">
        <v>30</v>
      </c>
      <c r="M4" s="21" t="s">
        <v>12</v>
      </c>
      <c r="N4" s="24" t="s">
        <v>31</v>
      </c>
      <c r="O4" s="35" t="s">
        <v>28</v>
      </c>
      <c r="P4" s="35" t="s">
        <v>32</v>
      </c>
      <c r="Q4" s="933"/>
      <c r="R4" s="933"/>
      <c r="S4" s="935"/>
      <c r="T4" s="912"/>
      <c r="U4" s="912"/>
      <c r="V4" s="35"/>
      <c r="W4" s="4" t="s">
        <v>73</v>
      </c>
      <c r="X4" s="35" t="s">
        <v>28</v>
      </c>
      <c r="Y4" s="5" t="s">
        <v>34</v>
      </c>
      <c r="Z4" s="4" t="s">
        <v>74</v>
      </c>
      <c r="AA4" s="35" t="s">
        <v>28</v>
      </c>
      <c r="AB4" s="37" t="s">
        <v>34</v>
      </c>
      <c r="AC4" s="35" t="s">
        <v>75</v>
      </c>
      <c r="AD4" s="6" t="s">
        <v>37</v>
      </c>
      <c r="AE4" s="35"/>
    </row>
    <row r="5" spans="1:31" s="7" customFormat="1" ht="89.25" customHeight="1" x14ac:dyDescent="0.25">
      <c r="A5" s="911" t="s">
        <v>76</v>
      </c>
      <c r="B5" s="911" t="s">
        <v>65</v>
      </c>
      <c r="C5" s="909" t="s">
        <v>66</v>
      </c>
      <c r="D5" s="909" t="s">
        <v>67</v>
      </c>
      <c r="E5" s="911" t="s">
        <v>68</v>
      </c>
      <c r="F5" s="911">
        <v>18146140</v>
      </c>
      <c r="G5" s="35" t="s">
        <v>69</v>
      </c>
      <c r="H5" s="907">
        <v>2019000028</v>
      </c>
      <c r="I5" s="913">
        <v>43467</v>
      </c>
      <c r="J5" s="4">
        <v>2565750</v>
      </c>
      <c r="K5" s="921">
        <v>43468</v>
      </c>
      <c r="L5" s="907">
        <v>2019000028</v>
      </c>
      <c r="M5" s="21" t="s">
        <v>69</v>
      </c>
      <c r="N5" s="42" t="s">
        <v>71</v>
      </c>
      <c r="O5" s="913">
        <v>43468</v>
      </c>
      <c r="P5" s="4">
        <v>2565750</v>
      </c>
      <c r="Q5" s="921">
        <v>43468</v>
      </c>
      <c r="R5" s="911" t="s">
        <v>72</v>
      </c>
      <c r="S5" s="934">
        <v>5131500</v>
      </c>
      <c r="T5" s="34"/>
      <c r="U5" s="34"/>
      <c r="V5" s="911" t="s">
        <v>84</v>
      </c>
      <c r="W5" s="4"/>
      <c r="X5" s="35"/>
      <c r="Y5" s="5"/>
      <c r="Z5" s="4"/>
      <c r="AA5" s="35"/>
      <c r="AB5" s="37"/>
      <c r="AC5" s="35"/>
      <c r="AD5" s="6"/>
      <c r="AE5" s="35"/>
    </row>
    <row r="6" spans="1:31" s="7" customFormat="1" ht="67.5" customHeight="1" x14ac:dyDescent="0.25">
      <c r="A6" s="912"/>
      <c r="B6" s="912"/>
      <c r="C6" s="910"/>
      <c r="D6" s="910"/>
      <c r="E6" s="912"/>
      <c r="F6" s="912"/>
      <c r="G6" s="35" t="s">
        <v>70</v>
      </c>
      <c r="H6" s="908"/>
      <c r="I6" s="908"/>
      <c r="J6" s="4">
        <v>2656750</v>
      </c>
      <c r="K6" s="922"/>
      <c r="L6" s="908"/>
      <c r="M6" s="21" t="s">
        <v>70</v>
      </c>
      <c r="N6" s="42" t="s">
        <v>71</v>
      </c>
      <c r="O6" s="908"/>
      <c r="P6" s="4">
        <v>2565750</v>
      </c>
      <c r="Q6" s="912"/>
      <c r="R6" s="912"/>
      <c r="S6" s="935"/>
      <c r="T6" s="37"/>
      <c r="U6" s="37"/>
      <c r="V6" s="912"/>
      <c r="W6" s="4"/>
      <c r="X6" s="35"/>
      <c r="Y6" s="5"/>
      <c r="Z6" s="4"/>
      <c r="AA6" s="35"/>
      <c r="AB6" s="37"/>
      <c r="AC6" s="35"/>
      <c r="AD6" s="6"/>
      <c r="AE6" s="35"/>
    </row>
    <row r="7" spans="1:31" s="7" customFormat="1" ht="45" customHeight="1" x14ac:dyDescent="0.25">
      <c r="A7" s="917" t="s">
        <v>98</v>
      </c>
      <c r="B7" s="911" t="s">
        <v>65</v>
      </c>
      <c r="C7" s="909" t="s">
        <v>77</v>
      </c>
      <c r="D7" s="911" t="s">
        <v>67</v>
      </c>
      <c r="E7" s="911" t="s">
        <v>101</v>
      </c>
      <c r="F7" s="907">
        <v>1123323663</v>
      </c>
      <c r="G7" s="35" t="s">
        <v>70</v>
      </c>
      <c r="H7" s="907">
        <v>2019000032</v>
      </c>
      <c r="I7" s="913">
        <v>43467</v>
      </c>
      <c r="J7" s="4">
        <v>2507400</v>
      </c>
      <c r="K7" s="921">
        <v>43468</v>
      </c>
      <c r="L7" s="907">
        <v>2019000029</v>
      </c>
      <c r="M7" s="21" t="s">
        <v>70</v>
      </c>
      <c r="N7" s="42" t="s">
        <v>71</v>
      </c>
      <c r="O7" s="913">
        <v>43468</v>
      </c>
      <c r="P7" s="4">
        <v>2507400</v>
      </c>
      <c r="Q7" s="921">
        <v>43468</v>
      </c>
      <c r="R7" s="911" t="s">
        <v>72</v>
      </c>
      <c r="S7" s="934">
        <v>5014800</v>
      </c>
      <c r="T7" s="936">
        <v>43497</v>
      </c>
      <c r="U7" s="921">
        <v>43524</v>
      </c>
      <c r="V7" s="911" t="s">
        <v>84</v>
      </c>
      <c r="W7" s="4"/>
      <c r="X7" s="35"/>
      <c r="Y7" s="5"/>
      <c r="Z7" s="4"/>
      <c r="AA7" s="35"/>
      <c r="AB7" s="37"/>
      <c r="AC7" s="35"/>
      <c r="AD7" s="6">
        <v>835800</v>
      </c>
      <c r="AE7" s="911" t="s">
        <v>99</v>
      </c>
    </row>
    <row r="8" spans="1:31" s="7" customFormat="1" ht="64.5" customHeight="1" x14ac:dyDescent="0.25">
      <c r="A8" s="918"/>
      <c r="B8" s="912"/>
      <c r="C8" s="910"/>
      <c r="D8" s="912"/>
      <c r="E8" s="912"/>
      <c r="F8" s="908"/>
      <c r="G8" s="35" t="s">
        <v>69</v>
      </c>
      <c r="H8" s="908"/>
      <c r="I8" s="908"/>
      <c r="J8" s="10">
        <v>2507400</v>
      </c>
      <c r="K8" s="912"/>
      <c r="L8" s="908"/>
      <c r="M8" s="21" t="s">
        <v>69</v>
      </c>
      <c r="N8" s="42" t="s">
        <v>71</v>
      </c>
      <c r="O8" s="908"/>
      <c r="P8" s="10">
        <v>2507400</v>
      </c>
      <c r="Q8" s="912"/>
      <c r="R8" s="912"/>
      <c r="S8" s="935"/>
      <c r="T8" s="912"/>
      <c r="U8" s="912"/>
      <c r="V8" s="912"/>
      <c r="W8" s="10"/>
      <c r="X8" s="11"/>
      <c r="Y8" s="21"/>
      <c r="Z8" s="10"/>
      <c r="AA8" s="9"/>
      <c r="AB8" s="9"/>
      <c r="AC8" s="9"/>
      <c r="AD8" s="10">
        <v>835800</v>
      </c>
      <c r="AE8" s="912"/>
    </row>
    <row r="9" spans="1:31" s="7" customFormat="1" ht="40.5" customHeight="1" x14ac:dyDescent="0.25">
      <c r="A9" s="911" t="s">
        <v>78</v>
      </c>
      <c r="B9" s="911" t="s">
        <v>65</v>
      </c>
      <c r="C9" s="909" t="s">
        <v>79</v>
      </c>
      <c r="D9" s="911" t="s">
        <v>67</v>
      </c>
      <c r="E9" s="911" t="s">
        <v>80</v>
      </c>
      <c r="F9" s="907">
        <v>5284823</v>
      </c>
      <c r="G9" s="35" t="s">
        <v>70</v>
      </c>
      <c r="H9" s="907">
        <v>2019000035</v>
      </c>
      <c r="I9" s="913">
        <v>43467</v>
      </c>
      <c r="J9" s="10">
        <v>2507400</v>
      </c>
      <c r="K9" s="913">
        <v>43468</v>
      </c>
      <c r="L9" s="907">
        <v>2019000030</v>
      </c>
      <c r="M9" s="21" t="s">
        <v>70</v>
      </c>
      <c r="N9" s="42" t="s">
        <v>71</v>
      </c>
      <c r="O9" s="913">
        <v>43468</v>
      </c>
      <c r="P9" s="10">
        <v>2507400</v>
      </c>
      <c r="Q9" s="913">
        <v>43468</v>
      </c>
      <c r="R9" s="907" t="s">
        <v>72</v>
      </c>
      <c r="S9" s="915">
        <v>5014800</v>
      </c>
      <c r="T9" s="913"/>
      <c r="U9" s="913"/>
      <c r="V9" s="911" t="s">
        <v>84</v>
      </c>
      <c r="W9" s="10"/>
      <c r="X9" s="9"/>
      <c r="Y9" s="21"/>
      <c r="Z9" s="10"/>
      <c r="AA9" s="9"/>
      <c r="AB9" s="9"/>
      <c r="AC9" s="9"/>
      <c r="AD9" s="10"/>
      <c r="AE9" s="9"/>
    </row>
    <row r="10" spans="1:31" s="7" customFormat="1" ht="69" customHeight="1" x14ac:dyDescent="0.25">
      <c r="A10" s="912"/>
      <c r="B10" s="912"/>
      <c r="C10" s="910"/>
      <c r="D10" s="912"/>
      <c r="E10" s="912"/>
      <c r="F10" s="908"/>
      <c r="G10" s="35" t="s">
        <v>69</v>
      </c>
      <c r="H10" s="908"/>
      <c r="I10" s="914"/>
      <c r="J10" s="10">
        <v>2507400</v>
      </c>
      <c r="K10" s="914"/>
      <c r="L10" s="908"/>
      <c r="M10" s="21" t="s">
        <v>69</v>
      </c>
      <c r="N10" s="42" t="s">
        <v>71</v>
      </c>
      <c r="O10" s="914"/>
      <c r="P10" s="10">
        <v>2507400</v>
      </c>
      <c r="Q10" s="914"/>
      <c r="R10" s="908"/>
      <c r="S10" s="916"/>
      <c r="T10" s="914"/>
      <c r="U10" s="914"/>
      <c r="V10" s="912"/>
      <c r="W10" s="10"/>
      <c r="X10" s="9"/>
      <c r="Y10" s="21"/>
      <c r="Z10" s="10"/>
      <c r="AA10" s="9"/>
      <c r="AB10" s="9"/>
      <c r="AC10" s="9"/>
      <c r="AD10" s="22"/>
      <c r="AE10" s="9"/>
    </row>
    <row r="11" spans="1:31" s="7" customFormat="1" ht="56.25" customHeight="1" x14ac:dyDescent="0.25">
      <c r="A11" s="911" t="s">
        <v>81</v>
      </c>
      <c r="B11" s="911" t="s">
        <v>65</v>
      </c>
      <c r="C11" s="909" t="s">
        <v>82</v>
      </c>
      <c r="D11" s="911" t="s">
        <v>67</v>
      </c>
      <c r="E11" s="911" t="s">
        <v>83</v>
      </c>
      <c r="F11" s="907">
        <v>1006848420</v>
      </c>
      <c r="G11" s="21" t="s">
        <v>70</v>
      </c>
      <c r="H11" s="907">
        <v>2019000033</v>
      </c>
      <c r="I11" s="913">
        <v>43467</v>
      </c>
      <c r="J11" s="10">
        <v>2507400</v>
      </c>
      <c r="K11" s="913">
        <v>43468</v>
      </c>
      <c r="L11" s="907">
        <v>2019000031</v>
      </c>
      <c r="M11" s="21" t="s">
        <v>70</v>
      </c>
      <c r="N11" s="42" t="s">
        <v>71</v>
      </c>
      <c r="O11" s="913">
        <v>43468</v>
      </c>
      <c r="P11" s="10">
        <v>2507400</v>
      </c>
      <c r="Q11" s="913">
        <v>43468</v>
      </c>
      <c r="R11" s="907" t="s">
        <v>72</v>
      </c>
      <c r="S11" s="915">
        <v>5014800</v>
      </c>
      <c r="T11" s="913"/>
      <c r="U11" s="913"/>
      <c r="V11" s="911" t="s">
        <v>84</v>
      </c>
      <c r="W11" s="915"/>
      <c r="X11" s="9"/>
      <c r="Y11" s="21"/>
      <c r="Z11" s="10"/>
      <c r="AA11" s="9"/>
      <c r="AB11" s="9"/>
      <c r="AC11" s="9"/>
      <c r="AD11" s="22"/>
      <c r="AE11" s="9"/>
    </row>
    <row r="12" spans="1:31" s="7" customFormat="1" ht="47.25" customHeight="1" x14ac:dyDescent="0.25">
      <c r="A12" s="912"/>
      <c r="B12" s="912"/>
      <c r="C12" s="910"/>
      <c r="D12" s="912"/>
      <c r="E12" s="912"/>
      <c r="F12" s="908"/>
      <c r="G12" s="21" t="s">
        <v>69</v>
      </c>
      <c r="H12" s="908"/>
      <c r="I12" s="914"/>
      <c r="J12" s="10">
        <v>2507400</v>
      </c>
      <c r="K12" s="914"/>
      <c r="L12" s="908"/>
      <c r="M12" s="21" t="s">
        <v>69</v>
      </c>
      <c r="N12" s="42" t="s">
        <v>71</v>
      </c>
      <c r="O12" s="914"/>
      <c r="P12" s="10">
        <v>2507400</v>
      </c>
      <c r="Q12" s="914"/>
      <c r="R12" s="908"/>
      <c r="S12" s="916"/>
      <c r="T12" s="914"/>
      <c r="U12" s="914"/>
      <c r="V12" s="912"/>
      <c r="W12" s="916"/>
      <c r="X12" s="9"/>
      <c r="Y12" s="9"/>
      <c r="Z12" s="10"/>
      <c r="AA12" s="9"/>
      <c r="AB12" s="9"/>
      <c r="AC12" s="9"/>
      <c r="AD12" s="22"/>
      <c r="AE12" s="9"/>
    </row>
    <row r="13" spans="1:31" s="7" customFormat="1" ht="91.5" customHeight="1" x14ac:dyDescent="0.25">
      <c r="A13" s="911" t="s">
        <v>85</v>
      </c>
      <c r="B13" s="911" t="s">
        <v>65</v>
      </c>
      <c r="C13" s="909" t="s">
        <v>86</v>
      </c>
      <c r="D13" s="911" t="s">
        <v>67</v>
      </c>
      <c r="E13" s="911" t="s">
        <v>87</v>
      </c>
      <c r="F13" s="907">
        <v>1123330620</v>
      </c>
      <c r="G13" s="21" t="s">
        <v>70</v>
      </c>
      <c r="H13" s="907">
        <v>2019000034</v>
      </c>
      <c r="I13" s="913">
        <v>43467</v>
      </c>
      <c r="J13" s="10">
        <v>2599500</v>
      </c>
      <c r="K13" s="913">
        <v>43468</v>
      </c>
      <c r="L13" s="907">
        <v>2019000032</v>
      </c>
      <c r="M13" s="21" t="s">
        <v>70</v>
      </c>
      <c r="N13" s="42" t="s">
        <v>71</v>
      </c>
      <c r="O13" s="913">
        <v>43468</v>
      </c>
      <c r="P13" s="10">
        <v>2599500</v>
      </c>
      <c r="Q13" s="913">
        <v>43468</v>
      </c>
      <c r="R13" s="907" t="s">
        <v>72</v>
      </c>
      <c r="S13" s="915">
        <v>5199000</v>
      </c>
      <c r="T13" s="913"/>
      <c r="U13" s="913"/>
      <c r="V13" s="911" t="s">
        <v>84</v>
      </c>
      <c r="W13" s="10"/>
      <c r="X13" s="9"/>
      <c r="Y13" s="9"/>
      <c r="Z13" s="10"/>
      <c r="AA13" s="9"/>
      <c r="AB13" s="9"/>
      <c r="AC13" s="9"/>
      <c r="AD13" s="22"/>
      <c r="AE13" s="9"/>
    </row>
    <row r="14" spans="1:31" s="7" customFormat="1" ht="102.75" customHeight="1" x14ac:dyDescent="0.25">
      <c r="A14" s="912"/>
      <c r="B14" s="912"/>
      <c r="C14" s="910"/>
      <c r="D14" s="912"/>
      <c r="E14" s="912"/>
      <c r="F14" s="908"/>
      <c r="G14" s="21" t="s">
        <v>69</v>
      </c>
      <c r="H14" s="908"/>
      <c r="I14" s="914"/>
      <c r="J14" s="10">
        <v>2599500</v>
      </c>
      <c r="K14" s="914"/>
      <c r="L14" s="908"/>
      <c r="M14" s="21" t="s">
        <v>69</v>
      </c>
      <c r="N14" s="42" t="s">
        <v>71</v>
      </c>
      <c r="O14" s="914"/>
      <c r="P14" s="10">
        <v>2599500</v>
      </c>
      <c r="Q14" s="914"/>
      <c r="R14" s="908"/>
      <c r="S14" s="916"/>
      <c r="T14" s="914"/>
      <c r="U14" s="914"/>
      <c r="V14" s="912"/>
      <c r="W14" s="10"/>
      <c r="X14" s="9"/>
      <c r="Y14" s="21"/>
      <c r="Z14" s="10"/>
      <c r="AA14" s="9"/>
      <c r="AB14" s="9"/>
      <c r="AC14" s="9"/>
      <c r="AD14" s="22"/>
      <c r="AE14" s="9"/>
    </row>
    <row r="15" spans="1:31" s="7" customFormat="1" ht="62.25" customHeight="1" x14ac:dyDescent="0.25">
      <c r="A15" s="911" t="s">
        <v>88</v>
      </c>
      <c r="B15" s="911" t="s">
        <v>65</v>
      </c>
      <c r="C15" s="909" t="s">
        <v>89</v>
      </c>
      <c r="D15" s="911" t="s">
        <v>67</v>
      </c>
      <c r="E15" s="911" t="s">
        <v>90</v>
      </c>
      <c r="F15" s="907">
        <v>18185004</v>
      </c>
      <c r="G15" s="21" t="s">
        <v>70</v>
      </c>
      <c r="H15" s="907">
        <v>2019000031</v>
      </c>
      <c r="I15" s="913">
        <v>43467</v>
      </c>
      <c r="J15" s="10">
        <v>2599500</v>
      </c>
      <c r="K15" s="913">
        <v>43468</v>
      </c>
      <c r="L15" s="907">
        <v>2019000033</v>
      </c>
      <c r="M15" s="21" t="s">
        <v>70</v>
      </c>
      <c r="N15" s="42" t="s">
        <v>71</v>
      </c>
      <c r="O15" s="913">
        <v>43468</v>
      </c>
      <c r="P15" s="10">
        <v>2599500</v>
      </c>
      <c r="Q15" s="913">
        <v>43468</v>
      </c>
      <c r="R15" s="907" t="s">
        <v>72</v>
      </c>
      <c r="S15" s="915">
        <v>5199000</v>
      </c>
      <c r="T15" s="913"/>
      <c r="U15" s="913"/>
      <c r="V15" s="911" t="s">
        <v>84</v>
      </c>
      <c r="W15" s="915" t="s">
        <v>91</v>
      </c>
      <c r="X15" s="913">
        <v>43496</v>
      </c>
      <c r="Y15" s="907">
        <v>2019000060</v>
      </c>
      <c r="Z15" s="10"/>
      <c r="AA15" s="9"/>
      <c r="AB15" s="9"/>
      <c r="AC15" s="9"/>
      <c r="AD15" s="22"/>
      <c r="AE15" s="9"/>
    </row>
    <row r="16" spans="1:31" s="7" customFormat="1" ht="90" customHeight="1" x14ac:dyDescent="0.25">
      <c r="A16" s="912"/>
      <c r="B16" s="912"/>
      <c r="C16" s="910"/>
      <c r="D16" s="912"/>
      <c r="E16" s="912"/>
      <c r="F16" s="908"/>
      <c r="G16" s="21" t="s">
        <v>69</v>
      </c>
      <c r="H16" s="908"/>
      <c r="I16" s="914"/>
      <c r="J16" s="10">
        <v>2599500</v>
      </c>
      <c r="K16" s="914"/>
      <c r="L16" s="908"/>
      <c r="M16" s="21" t="s">
        <v>69</v>
      </c>
      <c r="N16" s="42" t="s">
        <v>71</v>
      </c>
      <c r="O16" s="914"/>
      <c r="P16" s="10">
        <v>2599500</v>
      </c>
      <c r="Q16" s="914"/>
      <c r="R16" s="908"/>
      <c r="S16" s="916"/>
      <c r="T16" s="914"/>
      <c r="U16" s="914"/>
      <c r="V16" s="912"/>
      <c r="W16" s="916"/>
      <c r="X16" s="908"/>
      <c r="Y16" s="908"/>
      <c r="Z16" s="10"/>
      <c r="AA16" s="9"/>
      <c r="AB16" s="9"/>
      <c r="AC16" s="9"/>
      <c r="AD16" s="22"/>
      <c r="AE16" s="9"/>
    </row>
    <row r="17" spans="1:31" s="7" customFormat="1" ht="66" customHeight="1" x14ac:dyDescent="0.25">
      <c r="A17" s="911" t="s">
        <v>92</v>
      </c>
      <c r="B17" s="911" t="s">
        <v>65</v>
      </c>
      <c r="C17" s="909" t="s">
        <v>93</v>
      </c>
      <c r="D17" s="911" t="s">
        <v>67</v>
      </c>
      <c r="E17" s="911" t="s">
        <v>94</v>
      </c>
      <c r="F17" s="907">
        <v>18146733</v>
      </c>
      <c r="G17" s="21" t="s">
        <v>70</v>
      </c>
      <c r="H17" s="907">
        <v>2019000029</v>
      </c>
      <c r="I17" s="913">
        <v>43467</v>
      </c>
      <c r="J17" s="10">
        <v>2599500</v>
      </c>
      <c r="K17" s="913">
        <v>43468</v>
      </c>
      <c r="L17" s="907">
        <v>2019000034</v>
      </c>
      <c r="M17" s="21" t="s">
        <v>70</v>
      </c>
      <c r="N17" s="42" t="s">
        <v>71</v>
      </c>
      <c r="O17" s="913">
        <v>43468</v>
      </c>
      <c r="P17" s="10">
        <v>2599500</v>
      </c>
      <c r="Q17" s="913">
        <v>43468</v>
      </c>
      <c r="R17" s="907" t="s">
        <v>72</v>
      </c>
      <c r="S17" s="915">
        <v>5199000</v>
      </c>
      <c r="T17" s="913"/>
      <c r="U17" s="913"/>
      <c r="V17" s="911" t="s">
        <v>84</v>
      </c>
      <c r="W17" s="10"/>
      <c r="X17" s="9"/>
      <c r="Y17" s="21"/>
      <c r="Z17" s="10"/>
      <c r="AA17" s="9"/>
      <c r="AB17" s="9"/>
      <c r="AC17" s="9"/>
      <c r="AD17" s="22"/>
      <c r="AE17" s="9"/>
    </row>
    <row r="18" spans="1:31" s="7" customFormat="1" ht="56.25" customHeight="1" x14ac:dyDescent="0.25">
      <c r="A18" s="912"/>
      <c r="B18" s="912"/>
      <c r="C18" s="910"/>
      <c r="D18" s="912"/>
      <c r="E18" s="912"/>
      <c r="F18" s="908"/>
      <c r="G18" s="21" t="s">
        <v>69</v>
      </c>
      <c r="H18" s="908"/>
      <c r="I18" s="914"/>
      <c r="J18" s="10">
        <v>2599500</v>
      </c>
      <c r="K18" s="914"/>
      <c r="L18" s="908"/>
      <c r="M18" s="21" t="s">
        <v>69</v>
      </c>
      <c r="N18" s="42" t="s">
        <v>71</v>
      </c>
      <c r="O18" s="914"/>
      <c r="P18" s="10">
        <v>2599500</v>
      </c>
      <c r="Q18" s="914"/>
      <c r="R18" s="908"/>
      <c r="S18" s="916"/>
      <c r="T18" s="914"/>
      <c r="U18" s="914"/>
      <c r="V18" s="912"/>
      <c r="W18" s="10"/>
      <c r="X18" s="9"/>
      <c r="Y18" s="21"/>
      <c r="Z18" s="10"/>
      <c r="AA18" s="9"/>
      <c r="AB18" s="9"/>
      <c r="AC18" s="9"/>
      <c r="AD18" s="22"/>
      <c r="AE18" s="9"/>
    </row>
    <row r="19" spans="1:31" s="7" customFormat="1" ht="48" customHeight="1" x14ac:dyDescent="0.25">
      <c r="A19" s="911" t="s">
        <v>95</v>
      </c>
      <c r="B19" s="911" t="s">
        <v>65</v>
      </c>
      <c r="C19" s="909" t="s">
        <v>96</v>
      </c>
      <c r="D19" s="911" t="s">
        <v>67</v>
      </c>
      <c r="E19" s="911" t="s">
        <v>97</v>
      </c>
      <c r="F19" s="907">
        <v>18144478</v>
      </c>
      <c r="G19" s="21" t="s">
        <v>70</v>
      </c>
      <c r="H19" s="907">
        <v>2019000030</v>
      </c>
      <c r="I19" s="913">
        <v>43467</v>
      </c>
      <c r="J19" s="10">
        <v>2599500</v>
      </c>
      <c r="K19" s="913">
        <v>43468</v>
      </c>
      <c r="L19" s="907">
        <v>2019000035</v>
      </c>
      <c r="M19" s="21" t="s">
        <v>70</v>
      </c>
      <c r="N19" s="42" t="s">
        <v>71</v>
      </c>
      <c r="O19" s="913">
        <v>43468</v>
      </c>
      <c r="P19" s="10">
        <v>2599500</v>
      </c>
      <c r="Q19" s="913">
        <v>43468</v>
      </c>
      <c r="R19" s="907" t="s">
        <v>72</v>
      </c>
      <c r="S19" s="915">
        <v>5199000</v>
      </c>
      <c r="T19" s="913"/>
      <c r="U19" s="913"/>
      <c r="V19" s="911" t="s">
        <v>84</v>
      </c>
      <c r="W19" s="10"/>
      <c r="X19" s="9"/>
      <c r="Y19" s="21"/>
      <c r="Z19" s="10"/>
      <c r="AA19" s="9"/>
      <c r="AB19" s="9"/>
      <c r="AC19" s="9"/>
      <c r="AD19" s="22"/>
      <c r="AE19" s="9"/>
    </row>
    <row r="20" spans="1:31" s="7" customFormat="1" ht="68.25" customHeight="1" x14ac:dyDescent="0.25">
      <c r="A20" s="912"/>
      <c r="B20" s="912"/>
      <c r="C20" s="910"/>
      <c r="D20" s="912"/>
      <c r="E20" s="912"/>
      <c r="F20" s="908"/>
      <c r="G20" s="21" t="s">
        <v>69</v>
      </c>
      <c r="H20" s="908"/>
      <c r="I20" s="914"/>
      <c r="J20" s="10">
        <v>2599500</v>
      </c>
      <c r="K20" s="914"/>
      <c r="L20" s="908"/>
      <c r="M20" s="21" t="s">
        <v>69</v>
      </c>
      <c r="N20" s="42" t="s">
        <v>71</v>
      </c>
      <c r="O20" s="914"/>
      <c r="P20" s="10">
        <v>2599500</v>
      </c>
      <c r="Q20" s="914"/>
      <c r="R20" s="908"/>
      <c r="S20" s="916"/>
      <c r="T20" s="914"/>
      <c r="U20" s="914"/>
      <c r="V20" s="912"/>
      <c r="W20" s="10"/>
      <c r="X20" s="9"/>
      <c r="Y20" s="21"/>
      <c r="Z20" s="10"/>
      <c r="AA20" s="9"/>
      <c r="AB20" s="9"/>
      <c r="AC20" s="9"/>
      <c r="AD20" s="22"/>
      <c r="AE20" s="9"/>
    </row>
    <row r="21" spans="1:31" s="7" customFormat="1" ht="9.75" customHeight="1" x14ac:dyDescent="0.25">
      <c r="A21" s="49"/>
      <c r="B21" s="50"/>
      <c r="C21" s="49"/>
      <c r="D21" s="49"/>
      <c r="E21" s="49"/>
      <c r="F21" s="50"/>
      <c r="G21" s="51"/>
      <c r="H21" s="51"/>
      <c r="I21" s="52"/>
      <c r="J21" s="53"/>
      <c r="K21" s="52"/>
      <c r="L21" s="51"/>
      <c r="M21" s="54"/>
      <c r="N21" s="55"/>
      <c r="O21" s="52"/>
      <c r="P21" s="53"/>
      <c r="Q21" s="52"/>
      <c r="R21" s="51"/>
      <c r="S21" s="56"/>
      <c r="T21" s="57"/>
      <c r="U21" s="58"/>
      <c r="V21" s="49"/>
      <c r="W21" s="56"/>
      <c r="X21" s="50"/>
      <c r="Y21" s="54"/>
      <c r="Z21" s="56"/>
      <c r="AA21" s="50"/>
      <c r="AB21" s="50"/>
      <c r="AC21" s="50"/>
      <c r="AD21" s="56"/>
      <c r="AE21" s="50"/>
    </row>
    <row r="22" spans="1:31" s="7" customFormat="1" ht="89.25" customHeight="1" x14ac:dyDescent="0.25">
      <c r="A22" s="911" t="s">
        <v>102</v>
      </c>
      <c r="B22" s="911" t="s">
        <v>65</v>
      </c>
      <c r="C22" s="909" t="s">
        <v>66</v>
      </c>
      <c r="D22" s="909" t="s">
        <v>67</v>
      </c>
      <c r="E22" s="911" t="s">
        <v>68</v>
      </c>
      <c r="F22" s="911">
        <v>18146140</v>
      </c>
      <c r="G22" s="46" t="s">
        <v>69</v>
      </c>
      <c r="H22" s="907">
        <v>2019000367</v>
      </c>
      <c r="I22" s="913">
        <v>43539</v>
      </c>
      <c r="J22" s="4">
        <v>1710500</v>
      </c>
      <c r="K22" s="921">
        <v>43556</v>
      </c>
      <c r="L22" s="907" t="s">
        <v>103</v>
      </c>
      <c r="M22" s="21" t="s">
        <v>69</v>
      </c>
      <c r="N22" s="42" t="s">
        <v>71</v>
      </c>
      <c r="O22" s="913">
        <v>43556</v>
      </c>
      <c r="P22" s="4">
        <v>1710500</v>
      </c>
      <c r="Q22" s="921">
        <v>43556</v>
      </c>
      <c r="R22" s="911" t="s">
        <v>104</v>
      </c>
      <c r="S22" s="934">
        <v>3421000</v>
      </c>
      <c r="T22" s="44"/>
      <c r="U22" s="44"/>
      <c r="V22" s="911" t="s">
        <v>84</v>
      </c>
      <c r="W22" s="4"/>
      <c r="X22" s="46"/>
      <c r="Y22" s="5"/>
      <c r="Z22" s="4"/>
      <c r="AA22" s="46"/>
      <c r="AB22" s="45"/>
      <c r="AC22" s="46"/>
      <c r="AD22" s="6"/>
      <c r="AE22" s="46"/>
    </row>
    <row r="23" spans="1:31" s="7" customFormat="1" ht="67.5" customHeight="1" x14ac:dyDescent="0.25">
      <c r="A23" s="912"/>
      <c r="B23" s="912"/>
      <c r="C23" s="910"/>
      <c r="D23" s="910"/>
      <c r="E23" s="912"/>
      <c r="F23" s="912"/>
      <c r="G23" s="46" t="s">
        <v>70</v>
      </c>
      <c r="H23" s="908"/>
      <c r="I23" s="908"/>
      <c r="J23" s="4">
        <v>1710500</v>
      </c>
      <c r="K23" s="922"/>
      <c r="L23" s="908"/>
      <c r="M23" s="21" t="s">
        <v>70</v>
      </c>
      <c r="N23" s="42" t="s">
        <v>71</v>
      </c>
      <c r="O23" s="908"/>
      <c r="P23" s="4">
        <v>1710500</v>
      </c>
      <c r="Q23" s="912"/>
      <c r="R23" s="912"/>
      <c r="S23" s="935"/>
      <c r="T23" s="45"/>
      <c r="U23" s="45"/>
      <c r="V23" s="912"/>
      <c r="W23" s="4"/>
      <c r="X23" s="46"/>
      <c r="Y23" s="5"/>
      <c r="Z23" s="4"/>
      <c r="AA23" s="46"/>
      <c r="AB23" s="45"/>
      <c r="AC23" s="46"/>
      <c r="AD23" s="6"/>
      <c r="AE23" s="46"/>
    </row>
    <row r="24" spans="1:31" s="7" customFormat="1" ht="45" customHeight="1" x14ac:dyDescent="0.25">
      <c r="A24" s="917" t="s">
        <v>105</v>
      </c>
      <c r="B24" s="911" t="s">
        <v>65</v>
      </c>
      <c r="C24" s="909" t="s">
        <v>77</v>
      </c>
      <c r="D24" s="911" t="s">
        <v>67</v>
      </c>
      <c r="E24" s="911" t="s">
        <v>100</v>
      </c>
      <c r="F24" s="919">
        <v>1123323663</v>
      </c>
      <c r="G24" s="46" t="s">
        <v>70</v>
      </c>
      <c r="H24" s="907">
        <v>2019000361</v>
      </c>
      <c r="I24" s="913">
        <v>43539</v>
      </c>
      <c r="J24" s="4">
        <v>1671600</v>
      </c>
      <c r="K24" s="921">
        <v>43556</v>
      </c>
      <c r="L24" s="907" t="s">
        <v>106</v>
      </c>
      <c r="M24" s="21" t="s">
        <v>70</v>
      </c>
      <c r="N24" s="42" t="s">
        <v>71</v>
      </c>
      <c r="O24" s="913">
        <v>43556</v>
      </c>
      <c r="P24" s="4">
        <v>1671600</v>
      </c>
      <c r="Q24" s="921">
        <v>43556</v>
      </c>
      <c r="R24" s="911" t="s">
        <v>104</v>
      </c>
      <c r="S24" s="934">
        <v>3343200</v>
      </c>
      <c r="T24" s="936"/>
      <c r="U24" s="921"/>
      <c r="V24" s="911" t="s">
        <v>84</v>
      </c>
      <c r="W24" s="4"/>
      <c r="X24" s="46"/>
      <c r="Y24" s="5"/>
      <c r="Z24" s="4"/>
      <c r="AA24" s="46"/>
      <c r="AB24" s="45"/>
      <c r="AC24" s="46"/>
      <c r="AD24" s="6"/>
      <c r="AE24" s="911" t="s">
        <v>99</v>
      </c>
    </row>
    <row r="25" spans="1:31" s="7" customFormat="1" ht="64.5" customHeight="1" x14ac:dyDescent="0.25">
      <c r="A25" s="918"/>
      <c r="B25" s="912"/>
      <c r="C25" s="910"/>
      <c r="D25" s="912"/>
      <c r="E25" s="912"/>
      <c r="F25" s="920"/>
      <c r="G25" s="46" t="s">
        <v>69</v>
      </c>
      <c r="H25" s="908"/>
      <c r="I25" s="908"/>
      <c r="J25" s="10">
        <v>1671600</v>
      </c>
      <c r="K25" s="912"/>
      <c r="L25" s="908"/>
      <c r="M25" s="21" t="s">
        <v>69</v>
      </c>
      <c r="N25" s="42" t="s">
        <v>71</v>
      </c>
      <c r="O25" s="908"/>
      <c r="P25" s="10">
        <v>1671600</v>
      </c>
      <c r="Q25" s="912"/>
      <c r="R25" s="912"/>
      <c r="S25" s="935"/>
      <c r="T25" s="912"/>
      <c r="U25" s="912"/>
      <c r="V25" s="912"/>
      <c r="W25" s="10"/>
      <c r="X25" s="11"/>
      <c r="Y25" s="21"/>
      <c r="Z25" s="10"/>
      <c r="AA25" s="9"/>
      <c r="AB25" s="9"/>
      <c r="AC25" s="9"/>
      <c r="AD25" s="10">
        <v>835800</v>
      </c>
      <c r="AE25" s="912"/>
    </row>
    <row r="26" spans="1:31" s="7" customFormat="1" ht="40.5" customHeight="1" x14ac:dyDescent="0.25">
      <c r="A26" s="911" t="s">
        <v>107</v>
      </c>
      <c r="B26" s="911" t="s">
        <v>65</v>
      </c>
      <c r="C26" s="909" t="s">
        <v>79</v>
      </c>
      <c r="D26" s="911" t="s">
        <v>67</v>
      </c>
      <c r="E26" s="911" t="s">
        <v>80</v>
      </c>
      <c r="F26" s="907">
        <v>5284823</v>
      </c>
      <c r="G26" s="46" t="s">
        <v>70</v>
      </c>
      <c r="H26" s="907">
        <v>2019000364</v>
      </c>
      <c r="I26" s="913">
        <v>43539</v>
      </c>
      <c r="J26" s="10">
        <v>1671600</v>
      </c>
      <c r="K26" s="913">
        <v>43556</v>
      </c>
      <c r="L26" s="907" t="s">
        <v>106</v>
      </c>
      <c r="M26" s="21" t="s">
        <v>70</v>
      </c>
      <c r="N26" s="42" t="s">
        <v>71</v>
      </c>
      <c r="O26" s="913">
        <v>43556</v>
      </c>
      <c r="P26" s="10">
        <v>1671600</v>
      </c>
      <c r="Q26" s="913">
        <v>43556</v>
      </c>
      <c r="R26" s="907" t="s">
        <v>104</v>
      </c>
      <c r="S26" s="915">
        <v>3343200</v>
      </c>
      <c r="T26" s="913"/>
      <c r="U26" s="913"/>
      <c r="V26" s="911" t="s">
        <v>84</v>
      </c>
      <c r="W26" s="10"/>
      <c r="X26" s="9"/>
      <c r="Y26" s="21"/>
      <c r="Z26" s="10"/>
      <c r="AA26" s="9"/>
      <c r="AB26" s="9"/>
      <c r="AC26" s="9"/>
      <c r="AD26" s="10"/>
      <c r="AE26" s="9"/>
    </row>
    <row r="27" spans="1:31" s="7" customFormat="1" ht="58.5" customHeight="1" x14ac:dyDescent="0.25">
      <c r="A27" s="912"/>
      <c r="B27" s="912"/>
      <c r="C27" s="910"/>
      <c r="D27" s="912"/>
      <c r="E27" s="912"/>
      <c r="F27" s="908"/>
      <c r="G27" s="46" t="s">
        <v>69</v>
      </c>
      <c r="H27" s="908"/>
      <c r="I27" s="914"/>
      <c r="J27" s="10">
        <v>1671600</v>
      </c>
      <c r="K27" s="914"/>
      <c r="L27" s="908"/>
      <c r="M27" s="21" t="s">
        <v>69</v>
      </c>
      <c r="N27" s="42" t="s">
        <v>71</v>
      </c>
      <c r="O27" s="914"/>
      <c r="P27" s="10">
        <v>1671600</v>
      </c>
      <c r="Q27" s="914"/>
      <c r="R27" s="908"/>
      <c r="S27" s="916"/>
      <c r="T27" s="914"/>
      <c r="U27" s="914"/>
      <c r="V27" s="912"/>
      <c r="W27" s="10"/>
      <c r="X27" s="9"/>
      <c r="Y27" s="21"/>
      <c r="Z27" s="10"/>
      <c r="AA27" s="9"/>
      <c r="AB27" s="9"/>
      <c r="AC27" s="9"/>
      <c r="AD27" s="22"/>
      <c r="AE27" s="9"/>
    </row>
    <row r="28" spans="1:31" s="7" customFormat="1" ht="56.25" customHeight="1" x14ac:dyDescent="0.25">
      <c r="A28" s="911" t="s">
        <v>108</v>
      </c>
      <c r="B28" s="911" t="s">
        <v>65</v>
      </c>
      <c r="C28" s="909" t="s">
        <v>82</v>
      </c>
      <c r="D28" s="911" t="s">
        <v>67</v>
      </c>
      <c r="E28" s="911" t="s">
        <v>83</v>
      </c>
      <c r="F28" s="907">
        <v>1006848420</v>
      </c>
      <c r="G28" s="21" t="s">
        <v>70</v>
      </c>
      <c r="H28" s="907">
        <v>2019000362</v>
      </c>
      <c r="I28" s="913">
        <v>43539</v>
      </c>
      <c r="J28" s="10">
        <v>1671600</v>
      </c>
      <c r="K28" s="913">
        <v>43556</v>
      </c>
      <c r="L28" s="907" t="s">
        <v>109</v>
      </c>
      <c r="M28" s="21" t="s">
        <v>70</v>
      </c>
      <c r="N28" s="42" t="s">
        <v>71</v>
      </c>
      <c r="O28" s="913">
        <v>43556</v>
      </c>
      <c r="P28" s="10">
        <v>1671600</v>
      </c>
      <c r="Q28" s="913">
        <v>43556</v>
      </c>
      <c r="R28" s="907" t="s">
        <v>104</v>
      </c>
      <c r="S28" s="915">
        <v>3343200</v>
      </c>
      <c r="T28" s="913"/>
      <c r="U28" s="913"/>
      <c r="V28" s="911" t="s">
        <v>84</v>
      </c>
      <c r="W28" s="915"/>
      <c r="X28" s="9"/>
      <c r="Y28" s="21"/>
      <c r="Z28" s="10"/>
      <c r="AA28" s="9"/>
      <c r="AB28" s="9"/>
      <c r="AC28" s="9"/>
      <c r="AD28" s="22"/>
      <c r="AE28" s="9"/>
    </row>
    <row r="29" spans="1:31" s="7" customFormat="1" ht="47.25" customHeight="1" x14ac:dyDescent="0.25">
      <c r="A29" s="912"/>
      <c r="B29" s="912"/>
      <c r="C29" s="910"/>
      <c r="D29" s="912"/>
      <c r="E29" s="912"/>
      <c r="F29" s="908"/>
      <c r="G29" s="21" t="s">
        <v>69</v>
      </c>
      <c r="H29" s="908"/>
      <c r="I29" s="914"/>
      <c r="J29" s="10">
        <v>1671600</v>
      </c>
      <c r="K29" s="914"/>
      <c r="L29" s="908"/>
      <c r="M29" s="21" t="s">
        <v>69</v>
      </c>
      <c r="N29" s="42" t="s">
        <v>71</v>
      </c>
      <c r="O29" s="914"/>
      <c r="P29" s="10">
        <v>1671600</v>
      </c>
      <c r="Q29" s="914"/>
      <c r="R29" s="908"/>
      <c r="S29" s="916"/>
      <c r="T29" s="914"/>
      <c r="U29" s="914"/>
      <c r="V29" s="912"/>
      <c r="W29" s="916"/>
      <c r="X29" s="9"/>
      <c r="Y29" s="9"/>
      <c r="Z29" s="10"/>
      <c r="AA29" s="9"/>
      <c r="AB29" s="9"/>
      <c r="AC29" s="9"/>
      <c r="AD29" s="22"/>
      <c r="AE29" s="9"/>
    </row>
    <row r="30" spans="1:31" s="7" customFormat="1" ht="66" customHeight="1" x14ac:dyDescent="0.25">
      <c r="A30" s="911" t="s">
        <v>110</v>
      </c>
      <c r="B30" s="911" t="s">
        <v>65</v>
      </c>
      <c r="C30" s="909" t="s">
        <v>86</v>
      </c>
      <c r="D30" s="911" t="s">
        <v>67</v>
      </c>
      <c r="E30" s="911" t="s">
        <v>87</v>
      </c>
      <c r="F30" s="907">
        <v>1123330620</v>
      </c>
      <c r="G30" s="21" t="s">
        <v>70</v>
      </c>
      <c r="H30" s="907">
        <v>2019000365</v>
      </c>
      <c r="I30" s="913">
        <v>43539</v>
      </c>
      <c r="J30" s="10">
        <v>1733000</v>
      </c>
      <c r="K30" s="913">
        <v>43556</v>
      </c>
      <c r="L30" s="907" t="s">
        <v>111</v>
      </c>
      <c r="M30" s="21" t="s">
        <v>70</v>
      </c>
      <c r="N30" s="42" t="s">
        <v>71</v>
      </c>
      <c r="O30" s="913">
        <v>43556</v>
      </c>
      <c r="P30" s="10">
        <v>1733000</v>
      </c>
      <c r="Q30" s="913">
        <v>43556</v>
      </c>
      <c r="R30" s="907" t="s">
        <v>104</v>
      </c>
      <c r="S30" s="915">
        <v>3466000</v>
      </c>
      <c r="T30" s="913"/>
      <c r="U30" s="913"/>
      <c r="V30" s="911" t="s">
        <v>84</v>
      </c>
      <c r="W30" s="10"/>
      <c r="X30" s="9"/>
      <c r="Y30" s="9"/>
      <c r="Z30" s="10"/>
      <c r="AA30" s="9"/>
      <c r="AB30" s="9"/>
      <c r="AC30" s="9"/>
      <c r="AD30" s="22"/>
      <c r="AE30" s="9"/>
    </row>
    <row r="31" spans="1:31" s="7" customFormat="1" ht="55.5" customHeight="1" x14ac:dyDescent="0.25">
      <c r="A31" s="912"/>
      <c r="B31" s="912"/>
      <c r="C31" s="910"/>
      <c r="D31" s="912"/>
      <c r="E31" s="912"/>
      <c r="F31" s="908"/>
      <c r="G31" s="21" t="s">
        <v>69</v>
      </c>
      <c r="H31" s="908"/>
      <c r="I31" s="914"/>
      <c r="J31" s="10">
        <v>1733000</v>
      </c>
      <c r="K31" s="914"/>
      <c r="L31" s="908"/>
      <c r="M31" s="21" t="s">
        <v>69</v>
      </c>
      <c r="N31" s="42" t="s">
        <v>71</v>
      </c>
      <c r="O31" s="914"/>
      <c r="P31" s="10">
        <v>1733000</v>
      </c>
      <c r="Q31" s="914"/>
      <c r="R31" s="908"/>
      <c r="S31" s="916"/>
      <c r="T31" s="914"/>
      <c r="U31" s="914"/>
      <c r="V31" s="912"/>
      <c r="W31" s="10"/>
      <c r="X31" s="9"/>
      <c r="Y31" s="21"/>
      <c r="Z31" s="10"/>
      <c r="AA31" s="9"/>
      <c r="AB31" s="9"/>
      <c r="AC31" s="9"/>
      <c r="AD31" s="22"/>
      <c r="AE31" s="9"/>
    </row>
    <row r="32" spans="1:31" s="7" customFormat="1" ht="62.25" customHeight="1" x14ac:dyDescent="0.25">
      <c r="A32" s="911" t="s">
        <v>112</v>
      </c>
      <c r="B32" s="911" t="s">
        <v>65</v>
      </c>
      <c r="C32" s="909" t="s">
        <v>89</v>
      </c>
      <c r="D32" s="911" t="s">
        <v>67</v>
      </c>
      <c r="E32" s="911" t="s">
        <v>90</v>
      </c>
      <c r="F32" s="907">
        <v>18185004</v>
      </c>
      <c r="G32" s="21" t="s">
        <v>70</v>
      </c>
      <c r="H32" s="907">
        <v>2019000363</v>
      </c>
      <c r="I32" s="913">
        <v>43539</v>
      </c>
      <c r="J32" s="10">
        <v>1733000</v>
      </c>
      <c r="K32" s="913">
        <v>43539</v>
      </c>
      <c r="L32" s="907" t="s">
        <v>113</v>
      </c>
      <c r="M32" s="21" t="s">
        <v>70</v>
      </c>
      <c r="N32" s="42" t="s">
        <v>71</v>
      </c>
      <c r="O32" s="913">
        <v>43556</v>
      </c>
      <c r="P32" s="10">
        <v>1733000</v>
      </c>
      <c r="Q32" s="913">
        <v>43556</v>
      </c>
      <c r="R32" s="907" t="s">
        <v>104</v>
      </c>
      <c r="S32" s="915">
        <v>3466000</v>
      </c>
      <c r="T32" s="913"/>
      <c r="U32" s="913"/>
      <c r="V32" s="911" t="s">
        <v>84</v>
      </c>
      <c r="W32" s="915" t="s">
        <v>91</v>
      </c>
      <c r="X32" s="913">
        <v>43496</v>
      </c>
      <c r="Y32" s="907">
        <v>2019000060</v>
      </c>
      <c r="Z32" s="10"/>
      <c r="AA32" s="9"/>
      <c r="AB32" s="9"/>
      <c r="AC32" s="9"/>
      <c r="AD32" s="22"/>
      <c r="AE32" s="9"/>
    </row>
    <row r="33" spans="1:31" s="7" customFormat="1" ht="90" customHeight="1" x14ac:dyDescent="0.25">
      <c r="A33" s="912"/>
      <c r="B33" s="912"/>
      <c r="C33" s="910"/>
      <c r="D33" s="912"/>
      <c r="E33" s="912"/>
      <c r="F33" s="908"/>
      <c r="G33" s="21" t="s">
        <v>69</v>
      </c>
      <c r="H33" s="908"/>
      <c r="I33" s="914"/>
      <c r="J33" s="10">
        <v>1733000</v>
      </c>
      <c r="K33" s="914"/>
      <c r="L33" s="908"/>
      <c r="M33" s="21" t="s">
        <v>69</v>
      </c>
      <c r="N33" s="42" t="s">
        <v>71</v>
      </c>
      <c r="O33" s="914"/>
      <c r="P33" s="10">
        <v>1733000</v>
      </c>
      <c r="Q33" s="914"/>
      <c r="R33" s="908"/>
      <c r="S33" s="916"/>
      <c r="T33" s="914"/>
      <c r="U33" s="914"/>
      <c r="V33" s="912"/>
      <c r="W33" s="916"/>
      <c r="X33" s="908"/>
      <c r="Y33" s="908"/>
      <c r="Z33" s="10"/>
      <c r="AA33" s="9"/>
      <c r="AB33" s="9"/>
      <c r="AC33" s="9"/>
      <c r="AD33" s="22"/>
      <c r="AE33" s="9"/>
    </row>
    <row r="34" spans="1:31" s="7" customFormat="1" ht="48" customHeight="1" x14ac:dyDescent="0.25">
      <c r="A34" s="911" t="s">
        <v>114</v>
      </c>
      <c r="B34" s="911" t="s">
        <v>65</v>
      </c>
      <c r="C34" s="909" t="s">
        <v>96</v>
      </c>
      <c r="D34" s="911" t="s">
        <v>67</v>
      </c>
      <c r="E34" s="911" t="s">
        <v>97</v>
      </c>
      <c r="F34" s="907">
        <v>18144478</v>
      </c>
      <c r="G34" s="21" t="s">
        <v>70</v>
      </c>
      <c r="H34" s="907">
        <v>2019000360</v>
      </c>
      <c r="I34" s="913">
        <v>43539</v>
      </c>
      <c r="J34" s="10">
        <v>1733000</v>
      </c>
      <c r="K34" s="913">
        <v>43556</v>
      </c>
      <c r="L34" s="907" t="s">
        <v>109</v>
      </c>
      <c r="M34" s="21" t="s">
        <v>70</v>
      </c>
      <c r="N34" s="42" t="s">
        <v>71</v>
      </c>
      <c r="O34" s="913">
        <v>43556</v>
      </c>
      <c r="P34" s="10">
        <v>1733000</v>
      </c>
      <c r="Q34" s="913">
        <v>43556</v>
      </c>
      <c r="R34" s="907" t="s">
        <v>104</v>
      </c>
      <c r="S34" s="915">
        <v>3466000</v>
      </c>
      <c r="T34" s="913"/>
      <c r="U34" s="913"/>
      <c r="V34" s="911" t="s">
        <v>84</v>
      </c>
      <c r="W34" s="10"/>
      <c r="X34" s="9"/>
      <c r="Y34" s="21"/>
      <c r="Z34" s="10"/>
      <c r="AA34" s="9"/>
      <c r="AB34" s="9"/>
      <c r="AC34" s="9"/>
      <c r="AD34" s="22"/>
      <c r="AE34" s="9"/>
    </row>
    <row r="35" spans="1:31" s="7" customFormat="1" ht="68.25" customHeight="1" x14ac:dyDescent="0.25">
      <c r="A35" s="912"/>
      <c r="B35" s="912"/>
      <c r="C35" s="910"/>
      <c r="D35" s="912"/>
      <c r="E35" s="912"/>
      <c r="F35" s="908"/>
      <c r="G35" s="21" t="s">
        <v>69</v>
      </c>
      <c r="H35" s="908"/>
      <c r="I35" s="914"/>
      <c r="J35" s="10">
        <v>1733000</v>
      </c>
      <c r="K35" s="914"/>
      <c r="L35" s="908"/>
      <c r="M35" s="21" t="s">
        <v>69</v>
      </c>
      <c r="N35" s="42" t="s">
        <v>71</v>
      </c>
      <c r="O35" s="914"/>
      <c r="P35" s="10">
        <v>1733000</v>
      </c>
      <c r="Q35" s="914"/>
      <c r="R35" s="908"/>
      <c r="S35" s="916"/>
      <c r="T35" s="914"/>
      <c r="U35" s="914"/>
      <c r="V35" s="912"/>
      <c r="W35" s="10"/>
      <c r="X35" s="9"/>
      <c r="Y35" s="21"/>
      <c r="Z35" s="10"/>
      <c r="AA35" s="9"/>
      <c r="AB35" s="9"/>
      <c r="AC35" s="9"/>
      <c r="AD35" s="22"/>
      <c r="AE35" s="9"/>
    </row>
    <row r="36" spans="1:31" x14ac:dyDescent="0.2">
      <c r="A36" s="64"/>
      <c r="B36" s="64"/>
      <c r="C36" s="64"/>
      <c r="D36" s="64"/>
      <c r="E36" s="64"/>
      <c r="F36" s="64"/>
      <c r="G36" s="64"/>
      <c r="H36" s="65"/>
      <c r="I36" s="65"/>
      <c r="J36" s="64"/>
      <c r="K36" s="66"/>
      <c r="L36" s="65"/>
      <c r="M36" s="67"/>
      <c r="N36" s="68"/>
      <c r="O36" s="64"/>
      <c r="P36" s="64"/>
      <c r="Q36" s="65"/>
      <c r="R36" s="66"/>
      <c r="S36" s="69"/>
      <c r="T36" s="64"/>
      <c r="U36" s="64"/>
      <c r="V36" s="64"/>
      <c r="W36" s="69"/>
      <c r="X36" s="64"/>
      <c r="Y36" s="70"/>
      <c r="Z36" s="69"/>
      <c r="AA36" s="64"/>
      <c r="AB36" s="64"/>
      <c r="AC36" s="64"/>
      <c r="AD36" s="69"/>
      <c r="AE36" s="64"/>
    </row>
    <row r="37" spans="1:31" x14ac:dyDescent="0.2">
      <c r="A37" s="937" t="s">
        <v>218</v>
      </c>
      <c r="B37" s="938"/>
      <c r="C37" s="939"/>
      <c r="D37" s="16"/>
      <c r="E37" s="16"/>
      <c r="F37" s="16"/>
      <c r="G37" s="16"/>
      <c r="H37" s="76"/>
      <c r="I37" s="76"/>
      <c r="J37" s="16"/>
      <c r="K37" s="77"/>
      <c r="L37" s="76"/>
      <c r="M37" s="21"/>
      <c r="N37" s="24"/>
      <c r="O37" s="16"/>
      <c r="P37" s="16"/>
      <c r="Q37" s="76"/>
      <c r="R37" s="77"/>
      <c r="S37" s="17"/>
      <c r="T37" s="16"/>
      <c r="U37" s="16"/>
      <c r="V37" s="16"/>
      <c r="W37" s="17"/>
      <c r="X37" s="16"/>
      <c r="Y37" s="18"/>
      <c r="Z37" s="17"/>
      <c r="AA37" s="16"/>
      <c r="AB37" s="16"/>
      <c r="AC37" s="16"/>
      <c r="AD37" s="17"/>
      <c r="AE37" s="16"/>
    </row>
    <row r="38" spans="1:31" s="7" customFormat="1" ht="74.25" customHeight="1" x14ac:dyDescent="0.25">
      <c r="A38" s="909" t="s">
        <v>219</v>
      </c>
      <c r="B38" s="907" t="s">
        <v>65</v>
      </c>
      <c r="C38" s="909" t="s">
        <v>220</v>
      </c>
      <c r="D38" s="911" t="s">
        <v>211</v>
      </c>
      <c r="E38" s="911" t="s">
        <v>221</v>
      </c>
      <c r="F38" s="907" t="s">
        <v>222</v>
      </c>
      <c r="G38" s="9" t="s">
        <v>213</v>
      </c>
      <c r="H38" s="907">
        <v>2019000697</v>
      </c>
      <c r="I38" s="913">
        <v>43594</v>
      </c>
      <c r="J38" s="10">
        <v>1000000</v>
      </c>
      <c r="K38" s="913">
        <v>43620</v>
      </c>
      <c r="L38" s="907">
        <v>2019000850</v>
      </c>
      <c r="M38" s="9" t="s">
        <v>213</v>
      </c>
      <c r="N38" s="42" t="s">
        <v>71</v>
      </c>
      <c r="O38" s="913">
        <v>43620</v>
      </c>
      <c r="P38" s="10">
        <v>1000000</v>
      </c>
      <c r="Q38" s="913">
        <v>43620</v>
      </c>
      <c r="R38" s="907" t="s">
        <v>214</v>
      </c>
      <c r="S38" s="915">
        <v>8552500</v>
      </c>
      <c r="T38" s="907"/>
      <c r="U38" s="907"/>
      <c r="V38" s="911" t="s">
        <v>84</v>
      </c>
      <c r="W38" s="10"/>
      <c r="X38" s="9"/>
      <c r="Y38" s="21"/>
      <c r="Z38" s="10"/>
      <c r="AA38" s="9"/>
      <c r="AB38" s="9"/>
      <c r="AC38" s="9"/>
      <c r="AD38" s="10"/>
      <c r="AE38" s="9"/>
    </row>
    <row r="39" spans="1:31" s="7" customFormat="1" ht="62.25" customHeight="1" x14ac:dyDescent="0.25">
      <c r="A39" s="910"/>
      <c r="B39" s="908"/>
      <c r="C39" s="910"/>
      <c r="D39" s="912"/>
      <c r="E39" s="912"/>
      <c r="F39" s="908"/>
      <c r="G39" s="9" t="s">
        <v>69</v>
      </c>
      <c r="H39" s="908"/>
      <c r="I39" s="908"/>
      <c r="J39" s="10">
        <v>7552500</v>
      </c>
      <c r="K39" s="908"/>
      <c r="L39" s="908"/>
      <c r="M39" s="9" t="s">
        <v>69</v>
      </c>
      <c r="N39" s="42" t="s">
        <v>71</v>
      </c>
      <c r="O39" s="908"/>
      <c r="P39" s="10">
        <v>7552500</v>
      </c>
      <c r="Q39" s="908"/>
      <c r="R39" s="908"/>
      <c r="S39" s="916"/>
      <c r="T39" s="908"/>
      <c r="U39" s="908"/>
      <c r="V39" s="912"/>
      <c r="W39" s="10"/>
      <c r="X39" s="9"/>
      <c r="Y39" s="21"/>
      <c r="Z39" s="10"/>
      <c r="AA39" s="9"/>
      <c r="AB39" s="9"/>
      <c r="AC39" s="9"/>
      <c r="AD39" s="10"/>
      <c r="AE39" s="9"/>
    </row>
    <row r="40" spans="1:31" s="7" customFormat="1" ht="62.25" customHeight="1" x14ac:dyDescent="0.25">
      <c r="A40" s="909" t="s">
        <v>228</v>
      </c>
      <c r="B40" s="907" t="s">
        <v>65</v>
      </c>
      <c r="C40" s="909" t="s">
        <v>229</v>
      </c>
      <c r="D40" s="911" t="s">
        <v>211</v>
      </c>
      <c r="E40" s="911"/>
      <c r="F40" s="907"/>
      <c r="G40" s="9"/>
      <c r="H40" s="907"/>
      <c r="I40" s="907"/>
      <c r="J40" s="10"/>
      <c r="K40" s="907"/>
      <c r="L40" s="907"/>
      <c r="M40" s="9"/>
      <c r="N40" s="42"/>
      <c r="O40" s="907"/>
      <c r="P40" s="10"/>
      <c r="Q40" s="907"/>
      <c r="R40" s="79"/>
      <c r="S40" s="4"/>
      <c r="T40" s="79"/>
      <c r="U40" s="79"/>
      <c r="V40" s="78"/>
      <c r="W40" s="10"/>
      <c r="X40" s="9"/>
      <c r="Y40" s="21"/>
      <c r="Z40" s="10"/>
      <c r="AA40" s="9"/>
      <c r="AB40" s="9"/>
      <c r="AC40" s="9"/>
      <c r="AD40" s="10"/>
      <c r="AE40" s="9"/>
    </row>
    <row r="41" spans="1:31" s="7" customFormat="1" ht="62.25" customHeight="1" x14ac:dyDescent="0.25">
      <c r="A41" s="910"/>
      <c r="B41" s="908"/>
      <c r="C41" s="910"/>
      <c r="D41" s="912"/>
      <c r="E41" s="912"/>
      <c r="F41" s="908"/>
      <c r="G41" s="9"/>
      <c r="H41" s="908"/>
      <c r="I41" s="908"/>
      <c r="J41" s="10"/>
      <c r="K41" s="908"/>
      <c r="L41" s="908"/>
      <c r="M41" s="9"/>
      <c r="N41" s="42"/>
      <c r="O41" s="908"/>
      <c r="P41" s="10"/>
      <c r="Q41" s="908"/>
      <c r="R41" s="79"/>
      <c r="S41" s="4"/>
      <c r="T41" s="79"/>
      <c r="U41" s="79"/>
      <c r="V41" s="78"/>
      <c r="W41" s="10"/>
      <c r="X41" s="9"/>
      <c r="Y41" s="21"/>
      <c r="Z41" s="10"/>
      <c r="AA41" s="9"/>
      <c r="AB41" s="9"/>
      <c r="AC41" s="9"/>
      <c r="AD41" s="10"/>
      <c r="AE41" s="9"/>
    </row>
    <row r="42" spans="1:31" s="7" customFormat="1" ht="53.25" customHeight="1" x14ac:dyDescent="0.25">
      <c r="A42" s="909" t="s">
        <v>209</v>
      </c>
      <c r="B42" s="907" t="s">
        <v>65</v>
      </c>
      <c r="C42" s="909" t="s">
        <v>210</v>
      </c>
      <c r="D42" s="911" t="s">
        <v>211</v>
      </c>
      <c r="E42" s="911" t="s">
        <v>212</v>
      </c>
      <c r="F42" s="907">
        <v>18144478</v>
      </c>
      <c r="G42" s="9" t="s">
        <v>213</v>
      </c>
      <c r="H42" s="907">
        <v>201900701</v>
      </c>
      <c r="I42" s="913">
        <v>43594</v>
      </c>
      <c r="J42" s="10">
        <v>1000000</v>
      </c>
      <c r="K42" s="913">
        <v>43620</v>
      </c>
      <c r="L42" s="907">
        <v>2019000852</v>
      </c>
      <c r="M42" s="9" t="s">
        <v>213</v>
      </c>
      <c r="N42" s="42" t="s">
        <v>71</v>
      </c>
      <c r="O42" s="913">
        <v>43620</v>
      </c>
      <c r="P42" s="10">
        <v>1000000</v>
      </c>
      <c r="Q42" s="913">
        <v>43620</v>
      </c>
      <c r="R42" s="907" t="s">
        <v>214</v>
      </c>
      <c r="S42" s="915">
        <v>8665000</v>
      </c>
      <c r="T42" s="907"/>
      <c r="U42" s="907"/>
      <c r="V42" s="911" t="s">
        <v>84</v>
      </c>
      <c r="W42" s="10"/>
      <c r="X42" s="9"/>
      <c r="Y42" s="21"/>
      <c r="Z42" s="10"/>
      <c r="AA42" s="9"/>
      <c r="AB42" s="9"/>
      <c r="AC42" s="9"/>
      <c r="AD42" s="10"/>
      <c r="AE42" s="9"/>
    </row>
    <row r="43" spans="1:31" s="7" customFormat="1" ht="54" customHeight="1" x14ac:dyDescent="0.25">
      <c r="A43" s="910"/>
      <c r="B43" s="908"/>
      <c r="C43" s="910"/>
      <c r="D43" s="912"/>
      <c r="E43" s="912"/>
      <c r="F43" s="908"/>
      <c r="G43" s="76" t="s">
        <v>69</v>
      </c>
      <c r="H43" s="908"/>
      <c r="I43" s="908"/>
      <c r="J43" s="10">
        <v>7665000</v>
      </c>
      <c r="K43" s="908"/>
      <c r="L43" s="908"/>
      <c r="M43" s="9" t="s">
        <v>69</v>
      </c>
      <c r="N43" s="42" t="s">
        <v>71</v>
      </c>
      <c r="O43" s="908"/>
      <c r="P43" s="10">
        <v>7665000</v>
      </c>
      <c r="Q43" s="908"/>
      <c r="R43" s="908"/>
      <c r="S43" s="916"/>
      <c r="T43" s="908"/>
      <c r="U43" s="908"/>
      <c r="V43" s="912"/>
      <c r="W43" s="10"/>
      <c r="X43" s="9"/>
      <c r="Y43" s="21"/>
      <c r="Z43" s="10"/>
      <c r="AA43" s="9"/>
      <c r="AB43" s="9"/>
      <c r="AC43" s="9"/>
      <c r="AD43" s="10"/>
      <c r="AE43" s="9"/>
    </row>
    <row r="44" spans="1:31" s="7" customFormat="1" ht="60" customHeight="1" x14ac:dyDescent="0.25">
      <c r="A44" s="909" t="s">
        <v>215</v>
      </c>
      <c r="B44" s="907" t="s">
        <v>65</v>
      </c>
      <c r="C44" s="909" t="s">
        <v>216</v>
      </c>
      <c r="D44" s="911" t="s">
        <v>211</v>
      </c>
      <c r="E44" s="911" t="s">
        <v>80</v>
      </c>
      <c r="F44" s="907" t="s">
        <v>217</v>
      </c>
      <c r="G44" s="76" t="s">
        <v>213</v>
      </c>
      <c r="H44" s="907">
        <v>2019000695</v>
      </c>
      <c r="I44" s="913">
        <v>43594</v>
      </c>
      <c r="J44" s="10">
        <v>1000000</v>
      </c>
      <c r="K44" s="913">
        <v>43620</v>
      </c>
      <c r="L44" s="907">
        <v>2019000853</v>
      </c>
      <c r="M44" s="9" t="s">
        <v>213</v>
      </c>
      <c r="N44" s="42" t="s">
        <v>71</v>
      </c>
      <c r="O44" s="913">
        <v>43620</v>
      </c>
      <c r="P44" s="10">
        <v>1000000</v>
      </c>
      <c r="Q44" s="913">
        <v>43620</v>
      </c>
      <c r="R44" s="907" t="s">
        <v>214</v>
      </c>
      <c r="S44" s="915">
        <v>8358000</v>
      </c>
      <c r="T44" s="907"/>
      <c r="U44" s="907"/>
      <c r="V44" s="911" t="s">
        <v>84</v>
      </c>
      <c r="W44" s="10"/>
      <c r="X44" s="9"/>
      <c r="Y44" s="21"/>
      <c r="Z44" s="10"/>
      <c r="AA44" s="9"/>
      <c r="AB44" s="9"/>
      <c r="AC44" s="9"/>
      <c r="AD44" s="10"/>
      <c r="AE44" s="9"/>
    </row>
    <row r="45" spans="1:31" s="7" customFormat="1" ht="58.5" customHeight="1" x14ac:dyDescent="0.25">
      <c r="A45" s="910"/>
      <c r="B45" s="908"/>
      <c r="C45" s="910"/>
      <c r="D45" s="912"/>
      <c r="E45" s="912"/>
      <c r="F45" s="908"/>
      <c r="G45" s="76" t="s">
        <v>69</v>
      </c>
      <c r="H45" s="908"/>
      <c r="I45" s="908"/>
      <c r="J45" s="10">
        <v>7358000</v>
      </c>
      <c r="K45" s="908"/>
      <c r="L45" s="908"/>
      <c r="M45" s="9" t="s">
        <v>69</v>
      </c>
      <c r="N45" s="42" t="s">
        <v>71</v>
      </c>
      <c r="O45" s="908"/>
      <c r="P45" s="10">
        <v>7358000</v>
      </c>
      <c r="Q45" s="908"/>
      <c r="R45" s="908"/>
      <c r="S45" s="916"/>
      <c r="T45" s="908"/>
      <c r="U45" s="908"/>
      <c r="V45" s="912"/>
      <c r="W45" s="10"/>
      <c r="X45" s="9"/>
      <c r="Y45" s="21"/>
      <c r="Z45" s="10"/>
      <c r="AA45" s="9"/>
      <c r="AB45" s="9"/>
      <c r="AC45" s="9"/>
      <c r="AD45" s="10"/>
      <c r="AE45" s="9"/>
    </row>
    <row r="46" spans="1:31" s="7" customFormat="1" ht="56.25" customHeight="1" x14ac:dyDescent="0.25">
      <c r="A46" s="911" t="s">
        <v>207</v>
      </c>
      <c r="B46" s="911" t="s">
        <v>65</v>
      </c>
      <c r="C46" s="909" t="s">
        <v>82</v>
      </c>
      <c r="D46" s="911" t="s">
        <v>67</v>
      </c>
      <c r="E46" s="911" t="s">
        <v>83</v>
      </c>
      <c r="F46" s="907">
        <v>1006848420</v>
      </c>
      <c r="G46" s="21" t="s">
        <v>70</v>
      </c>
      <c r="H46" s="907">
        <v>2019000749</v>
      </c>
      <c r="I46" s="913">
        <v>43595</v>
      </c>
      <c r="J46" s="10">
        <v>1000000</v>
      </c>
      <c r="K46" s="913">
        <v>43620</v>
      </c>
      <c r="L46" s="907">
        <v>2019000854</v>
      </c>
      <c r="M46" s="21" t="s">
        <v>70</v>
      </c>
      <c r="N46" s="42" t="s">
        <v>71</v>
      </c>
      <c r="O46" s="913">
        <v>43620</v>
      </c>
      <c r="P46" s="10">
        <v>1000000</v>
      </c>
      <c r="Q46" s="913">
        <v>43620</v>
      </c>
      <c r="R46" s="907" t="s">
        <v>208</v>
      </c>
      <c r="S46" s="915">
        <v>8358000</v>
      </c>
      <c r="T46" s="913"/>
      <c r="U46" s="913"/>
      <c r="V46" s="911" t="s">
        <v>84</v>
      </c>
      <c r="W46" s="915"/>
      <c r="X46" s="9"/>
      <c r="Y46" s="21"/>
      <c r="Z46" s="10"/>
      <c r="AA46" s="9"/>
      <c r="AB46" s="9"/>
      <c r="AC46" s="9"/>
      <c r="AD46" s="22"/>
      <c r="AE46" s="9"/>
    </row>
    <row r="47" spans="1:31" s="7" customFormat="1" ht="47.25" customHeight="1" x14ac:dyDescent="0.25">
      <c r="A47" s="912"/>
      <c r="B47" s="912"/>
      <c r="C47" s="910"/>
      <c r="D47" s="912"/>
      <c r="E47" s="912"/>
      <c r="F47" s="908"/>
      <c r="G47" s="21" t="s">
        <v>69</v>
      </c>
      <c r="H47" s="908"/>
      <c r="I47" s="914"/>
      <c r="J47" s="10">
        <v>7358000</v>
      </c>
      <c r="K47" s="914"/>
      <c r="L47" s="908"/>
      <c r="M47" s="21" t="s">
        <v>69</v>
      </c>
      <c r="N47" s="42" t="s">
        <v>71</v>
      </c>
      <c r="O47" s="914"/>
      <c r="P47" s="10">
        <v>7358000</v>
      </c>
      <c r="Q47" s="914"/>
      <c r="R47" s="908"/>
      <c r="S47" s="916"/>
      <c r="T47" s="914"/>
      <c r="U47" s="914"/>
      <c r="V47" s="912"/>
      <c r="W47" s="916"/>
      <c r="X47" s="9"/>
      <c r="Y47" s="9"/>
      <c r="Z47" s="10"/>
      <c r="AA47" s="9"/>
      <c r="AB47" s="9"/>
      <c r="AC47" s="9"/>
      <c r="AD47" s="22"/>
      <c r="AE47" s="9"/>
    </row>
    <row r="48" spans="1:31" s="7" customFormat="1" ht="67.5" customHeight="1" x14ac:dyDescent="0.25">
      <c r="A48" s="911" t="s">
        <v>223</v>
      </c>
      <c r="B48" s="911" t="s">
        <v>65</v>
      </c>
      <c r="C48" s="909" t="s">
        <v>224</v>
      </c>
      <c r="D48" s="911" t="s">
        <v>67</v>
      </c>
      <c r="E48" s="911" t="s">
        <v>87</v>
      </c>
      <c r="F48" s="907">
        <v>1123330620</v>
      </c>
      <c r="G48" s="21" t="s">
        <v>70</v>
      </c>
      <c r="H48" s="907">
        <v>2019000700</v>
      </c>
      <c r="I48" s="913">
        <v>43594</v>
      </c>
      <c r="J48" s="10">
        <v>1000000</v>
      </c>
      <c r="K48" s="913">
        <v>43620</v>
      </c>
      <c r="L48" s="907">
        <v>2019000855</v>
      </c>
      <c r="M48" s="21" t="s">
        <v>70</v>
      </c>
      <c r="N48" s="42" t="s">
        <v>71</v>
      </c>
      <c r="O48" s="913">
        <v>43620</v>
      </c>
      <c r="P48" s="75">
        <v>1000000</v>
      </c>
      <c r="Q48" s="913">
        <v>43620</v>
      </c>
      <c r="R48" s="907" t="s">
        <v>214</v>
      </c>
      <c r="S48" s="915">
        <v>8665000</v>
      </c>
      <c r="T48" s="907"/>
      <c r="U48" s="907"/>
      <c r="V48" s="911" t="s">
        <v>84</v>
      </c>
      <c r="W48" s="10"/>
      <c r="X48" s="9"/>
      <c r="Y48" s="21"/>
      <c r="Z48" s="10"/>
      <c r="AA48" s="9"/>
      <c r="AB48" s="9"/>
      <c r="AC48" s="9"/>
      <c r="AD48" s="22"/>
      <c r="AE48" s="9"/>
    </row>
    <row r="49" spans="1:31" s="7" customFormat="1" ht="45" customHeight="1" x14ac:dyDescent="0.25">
      <c r="A49" s="912"/>
      <c r="B49" s="912"/>
      <c r="C49" s="910"/>
      <c r="D49" s="912"/>
      <c r="E49" s="912"/>
      <c r="F49" s="908"/>
      <c r="G49" s="21" t="s">
        <v>69</v>
      </c>
      <c r="H49" s="908"/>
      <c r="I49" s="908"/>
      <c r="J49" s="10">
        <v>7665000</v>
      </c>
      <c r="K49" s="908"/>
      <c r="L49" s="908"/>
      <c r="M49" s="21" t="s">
        <v>69</v>
      </c>
      <c r="N49" s="42" t="s">
        <v>71</v>
      </c>
      <c r="O49" s="908"/>
      <c r="P49" s="10">
        <v>7665000</v>
      </c>
      <c r="Q49" s="908"/>
      <c r="R49" s="908"/>
      <c r="S49" s="916"/>
      <c r="T49" s="908"/>
      <c r="U49" s="908"/>
      <c r="V49" s="912"/>
      <c r="W49" s="10"/>
      <c r="X49" s="9"/>
      <c r="Y49" s="21"/>
      <c r="Z49" s="10"/>
      <c r="AA49" s="9"/>
      <c r="AB49" s="9"/>
      <c r="AC49" s="9"/>
      <c r="AD49" s="22"/>
      <c r="AE49" s="9"/>
    </row>
    <row r="50" spans="1:31" s="7" customFormat="1" ht="51.75" customHeight="1" x14ac:dyDescent="0.25">
      <c r="A50" s="911" t="s">
        <v>225</v>
      </c>
      <c r="B50" s="911" t="s">
        <v>65</v>
      </c>
      <c r="C50" s="909" t="s">
        <v>77</v>
      </c>
      <c r="D50" s="911" t="s">
        <v>67</v>
      </c>
      <c r="E50" s="911" t="s">
        <v>226</v>
      </c>
      <c r="F50" s="907">
        <v>18144057</v>
      </c>
      <c r="G50" s="21" t="s">
        <v>70</v>
      </c>
      <c r="H50" s="907">
        <v>2019000694</v>
      </c>
      <c r="I50" s="913">
        <v>43594</v>
      </c>
      <c r="J50" s="10">
        <v>1000000</v>
      </c>
      <c r="K50" s="913">
        <v>43620</v>
      </c>
      <c r="L50" s="907">
        <v>2019000856</v>
      </c>
      <c r="M50" s="21" t="s">
        <v>70</v>
      </c>
      <c r="N50" s="42" t="s">
        <v>71</v>
      </c>
      <c r="O50" s="913">
        <v>43620</v>
      </c>
      <c r="P50" s="10">
        <v>1000000</v>
      </c>
      <c r="Q50" s="921">
        <v>43620</v>
      </c>
      <c r="R50" s="911" t="s">
        <v>214</v>
      </c>
      <c r="S50" s="934">
        <v>8358000</v>
      </c>
      <c r="T50" s="911"/>
      <c r="U50" s="911"/>
      <c r="V50" s="911" t="s">
        <v>84</v>
      </c>
      <c r="W50" s="10"/>
      <c r="X50" s="9"/>
      <c r="Y50" s="21"/>
      <c r="Z50" s="10"/>
      <c r="AA50" s="9"/>
      <c r="AB50" s="9"/>
      <c r="AC50" s="9"/>
      <c r="AD50" s="22"/>
      <c r="AE50" s="9"/>
    </row>
    <row r="51" spans="1:31" s="7" customFormat="1" ht="62.25" customHeight="1" x14ac:dyDescent="0.25">
      <c r="A51" s="912"/>
      <c r="B51" s="912"/>
      <c r="C51" s="910"/>
      <c r="D51" s="912"/>
      <c r="E51" s="912"/>
      <c r="F51" s="908"/>
      <c r="G51" s="21" t="s">
        <v>69</v>
      </c>
      <c r="H51" s="908"/>
      <c r="I51" s="908"/>
      <c r="J51" s="10">
        <v>7358000</v>
      </c>
      <c r="K51" s="908"/>
      <c r="L51" s="908"/>
      <c r="M51" s="21" t="s">
        <v>69</v>
      </c>
      <c r="N51" s="42" t="s">
        <v>71</v>
      </c>
      <c r="O51" s="908"/>
      <c r="P51" s="10">
        <v>7358000</v>
      </c>
      <c r="Q51" s="940"/>
      <c r="R51" s="940"/>
      <c r="S51" s="940"/>
      <c r="T51" s="940"/>
      <c r="U51" s="940"/>
      <c r="V51" s="940"/>
      <c r="W51" s="10"/>
      <c r="X51" s="9"/>
      <c r="Y51" s="21"/>
      <c r="Z51" s="10"/>
      <c r="AA51" s="9"/>
      <c r="AB51" s="9"/>
      <c r="AC51" s="9"/>
      <c r="AD51" s="22"/>
      <c r="AE51" s="9"/>
    </row>
    <row r="52" spans="1:31" s="7" customFormat="1" ht="75.75" customHeight="1" x14ac:dyDescent="0.25">
      <c r="A52" s="911" t="s">
        <v>225</v>
      </c>
      <c r="B52" s="911" t="s">
        <v>65</v>
      </c>
      <c r="C52" s="909" t="s">
        <v>227</v>
      </c>
      <c r="D52" s="911" t="s">
        <v>67</v>
      </c>
      <c r="E52" s="907" t="s">
        <v>94</v>
      </c>
      <c r="F52" s="907">
        <v>18146733</v>
      </c>
      <c r="G52" s="21" t="s">
        <v>70</v>
      </c>
      <c r="H52" s="907">
        <v>209000699</v>
      </c>
      <c r="I52" s="913">
        <v>43594</v>
      </c>
      <c r="J52" s="10">
        <v>1000000</v>
      </c>
      <c r="K52" s="913">
        <v>43620</v>
      </c>
      <c r="L52" s="907">
        <v>2019000857</v>
      </c>
      <c r="M52" s="21" t="s">
        <v>70</v>
      </c>
      <c r="N52" s="42" t="s">
        <v>71</v>
      </c>
      <c r="O52" s="913">
        <v>43620</v>
      </c>
      <c r="P52" s="10">
        <v>1000000</v>
      </c>
      <c r="Q52" s="913">
        <v>43620</v>
      </c>
      <c r="R52" s="907" t="s">
        <v>214</v>
      </c>
      <c r="S52" s="915">
        <v>8665000</v>
      </c>
      <c r="T52" s="907"/>
      <c r="U52" s="907"/>
      <c r="V52" s="911" t="s">
        <v>84</v>
      </c>
      <c r="W52" s="10"/>
      <c r="X52" s="9"/>
      <c r="Y52" s="21"/>
      <c r="Z52" s="10"/>
      <c r="AA52" s="9"/>
      <c r="AB52" s="9"/>
      <c r="AC52" s="9"/>
      <c r="AD52" s="22"/>
      <c r="AE52" s="9"/>
    </row>
    <row r="53" spans="1:31" s="7" customFormat="1" ht="66.75" customHeight="1" x14ac:dyDescent="0.25">
      <c r="A53" s="912"/>
      <c r="B53" s="912"/>
      <c r="C53" s="910"/>
      <c r="D53" s="912"/>
      <c r="E53" s="908"/>
      <c r="F53" s="908"/>
      <c r="G53" s="21" t="s">
        <v>69</v>
      </c>
      <c r="H53" s="908"/>
      <c r="I53" s="908"/>
      <c r="J53" s="10">
        <v>7358000</v>
      </c>
      <c r="K53" s="908"/>
      <c r="L53" s="908"/>
      <c r="M53" s="21" t="s">
        <v>69</v>
      </c>
      <c r="N53" s="42" t="s">
        <v>71</v>
      </c>
      <c r="O53" s="908"/>
      <c r="P53" s="10">
        <v>7358000</v>
      </c>
      <c r="Q53" s="908"/>
      <c r="R53" s="908"/>
      <c r="S53" s="916"/>
      <c r="T53" s="908"/>
      <c r="U53" s="908"/>
      <c r="V53" s="912"/>
      <c r="W53" s="10"/>
      <c r="X53" s="9"/>
      <c r="Y53" s="21"/>
      <c r="Z53" s="10"/>
      <c r="AA53" s="9"/>
      <c r="AB53" s="9"/>
      <c r="AC53" s="9"/>
      <c r="AD53" s="22"/>
      <c r="AE53" s="9"/>
    </row>
    <row r="54" spans="1:31" s="7" customFormat="1" x14ac:dyDescent="0.25">
      <c r="A54" s="9"/>
      <c r="B54" s="9"/>
      <c r="C54" s="9"/>
      <c r="D54" s="9"/>
      <c r="E54" s="9"/>
      <c r="F54" s="9"/>
      <c r="G54" s="9"/>
      <c r="H54" s="63"/>
      <c r="I54" s="63"/>
      <c r="J54" s="10"/>
      <c r="K54" s="63"/>
      <c r="L54" s="63"/>
      <c r="M54" s="21"/>
      <c r="N54" s="24"/>
      <c r="O54" s="9"/>
      <c r="P54" s="9"/>
      <c r="Q54" s="63"/>
      <c r="R54" s="63"/>
      <c r="S54" s="10"/>
      <c r="T54" s="9"/>
      <c r="U54" s="9"/>
      <c r="V54" s="9"/>
      <c r="W54" s="10"/>
      <c r="X54" s="9"/>
      <c r="Y54" s="21"/>
      <c r="Z54" s="10"/>
      <c r="AA54" s="9"/>
      <c r="AB54" s="9"/>
      <c r="AC54" s="9"/>
      <c r="AD54" s="22"/>
      <c r="AE54" s="9"/>
    </row>
    <row r="55" spans="1:31" s="7" customFormat="1" x14ac:dyDescent="0.25">
      <c r="A55" s="9"/>
      <c r="B55" s="9"/>
      <c r="C55" s="9"/>
      <c r="D55" s="9"/>
      <c r="E55" s="9"/>
      <c r="F55" s="9"/>
      <c r="G55" s="9"/>
      <c r="H55" s="63"/>
      <c r="I55" s="63"/>
      <c r="J55" s="10"/>
      <c r="K55" s="63"/>
      <c r="L55" s="63"/>
      <c r="M55" s="21"/>
      <c r="N55" s="24"/>
      <c r="O55" s="9"/>
      <c r="P55" s="9"/>
      <c r="Q55" s="63"/>
      <c r="R55" s="63"/>
      <c r="S55" s="10"/>
      <c r="T55" s="9"/>
      <c r="U55" s="9"/>
      <c r="V55" s="9"/>
      <c r="W55" s="10"/>
      <c r="X55" s="9"/>
      <c r="Y55" s="21"/>
      <c r="Z55" s="10"/>
      <c r="AA55" s="9"/>
      <c r="AB55" s="9"/>
      <c r="AC55" s="9"/>
      <c r="AD55" s="22"/>
      <c r="AE55" s="9"/>
    </row>
    <row r="56" spans="1:31" x14ac:dyDescent="0.2">
      <c r="A56" s="16"/>
      <c r="B56" s="16"/>
      <c r="C56" s="16"/>
      <c r="D56" s="16"/>
      <c r="E56" s="16"/>
      <c r="F56" s="16"/>
      <c r="G56" s="16"/>
      <c r="H56" s="63"/>
      <c r="I56" s="63"/>
      <c r="J56" s="17"/>
      <c r="K56" s="62"/>
      <c r="L56" s="63"/>
      <c r="M56" s="21"/>
      <c r="N56" s="24"/>
      <c r="O56" s="16"/>
      <c r="P56" s="16"/>
      <c r="Q56" s="63"/>
      <c r="R56" s="62"/>
      <c r="S56" s="17"/>
      <c r="T56" s="16"/>
      <c r="U56" s="16"/>
      <c r="V56" s="16"/>
      <c r="W56" s="17"/>
      <c r="X56" s="16"/>
      <c r="Y56" s="18"/>
      <c r="Z56" s="17"/>
      <c r="AA56" s="16"/>
      <c r="AB56" s="16"/>
      <c r="AC56" s="16"/>
      <c r="AD56" s="19"/>
      <c r="AE56" s="16"/>
    </row>
  </sheetData>
  <mergeCells count="413">
    <mergeCell ref="L52:L53"/>
    <mergeCell ref="O52:O53"/>
    <mergeCell ref="Q52:Q53"/>
    <mergeCell ref="R52:R53"/>
    <mergeCell ref="S52:S53"/>
    <mergeCell ref="T52:T53"/>
    <mergeCell ref="U52:U53"/>
    <mergeCell ref="V52:V53"/>
    <mergeCell ref="A52:A53"/>
    <mergeCell ref="B52:B53"/>
    <mergeCell ref="C52:C53"/>
    <mergeCell ref="D52:D53"/>
    <mergeCell ref="E52:E53"/>
    <mergeCell ref="F52:F53"/>
    <mergeCell ref="H52:H53"/>
    <mergeCell ref="I52:I53"/>
    <mergeCell ref="K52:K53"/>
    <mergeCell ref="K50:K51"/>
    <mergeCell ref="I50:I51"/>
    <mergeCell ref="H50:H51"/>
    <mergeCell ref="B50:B51"/>
    <mergeCell ref="A50:A51"/>
    <mergeCell ref="C50:C51"/>
    <mergeCell ref="D50:D51"/>
    <mergeCell ref="E50:E51"/>
    <mergeCell ref="F50:F51"/>
    <mergeCell ref="L48:L49"/>
    <mergeCell ref="O48:O49"/>
    <mergeCell ref="Q48:Q49"/>
    <mergeCell ref="R48:R49"/>
    <mergeCell ref="S48:S49"/>
    <mergeCell ref="T48:T49"/>
    <mergeCell ref="U48:U49"/>
    <mergeCell ref="V48:V49"/>
    <mergeCell ref="V50:V51"/>
    <mergeCell ref="U50:U51"/>
    <mergeCell ref="T50:T51"/>
    <mergeCell ref="S50:S51"/>
    <mergeCell ref="R50:R51"/>
    <mergeCell ref="Q50:Q51"/>
    <mergeCell ref="L50:L51"/>
    <mergeCell ref="O50:O51"/>
    <mergeCell ref="A48:A49"/>
    <mergeCell ref="B48:B49"/>
    <mergeCell ref="H48:H49"/>
    <mergeCell ref="I48:I49"/>
    <mergeCell ref="C48:C49"/>
    <mergeCell ref="D48:D49"/>
    <mergeCell ref="E48:E49"/>
    <mergeCell ref="F48:F49"/>
    <mergeCell ref="K48:K49"/>
    <mergeCell ref="V44:V45"/>
    <mergeCell ref="A37:C37"/>
    <mergeCell ref="A38:A39"/>
    <mergeCell ref="B38:B39"/>
    <mergeCell ref="C38:C39"/>
    <mergeCell ref="D38:D39"/>
    <mergeCell ref="E38:E39"/>
    <mergeCell ref="F38:F39"/>
    <mergeCell ref="H38:H39"/>
    <mergeCell ref="I38:I39"/>
    <mergeCell ref="K38:K39"/>
    <mergeCell ref="L38:L39"/>
    <mergeCell ref="O38:O39"/>
    <mergeCell ref="Q38:Q39"/>
    <mergeCell ref="R38:R39"/>
    <mergeCell ref="S38:S39"/>
    <mergeCell ref="T38:T39"/>
    <mergeCell ref="U38:U39"/>
    <mergeCell ref="V38:V39"/>
    <mergeCell ref="L42:L43"/>
    <mergeCell ref="O42:O43"/>
    <mergeCell ref="Q42:Q43"/>
    <mergeCell ref="R42:R43"/>
    <mergeCell ref="S42:S43"/>
    <mergeCell ref="T42:T43"/>
    <mergeCell ref="U42:U43"/>
    <mergeCell ref="V42:V43"/>
    <mergeCell ref="A44:A45"/>
    <mergeCell ref="B44:B45"/>
    <mergeCell ref="C44:C45"/>
    <mergeCell ref="D44:D45"/>
    <mergeCell ref="E44:E45"/>
    <mergeCell ref="F44:F45"/>
    <mergeCell ref="H44:H45"/>
    <mergeCell ref="I44:I45"/>
    <mergeCell ref="K44:K45"/>
    <mergeCell ref="L44:L45"/>
    <mergeCell ref="O44:O45"/>
    <mergeCell ref="Q44:Q45"/>
    <mergeCell ref="R44:R45"/>
    <mergeCell ref="S44:S45"/>
    <mergeCell ref="T44:T45"/>
    <mergeCell ref="U44:U45"/>
    <mergeCell ref="A42:A43"/>
    <mergeCell ref="B42:B43"/>
    <mergeCell ref="C42:C43"/>
    <mergeCell ref="D42:D43"/>
    <mergeCell ref="E42:E43"/>
    <mergeCell ref="F42:F43"/>
    <mergeCell ref="H42:H43"/>
    <mergeCell ref="I42:I43"/>
    <mergeCell ref="K42:K43"/>
    <mergeCell ref="R19:R20"/>
    <mergeCell ref="S19:S20"/>
    <mergeCell ref="T19:T20"/>
    <mergeCell ref="U19:U20"/>
    <mergeCell ref="V19:V20"/>
    <mergeCell ref="L22:L23"/>
    <mergeCell ref="O22:O23"/>
    <mergeCell ref="Q22:Q23"/>
    <mergeCell ref="R22:R23"/>
    <mergeCell ref="S22:S23"/>
    <mergeCell ref="V22:V23"/>
    <mergeCell ref="L24:L25"/>
    <mergeCell ref="O24:O25"/>
    <mergeCell ref="Q24:Q25"/>
    <mergeCell ref="R24:R25"/>
    <mergeCell ref="S24:S25"/>
    <mergeCell ref="T24:T25"/>
    <mergeCell ref="U24:U25"/>
    <mergeCell ref="V24:V25"/>
    <mergeCell ref="L28:L29"/>
    <mergeCell ref="AE7:AE8"/>
    <mergeCell ref="H19:H20"/>
    <mergeCell ref="I19:I20"/>
    <mergeCell ref="K19:K20"/>
    <mergeCell ref="L19:L20"/>
    <mergeCell ref="O19:O20"/>
    <mergeCell ref="Q19:Q20"/>
    <mergeCell ref="S17:S18"/>
    <mergeCell ref="T17:T18"/>
    <mergeCell ref="U17:U18"/>
    <mergeCell ref="V17:V18"/>
    <mergeCell ref="O17:O18"/>
    <mergeCell ref="Q17:Q18"/>
    <mergeCell ref="R17:R18"/>
    <mergeCell ref="W15:W16"/>
    <mergeCell ref="X15:X16"/>
    <mergeCell ref="Y15:Y16"/>
    <mergeCell ref="R15:R16"/>
    <mergeCell ref="S15:S16"/>
    <mergeCell ref="L13:L14"/>
    <mergeCell ref="O13:O14"/>
    <mergeCell ref="Q13:Q14"/>
    <mergeCell ref="V15:V16"/>
    <mergeCell ref="T15:T16"/>
    <mergeCell ref="O15:O16"/>
    <mergeCell ref="Q15:Q16"/>
    <mergeCell ref="R13:R14"/>
    <mergeCell ref="S13:S14"/>
    <mergeCell ref="A19:A20"/>
    <mergeCell ref="B19:B20"/>
    <mergeCell ref="C19:C20"/>
    <mergeCell ref="D19:D20"/>
    <mergeCell ref="E19:E20"/>
    <mergeCell ref="F19:F20"/>
    <mergeCell ref="I17:I18"/>
    <mergeCell ref="K17:K18"/>
    <mergeCell ref="L17:L18"/>
    <mergeCell ref="A17:A18"/>
    <mergeCell ref="B17:B18"/>
    <mergeCell ref="C17:C18"/>
    <mergeCell ref="D17:D18"/>
    <mergeCell ref="E17:E18"/>
    <mergeCell ref="F17:F18"/>
    <mergeCell ref="H17:H18"/>
    <mergeCell ref="B11:B12"/>
    <mergeCell ref="V13:V14"/>
    <mergeCell ref="C11:C12"/>
    <mergeCell ref="D11:D12"/>
    <mergeCell ref="E11:E12"/>
    <mergeCell ref="F11:F12"/>
    <mergeCell ref="A15:A16"/>
    <mergeCell ref="B15:B16"/>
    <mergeCell ref="C15:C16"/>
    <mergeCell ref="D15:D16"/>
    <mergeCell ref="E15:E16"/>
    <mergeCell ref="F15:F16"/>
    <mergeCell ref="V11:V12"/>
    <mergeCell ref="U11:U12"/>
    <mergeCell ref="R11:R12"/>
    <mergeCell ref="S11:S12"/>
    <mergeCell ref="T11:T12"/>
    <mergeCell ref="U15:U16"/>
    <mergeCell ref="T13:T14"/>
    <mergeCell ref="U13:U14"/>
    <mergeCell ref="H15:H16"/>
    <mergeCell ref="I15:I16"/>
    <mergeCell ref="K15:K16"/>
    <mergeCell ref="L15:L16"/>
    <mergeCell ref="A9:A10"/>
    <mergeCell ref="B9:B10"/>
    <mergeCell ref="C9:C10"/>
    <mergeCell ref="D9:D10"/>
    <mergeCell ref="E9:E10"/>
    <mergeCell ref="F9:F10"/>
    <mergeCell ref="U9:U10"/>
    <mergeCell ref="W11:W12"/>
    <mergeCell ref="A13:A14"/>
    <mergeCell ref="B13:B14"/>
    <mergeCell ref="C13:C14"/>
    <mergeCell ref="D13:D14"/>
    <mergeCell ref="E13:E14"/>
    <mergeCell ref="F13:F14"/>
    <mergeCell ref="H13:H14"/>
    <mergeCell ref="I13:I14"/>
    <mergeCell ref="K13:K14"/>
    <mergeCell ref="H11:H12"/>
    <mergeCell ref="I11:I12"/>
    <mergeCell ref="K11:K12"/>
    <mergeCell ref="L11:L12"/>
    <mergeCell ref="O11:O12"/>
    <mergeCell ref="Q11:Q12"/>
    <mergeCell ref="A11:A12"/>
    <mergeCell ref="S7:S8"/>
    <mergeCell ref="V7:V8"/>
    <mergeCell ref="V5:V6"/>
    <mergeCell ref="T7:T8"/>
    <mergeCell ref="U7:U8"/>
    <mergeCell ref="Q5:Q6"/>
    <mergeCell ref="R5:R6"/>
    <mergeCell ref="S5:S6"/>
    <mergeCell ref="Q9:Q10"/>
    <mergeCell ref="R9:R10"/>
    <mergeCell ref="S9:S10"/>
    <mergeCell ref="T9:T10"/>
    <mergeCell ref="V9:V10"/>
    <mergeCell ref="L7:L8"/>
    <mergeCell ref="O7:O8"/>
    <mergeCell ref="H7:H8"/>
    <mergeCell ref="I7:I8"/>
    <mergeCell ref="Q1:AE1"/>
    <mergeCell ref="A2:P2"/>
    <mergeCell ref="Q2:AE2"/>
    <mergeCell ref="A3:A4"/>
    <mergeCell ref="B3:B4"/>
    <mergeCell ref="C3:C4"/>
    <mergeCell ref="D3:D4"/>
    <mergeCell ref="E3:F3"/>
    <mergeCell ref="G3:J3"/>
    <mergeCell ref="U3:U4"/>
    <mergeCell ref="W3:AC3"/>
    <mergeCell ref="AD3:AE3"/>
    <mergeCell ref="T3:T4"/>
    <mergeCell ref="K3:K4"/>
    <mergeCell ref="L3:P3"/>
    <mergeCell ref="Q3:Q4"/>
    <mergeCell ref="R3:R4"/>
    <mergeCell ref="S3:S4"/>
    <mergeCell ref="Q7:Q8"/>
    <mergeCell ref="R7:R8"/>
    <mergeCell ref="A7:A8"/>
    <mergeCell ref="B7:B8"/>
    <mergeCell ref="H9:H10"/>
    <mergeCell ref="I9:I10"/>
    <mergeCell ref="K9:K10"/>
    <mergeCell ref="L9:L10"/>
    <mergeCell ref="O9:O10"/>
    <mergeCell ref="A1:P1"/>
    <mergeCell ref="K5:K6"/>
    <mergeCell ref="L5:L6"/>
    <mergeCell ref="O5:O6"/>
    <mergeCell ref="A5:A6"/>
    <mergeCell ref="B5:B6"/>
    <mergeCell ref="C5:C6"/>
    <mergeCell ref="D5:D6"/>
    <mergeCell ref="E5:E6"/>
    <mergeCell ref="H5:H6"/>
    <mergeCell ref="I5:I6"/>
    <mergeCell ref="C7:C8"/>
    <mergeCell ref="D7:D8"/>
    <mergeCell ref="E7:E8"/>
    <mergeCell ref="F7:F8"/>
    <mergeCell ref="F5:F6"/>
    <mergeCell ref="K7:K8"/>
    <mergeCell ref="D24:D25"/>
    <mergeCell ref="E24:E25"/>
    <mergeCell ref="F24:F25"/>
    <mergeCell ref="H24:H25"/>
    <mergeCell ref="I24:I25"/>
    <mergeCell ref="K24:K25"/>
    <mergeCell ref="B22:B23"/>
    <mergeCell ref="C22:C23"/>
    <mergeCell ref="D22:D23"/>
    <mergeCell ref="E22:E23"/>
    <mergeCell ref="F22:F23"/>
    <mergeCell ref="H22:H23"/>
    <mergeCell ref="I22:I23"/>
    <mergeCell ref="K22:K23"/>
    <mergeCell ref="I28:I29"/>
    <mergeCell ref="K28:K29"/>
    <mergeCell ref="A22:A23"/>
    <mergeCell ref="AE24:AE25"/>
    <mergeCell ref="A26:A27"/>
    <mergeCell ref="B26:B27"/>
    <mergeCell ref="C26:C27"/>
    <mergeCell ref="D26:D27"/>
    <mergeCell ref="E26:E27"/>
    <mergeCell ref="F26:F27"/>
    <mergeCell ref="H26:H27"/>
    <mergeCell ref="I26:I27"/>
    <mergeCell ref="K26:K27"/>
    <mergeCell ref="L26:L27"/>
    <mergeCell ref="O26:O27"/>
    <mergeCell ref="Q26:Q27"/>
    <mergeCell ref="R26:R27"/>
    <mergeCell ref="S26:S27"/>
    <mergeCell ref="T26:T27"/>
    <mergeCell ref="U26:U27"/>
    <mergeCell ref="V26:V27"/>
    <mergeCell ref="A24:A25"/>
    <mergeCell ref="B24:B25"/>
    <mergeCell ref="C24:C25"/>
    <mergeCell ref="O28:O29"/>
    <mergeCell ref="Q28:Q29"/>
    <mergeCell ref="R28:R29"/>
    <mergeCell ref="S28:S29"/>
    <mergeCell ref="T28:T29"/>
    <mergeCell ref="U28:U29"/>
    <mergeCell ref="V28:V29"/>
    <mergeCell ref="W28:W29"/>
    <mergeCell ref="A30:A31"/>
    <mergeCell ref="B30:B31"/>
    <mergeCell ref="C30:C31"/>
    <mergeCell ref="D30:D31"/>
    <mergeCell ref="E30:E31"/>
    <mergeCell ref="F30:F31"/>
    <mergeCell ref="H30:H31"/>
    <mergeCell ref="I30:I31"/>
    <mergeCell ref="K30:K31"/>
    <mergeCell ref="A28:A29"/>
    <mergeCell ref="B28:B29"/>
    <mergeCell ref="C28:C29"/>
    <mergeCell ref="D28:D29"/>
    <mergeCell ref="E28:E29"/>
    <mergeCell ref="F28:F29"/>
    <mergeCell ref="H28:H29"/>
    <mergeCell ref="A32:A33"/>
    <mergeCell ref="B32:B33"/>
    <mergeCell ref="C32:C33"/>
    <mergeCell ref="D32:D33"/>
    <mergeCell ref="E32:E33"/>
    <mergeCell ref="F32:F33"/>
    <mergeCell ref="H32:H33"/>
    <mergeCell ref="I32:I33"/>
    <mergeCell ref="K32:K33"/>
    <mergeCell ref="V32:V33"/>
    <mergeCell ref="W32:W33"/>
    <mergeCell ref="X32:X33"/>
    <mergeCell ref="Y32:Y33"/>
    <mergeCell ref="L30:L31"/>
    <mergeCell ref="O30:O31"/>
    <mergeCell ref="Q30:Q31"/>
    <mergeCell ref="R30:R31"/>
    <mergeCell ref="S30:S31"/>
    <mergeCell ref="T30:T31"/>
    <mergeCell ref="U30:U31"/>
    <mergeCell ref="V30:V31"/>
    <mergeCell ref="L32:L33"/>
    <mergeCell ref="O32:O33"/>
    <mergeCell ref="Q32:Q33"/>
    <mergeCell ref="R32:R33"/>
    <mergeCell ref="S32:S33"/>
    <mergeCell ref="T32:T33"/>
    <mergeCell ref="U32:U33"/>
    <mergeCell ref="L34:L35"/>
    <mergeCell ref="O34:O35"/>
    <mergeCell ref="Q34:Q35"/>
    <mergeCell ref="R34:R35"/>
    <mergeCell ref="S34:S35"/>
    <mergeCell ref="T34:T35"/>
    <mergeCell ref="U34:U35"/>
    <mergeCell ref="V34:V35"/>
    <mergeCell ref="A34:A35"/>
    <mergeCell ref="B34:B35"/>
    <mergeCell ref="C34:C35"/>
    <mergeCell ref="D34:D35"/>
    <mergeCell ref="E34:E35"/>
    <mergeCell ref="F34:F35"/>
    <mergeCell ref="H34:H35"/>
    <mergeCell ref="I34:I35"/>
    <mergeCell ref="K34:K35"/>
    <mergeCell ref="A46:A47"/>
    <mergeCell ref="B46:B47"/>
    <mergeCell ref="C46:C47"/>
    <mergeCell ref="D46:D47"/>
    <mergeCell ref="E46:E47"/>
    <mergeCell ref="F46:F47"/>
    <mergeCell ref="H46:H47"/>
    <mergeCell ref="I46:I47"/>
    <mergeCell ref="K46:K47"/>
    <mergeCell ref="L46:L47"/>
    <mergeCell ref="O46:O47"/>
    <mergeCell ref="Q46:Q47"/>
    <mergeCell ref="R46:R47"/>
    <mergeCell ref="S46:S47"/>
    <mergeCell ref="T46:T47"/>
    <mergeCell ref="U46:U47"/>
    <mergeCell ref="V46:V47"/>
    <mergeCell ref="W46:W47"/>
    <mergeCell ref="L40:L41"/>
    <mergeCell ref="O40:O41"/>
    <mergeCell ref="Q40:Q41"/>
    <mergeCell ref="A40:A41"/>
    <mergeCell ref="B40:B41"/>
    <mergeCell ref="C40:C41"/>
    <mergeCell ref="D40:D41"/>
    <mergeCell ref="E40:E41"/>
    <mergeCell ref="F40:F41"/>
    <mergeCell ref="H40:H41"/>
    <mergeCell ref="I40:I41"/>
    <mergeCell ref="K40:K4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C26"/>
  <sheetViews>
    <sheetView zoomScale="80" zoomScaleNormal="80" workbookViewId="0">
      <pane xSplit="3" ySplit="4" topLeftCell="AS20" activePane="bottomRight" state="frozen"/>
      <selection pane="topRight" activeCell="D1" sqref="D1"/>
      <selection pane="bottomLeft" activeCell="A5" sqref="A5"/>
      <selection pane="bottomRight" activeCell="C33" sqref="C33"/>
    </sheetView>
  </sheetViews>
  <sheetFormatPr baseColWidth="10" defaultRowHeight="11.25" x14ac:dyDescent="0.2"/>
  <cols>
    <col min="1" max="1" width="11.42578125" style="1"/>
    <col min="2" max="2" width="17.7109375" style="1" customWidth="1"/>
    <col min="3" max="3" width="28.28515625" style="1" customWidth="1"/>
    <col min="4" max="5" width="11.42578125" style="1"/>
    <col min="6" max="6" width="12.85546875" style="1" customWidth="1"/>
    <col min="7" max="7" width="19" style="29" customWidth="1"/>
    <col min="8" max="8" width="15" style="25" bestFit="1" customWidth="1"/>
    <col min="9" max="9" width="15.28515625" style="25" customWidth="1"/>
    <col min="10" max="10" width="17.85546875" style="1" bestFit="1" customWidth="1"/>
    <col min="11" max="11" width="18.85546875" style="90" bestFit="1" customWidth="1"/>
    <col min="12" max="12" width="15" style="25" bestFit="1" customWidth="1"/>
    <col min="13" max="13" width="18.85546875" style="25" customWidth="1"/>
    <col min="14" max="14" width="15" style="25" customWidth="1"/>
    <col min="15" max="15" width="12.85546875" style="1" bestFit="1" customWidth="1"/>
    <col min="16" max="16" width="15.85546875" style="1" bestFit="1" customWidth="1"/>
    <col min="17" max="17" width="12" style="1" bestFit="1" customWidth="1"/>
    <col min="18" max="18" width="15.7109375" style="25" bestFit="1" customWidth="1"/>
    <col min="19" max="19" width="11.42578125" style="90"/>
    <col min="20" max="20" width="16.7109375" style="26" bestFit="1" customWidth="1"/>
    <col min="21" max="21" width="15.7109375" style="27" customWidth="1"/>
    <col min="22" max="22" width="16.85546875" style="27" customWidth="1"/>
    <col min="23" max="24" width="15.7109375" style="27" customWidth="1"/>
    <col min="25" max="25" width="19" style="28" bestFit="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6" customWidth="1"/>
    <col min="34" max="34" width="11.42578125" style="1"/>
    <col min="35" max="35" width="14.7109375" style="29" bestFit="1" customWidth="1"/>
    <col min="36" max="36" width="16.42578125" style="26" customWidth="1"/>
    <col min="37" max="37" width="9.5703125" style="1" customWidth="1"/>
    <col min="38" max="38" width="10.5703125" style="1" customWidth="1"/>
    <col min="39" max="39" width="15.7109375" style="1" bestFit="1" customWidth="1"/>
    <col min="40" max="41" width="8.85546875" style="1" customWidth="1"/>
    <col min="42" max="42" width="13.28515625" style="1" bestFit="1" customWidth="1"/>
    <col min="43" max="44" width="8.85546875" style="1" customWidth="1"/>
    <col min="45" max="45" width="12.85546875" style="1" customWidth="1"/>
    <col min="46" max="47" width="8.85546875" style="1" customWidth="1"/>
    <col min="48" max="48" width="15" style="30" bestFit="1" customWidth="1"/>
    <col min="49" max="49" width="12.7109375" style="1" customWidth="1"/>
    <col min="50" max="50" width="11.28515625" style="29" customWidth="1"/>
    <col min="51" max="51" width="16.28515625" style="31" customWidth="1"/>
    <col min="52" max="52" width="5.85546875" style="1" customWidth="1"/>
    <col min="53" max="53" width="11.42578125" style="1"/>
    <col min="54" max="54" width="14.7109375" style="1" bestFit="1" customWidth="1"/>
    <col min="55" max="55" width="43.28515625" style="2" customWidth="1"/>
    <col min="56" max="16384" width="11.42578125" style="1"/>
  </cols>
  <sheetData>
    <row r="1" spans="1:55" x14ac:dyDescent="0.2">
      <c r="A1" s="923" t="s">
        <v>0</v>
      </c>
      <c r="B1" s="924"/>
      <c r="C1" s="924"/>
      <c r="D1" s="924"/>
      <c r="E1" s="924"/>
      <c r="F1" s="924"/>
      <c r="G1" s="924"/>
      <c r="H1" s="924"/>
      <c r="I1" s="924"/>
      <c r="J1" s="924"/>
      <c r="K1" s="924"/>
      <c r="L1" s="924"/>
      <c r="M1" s="924"/>
      <c r="N1" s="924"/>
      <c r="O1" s="924"/>
      <c r="P1" s="924"/>
      <c r="Q1" s="941"/>
      <c r="R1" s="925" t="s">
        <v>0</v>
      </c>
      <c r="S1" s="926"/>
      <c r="T1" s="926"/>
      <c r="U1" s="926"/>
      <c r="V1" s="926"/>
      <c r="W1" s="926"/>
      <c r="X1" s="926"/>
      <c r="Y1" s="926"/>
      <c r="Z1" s="926"/>
      <c r="AA1" s="926"/>
      <c r="AB1" s="926"/>
      <c r="AC1" s="926"/>
      <c r="AD1" s="926"/>
      <c r="AE1" s="926"/>
      <c r="AF1" s="926"/>
      <c r="AG1" s="926"/>
      <c r="AH1" s="926"/>
      <c r="AI1" s="926"/>
      <c r="AJ1" s="926"/>
      <c r="AK1" s="926"/>
      <c r="AL1" s="926"/>
      <c r="AM1" s="926"/>
      <c r="AN1" s="926"/>
      <c r="AO1" s="926"/>
      <c r="AP1" s="926"/>
      <c r="AQ1" s="926"/>
      <c r="AR1" s="926"/>
      <c r="AS1" s="926"/>
      <c r="AT1" s="926"/>
      <c r="AU1" s="926"/>
      <c r="AV1" s="926"/>
      <c r="AW1" s="926"/>
      <c r="AX1" s="926"/>
      <c r="AY1" s="926"/>
      <c r="AZ1" s="926"/>
    </row>
    <row r="2" spans="1:55" x14ac:dyDescent="0.2">
      <c r="A2" s="927" t="s">
        <v>48</v>
      </c>
      <c r="B2" s="928"/>
      <c r="C2" s="928"/>
      <c r="D2" s="928"/>
      <c r="E2" s="928"/>
      <c r="F2" s="928"/>
      <c r="G2" s="928"/>
      <c r="H2" s="928"/>
      <c r="I2" s="928"/>
      <c r="J2" s="928"/>
      <c r="K2" s="928"/>
      <c r="L2" s="928"/>
      <c r="M2" s="928"/>
      <c r="N2" s="928"/>
      <c r="O2" s="928"/>
      <c r="P2" s="928"/>
      <c r="Q2" s="942"/>
      <c r="R2" s="927" t="s">
        <v>48</v>
      </c>
      <c r="S2" s="928"/>
      <c r="T2" s="928"/>
      <c r="U2" s="928"/>
      <c r="V2" s="928"/>
      <c r="W2" s="928"/>
      <c r="X2" s="928"/>
      <c r="Y2" s="928"/>
      <c r="Z2" s="928"/>
      <c r="AA2" s="928"/>
      <c r="AB2" s="928"/>
      <c r="AC2" s="928"/>
      <c r="AD2" s="928"/>
      <c r="AE2" s="928"/>
      <c r="AF2" s="928"/>
      <c r="AG2" s="928"/>
      <c r="AH2" s="928"/>
      <c r="AI2" s="928"/>
      <c r="AJ2" s="928"/>
      <c r="AK2" s="928"/>
      <c r="AL2" s="928"/>
      <c r="AM2" s="928"/>
      <c r="AN2" s="928"/>
      <c r="AO2" s="928"/>
      <c r="AP2" s="928"/>
      <c r="AQ2" s="928"/>
      <c r="AR2" s="928"/>
      <c r="AS2" s="928"/>
      <c r="AT2" s="928"/>
      <c r="AU2" s="928"/>
      <c r="AV2" s="928"/>
      <c r="AW2" s="928"/>
      <c r="AX2" s="928"/>
      <c r="AY2" s="928"/>
      <c r="AZ2" s="928"/>
    </row>
    <row r="3" spans="1:55" ht="19.5" customHeight="1" x14ac:dyDescent="0.2">
      <c r="A3" s="907" t="s">
        <v>1</v>
      </c>
      <c r="B3" s="911" t="s">
        <v>2</v>
      </c>
      <c r="C3" s="907" t="s">
        <v>3</v>
      </c>
      <c r="D3" s="911" t="s">
        <v>58</v>
      </c>
      <c r="E3" s="929" t="s">
        <v>4</v>
      </c>
      <c r="F3" s="929"/>
      <c r="G3" s="930" t="s">
        <v>5</v>
      </c>
      <c r="H3" s="931"/>
      <c r="I3" s="931"/>
      <c r="J3" s="932"/>
      <c r="K3" s="933" t="s">
        <v>6</v>
      </c>
      <c r="L3" s="930" t="s">
        <v>7</v>
      </c>
      <c r="M3" s="931"/>
      <c r="N3" s="931"/>
      <c r="O3" s="931"/>
      <c r="P3" s="932"/>
      <c r="Q3" s="933" t="s">
        <v>8</v>
      </c>
      <c r="R3" s="933" t="s">
        <v>9</v>
      </c>
      <c r="S3" s="933" t="s">
        <v>10</v>
      </c>
      <c r="T3" s="934" t="s">
        <v>11</v>
      </c>
      <c r="U3" s="944" t="s">
        <v>53</v>
      </c>
      <c r="V3" s="944" t="s">
        <v>12</v>
      </c>
      <c r="W3" s="944" t="s">
        <v>13</v>
      </c>
      <c r="X3" s="944" t="s">
        <v>14</v>
      </c>
      <c r="Y3" s="946" t="s">
        <v>15</v>
      </c>
      <c r="Z3" s="911" t="s">
        <v>16</v>
      </c>
      <c r="AA3" s="911" t="s">
        <v>17</v>
      </c>
      <c r="AB3" s="86" t="s">
        <v>18</v>
      </c>
      <c r="AC3" s="3" t="s">
        <v>19</v>
      </c>
      <c r="AD3" s="931" t="s">
        <v>20</v>
      </c>
      <c r="AE3" s="931"/>
      <c r="AF3" s="931"/>
      <c r="AG3" s="931"/>
      <c r="AH3" s="931"/>
      <c r="AI3" s="931"/>
      <c r="AJ3" s="931"/>
      <c r="AK3" s="931"/>
      <c r="AL3" s="931"/>
      <c r="AM3" s="931"/>
      <c r="AN3" s="931"/>
      <c r="AO3" s="931"/>
      <c r="AP3" s="931"/>
      <c r="AQ3" s="931"/>
      <c r="AR3" s="931"/>
      <c r="AS3" s="931"/>
      <c r="AT3" s="931"/>
      <c r="AU3" s="931"/>
      <c r="AV3" s="931"/>
      <c r="AW3" s="931"/>
      <c r="AX3" s="932"/>
      <c r="AY3" s="930" t="s">
        <v>21</v>
      </c>
      <c r="AZ3" s="932"/>
      <c r="BA3" s="943" t="s">
        <v>22</v>
      </c>
      <c r="BB3" s="943" t="s">
        <v>23</v>
      </c>
      <c r="BC3" s="907" t="s">
        <v>24</v>
      </c>
    </row>
    <row r="4" spans="1:55" s="7" customFormat="1" ht="21" customHeight="1" x14ac:dyDescent="0.25">
      <c r="A4" s="908"/>
      <c r="B4" s="912"/>
      <c r="C4" s="908"/>
      <c r="D4" s="912"/>
      <c r="E4" s="86" t="s">
        <v>25</v>
      </c>
      <c r="F4" s="86" t="s">
        <v>26</v>
      </c>
      <c r="G4" s="86" t="s">
        <v>12</v>
      </c>
      <c r="H4" s="86" t="s">
        <v>27</v>
      </c>
      <c r="I4" s="86" t="s">
        <v>28</v>
      </c>
      <c r="J4" s="86" t="s">
        <v>29</v>
      </c>
      <c r="K4" s="933"/>
      <c r="L4" s="86" t="s">
        <v>30</v>
      </c>
      <c r="M4" s="86" t="s">
        <v>12</v>
      </c>
      <c r="N4" s="86" t="s">
        <v>31</v>
      </c>
      <c r="O4" s="86" t="s">
        <v>28</v>
      </c>
      <c r="P4" s="86" t="s">
        <v>32</v>
      </c>
      <c r="Q4" s="933"/>
      <c r="R4" s="933"/>
      <c r="S4" s="933"/>
      <c r="T4" s="935"/>
      <c r="U4" s="945"/>
      <c r="V4" s="945"/>
      <c r="W4" s="945"/>
      <c r="X4" s="945"/>
      <c r="Y4" s="946"/>
      <c r="Z4" s="912"/>
      <c r="AA4" s="912"/>
      <c r="AB4" s="86"/>
      <c r="AC4" s="86"/>
      <c r="AD4" s="86" t="s">
        <v>33</v>
      </c>
      <c r="AE4" s="86" t="s">
        <v>28</v>
      </c>
      <c r="AF4" s="87" t="s">
        <v>34</v>
      </c>
      <c r="AG4" s="4" t="s">
        <v>35</v>
      </c>
      <c r="AH4" s="86" t="s">
        <v>28</v>
      </c>
      <c r="AI4" s="5" t="s">
        <v>34</v>
      </c>
      <c r="AJ4" s="4" t="s">
        <v>35</v>
      </c>
      <c r="AK4" s="86" t="s">
        <v>28</v>
      </c>
      <c r="AL4" s="87" t="s">
        <v>34</v>
      </c>
      <c r="AM4" s="86" t="s">
        <v>35</v>
      </c>
      <c r="AN4" s="86" t="s">
        <v>28</v>
      </c>
      <c r="AO4" s="87" t="s">
        <v>34</v>
      </c>
      <c r="AP4" s="86" t="s">
        <v>35</v>
      </c>
      <c r="AQ4" s="86" t="s">
        <v>28</v>
      </c>
      <c r="AR4" s="87" t="s">
        <v>34</v>
      </c>
      <c r="AS4" s="86" t="s">
        <v>35</v>
      </c>
      <c r="AT4" s="86" t="s">
        <v>28</v>
      </c>
      <c r="AU4" s="87" t="s">
        <v>34</v>
      </c>
      <c r="AV4" s="4" t="s">
        <v>36</v>
      </c>
      <c r="AW4" s="86" t="s">
        <v>28</v>
      </c>
      <c r="AX4" s="5" t="s">
        <v>34</v>
      </c>
      <c r="AY4" s="6" t="s">
        <v>37</v>
      </c>
      <c r="AZ4" s="86"/>
      <c r="BA4" s="943"/>
      <c r="BB4" s="943"/>
      <c r="BC4" s="908"/>
    </row>
    <row r="5" spans="1:55" s="7" customFormat="1" ht="31.5" customHeight="1" x14ac:dyDescent="0.25">
      <c r="A5" s="911" t="s">
        <v>56</v>
      </c>
      <c r="B5" s="911" t="s">
        <v>142</v>
      </c>
      <c r="C5" s="909" t="s">
        <v>57</v>
      </c>
      <c r="D5" s="911" t="s">
        <v>59</v>
      </c>
      <c r="E5" s="911" t="s">
        <v>60</v>
      </c>
      <c r="F5" s="911" t="s">
        <v>61</v>
      </c>
      <c r="G5" s="33" t="s">
        <v>143</v>
      </c>
      <c r="H5" s="907">
        <v>2018000065</v>
      </c>
      <c r="I5" s="913">
        <v>43385</v>
      </c>
      <c r="J5" s="4">
        <v>376689776.11000001</v>
      </c>
      <c r="K5" s="921">
        <v>43507</v>
      </c>
      <c r="L5" s="907">
        <v>2019000014</v>
      </c>
      <c r="M5" s="86" t="s">
        <v>143</v>
      </c>
      <c r="N5" s="87" t="s">
        <v>145</v>
      </c>
      <c r="O5" s="913">
        <v>43507</v>
      </c>
      <c r="P5" s="4">
        <v>375621243.89999998</v>
      </c>
      <c r="Q5" s="921">
        <v>43558</v>
      </c>
      <c r="R5" s="921">
        <v>43584</v>
      </c>
      <c r="S5" s="911" t="s">
        <v>62</v>
      </c>
      <c r="T5" s="934">
        <v>657840215.89999998</v>
      </c>
      <c r="U5" s="88"/>
      <c r="V5" s="88"/>
      <c r="W5" s="88"/>
      <c r="X5" s="88"/>
      <c r="Y5" s="89"/>
      <c r="Z5" s="83"/>
      <c r="AA5" s="83"/>
      <c r="AB5" s="87" t="s">
        <v>145</v>
      </c>
      <c r="AC5" s="911" t="s">
        <v>147</v>
      </c>
      <c r="AD5" s="86"/>
      <c r="AE5" s="86"/>
      <c r="AF5" s="87"/>
      <c r="AG5" s="4"/>
      <c r="AH5" s="86"/>
      <c r="AI5" s="5"/>
      <c r="AJ5" s="4"/>
      <c r="AK5" s="86"/>
      <c r="AL5" s="87"/>
      <c r="AM5" s="86"/>
      <c r="AN5" s="86"/>
      <c r="AO5" s="87"/>
      <c r="AP5" s="86"/>
      <c r="AQ5" s="86"/>
      <c r="AR5" s="87"/>
      <c r="AS5" s="86"/>
      <c r="AT5" s="86"/>
      <c r="AU5" s="87"/>
      <c r="AV5" s="4"/>
      <c r="AW5" s="86"/>
      <c r="AX5" s="5"/>
      <c r="AY5" s="6"/>
      <c r="AZ5" s="86"/>
      <c r="BA5" s="911" t="s">
        <v>63</v>
      </c>
      <c r="BB5" s="907">
        <v>3209019689</v>
      </c>
      <c r="BC5" s="952" t="s">
        <v>64</v>
      </c>
    </row>
    <row r="6" spans="1:55" s="7" customFormat="1" ht="48.75" customHeight="1" x14ac:dyDescent="0.25">
      <c r="A6" s="912"/>
      <c r="B6" s="912"/>
      <c r="C6" s="910"/>
      <c r="D6" s="912"/>
      <c r="E6" s="912"/>
      <c r="F6" s="912"/>
      <c r="G6" s="33" t="s">
        <v>144</v>
      </c>
      <c r="H6" s="908"/>
      <c r="I6" s="908"/>
      <c r="J6" s="4">
        <v>282218972</v>
      </c>
      <c r="K6" s="922"/>
      <c r="L6" s="908"/>
      <c r="M6" s="86" t="s">
        <v>144</v>
      </c>
      <c r="N6" s="87" t="s">
        <v>146</v>
      </c>
      <c r="O6" s="908"/>
      <c r="P6" s="4">
        <v>282218972</v>
      </c>
      <c r="Q6" s="912"/>
      <c r="R6" s="912"/>
      <c r="S6" s="912"/>
      <c r="T6" s="935"/>
      <c r="U6" s="88"/>
      <c r="V6" s="88"/>
      <c r="W6" s="88"/>
      <c r="X6" s="88"/>
      <c r="Y6" s="89"/>
      <c r="Z6" s="83"/>
      <c r="AA6" s="83"/>
      <c r="AB6" s="87" t="s">
        <v>146</v>
      </c>
      <c r="AC6" s="912"/>
      <c r="AD6" s="86"/>
      <c r="AE6" s="86"/>
      <c r="AF6" s="87"/>
      <c r="AG6" s="4"/>
      <c r="AH6" s="86"/>
      <c r="AI6" s="5"/>
      <c r="AJ6" s="4"/>
      <c r="AK6" s="86"/>
      <c r="AL6" s="87"/>
      <c r="AM6" s="86"/>
      <c r="AN6" s="86"/>
      <c r="AO6" s="87"/>
      <c r="AP6" s="86"/>
      <c r="AQ6" s="86"/>
      <c r="AR6" s="87"/>
      <c r="AS6" s="86"/>
      <c r="AT6" s="86"/>
      <c r="AU6" s="87"/>
      <c r="AV6" s="4"/>
      <c r="AW6" s="86"/>
      <c r="AX6" s="5"/>
      <c r="AY6" s="6"/>
      <c r="AZ6" s="86"/>
      <c r="BA6" s="912"/>
      <c r="BB6" s="908"/>
      <c r="BC6" s="953"/>
    </row>
    <row r="7" spans="1:55" s="7" customFormat="1" ht="89.25" customHeight="1" x14ac:dyDescent="0.25">
      <c r="A7" s="947" t="s">
        <v>115</v>
      </c>
      <c r="B7" s="81" t="s">
        <v>39</v>
      </c>
      <c r="C7" s="84" t="s">
        <v>41</v>
      </c>
      <c r="D7" s="947" t="s">
        <v>40</v>
      </c>
      <c r="E7" s="947" t="s">
        <v>46</v>
      </c>
      <c r="F7" s="948" t="s">
        <v>116</v>
      </c>
      <c r="G7" s="38" t="s">
        <v>43</v>
      </c>
      <c r="H7" s="948">
        <v>2019000005</v>
      </c>
      <c r="I7" s="949">
        <v>43468</v>
      </c>
      <c r="J7" s="92">
        <v>678297984.70000005</v>
      </c>
      <c r="K7" s="951">
        <v>43537</v>
      </c>
      <c r="L7" s="948">
        <v>2019000020</v>
      </c>
      <c r="M7" s="38" t="s">
        <v>43</v>
      </c>
      <c r="N7" s="83" t="s">
        <v>45</v>
      </c>
      <c r="O7" s="951">
        <v>43537</v>
      </c>
      <c r="P7" s="92">
        <v>678219860.99000001</v>
      </c>
      <c r="Q7" s="951">
        <v>43112</v>
      </c>
      <c r="R7" s="913">
        <v>43538</v>
      </c>
      <c r="S7" s="948">
        <v>6</v>
      </c>
      <c r="T7" s="92">
        <v>678219860.99000001</v>
      </c>
      <c r="U7" s="88"/>
      <c r="V7" s="88"/>
      <c r="W7" s="88"/>
      <c r="X7" s="88"/>
      <c r="Y7" s="39"/>
      <c r="Z7" s="85"/>
      <c r="AA7" s="85"/>
      <c r="AB7" s="83" t="s">
        <v>45</v>
      </c>
      <c r="AC7" s="947" t="s">
        <v>117</v>
      </c>
      <c r="AD7" s="81"/>
      <c r="AE7" s="81"/>
      <c r="AF7" s="83"/>
      <c r="AG7" s="92">
        <v>268952376.89999998</v>
      </c>
      <c r="AH7" s="913">
        <v>43592</v>
      </c>
      <c r="AI7" s="40">
        <v>2019000033</v>
      </c>
      <c r="AJ7" s="92"/>
      <c r="AK7" s="81"/>
      <c r="AL7" s="83"/>
      <c r="AM7" s="81"/>
      <c r="AN7" s="81"/>
      <c r="AO7" s="83"/>
      <c r="AP7" s="81"/>
      <c r="AQ7" s="81"/>
      <c r="AR7" s="83"/>
      <c r="AS7" s="81"/>
      <c r="AT7" s="81"/>
      <c r="AU7" s="83"/>
      <c r="AV7" s="92"/>
      <c r="AW7" s="81"/>
      <c r="AX7" s="40"/>
      <c r="AY7" s="41"/>
      <c r="AZ7" s="81"/>
      <c r="BA7" s="947" t="s">
        <v>47</v>
      </c>
      <c r="BB7" s="948">
        <v>4291111</v>
      </c>
      <c r="BC7" s="956" t="s">
        <v>118</v>
      </c>
    </row>
    <row r="8" spans="1:55" s="7" customFormat="1" ht="90.75" customHeight="1" x14ac:dyDescent="0.25">
      <c r="A8" s="912"/>
      <c r="B8" s="86" t="s">
        <v>38</v>
      </c>
      <c r="C8" s="84" t="s">
        <v>42</v>
      </c>
      <c r="D8" s="912"/>
      <c r="E8" s="912"/>
      <c r="F8" s="908"/>
      <c r="G8" s="33" t="s">
        <v>44</v>
      </c>
      <c r="H8" s="908"/>
      <c r="I8" s="950"/>
      <c r="J8" s="10">
        <v>687054524.71000004</v>
      </c>
      <c r="K8" s="914"/>
      <c r="L8" s="908"/>
      <c r="M8" s="33" t="s">
        <v>44</v>
      </c>
      <c r="N8" s="87" t="s">
        <v>45</v>
      </c>
      <c r="O8" s="908"/>
      <c r="P8" s="10">
        <v>686995410.25</v>
      </c>
      <c r="Q8" s="914"/>
      <c r="R8" s="914"/>
      <c r="S8" s="908"/>
      <c r="T8" s="10">
        <v>686995410.25</v>
      </c>
      <c r="U8" s="9"/>
      <c r="V8" s="9"/>
      <c r="W8" s="9"/>
      <c r="X8" s="9"/>
      <c r="Y8" s="9"/>
      <c r="Z8" s="12"/>
      <c r="AA8" s="12"/>
      <c r="AB8" s="87" t="s">
        <v>45</v>
      </c>
      <c r="AC8" s="912"/>
      <c r="AD8" s="9"/>
      <c r="AE8" s="9"/>
      <c r="AF8" s="9"/>
      <c r="AG8" s="92">
        <v>268949336.11000001</v>
      </c>
      <c r="AH8" s="908"/>
      <c r="AI8" s="9">
        <v>2019000032</v>
      </c>
      <c r="AJ8" s="9"/>
      <c r="AK8" s="9"/>
      <c r="AL8" s="9"/>
      <c r="AM8" s="9"/>
      <c r="AN8" s="9"/>
      <c r="AO8" s="9"/>
      <c r="AP8" s="9"/>
      <c r="AQ8" s="9"/>
      <c r="AR8" s="9"/>
      <c r="AS8" s="9"/>
      <c r="AT8" s="9"/>
      <c r="AU8" s="9"/>
      <c r="AV8" s="10"/>
      <c r="AW8" s="11"/>
      <c r="AX8" s="9"/>
      <c r="AY8" s="10"/>
      <c r="AZ8" s="9"/>
      <c r="BA8" s="912"/>
      <c r="BB8" s="908"/>
      <c r="BC8" s="953"/>
    </row>
    <row r="9" spans="1:55" s="7" customFormat="1" ht="32.25" customHeight="1" x14ac:dyDescent="0.25">
      <c r="A9" s="911" t="s">
        <v>130</v>
      </c>
      <c r="B9" s="907" t="s">
        <v>65</v>
      </c>
      <c r="C9" s="909" t="s">
        <v>131</v>
      </c>
      <c r="D9" s="911" t="s">
        <v>129</v>
      </c>
      <c r="E9" s="911" t="s">
        <v>132</v>
      </c>
      <c r="F9" s="907" t="s">
        <v>133</v>
      </c>
      <c r="G9" s="38" t="s">
        <v>70</v>
      </c>
      <c r="H9" s="907">
        <v>2019000354</v>
      </c>
      <c r="I9" s="957">
        <v>43537</v>
      </c>
      <c r="J9" s="32">
        <v>6956040</v>
      </c>
      <c r="K9" s="913">
        <v>43579</v>
      </c>
      <c r="L9" s="907">
        <v>2019000561</v>
      </c>
      <c r="M9" s="38" t="s">
        <v>70</v>
      </c>
      <c r="N9" s="87" t="s">
        <v>134</v>
      </c>
      <c r="O9" s="913">
        <v>43579</v>
      </c>
      <c r="P9" s="10">
        <v>6956040</v>
      </c>
      <c r="Q9" s="913">
        <v>43580</v>
      </c>
      <c r="R9" s="954">
        <v>43580</v>
      </c>
      <c r="S9" s="907" t="s">
        <v>136</v>
      </c>
      <c r="T9" s="10">
        <v>6956040</v>
      </c>
      <c r="U9" s="907"/>
      <c r="V9" s="907"/>
      <c r="W9" s="907"/>
      <c r="X9" s="907"/>
      <c r="Y9" s="907"/>
      <c r="Z9" s="913"/>
      <c r="AA9" s="913"/>
      <c r="AB9" s="911" t="s">
        <v>137</v>
      </c>
      <c r="AC9" s="911" t="s">
        <v>121</v>
      </c>
      <c r="AD9" s="9"/>
      <c r="AE9" s="9"/>
      <c r="AF9" s="9"/>
      <c r="AG9" s="10"/>
      <c r="AH9" s="11"/>
      <c r="AI9" s="9"/>
      <c r="AJ9" s="9"/>
      <c r="AK9" s="9"/>
      <c r="AL9" s="9"/>
      <c r="AM9" s="9"/>
      <c r="AN9" s="9"/>
      <c r="AO9" s="9"/>
      <c r="AP9" s="9"/>
      <c r="AQ9" s="9"/>
      <c r="AR9" s="9"/>
      <c r="AS9" s="9"/>
      <c r="AT9" s="9"/>
      <c r="AU9" s="9"/>
      <c r="AV9" s="10"/>
      <c r="AW9" s="59"/>
      <c r="AX9" s="9"/>
      <c r="AY9" s="10"/>
      <c r="AZ9" s="9"/>
      <c r="BA9" s="911" t="s">
        <v>138</v>
      </c>
      <c r="BB9" s="907">
        <v>3118534757</v>
      </c>
      <c r="BC9" s="952" t="s">
        <v>139</v>
      </c>
    </row>
    <row r="10" spans="1:55" s="7" customFormat="1" ht="56.25" customHeight="1" x14ac:dyDescent="0.25">
      <c r="A10" s="912"/>
      <c r="B10" s="908"/>
      <c r="C10" s="910"/>
      <c r="D10" s="912"/>
      <c r="E10" s="912"/>
      <c r="F10" s="908"/>
      <c r="G10" s="38" t="s">
        <v>69</v>
      </c>
      <c r="H10" s="908"/>
      <c r="I10" s="950"/>
      <c r="J10" s="32">
        <v>16230760</v>
      </c>
      <c r="K10" s="914"/>
      <c r="L10" s="908"/>
      <c r="M10" s="38" t="s">
        <v>69</v>
      </c>
      <c r="N10" s="87" t="s">
        <v>135</v>
      </c>
      <c r="O10" s="908"/>
      <c r="P10" s="10">
        <v>16230760</v>
      </c>
      <c r="Q10" s="914"/>
      <c r="R10" s="955"/>
      <c r="S10" s="908"/>
      <c r="T10" s="10">
        <v>16230760</v>
      </c>
      <c r="U10" s="908"/>
      <c r="V10" s="908"/>
      <c r="W10" s="908"/>
      <c r="X10" s="908"/>
      <c r="Y10" s="908"/>
      <c r="Z10" s="914"/>
      <c r="AA10" s="914"/>
      <c r="AB10" s="912"/>
      <c r="AC10" s="912"/>
      <c r="AD10" s="9"/>
      <c r="AE10" s="9"/>
      <c r="AF10" s="9"/>
      <c r="AG10" s="10"/>
      <c r="AH10" s="11"/>
      <c r="AI10" s="9"/>
      <c r="AJ10" s="9"/>
      <c r="AK10" s="9"/>
      <c r="AL10" s="9"/>
      <c r="AM10" s="9"/>
      <c r="AN10" s="9"/>
      <c r="AO10" s="9"/>
      <c r="AP10" s="9"/>
      <c r="AQ10" s="9"/>
      <c r="AR10" s="9"/>
      <c r="AS10" s="9"/>
      <c r="AT10" s="9"/>
      <c r="AU10" s="9"/>
      <c r="AV10" s="10"/>
      <c r="AW10" s="59"/>
      <c r="AX10" s="9"/>
      <c r="AY10" s="10"/>
      <c r="AZ10" s="9"/>
      <c r="BA10" s="912"/>
      <c r="BB10" s="908"/>
      <c r="BC10" s="953"/>
    </row>
    <row r="11" spans="1:55" ht="57" customHeight="1" x14ac:dyDescent="0.2">
      <c r="A11" s="8" t="s">
        <v>124</v>
      </c>
      <c r="B11" s="907" t="s">
        <v>65</v>
      </c>
      <c r="C11" s="911" t="s">
        <v>125</v>
      </c>
      <c r="D11" s="8" t="s">
        <v>126</v>
      </c>
      <c r="E11" s="911" t="s">
        <v>127</v>
      </c>
      <c r="F11" s="907" t="s">
        <v>128</v>
      </c>
      <c r="G11" s="33" t="s">
        <v>69</v>
      </c>
      <c r="H11" s="9">
        <v>2019000343</v>
      </c>
      <c r="I11" s="11">
        <v>43536</v>
      </c>
      <c r="J11" s="10">
        <v>23100000</v>
      </c>
      <c r="K11" s="12">
        <v>43579</v>
      </c>
      <c r="L11" s="9">
        <v>2019000562</v>
      </c>
      <c r="M11" s="33" t="s">
        <v>69</v>
      </c>
      <c r="N11" s="87" t="s">
        <v>135</v>
      </c>
      <c r="O11" s="11">
        <v>43579</v>
      </c>
      <c r="P11" s="10">
        <v>23100000</v>
      </c>
      <c r="Q11" s="11">
        <v>43581</v>
      </c>
      <c r="R11" s="82">
        <v>43581</v>
      </c>
      <c r="S11" s="81">
        <v>30</v>
      </c>
      <c r="T11" s="10">
        <v>23100000</v>
      </c>
      <c r="U11" s="13"/>
      <c r="V11" s="13"/>
      <c r="W11" s="14"/>
      <c r="X11" s="14"/>
      <c r="Y11" s="15"/>
      <c r="Z11" s="81"/>
      <c r="AA11" s="81"/>
      <c r="AB11" s="87" t="s">
        <v>137</v>
      </c>
      <c r="AC11" s="911" t="s">
        <v>121</v>
      </c>
      <c r="AD11" s="16"/>
      <c r="AE11" s="16"/>
      <c r="AF11" s="16"/>
      <c r="AG11" s="17"/>
      <c r="AH11" s="16"/>
      <c r="AI11" s="18"/>
      <c r="AJ11" s="17"/>
      <c r="AK11" s="16"/>
      <c r="AL11" s="16"/>
      <c r="AM11" s="16"/>
      <c r="AN11" s="16"/>
      <c r="AO11" s="16"/>
      <c r="AP11" s="16"/>
      <c r="AQ11" s="16"/>
      <c r="AR11" s="16"/>
      <c r="AS11" s="16"/>
      <c r="AT11" s="16"/>
      <c r="AU11" s="16"/>
      <c r="AV11" s="10"/>
      <c r="AW11" s="81"/>
      <c r="AX11" s="18"/>
      <c r="AY11" s="19"/>
      <c r="AZ11" s="16"/>
      <c r="BA11" s="911" t="s">
        <v>140</v>
      </c>
      <c r="BB11" s="911">
        <v>3102031567</v>
      </c>
      <c r="BC11" s="958" t="s">
        <v>141</v>
      </c>
    </row>
    <row r="12" spans="1:55" ht="63" customHeight="1" x14ac:dyDescent="0.2">
      <c r="A12" s="60" t="s">
        <v>246</v>
      </c>
      <c r="B12" s="908"/>
      <c r="C12" s="912"/>
      <c r="D12" s="8" t="s">
        <v>247</v>
      </c>
      <c r="E12" s="912"/>
      <c r="F12" s="908"/>
      <c r="G12" s="33" t="s">
        <v>69</v>
      </c>
      <c r="H12" s="61">
        <v>2019000979</v>
      </c>
      <c r="I12" s="59">
        <v>43641</v>
      </c>
      <c r="J12" s="32">
        <v>11520000</v>
      </c>
      <c r="K12" s="82">
        <v>43648</v>
      </c>
      <c r="L12" s="61">
        <v>2019001066</v>
      </c>
      <c r="M12" s="33" t="s">
        <v>69</v>
      </c>
      <c r="N12" s="87" t="s">
        <v>248</v>
      </c>
      <c r="O12" s="11">
        <v>43648</v>
      </c>
      <c r="P12" s="10">
        <v>11520000</v>
      </c>
      <c r="Q12" s="80"/>
      <c r="R12" s="82"/>
      <c r="S12" s="81">
        <v>15</v>
      </c>
      <c r="T12" s="10">
        <v>34620000</v>
      </c>
      <c r="U12" s="13"/>
      <c r="V12" s="13"/>
      <c r="W12" s="14"/>
      <c r="X12" s="14"/>
      <c r="Y12" s="15"/>
      <c r="Z12" s="81"/>
      <c r="AA12" s="81"/>
      <c r="AB12" s="87" t="s">
        <v>137</v>
      </c>
      <c r="AC12" s="912"/>
      <c r="AD12" s="16"/>
      <c r="AE12" s="16"/>
      <c r="AF12" s="16"/>
      <c r="AG12" s="17"/>
      <c r="AH12" s="16"/>
      <c r="AI12" s="18"/>
      <c r="AJ12" s="17"/>
      <c r="AK12" s="16"/>
      <c r="AL12" s="16"/>
      <c r="AM12" s="16"/>
      <c r="AN12" s="16"/>
      <c r="AO12" s="16"/>
      <c r="AP12" s="16"/>
      <c r="AQ12" s="16"/>
      <c r="AR12" s="16"/>
      <c r="AS12" s="16"/>
      <c r="AT12" s="16"/>
      <c r="AU12" s="16"/>
      <c r="AV12" s="10"/>
      <c r="AW12" s="81"/>
      <c r="AX12" s="18"/>
      <c r="AY12" s="19"/>
      <c r="AZ12" s="16"/>
      <c r="BA12" s="912"/>
      <c r="BB12" s="912"/>
      <c r="BC12" s="959"/>
    </row>
    <row r="13" spans="1:55" s="7" customFormat="1" ht="42.75" customHeight="1" x14ac:dyDescent="0.25">
      <c r="A13" s="911" t="s">
        <v>180</v>
      </c>
      <c r="B13" s="907" t="s">
        <v>169</v>
      </c>
      <c r="C13" s="909" t="s">
        <v>181</v>
      </c>
      <c r="D13" s="911" t="s">
        <v>182</v>
      </c>
      <c r="E13" s="911" t="s">
        <v>183</v>
      </c>
      <c r="F13" s="907" t="s">
        <v>184</v>
      </c>
      <c r="G13" s="38" t="s">
        <v>185</v>
      </c>
      <c r="H13" s="907">
        <v>2019000525</v>
      </c>
      <c r="I13" s="913">
        <v>43553</v>
      </c>
      <c r="J13" s="32">
        <v>1016295306</v>
      </c>
      <c r="K13" s="913">
        <v>43600</v>
      </c>
      <c r="L13" s="907">
        <v>2019000696</v>
      </c>
      <c r="M13" s="38" t="s">
        <v>185</v>
      </c>
      <c r="N13" s="87" t="s">
        <v>186</v>
      </c>
      <c r="O13" s="913">
        <v>43600</v>
      </c>
      <c r="P13" s="10">
        <v>1016295306</v>
      </c>
      <c r="Q13" s="913">
        <v>43601</v>
      </c>
      <c r="R13" s="913">
        <v>43614</v>
      </c>
      <c r="S13" s="907">
        <v>4</v>
      </c>
      <c r="T13" s="915">
        <v>1137634866.6700001</v>
      </c>
      <c r="U13" s="13"/>
      <c r="V13" s="13"/>
      <c r="W13" s="13"/>
      <c r="X13" s="13"/>
      <c r="Y13" s="20"/>
      <c r="Z13" s="11"/>
      <c r="AA13" s="11"/>
      <c r="AB13" s="87" t="s">
        <v>186</v>
      </c>
      <c r="AC13" s="911" t="s">
        <v>188</v>
      </c>
      <c r="AD13" s="9"/>
      <c r="AE13" s="9"/>
      <c r="AF13" s="9"/>
      <c r="AG13" s="10"/>
      <c r="AH13" s="11"/>
      <c r="AI13" s="21"/>
      <c r="AJ13" s="10"/>
      <c r="AK13" s="9"/>
      <c r="AL13" s="9"/>
      <c r="AM13" s="9"/>
      <c r="AN13" s="9"/>
      <c r="AO13" s="9"/>
      <c r="AP13" s="9"/>
      <c r="AQ13" s="9"/>
      <c r="AR13" s="9"/>
      <c r="AS13" s="9"/>
      <c r="AT13" s="9"/>
      <c r="AU13" s="9"/>
      <c r="AV13" s="10"/>
      <c r="AW13" s="11"/>
      <c r="AX13" s="21"/>
      <c r="AY13" s="22"/>
      <c r="AZ13" s="9"/>
      <c r="BA13" s="911" t="s">
        <v>189</v>
      </c>
      <c r="BB13" s="907">
        <v>3133471243</v>
      </c>
      <c r="BC13" s="958" t="s">
        <v>190</v>
      </c>
    </row>
    <row r="14" spans="1:55" s="7" customFormat="1" ht="67.5" customHeight="1" x14ac:dyDescent="0.25">
      <c r="A14" s="912"/>
      <c r="B14" s="908"/>
      <c r="C14" s="910"/>
      <c r="D14" s="912"/>
      <c r="E14" s="912"/>
      <c r="F14" s="908"/>
      <c r="G14" s="38" t="s">
        <v>170</v>
      </c>
      <c r="H14" s="908"/>
      <c r="I14" s="914"/>
      <c r="J14" s="32">
        <v>121691243</v>
      </c>
      <c r="K14" s="914"/>
      <c r="L14" s="908"/>
      <c r="M14" s="38" t="s">
        <v>170</v>
      </c>
      <c r="N14" s="87" t="s">
        <v>187</v>
      </c>
      <c r="O14" s="914"/>
      <c r="P14" s="10">
        <v>121339560.67</v>
      </c>
      <c r="Q14" s="914"/>
      <c r="R14" s="914"/>
      <c r="S14" s="908"/>
      <c r="T14" s="916"/>
      <c r="U14" s="13"/>
      <c r="V14" s="13"/>
      <c r="W14" s="13"/>
      <c r="X14" s="13"/>
      <c r="Y14" s="20"/>
      <c r="Z14" s="11"/>
      <c r="AA14" s="11"/>
      <c r="AB14" s="87" t="s">
        <v>187</v>
      </c>
      <c r="AC14" s="912"/>
      <c r="AD14" s="9"/>
      <c r="AE14" s="9"/>
      <c r="AF14" s="9"/>
      <c r="AG14" s="10"/>
      <c r="AH14" s="11"/>
      <c r="AI14" s="21"/>
      <c r="AJ14" s="10"/>
      <c r="AK14" s="9"/>
      <c r="AL14" s="9"/>
      <c r="AM14" s="9"/>
      <c r="AN14" s="9"/>
      <c r="AO14" s="9"/>
      <c r="AP14" s="9"/>
      <c r="AQ14" s="9"/>
      <c r="AR14" s="9"/>
      <c r="AS14" s="9"/>
      <c r="AT14" s="9"/>
      <c r="AU14" s="9"/>
      <c r="AV14" s="10"/>
      <c r="AW14" s="11"/>
      <c r="AX14" s="21"/>
      <c r="AY14" s="22"/>
      <c r="AZ14" s="9"/>
      <c r="BA14" s="912"/>
      <c r="BB14" s="908"/>
      <c r="BC14" s="959"/>
    </row>
    <row r="15" spans="1:55" s="7" customFormat="1" ht="150.75" customHeight="1" x14ac:dyDescent="0.25">
      <c r="A15" s="83" t="s">
        <v>191</v>
      </c>
      <c r="B15" s="83" t="s">
        <v>192</v>
      </c>
      <c r="C15" s="84" t="s">
        <v>193</v>
      </c>
      <c r="D15" s="83" t="s">
        <v>194</v>
      </c>
      <c r="E15" s="83" t="s">
        <v>195</v>
      </c>
      <c r="F15" s="81" t="s">
        <v>196</v>
      </c>
      <c r="G15" s="38" t="s">
        <v>197</v>
      </c>
      <c r="H15" s="81">
        <v>2019000037</v>
      </c>
      <c r="I15" s="82">
        <v>43567</v>
      </c>
      <c r="J15" s="32">
        <v>4141138032.7800002</v>
      </c>
      <c r="K15" s="82">
        <v>43602</v>
      </c>
      <c r="L15" s="81">
        <v>2019000036</v>
      </c>
      <c r="M15" s="38" t="s">
        <v>197</v>
      </c>
      <c r="N15" s="87" t="s">
        <v>198</v>
      </c>
      <c r="O15" s="82">
        <v>43602</v>
      </c>
      <c r="P15" s="10">
        <v>4141118873.6300001</v>
      </c>
      <c r="Q15" s="82">
        <v>43602</v>
      </c>
      <c r="R15" s="82">
        <v>43627</v>
      </c>
      <c r="S15" s="81">
        <v>6</v>
      </c>
      <c r="T15" s="92">
        <v>4141118873.6300001</v>
      </c>
      <c r="U15" s="13"/>
      <c r="V15" s="13"/>
      <c r="W15" s="13"/>
      <c r="X15" s="13"/>
      <c r="Y15" s="20"/>
      <c r="Z15" s="11"/>
      <c r="AA15" s="11"/>
      <c r="AB15" s="87" t="s">
        <v>198</v>
      </c>
      <c r="AC15" s="83" t="s">
        <v>199</v>
      </c>
      <c r="AD15" s="9"/>
      <c r="AE15" s="9"/>
      <c r="AF15" s="9"/>
      <c r="AG15" s="10"/>
      <c r="AH15" s="11"/>
      <c r="AI15" s="21"/>
      <c r="AJ15" s="10"/>
      <c r="AK15" s="9"/>
      <c r="AL15" s="9"/>
      <c r="AM15" s="9"/>
      <c r="AN15" s="9"/>
      <c r="AO15" s="9"/>
      <c r="AP15" s="9"/>
      <c r="AQ15" s="9"/>
      <c r="AR15" s="9"/>
      <c r="AS15" s="9"/>
      <c r="AT15" s="9"/>
      <c r="AU15" s="9"/>
      <c r="AV15" s="10"/>
      <c r="AW15" s="11"/>
      <c r="AX15" s="21"/>
      <c r="AY15" s="22"/>
      <c r="AZ15" s="9"/>
      <c r="BA15" s="83" t="s">
        <v>200</v>
      </c>
      <c r="BB15" s="81">
        <v>3112778104</v>
      </c>
      <c r="BC15" s="91" t="s">
        <v>201</v>
      </c>
    </row>
    <row r="16" spans="1:55" s="7" customFormat="1" ht="102.75" customHeight="1" x14ac:dyDescent="0.25">
      <c r="A16" s="60" t="s">
        <v>159</v>
      </c>
      <c r="B16" s="9" t="s">
        <v>160</v>
      </c>
      <c r="C16" s="8" t="s">
        <v>162</v>
      </c>
      <c r="D16" s="8" t="s">
        <v>163</v>
      </c>
      <c r="E16" s="8" t="s">
        <v>164</v>
      </c>
      <c r="F16" s="9" t="s">
        <v>165</v>
      </c>
      <c r="G16" s="33" t="s">
        <v>161</v>
      </c>
      <c r="H16" s="86">
        <v>2019000561</v>
      </c>
      <c r="I16" s="12">
        <v>43579</v>
      </c>
      <c r="J16" s="10">
        <v>19000000</v>
      </c>
      <c r="K16" s="12">
        <v>43607</v>
      </c>
      <c r="L16" s="86">
        <v>2019000713</v>
      </c>
      <c r="M16" s="33" t="s">
        <v>161</v>
      </c>
      <c r="N16" s="87" t="s">
        <v>166</v>
      </c>
      <c r="O16" s="11">
        <v>43607</v>
      </c>
      <c r="P16" s="10">
        <v>18999997.73</v>
      </c>
      <c r="Q16" s="11"/>
      <c r="R16" s="12"/>
      <c r="S16" s="86">
        <v>30</v>
      </c>
      <c r="T16" s="10">
        <v>18999997.73</v>
      </c>
      <c r="U16" s="13"/>
      <c r="V16" s="13"/>
      <c r="W16" s="13"/>
      <c r="X16" s="13"/>
      <c r="Y16" s="20"/>
      <c r="Z16" s="11"/>
      <c r="AA16" s="11"/>
      <c r="AB16" s="87" t="s">
        <v>166</v>
      </c>
      <c r="AC16" s="8" t="s">
        <v>54</v>
      </c>
      <c r="AD16" s="10"/>
      <c r="AE16" s="11"/>
      <c r="AF16" s="9"/>
      <c r="AG16" s="10"/>
      <c r="AH16" s="9"/>
      <c r="AI16" s="21"/>
      <c r="AJ16" s="10"/>
      <c r="AK16" s="9"/>
      <c r="AL16" s="9"/>
      <c r="AM16" s="9"/>
      <c r="AN16" s="9"/>
      <c r="AO16" s="9"/>
      <c r="AP16" s="9"/>
      <c r="AQ16" s="9"/>
      <c r="AR16" s="9"/>
      <c r="AS16" s="9"/>
      <c r="AT16" s="9"/>
      <c r="AU16" s="9"/>
      <c r="AV16" s="10"/>
      <c r="AW16" s="11"/>
      <c r="AX16" s="21"/>
      <c r="AY16" s="22"/>
      <c r="AZ16" s="9"/>
      <c r="BA16" s="8" t="s">
        <v>167</v>
      </c>
      <c r="BB16" s="8">
        <v>3142497845</v>
      </c>
      <c r="BC16" s="23" t="s">
        <v>168</v>
      </c>
    </row>
    <row r="17" spans="1:55" s="7" customFormat="1" ht="78.75" x14ac:dyDescent="0.25">
      <c r="A17" s="8" t="s">
        <v>231</v>
      </c>
      <c r="B17" s="9" t="s">
        <v>232</v>
      </c>
      <c r="C17" s="8" t="s">
        <v>230</v>
      </c>
      <c r="D17" s="8" t="s">
        <v>233</v>
      </c>
      <c r="E17" s="8" t="s">
        <v>234</v>
      </c>
      <c r="F17" s="8" t="s">
        <v>235</v>
      </c>
      <c r="G17" s="5" t="s">
        <v>236</v>
      </c>
      <c r="H17" s="87">
        <v>2019000552</v>
      </c>
      <c r="I17" s="43">
        <v>43567</v>
      </c>
      <c r="J17" s="71">
        <v>7000000</v>
      </c>
      <c r="K17" s="43">
        <v>43628</v>
      </c>
      <c r="L17" s="87">
        <v>2019000911</v>
      </c>
      <c r="M17" s="5" t="s">
        <v>236</v>
      </c>
      <c r="N17" s="87" t="s">
        <v>237</v>
      </c>
      <c r="O17" s="74">
        <v>43628</v>
      </c>
      <c r="P17" s="71">
        <v>7000000</v>
      </c>
      <c r="Q17" s="8"/>
      <c r="R17" s="87"/>
      <c r="S17" s="87">
        <v>30</v>
      </c>
      <c r="T17" s="71">
        <v>7000000</v>
      </c>
      <c r="U17" s="72"/>
      <c r="V17" s="72"/>
      <c r="W17" s="72"/>
      <c r="X17" s="72"/>
      <c r="Y17" s="73"/>
      <c r="Z17" s="8"/>
      <c r="AA17" s="8"/>
      <c r="AB17" s="8"/>
      <c r="AC17" s="8" t="s">
        <v>238</v>
      </c>
      <c r="AD17" s="8"/>
      <c r="AE17" s="8"/>
      <c r="AF17" s="8"/>
      <c r="AG17" s="71"/>
      <c r="AH17" s="8"/>
      <c r="AI17" s="5"/>
      <c r="AJ17" s="71"/>
      <c r="AK17" s="8"/>
      <c r="AL17" s="8"/>
      <c r="AM17" s="8"/>
      <c r="AN17" s="8"/>
      <c r="AO17" s="8"/>
      <c r="AP17" s="8"/>
      <c r="AQ17" s="8"/>
      <c r="AR17" s="8"/>
      <c r="AS17" s="8"/>
      <c r="AT17" s="8"/>
      <c r="AU17" s="8"/>
      <c r="AV17" s="10"/>
      <c r="AW17" s="9"/>
      <c r="AX17" s="21"/>
      <c r="AY17" s="22"/>
      <c r="AZ17" s="9"/>
      <c r="BA17" s="8" t="s">
        <v>239</v>
      </c>
      <c r="BB17" s="9">
        <v>3162232530</v>
      </c>
      <c r="BC17" s="23" t="s">
        <v>240</v>
      </c>
    </row>
    <row r="18" spans="1:55" s="7" customFormat="1" ht="60" customHeight="1" x14ac:dyDescent="0.25">
      <c r="A18" s="8" t="s">
        <v>241</v>
      </c>
      <c r="B18" s="907" t="s">
        <v>242</v>
      </c>
      <c r="C18" s="909" t="s">
        <v>243</v>
      </c>
      <c r="D18" s="8" t="s">
        <v>244</v>
      </c>
      <c r="E18" s="909" t="s">
        <v>50</v>
      </c>
      <c r="F18" s="911" t="s">
        <v>156</v>
      </c>
      <c r="G18" s="5" t="s">
        <v>245</v>
      </c>
      <c r="H18" s="87">
        <v>2019000781</v>
      </c>
      <c r="I18" s="43">
        <v>43599</v>
      </c>
      <c r="J18" s="71">
        <v>23170000</v>
      </c>
      <c r="K18" s="43">
        <v>43628</v>
      </c>
      <c r="L18" s="87">
        <v>2019000913</v>
      </c>
      <c r="M18" s="5" t="s">
        <v>245</v>
      </c>
      <c r="N18" s="87" t="s">
        <v>166</v>
      </c>
      <c r="O18" s="74">
        <v>43628</v>
      </c>
      <c r="P18" s="71">
        <v>23170000</v>
      </c>
      <c r="Q18" s="8"/>
      <c r="R18" s="87"/>
      <c r="S18" s="87">
        <v>30</v>
      </c>
      <c r="T18" s="71">
        <v>23170000</v>
      </c>
      <c r="U18" s="72"/>
      <c r="V18" s="72"/>
      <c r="W18" s="72"/>
      <c r="X18" s="72"/>
      <c r="Y18" s="73"/>
      <c r="Z18" s="8"/>
      <c r="AA18" s="8"/>
      <c r="AB18" s="8"/>
      <c r="AC18" s="909" t="s">
        <v>54</v>
      </c>
      <c r="AD18" s="8"/>
      <c r="AE18" s="8"/>
      <c r="AF18" s="8"/>
      <c r="AG18" s="71"/>
      <c r="AH18" s="8"/>
      <c r="AI18" s="5"/>
      <c r="AJ18" s="71"/>
      <c r="AK18" s="8"/>
      <c r="AL18" s="8"/>
      <c r="AM18" s="8"/>
      <c r="AN18" s="8"/>
      <c r="AO18" s="8"/>
      <c r="AP18" s="8"/>
      <c r="AQ18" s="8"/>
      <c r="AR18" s="8"/>
      <c r="AS18" s="8"/>
      <c r="AT18" s="8"/>
      <c r="AU18" s="8"/>
      <c r="AV18" s="10"/>
      <c r="AW18" s="9"/>
      <c r="AX18" s="21"/>
      <c r="AY18" s="22"/>
      <c r="AZ18" s="9"/>
      <c r="BA18" s="911" t="s">
        <v>157</v>
      </c>
      <c r="BB18" s="907">
        <v>3202201946</v>
      </c>
      <c r="BC18" s="958" t="s">
        <v>55</v>
      </c>
    </row>
    <row r="19" spans="1:55" s="7" customFormat="1" ht="79.5" customHeight="1" x14ac:dyDescent="0.25">
      <c r="A19" s="8" t="s">
        <v>249</v>
      </c>
      <c r="B19" s="908"/>
      <c r="C19" s="910"/>
      <c r="D19" s="8" t="s">
        <v>247</v>
      </c>
      <c r="E19" s="910"/>
      <c r="F19" s="912"/>
      <c r="G19" s="5" t="s">
        <v>245</v>
      </c>
      <c r="H19" s="87">
        <v>2019001071</v>
      </c>
      <c r="I19" s="43">
        <v>43650</v>
      </c>
      <c r="J19" s="8">
        <v>6461589.2300000004</v>
      </c>
      <c r="K19" s="43">
        <v>43656</v>
      </c>
      <c r="L19" s="87">
        <v>2019001087</v>
      </c>
      <c r="M19" s="5" t="s">
        <v>245</v>
      </c>
      <c r="N19" s="87" t="s">
        <v>166</v>
      </c>
      <c r="O19" s="74">
        <v>43656</v>
      </c>
      <c r="P19" s="71">
        <v>6461589.2300000004</v>
      </c>
      <c r="Q19" s="8"/>
      <c r="R19" s="87"/>
      <c r="S19" s="87">
        <v>0</v>
      </c>
      <c r="T19" s="71">
        <v>646489.23</v>
      </c>
      <c r="U19" s="72"/>
      <c r="V19" s="72"/>
      <c r="W19" s="72"/>
      <c r="X19" s="72"/>
      <c r="Y19" s="73"/>
      <c r="Z19" s="8"/>
      <c r="AA19" s="8"/>
      <c r="AB19" s="8"/>
      <c r="AC19" s="910"/>
      <c r="AD19" s="8"/>
      <c r="AE19" s="8"/>
      <c r="AF19" s="8"/>
      <c r="AG19" s="71"/>
      <c r="AH19" s="8"/>
      <c r="AI19" s="5"/>
      <c r="AJ19" s="71"/>
      <c r="AK19" s="8"/>
      <c r="AL19" s="8"/>
      <c r="AM19" s="8"/>
      <c r="AN19" s="8"/>
      <c r="AO19" s="8"/>
      <c r="AP19" s="8"/>
      <c r="AQ19" s="8"/>
      <c r="AR19" s="8"/>
      <c r="AS19" s="8"/>
      <c r="AT19" s="8"/>
      <c r="AU19" s="8"/>
      <c r="AV19" s="10"/>
      <c r="AW19" s="9"/>
      <c r="AX19" s="21"/>
      <c r="AY19" s="22"/>
      <c r="AZ19" s="9"/>
      <c r="BA19" s="912"/>
      <c r="BB19" s="908"/>
      <c r="BC19" s="959"/>
    </row>
    <row r="20" spans="1:55" s="7" customFormat="1" ht="57" customHeight="1" x14ac:dyDescent="0.25">
      <c r="A20" s="911" t="s">
        <v>250</v>
      </c>
      <c r="B20" s="907" t="s">
        <v>65</v>
      </c>
      <c r="C20" s="909" t="s">
        <v>251</v>
      </c>
      <c r="D20" s="911" t="s">
        <v>252</v>
      </c>
      <c r="E20" s="911" t="s">
        <v>253</v>
      </c>
      <c r="F20" s="911" t="s">
        <v>254</v>
      </c>
      <c r="G20" s="5" t="s">
        <v>70</v>
      </c>
      <c r="H20" s="911">
        <v>2019000355</v>
      </c>
      <c r="I20" s="921">
        <v>43537</v>
      </c>
      <c r="J20" s="71">
        <v>6953700</v>
      </c>
      <c r="K20" s="921">
        <v>43628</v>
      </c>
      <c r="L20" s="911">
        <v>2019000914</v>
      </c>
      <c r="M20" s="5" t="s">
        <v>70</v>
      </c>
      <c r="N20" s="87" t="s">
        <v>166</v>
      </c>
      <c r="O20" s="921">
        <v>43628</v>
      </c>
      <c r="P20" s="71">
        <v>6953700</v>
      </c>
      <c r="Q20" s="921">
        <v>43658</v>
      </c>
      <c r="R20" s="921">
        <v>43658</v>
      </c>
      <c r="S20" s="911">
        <v>3</v>
      </c>
      <c r="T20" s="934">
        <v>23179000</v>
      </c>
      <c r="U20" s="72"/>
      <c r="V20" s="72"/>
      <c r="W20" s="72"/>
      <c r="X20" s="72"/>
      <c r="Y20" s="73"/>
      <c r="Z20" s="8"/>
      <c r="AA20" s="8"/>
      <c r="AB20" s="8" t="s">
        <v>137</v>
      </c>
      <c r="AC20" s="911" t="s">
        <v>54</v>
      </c>
      <c r="AD20" s="8"/>
      <c r="AE20" s="8"/>
      <c r="AF20" s="8"/>
      <c r="AG20" s="71"/>
      <c r="AH20" s="8"/>
      <c r="AI20" s="5"/>
      <c r="AJ20" s="71"/>
      <c r="AK20" s="8"/>
      <c r="AL20" s="8"/>
      <c r="AM20" s="8"/>
      <c r="AN20" s="8"/>
      <c r="AO20" s="8"/>
      <c r="AP20" s="8"/>
      <c r="AQ20" s="8"/>
      <c r="AR20" s="8"/>
      <c r="AS20" s="8"/>
      <c r="AT20" s="8"/>
      <c r="AU20" s="8"/>
      <c r="AV20" s="10"/>
      <c r="AW20" s="9"/>
      <c r="AX20" s="21"/>
      <c r="AY20" s="22"/>
      <c r="AZ20" s="9"/>
      <c r="BA20" s="911" t="s">
        <v>255</v>
      </c>
      <c r="BB20" s="907">
        <v>3208362499</v>
      </c>
      <c r="BC20" s="952" t="s">
        <v>256</v>
      </c>
    </row>
    <row r="21" spans="1:55" s="7" customFormat="1" ht="73.5" customHeight="1" x14ac:dyDescent="0.25">
      <c r="A21" s="912"/>
      <c r="B21" s="908"/>
      <c r="C21" s="910"/>
      <c r="D21" s="912"/>
      <c r="E21" s="912"/>
      <c r="F21" s="912"/>
      <c r="G21" s="5" t="s">
        <v>69</v>
      </c>
      <c r="H21" s="912"/>
      <c r="I21" s="912"/>
      <c r="J21" s="71">
        <v>16225300</v>
      </c>
      <c r="K21" s="912"/>
      <c r="L21" s="912"/>
      <c r="M21" s="5" t="s">
        <v>69</v>
      </c>
      <c r="N21" s="87" t="s">
        <v>166</v>
      </c>
      <c r="O21" s="912"/>
      <c r="P21" s="71">
        <v>16225300</v>
      </c>
      <c r="Q21" s="912"/>
      <c r="R21" s="912"/>
      <c r="S21" s="912"/>
      <c r="T21" s="935"/>
      <c r="U21" s="72"/>
      <c r="V21" s="72"/>
      <c r="W21" s="72"/>
      <c r="X21" s="72"/>
      <c r="Y21" s="73"/>
      <c r="Z21" s="8"/>
      <c r="AA21" s="8"/>
      <c r="AB21" s="8" t="s">
        <v>137</v>
      </c>
      <c r="AC21" s="912"/>
      <c r="AD21" s="8"/>
      <c r="AE21" s="8"/>
      <c r="AF21" s="8"/>
      <c r="AG21" s="71"/>
      <c r="AH21" s="8"/>
      <c r="AI21" s="5"/>
      <c r="AJ21" s="71"/>
      <c r="AK21" s="8"/>
      <c r="AL21" s="8"/>
      <c r="AM21" s="8"/>
      <c r="AN21" s="8"/>
      <c r="AO21" s="8"/>
      <c r="AP21" s="8"/>
      <c r="AQ21" s="8"/>
      <c r="AR21" s="8"/>
      <c r="AS21" s="8"/>
      <c r="AT21" s="8"/>
      <c r="AU21" s="8"/>
      <c r="AV21" s="10"/>
      <c r="AW21" s="9"/>
      <c r="AX21" s="21"/>
      <c r="AY21" s="22"/>
      <c r="AZ21" s="9"/>
      <c r="BA21" s="912"/>
      <c r="BB21" s="908"/>
      <c r="BC21" s="908"/>
    </row>
    <row r="22" spans="1:55" x14ac:dyDescent="0.2">
      <c r="A22" s="642"/>
      <c r="B22" s="642"/>
      <c r="C22" s="642"/>
      <c r="D22" s="642"/>
      <c r="E22" s="642"/>
      <c r="F22" s="642"/>
      <c r="G22" s="643"/>
      <c r="H22" s="644"/>
      <c r="I22" s="644"/>
      <c r="J22" s="642"/>
      <c r="K22" s="645"/>
      <c r="L22" s="644"/>
      <c r="M22" s="644"/>
      <c r="N22" s="644"/>
      <c r="O22" s="642"/>
      <c r="P22" s="642"/>
      <c r="Q22" s="642"/>
      <c r="R22" s="644"/>
      <c r="S22" s="645"/>
      <c r="T22" s="646"/>
      <c r="U22" s="647"/>
      <c r="V22" s="647"/>
      <c r="W22" s="647"/>
      <c r="X22" s="647"/>
      <c r="Y22" s="648"/>
      <c r="Z22" s="642"/>
      <c r="AA22" s="642"/>
      <c r="AB22" s="642"/>
      <c r="AC22" s="642"/>
      <c r="AD22" s="642"/>
      <c r="AE22" s="642"/>
      <c r="AF22" s="642"/>
      <c r="AG22" s="646"/>
      <c r="AH22" s="642"/>
      <c r="AI22" s="643"/>
      <c r="AJ22" s="646"/>
      <c r="AK22" s="642"/>
      <c r="AL22" s="642"/>
      <c r="AM22" s="642"/>
      <c r="AN22" s="642"/>
      <c r="AO22" s="642"/>
      <c r="AP22" s="642"/>
      <c r="AQ22" s="642"/>
      <c r="AR22" s="642"/>
      <c r="AS22" s="642"/>
      <c r="AT22" s="642"/>
      <c r="AU22" s="642"/>
      <c r="AV22" s="649"/>
      <c r="AW22" s="642"/>
      <c r="AX22" s="643"/>
      <c r="AY22" s="646"/>
      <c r="AZ22" s="642"/>
      <c r="BA22" s="642"/>
      <c r="BB22" s="642"/>
      <c r="BC22" s="650"/>
    </row>
    <row r="23" spans="1:55" x14ac:dyDescent="0.2">
      <c r="A23" s="642"/>
      <c r="B23" s="642"/>
      <c r="C23" s="642"/>
      <c r="D23" s="642"/>
      <c r="E23" s="642"/>
      <c r="F23" s="642"/>
      <c r="G23" s="643"/>
      <c r="H23" s="644"/>
      <c r="I23" s="644"/>
      <c r="J23" s="642"/>
      <c r="K23" s="645"/>
      <c r="L23" s="644"/>
      <c r="M23" s="644"/>
      <c r="N23" s="644"/>
      <c r="O23" s="642"/>
      <c r="P23" s="642"/>
      <c r="Q23" s="642"/>
      <c r="R23" s="644"/>
      <c r="S23" s="645"/>
      <c r="T23" s="646"/>
      <c r="U23" s="647"/>
      <c r="V23" s="647"/>
      <c r="W23" s="647"/>
      <c r="X23" s="647"/>
      <c r="Y23" s="648"/>
      <c r="Z23" s="642"/>
      <c r="AA23" s="642"/>
      <c r="AB23" s="642"/>
      <c r="AC23" s="642"/>
      <c r="AD23" s="642"/>
      <c r="AE23" s="642"/>
      <c r="AF23" s="642"/>
      <c r="AG23" s="646"/>
      <c r="AH23" s="642"/>
      <c r="AI23" s="643"/>
      <c r="AJ23" s="646"/>
      <c r="AK23" s="642"/>
      <c r="AL23" s="642"/>
      <c r="AM23" s="642"/>
      <c r="AN23" s="642"/>
      <c r="AO23" s="642"/>
      <c r="AP23" s="642"/>
      <c r="AQ23" s="642"/>
      <c r="AR23" s="642"/>
      <c r="AS23" s="642"/>
      <c r="AT23" s="642"/>
      <c r="AU23" s="642"/>
      <c r="AV23" s="649"/>
      <c r="AW23" s="642"/>
      <c r="AX23" s="643"/>
      <c r="AY23" s="646"/>
      <c r="AZ23" s="642"/>
      <c r="BA23" s="642"/>
      <c r="BB23" s="642"/>
      <c r="BC23" s="650"/>
    </row>
    <row r="26" spans="1:55" s="192" customFormat="1" ht="97.5" customHeight="1" x14ac:dyDescent="0.25">
      <c r="A26" s="638" t="s">
        <v>469</v>
      </c>
      <c r="B26" s="639" t="s">
        <v>332</v>
      </c>
      <c r="C26" s="639" t="s">
        <v>333</v>
      </c>
      <c r="D26" s="639" t="s">
        <v>334</v>
      </c>
      <c r="E26" s="638" t="s">
        <v>335</v>
      </c>
      <c r="F26" s="639" t="s">
        <v>336</v>
      </c>
      <c r="G26" s="625" t="s">
        <v>337</v>
      </c>
      <c r="H26" s="637">
        <v>2019000034</v>
      </c>
      <c r="I26" s="626">
        <v>43563</v>
      </c>
      <c r="J26" s="627">
        <v>3742397392.8899999</v>
      </c>
      <c r="K26" s="626">
        <v>43657</v>
      </c>
      <c r="L26" s="637">
        <v>1219</v>
      </c>
      <c r="M26" s="625" t="s">
        <v>337</v>
      </c>
      <c r="N26" s="638" t="s">
        <v>338</v>
      </c>
      <c r="O26" s="628">
        <v>43657</v>
      </c>
      <c r="P26" s="627">
        <v>3741591926</v>
      </c>
      <c r="Q26" s="628">
        <v>43662</v>
      </c>
      <c r="R26" s="626">
        <v>43693</v>
      </c>
      <c r="S26" s="637">
        <v>6</v>
      </c>
      <c r="T26" s="627">
        <v>3741591926</v>
      </c>
      <c r="U26" s="629"/>
      <c r="V26" s="629"/>
      <c r="W26" s="629"/>
      <c r="X26" s="629"/>
      <c r="Y26" s="630"/>
      <c r="Z26" s="639"/>
      <c r="AA26" s="639"/>
      <c r="AB26" s="637" t="s">
        <v>338</v>
      </c>
      <c r="AC26" s="639" t="s">
        <v>340</v>
      </c>
      <c r="AD26" s="639"/>
      <c r="AE26" s="639"/>
      <c r="AF26" s="639"/>
      <c r="AG26" s="627"/>
      <c r="AH26" s="639"/>
      <c r="AI26" s="623"/>
      <c r="AJ26" s="627"/>
      <c r="AK26" s="639"/>
      <c r="AL26" s="639"/>
      <c r="AM26" s="639"/>
      <c r="AN26" s="639"/>
      <c r="AO26" s="639"/>
      <c r="AP26" s="639"/>
      <c r="AQ26" s="639"/>
      <c r="AR26" s="639"/>
      <c r="AS26" s="639"/>
      <c r="AT26" s="639"/>
      <c r="AU26" s="639"/>
      <c r="AV26" s="320"/>
      <c r="AW26" s="316"/>
      <c r="AX26" s="363"/>
      <c r="AY26" s="320"/>
      <c r="AZ26" s="316"/>
      <c r="BA26" s="639" t="s">
        <v>341</v>
      </c>
      <c r="BB26" s="316">
        <v>3209454193</v>
      </c>
      <c r="BC26" s="640" t="s">
        <v>266</v>
      </c>
    </row>
  </sheetData>
  <mergeCells count="144">
    <mergeCell ref="BA18:BA19"/>
    <mergeCell ref="BB18:BB19"/>
    <mergeCell ref="BC18:BC19"/>
    <mergeCell ref="A20:A21"/>
    <mergeCell ref="B20:B21"/>
    <mergeCell ref="C20:C21"/>
    <mergeCell ref="D20:D21"/>
    <mergeCell ref="E20:E21"/>
    <mergeCell ref="F20:F21"/>
    <mergeCell ref="H20:H21"/>
    <mergeCell ref="S20:S21"/>
    <mergeCell ref="T20:T21"/>
    <mergeCell ref="AC20:AC21"/>
    <mergeCell ref="BA20:BA21"/>
    <mergeCell ref="BB20:BB21"/>
    <mergeCell ref="BC20:BC21"/>
    <mergeCell ref="I20:I21"/>
    <mergeCell ref="K20:K21"/>
    <mergeCell ref="L20:L21"/>
    <mergeCell ref="O20:O21"/>
    <mergeCell ref="Q20:Q21"/>
    <mergeCell ref="R20:R21"/>
    <mergeCell ref="B18:B19"/>
    <mergeCell ref="C18:C19"/>
    <mergeCell ref="E18:E19"/>
    <mergeCell ref="F18:F19"/>
    <mergeCell ref="AC18:AC19"/>
    <mergeCell ref="K13:K14"/>
    <mergeCell ref="L13:L14"/>
    <mergeCell ref="O13:O14"/>
    <mergeCell ref="Q13:Q14"/>
    <mergeCell ref="R13:R14"/>
    <mergeCell ref="S13:S14"/>
    <mergeCell ref="BB11:BB12"/>
    <mergeCell ref="BC11:BC12"/>
    <mergeCell ref="A13:A14"/>
    <mergeCell ref="B13:B14"/>
    <mergeCell ref="C13:C14"/>
    <mergeCell ref="D13:D14"/>
    <mergeCell ref="E13:E14"/>
    <mergeCell ref="F13:F14"/>
    <mergeCell ref="H13:H14"/>
    <mergeCell ref="I13:I14"/>
    <mergeCell ref="B11:B12"/>
    <mergeCell ref="C11:C12"/>
    <mergeCell ref="E11:E12"/>
    <mergeCell ref="F11:F12"/>
    <mergeCell ref="AC11:AC12"/>
    <mergeCell ref="BA11:BA12"/>
    <mergeCell ref="T13:T14"/>
    <mergeCell ref="AC13:AC14"/>
    <mergeCell ref="BA13:BA14"/>
    <mergeCell ref="BB13:BB14"/>
    <mergeCell ref="BC13:BC14"/>
    <mergeCell ref="AA9:AA10"/>
    <mergeCell ref="AB9:AB10"/>
    <mergeCell ref="AC9:AC10"/>
    <mergeCell ref="BA9:BA10"/>
    <mergeCell ref="BB9:BB10"/>
    <mergeCell ref="BC9:BC10"/>
    <mergeCell ref="U9:U10"/>
    <mergeCell ref="V9:V10"/>
    <mergeCell ref="W9:W10"/>
    <mergeCell ref="X9:X10"/>
    <mergeCell ref="Y9:Y10"/>
    <mergeCell ref="Z9:Z10"/>
    <mergeCell ref="K9:K10"/>
    <mergeCell ref="L9:L10"/>
    <mergeCell ref="O9:O10"/>
    <mergeCell ref="Q9:Q10"/>
    <mergeCell ref="R9:R10"/>
    <mergeCell ref="S9:S10"/>
    <mergeCell ref="BB7:BB8"/>
    <mergeCell ref="BC7:BC8"/>
    <mergeCell ref="A9:A10"/>
    <mergeCell ref="B9:B10"/>
    <mergeCell ref="C9:C10"/>
    <mergeCell ref="D9:D10"/>
    <mergeCell ref="E9:E10"/>
    <mergeCell ref="F9:F10"/>
    <mergeCell ref="H9:H10"/>
    <mergeCell ref="I9:I10"/>
    <mergeCell ref="Q7:Q8"/>
    <mergeCell ref="R7:R8"/>
    <mergeCell ref="S7:S8"/>
    <mergeCell ref="AC7:AC8"/>
    <mergeCell ref="AH7:AH8"/>
    <mergeCell ref="BA7:BA8"/>
    <mergeCell ref="A7:A8"/>
    <mergeCell ref="D7:D8"/>
    <mergeCell ref="E7:E8"/>
    <mergeCell ref="F7:F8"/>
    <mergeCell ref="H7:H8"/>
    <mergeCell ref="I7:I8"/>
    <mergeCell ref="K7:K8"/>
    <mergeCell ref="L7:L8"/>
    <mergeCell ref="O7:O8"/>
    <mergeCell ref="BC5:BC6"/>
    <mergeCell ref="R5:R6"/>
    <mergeCell ref="S5:S6"/>
    <mergeCell ref="T5:T6"/>
    <mergeCell ref="AC5:AC6"/>
    <mergeCell ref="BA5:BA6"/>
    <mergeCell ref="BB5:BB6"/>
    <mergeCell ref="H5:H6"/>
    <mergeCell ref="I5:I6"/>
    <mergeCell ref="K5:K6"/>
    <mergeCell ref="L5:L6"/>
    <mergeCell ref="O5:O6"/>
    <mergeCell ref="Q5:Q6"/>
    <mergeCell ref="A5:A6"/>
    <mergeCell ref="B5:B6"/>
    <mergeCell ref="C5:C6"/>
    <mergeCell ref="D5:D6"/>
    <mergeCell ref="E5:E6"/>
    <mergeCell ref="F5:F6"/>
    <mergeCell ref="AA3:AA4"/>
    <mergeCell ref="AD3:AX3"/>
    <mergeCell ref="AY3:AZ3"/>
    <mergeCell ref="K3:K4"/>
    <mergeCell ref="L3:P3"/>
    <mergeCell ref="Q3:Q4"/>
    <mergeCell ref="R3:R4"/>
    <mergeCell ref="S3:S4"/>
    <mergeCell ref="T3:T4"/>
    <mergeCell ref="BA3:BA4"/>
    <mergeCell ref="BB3:BB4"/>
    <mergeCell ref="BC3:BC4"/>
    <mergeCell ref="U3:U4"/>
    <mergeCell ref="V3:V4"/>
    <mergeCell ref="W3:W4"/>
    <mergeCell ref="X3:X4"/>
    <mergeCell ref="Y3:Y4"/>
    <mergeCell ref="Z3:Z4"/>
    <mergeCell ref="A1:Q1"/>
    <mergeCell ref="R1:AZ1"/>
    <mergeCell ref="A2:Q2"/>
    <mergeCell ref="R2:AZ2"/>
    <mergeCell ref="A3:A4"/>
    <mergeCell ref="B3:B4"/>
    <mergeCell ref="C3:C4"/>
    <mergeCell ref="D3:D4"/>
    <mergeCell ref="E3:F3"/>
    <mergeCell ref="G3:J3"/>
  </mergeCells>
  <hyperlinks>
    <hyperlink ref="BC7" r:id="rId1"/>
    <hyperlink ref="BC5" r:id="rId2"/>
    <hyperlink ref="BC9" r:id="rId3"/>
    <hyperlink ref="BC11" r:id="rId4"/>
    <hyperlink ref="BC16" r:id="rId5"/>
    <hyperlink ref="BC13" r:id="rId6"/>
    <hyperlink ref="BC15" r:id="rId7"/>
    <hyperlink ref="BC17" r:id="rId8"/>
    <hyperlink ref="BC20" r:id="rId9"/>
    <hyperlink ref="BC26" r:id="rId10"/>
  </hyperlinks>
  <pageMargins left="0.70866141732283472" right="0.70866141732283472" top="0.74803149606299213" bottom="0.74803149606299213" header="0.31496062992125984" footer="0.31496062992125984"/>
  <pageSetup scale="75" orientation="landscape"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13"/>
  <sheetViews>
    <sheetView zoomScale="70" zoomScaleNormal="70" workbookViewId="0">
      <selection activeCell="D5" sqref="D5:D6"/>
    </sheetView>
  </sheetViews>
  <sheetFormatPr baseColWidth="10" defaultRowHeight="12" x14ac:dyDescent="0.2"/>
  <cols>
    <col min="1" max="1" width="11.42578125" style="93"/>
    <col min="2" max="2" width="34" style="93" customWidth="1"/>
    <col min="3" max="3" width="16.28515625" style="93" customWidth="1"/>
    <col min="4" max="4" width="12.85546875" style="106" customWidth="1"/>
    <col min="5" max="5" width="17.5703125" style="107" customWidth="1"/>
    <col min="6" max="6" width="13.7109375" style="107" customWidth="1"/>
    <col min="7" max="16384" width="11.42578125" style="93"/>
  </cols>
  <sheetData>
    <row r="2" spans="1:8" ht="18.75" customHeight="1" x14ac:dyDescent="0.2">
      <c r="A2" s="971" t="s">
        <v>1</v>
      </c>
      <c r="B2" s="971" t="s">
        <v>3</v>
      </c>
      <c r="C2" s="973" t="s">
        <v>4</v>
      </c>
      <c r="D2" s="973"/>
      <c r="E2" s="960" t="s">
        <v>318</v>
      </c>
      <c r="F2" s="960" t="s">
        <v>321</v>
      </c>
      <c r="G2" s="960" t="s">
        <v>317</v>
      </c>
      <c r="H2" s="968" t="s">
        <v>314</v>
      </c>
    </row>
    <row r="3" spans="1:8" s="95" customFormat="1" ht="27.75" customHeight="1" x14ac:dyDescent="0.25">
      <c r="A3" s="972"/>
      <c r="B3" s="972"/>
      <c r="C3" s="108" t="s">
        <v>25</v>
      </c>
      <c r="D3" s="109" t="s">
        <v>26</v>
      </c>
      <c r="E3" s="961"/>
      <c r="F3" s="961"/>
      <c r="G3" s="961"/>
      <c r="H3" s="968"/>
    </row>
    <row r="4" spans="1:8" s="95" customFormat="1" ht="62.25" customHeight="1" x14ac:dyDescent="0.25">
      <c r="A4" s="96" t="s">
        <v>352</v>
      </c>
      <c r="B4" s="97" t="s">
        <v>57</v>
      </c>
      <c r="C4" s="96" t="s">
        <v>60</v>
      </c>
      <c r="D4" s="98" t="s">
        <v>61</v>
      </c>
      <c r="E4" s="99" t="s">
        <v>322</v>
      </c>
      <c r="F4" s="100" t="s">
        <v>323</v>
      </c>
      <c r="G4" s="101" t="s">
        <v>315</v>
      </c>
      <c r="H4" s="102">
        <v>43641</v>
      </c>
    </row>
    <row r="5" spans="1:8" s="95" customFormat="1" ht="62.25" customHeight="1" x14ac:dyDescent="0.25">
      <c r="A5" s="966" t="s">
        <v>353</v>
      </c>
      <c r="B5" s="97" t="s">
        <v>41</v>
      </c>
      <c r="C5" s="966" t="s">
        <v>46</v>
      </c>
      <c r="D5" s="967" t="s">
        <v>116</v>
      </c>
      <c r="E5" s="969" t="s">
        <v>322</v>
      </c>
      <c r="F5" s="969" t="s">
        <v>323</v>
      </c>
      <c r="G5" s="962" t="s">
        <v>315</v>
      </c>
      <c r="H5" s="964">
        <v>43641</v>
      </c>
    </row>
    <row r="6" spans="1:8" s="95" customFormat="1" ht="66" customHeight="1" x14ac:dyDescent="0.25">
      <c r="A6" s="966"/>
      <c r="B6" s="97" t="s">
        <v>42</v>
      </c>
      <c r="C6" s="966"/>
      <c r="D6" s="967"/>
      <c r="E6" s="970"/>
      <c r="F6" s="970"/>
      <c r="G6" s="963"/>
      <c r="H6" s="965"/>
    </row>
    <row r="7" spans="1:8" s="95" customFormat="1" ht="64.5" customHeight="1" x14ac:dyDescent="0.25">
      <c r="A7" s="96" t="s">
        <v>354</v>
      </c>
      <c r="B7" s="97" t="s">
        <v>181</v>
      </c>
      <c r="C7" s="96" t="s">
        <v>183</v>
      </c>
      <c r="D7" s="94" t="s">
        <v>184</v>
      </c>
      <c r="E7" s="99" t="s">
        <v>322</v>
      </c>
      <c r="F7" s="100" t="s">
        <v>323</v>
      </c>
      <c r="G7" s="101" t="s">
        <v>315</v>
      </c>
      <c r="H7" s="102">
        <v>43641</v>
      </c>
    </row>
    <row r="8" spans="1:8" s="95" customFormat="1" ht="123.75" customHeight="1" x14ac:dyDescent="0.25">
      <c r="A8" s="96" t="s">
        <v>355</v>
      </c>
      <c r="B8" s="97" t="s">
        <v>193</v>
      </c>
      <c r="C8" s="96" t="s">
        <v>195</v>
      </c>
      <c r="D8" s="94" t="s">
        <v>196</v>
      </c>
      <c r="E8" s="99" t="s">
        <v>349</v>
      </c>
      <c r="F8" s="100" t="s">
        <v>350</v>
      </c>
      <c r="G8" s="101" t="s">
        <v>351</v>
      </c>
      <c r="H8" s="102"/>
    </row>
    <row r="9" spans="1:8" s="95" customFormat="1" ht="60.75" customHeight="1" x14ac:dyDescent="0.25">
      <c r="A9" s="103" t="s">
        <v>356</v>
      </c>
      <c r="B9" s="103" t="s">
        <v>259</v>
      </c>
      <c r="C9" s="103" t="s">
        <v>260</v>
      </c>
      <c r="D9" s="94" t="s">
        <v>262</v>
      </c>
      <c r="E9" s="103" t="s">
        <v>329</v>
      </c>
      <c r="F9" s="104">
        <v>18147851</v>
      </c>
      <c r="G9" s="104" t="s">
        <v>330</v>
      </c>
      <c r="H9" s="102">
        <v>43693</v>
      </c>
    </row>
    <row r="10" spans="1:8" s="95" customFormat="1" ht="123.75" customHeight="1" x14ac:dyDescent="0.25">
      <c r="A10" s="103" t="s">
        <v>357</v>
      </c>
      <c r="B10" s="103" t="s">
        <v>268</v>
      </c>
      <c r="C10" s="103" t="s">
        <v>270</v>
      </c>
      <c r="D10" s="94" t="s">
        <v>271</v>
      </c>
      <c r="E10" s="99" t="s">
        <v>322</v>
      </c>
      <c r="F10" s="100" t="s">
        <v>323</v>
      </c>
      <c r="G10" s="101" t="s">
        <v>315</v>
      </c>
      <c r="H10" s="102">
        <v>43641</v>
      </c>
    </row>
    <row r="11" spans="1:8" s="95" customFormat="1" ht="79.5" customHeight="1" x14ac:dyDescent="0.25">
      <c r="A11" s="103" t="s">
        <v>358</v>
      </c>
      <c r="B11" s="103" t="s">
        <v>299</v>
      </c>
      <c r="C11" s="103" t="s">
        <v>301</v>
      </c>
      <c r="D11" s="94" t="s">
        <v>302</v>
      </c>
      <c r="E11" s="99" t="s">
        <v>319</v>
      </c>
      <c r="F11" s="99" t="s">
        <v>320</v>
      </c>
      <c r="G11" s="104" t="s">
        <v>316</v>
      </c>
      <c r="H11" s="105" t="s">
        <v>331</v>
      </c>
    </row>
    <row r="12" spans="1:8" s="95" customFormat="1" ht="78.75" customHeight="1" x14ac:dyDescent="0.25">
      <c r="A12" s="103" t="s">
        <v>307</v>
      </c>
      <c r="B12" s="103" t="s">
        <v>308</v>
      </c>
      <c r="C12" s="103" t="s">
        <v>310</v>
      </c>
      <c r="D12" s="94">
        <v>11104567977</v>
      </c>
      <c r="E12" s="99" t="s">
        <v>322</v>
      </c>
      <c r="F12" s="100" t="s">
        <v>323</v>
      </c>
      <c r="G12" s="101" t="s">
        <v>315</v>
      </c>
      <c r="H12" s="102">
        <v>43641</v>
      </c>
    </row>
    <row r="13" spans="1:8" x14ac:dyDescent="0.2">
      <c r="B13" s="1" t="s">
        <v>359</v>
      </c>
    </row>
  </sheetData>
  <mergeCells count="14">
    <mergeCell ref="G2:G3"/>
    <mergeCell ref="G5:G6"/>
    <mergeCell ref="H5:H6"/>
    <mergeCell ref="A5:A6"/>
    <mergeCell ref="C5:C6"/>
    <mergeCell ref="D5:D6"/>
    <mergeCell ref="H2:H3"/>
    <mergeCell ref="E2:E3"/>
    <mergeCell ref="E5:E6"/>
    <mergeCell ref="F2:F3"/>
    <mergeCell ref="F5:F6"/>
    <mergeCell ref="A2:A3"/>
    <mergeCell ref="B2:B3"/>
    <mergeCell ref="C2:D2"/>
  </mergeCells>
  <pageMargins left="0.70866141732283472" right="0.70866141732283472" top="0.74803149606299213" bottom="0.74803149606299213" header="0.31496062992125984" footer="0.31496062992125984"/>
  <pageSetup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7"/>
  <sheetViews>
    <sheetView topLeftCell="A4" workbookViewId="0">
      <selection activeCell="F7" sqref="F7"/>
    </sheetView>
  </sheetViews>
  <sheetFormatPr baseColWidth="10" defaultRowHeight="15.75" x14ac:dyDescent="0.25"/>
  <cols>
    <col min="1" max="1" width="11.42578125" style="111"/>
    <col min="2" max="2" width="13.5703125" style="111" customWidth="1"/>
    <col min="3" max="3" width="51.28515625" style="111" customWidth="1"/>
    <col min="4" max="16384" width="11.42578125" style="111"/>
  </cols>
  <sheetData>
    <row r="5" spans="2:3" ht="140.25" customHeight="1" x14ac:dyDescent="0.25">
      <c r="B5" s="110" t="s">
        <v>366</v>
      </c>
      <c r="C5" s="110" t="s">
        <v>268</v>
      </c>
    </row>
    <row r="6" spans="2:3" ht="5.25" customHeight="1" x14ac:dyDescent="0.25"/>
    <row r="7" spans="2:3" ht="93.75" customHeight="1" x14ac:dyDescent="0.25">
      <c r="B7" s="110" t="s">
        <v>367</v>
      </c>
      <c r="C7" s="110" t="s">
        <v>333</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2"/>
  <sheetViews>
    <sheetView workbookViewId="0">
      <selection activeCell="D6" sqref="D6"/>
    </sheetView>
  </sheetViews>
  <sheetFormatPr baseColWidth="10" defaultRowHeight="15" x14ac:dyDescent="0.25"/>
  <cols>
    <col min="1" max="1" width="3.7109375" style="126" customWidth="1"/>
    <col min="2" max="2" width="9.85546875" customWidth="1"/>
    <col min="3" max="3" width="18" hidden="1" customWidth="1"/>
    <col min="4" max="4" width="32.140625" customWidth="1"/>
    <col min="5" max="5" width="15.7109375" customWidth="1"/>
    <col min="6" max="6" width="9.5703125" bestFit="1" customWidth="1"/>
    <col min="7" max="7" width="19" customWidth="1"/>
    <col min="8" max="8" width="17" customWidth="1"/>
    <col min="9" max="9" width="19.85546875" style="131" customWidth="1"/>
    <col min="10" max="10" width="17.7109375" customWidth="1"/>
    <col min="11" max="12" width="11" customWidth="1"/>
    <col min="13" max="13" width="15.140625" customWidth="1"/>
    <col min="14" max="14" width="8.7109375" bestFit="1" customWidth="1"/>
    <col min="15" max="15" width="5.7109375" customWidth="1"/>
    <col min="16" max="16" width="14.28515625" bestFit="1" customWidth="1"/>
    <col min="17" max="17" width="8" bestFit="1" customWidth="1"/>
  </cols>
  <sheetData>
    <row r="1" spans="1:34" s="7" customFormat="1" ht="17.25" customHeight="1" x14ac:dyDescent="0.25">
      <c r="A1" s="907" t="s">
        <v>431</v>
      </c>
      <c r="B1" s="907" t="s">
        <v>1</v>
      </c>
      <c r="C1" s="911" t="s">
        <v>2</v>
      </c>
      <c r="D1" s="907" t="s">
        <v>3</v>
      </c>
      <c r="E1" s="943" t="s">
        <v>4</v>
      </c>
      <c r="F1" s="943"/>
      <c r="G1" s="907" t="s">
        <v>428</v>
      </c>
      <c r="H1" s="907" t="s">
        <v>432</v>
      </c>
      <c r="I1" s="127"/>
      <c r="J1" s="930" t="s">
        <v>5</v>
      </c>
      <c r="K1" s="931"/>
      <c r="L1" s="931"/>
      <c r="M1" s="932"/>
      <c r="N1" s="933" t="s">
        <v>6</v>
      </c>
      <c r="O1" s="930" t="s">
        <v>7</v>
      </c>
      <c r="P1" s="931"/>
      <c r="Q1" s="931"/>
      <c r="R1" s="931"/>
      <c r="S1" s="932"/>
      <c r="T1" s="933" t="s">
        <v>8</v>
      </c>
      <c r="U1" s="933" t="s">
        <v>9</v>
      </c>
      <c r="V1" s="933" t="s">
        <v>10</v>
      </c>
      <c r="W1" s="934" t="s">
        <v>11</v>
      </c>
      <c r="X1" s="944" t="s">
        <v>53</v>
      </c>
      <c r="Y1" s="944" t="s">
        <v>12</v>
      </c>
      <c r="Z1" s="944" t="s">
        <v>13</v>
      </c>
      <c r="AA1" s="944" t="s">
        <v>14</v>
      </c>
      <c r="AB1" s="946" t="s">
        <v>15</v>
      </c>
      <c r="AC1" s="911" t="s">
        <v>16</v>
      </c>
      <c r="AD1" s="911" t="s">
        <v>17</v>
      </c>
      <c r="AE1" s="122" t="s">
        <v>18</v>
      </c>
      <c r="AF1" s="3" t="s">
        <v>19</v>
      </c>
      <c r="AG1" s="931" t="s">
        <v>20</v>
      </c>
      <c r="AH1" s="931"/>
    </row>
    <row r="2" spans="1:34" s="7" customFormat="1" ht="21" customHeight="1" x14ac:dyDescent="0.25">
      <c r="A2" s="908"/>
      <c r="B2" s="908"/>
      <c r="C2" s="912"/>
      <c r="D2" s="908"/>
      <c r="E2" s="122" t="s">
        <v>25</v>
      </c>
      <c r="F2" s="122" t="s">
        <v>26</v>
      </c>
      <c r="G2" s="908"/>
      <c r="H2" s="908"/>
      <c r="I2" s="118"/>
      <c r="J2" s="122" t="s">
        <v>12</v>
      </c>
      <c r="K2" s="122" t="s">
        <v>27</v>
      </c>
      <c r="L2" s="122" t="s">
        <v>28</v>
      </c>
      <c r="M2" s="122" t="s">
        <v>29</v>
      </c>
      <c r="N2" s="933"/>
      <c r="O2" s="122" t="s">
        <v>30</v>
      </c>
      <c r="P2" s="122" t="s">
        <v>12</v>
      </c>
      <c r="Q2" s="122" t="s">
        <v>31</v>
      </c>
      <c r="R2" s="122" t="s">
        <v>28</v>
      </c>
      <c r="S2" s="122" t="s">
        <v>32</v>
      </c>
      <c r="T2" s="933"/>
      <c r="U2" s="933"/>
      <c r="V2" s="933"/>
      <c r="W2" s="935"/>
      <c r="X2" s="945"/>
      <c r="Y2" s="945"/>
      <c r="Z2" s="945"/>
      <c r="AA2" s="945"/>
      <c r="AB2" s="946"/>
      <c r="AC2" s="912"/>
      <c r="AD2" s="912"/>
      <c r="AE2" s="122"/>
      <c r="AF2" s="122"/>
      <c r="AG2" s="122" t="s">
        <v>33</v>
      </c>
      <c r="AH2" s="122" t="s">
        <v>28</v>
      </c>
    </row>
    <row r="3" spans="1:34" s="1" customFormat="1" x14ac:dyDescent="0.25">
      <c r="A3" s="124"/>
      <c r="B3" s="974" t="s">
        <v>218</v>
      </c>
      <c r="C3" s="975"/>
      <c r="D3" s="975"/>
      <c r="E3" s="976"/>
      <c r="F3" s="16"/>
      <c r="G3" s="16"/>
      <c r="H3" s="16"/>
      <c r="I3" s="17"/>
      <c r="J3" s="16"/>
      <c r="K3" s="122"/>
      <c r="L3" s="122"/>
      <c r="M3" s="16"/>
      <c r="N3" s="124"/>
      <c r="O3" s="122"/>
      <c r="P3" s="21"/>
      <c r="Q3" s="24"/>
      <c r="R3" s="16"/>
      <c r="S3" s="16"/>
      <c r="T3" s="122"/>
      <c r="U3" s="124"/>
      <c r="V3" s="17"/>
      <c r="W3" s="16"/>
      <c r="X3" s="16"/>
      <c r="Y3" s="16"/>
      <c r="Z3" s="17"/>
      <c r="AA3" s="16"/>
      <c r="AB3" s="18"/>
      <c r="AC3" s="17"/>
      <c r="AD3" s="16"/>
      <c r="AE3" s="16"/>
      <c r="AF3" s="16"/>
      <c r="AG3" s="17"/>
      <c r="AH3" s="16"/>
    </row>
    <row r="4" spans="1:34" s="7" customFormat="1" ht="85.5" customHeight="1" x14ac:dyDescent="0.25">
      <c r="A4" s="122">
        <v>1</v>
      </c>
      <c r="B4" s="119" t="s">
        <v>219</v>
      </c>
      <c r="C4" s="114" t="s">
        <v>65</v>
      </c>
      <c r="D4" s="119" t="s">
        <v>220</v>
      </c>
      <c r="E4" s="115" t="s">
        <v>221</v>
      </c>
      <c r="F4" s="114" t="s">
        <v>222</v>
      </c>
      <c r="G4" s="117">
        <v>3521000</v>
      </c>
      <c r="H4" s="132">
        <f>I4/5</f>
        <v>1710500</v>
      </c>
      <c r="I4" s="117">
        <v>8552500</v>
      </c>
      <c r="J4" s="9" t="s">
        <v>213</v>
      </c>
      <c r="K4" s="114">
        <v>2019000697</v>
      </c>
      <c r="L4" s="116">
        <v>43594</v>
      </c>
      <c r="M4" s="10">
        <v>1000000</v>
      </c>
      <c r="N4" s="116">
        <v>43620</v>
      </c>
      <c r="O4" s="114">
        <v>2019000850</v>
      </c>
      <c r="P4" s="9" t="s">
        <v>213</v>
      </c>
      <c r="Q4" s="42" t="s">
        <v>71</v>
      </c>
      <c r="R4" s="116">
        <v>43620</v>
      </c>
      <c r="S4" s="10">
        <v>1000000</v>
      </c>
      <c r="T4" s="116">
        <v>43620</v>
      </c>
      <c r="U4" s="114" t="s">
        <v>214</v>
      </c>
      <c r="V4" s="117">
        <v>8552500</v>
      </c>
      <c r="W4" s="114"/>
      <c r="X4" s="114"/>
      <c r="Y4" s="115" t="s">
        <v>84</v>
      </c>
      <c r="Z4" s="10"/>
      <c r="AA4" s="9"/>
      <c r="AB4" s="21"/>
      <c r="AC4" s="10"/>
      <c r="AD4" s="9"/>
      <c r="AE4" s="9"/>
      <c r="AF4" s="9"/>
      <c r="AG4" s="10"/>
      <c r="AH4" s="9"/>
    </row>
    <row r="5" spans="1:34" s="7" customFormat="1" ht="84" customHeight="1" x14ac:dyDescent="0.25">
      <c r="A5" s="122">
        <v>2</v>
      </c>
      <c r="B5" s="119" t="s">
        <v>228</v>
      </c>
      <c r="C5" s="114" t="s">
        <v>65</v>
      </c>
      <c r="D5" s="119" t="s">
        <v>229</v>
      </c>
      <c r="E5" s="115" t="s">
        <v>429</v>
      </c>
      <c r="F5" s="114">
        <v>1124865007</v>
      </c>
      <c r="G5" s="117">
        <v>3466000</v>
      </c>
      <c r="H5" s="132">
        <f>I5/5</f>
        <v>1733000</v>
      </c>
      <c r="I5" s="117">
        <v>8665000</v>
      </c>
      <c r="J5" s="9"/>
      <c r="K5" s="114"/>
      <c r="L5" s="114"/>
      <c r="M5" s="10"/>
      <c r="N5" s="114"/>
      <c r="O5" s="114"/>
      <c r="P5" s="9"/>
      <c r="Q5" s="42"/>
      <c r="R5" s="114"/>
      <c r="S5" s="10"/>
      <c r="T5" s="114"/>
      <c r="U5" s="122"/>
      <c r="V5" s="4"/>
      <c r="W5" s="122"/>
      <c r="X5" s="122"/>
      <c r="Y5" s="123"/>
      <c r="Z5" s="10"/>
      <c r="AA5" s="9"/>
      <c r="AB5" s="21"/>
      <c r="AC5" s="10"/>
      <c r="AD5" s="9"/>
      <c r="AE5" s="9"/>
      <c r="AF5" s="9"/>
      <c r="AG5" s="10"/>
      <c r="AH5" s="9"/>
    </row>
    <row r="6" spans="1:34" s="7" customFormat="1" ht="92.25" customHeight="1" x14ac:dyDescent="0.25">
      <c r="A6" s="122">
        <v>3</v>
      </c>
      <c r="B6" s="119" t="s">
        <v>209</v>
      </c>
      <c r="C6" s="114" t="s">
        <v>65</v>
      </c>
      <c r="D6" s="119" t="s">
        <v>210</v>
      </c>
      <c r="E6" s="115" t="s">
        <v>212</v>
      </c>
      <c r="F6" s="114">
        <v>18144478</v>
      </c>
      <c r="G6" s="117">
        <v>3466000</v>
      </c>
      <c r="H6" s="117">
        <v>1733000</v>
      </c>
      <c r="I6" s="117">
        <v>8665000</v>
      </c>
      <c r="J6" s="9" t="s">
        <v>213</v>
      </c>
      <c r="K6" s="114">
        <v>201900701</v>
      </c>
      <c r="L6" s="116">
        <v>43594</v>
      </c>
      <c r="M6" s="10">
        <v>1000000</v>
      </c>
      <c r="N6" s="116">
        <v>43620</v>
      </c>
      <c r="O6" s="114">
        <v>2019000852</v>
      </c>
      <c r="P6" s="9" t="s">
        <v>213</v>
      </c>
      <c r="Q6" s="42" t="s">
        <v>71</v>
      </c>
      <c r="R6" s="116">
        <v>43620</v>
      </c>
      <c r="S6" s="10">
        <v>1000000</v>
      </c>
      <c r="T6" s="116">
        <v>43620</v>
      </c>
      <c r="U6" s="114" t="s">
        <v>214</v>
      </c>
      <c r="V6" s="117">
        <v>8665000</v>
      </c>
      <c r="W6" s="114"/>
      <c r="X6" s="114"/>
      <c r="Y6" s="115" t="s">
        <v>84</v>
      </c>
      <c r="Z6" s="10"/>
      <c r="AA6" s="9"/>
      <c r="AB6" s="21"/>
      <c r="AC6" s="10"/>
      <c r="AD6" s="9"/>
      <c r="AE6" s="9"/>
      <c r="AF6" s="9"/>
      <c r="AG6" s="10"/>
      <c r="AH6" s="9"/>
    </row>
    <row r="7" spans="1:34" s="7" customFormat="1" ht="72" customHeight="1" x14ac:dyDescent="0.25">
      <c r="A7" s="122">
        <v>4</v>
      </c>
      <c r="B7" s="119" t="s">
        <v>215</v>
      </c>
      <c r="C7" s="114" t="s">
        <v>65</v>
      </c>
      <c r="D7" s="119" t="s">
        <v>216</v>
      </c>
      <c r="E7" s="115" t="s">
        <v>80</v>
      </c>
      <c r="F7" s="114" t="s">
        <v>217</v>
      </c>
      <c r="G7" s="117">
        <v>3343200</v>
      </c>
      <c r="H7" s="117">
        <f>I7/5</f>
        <v>1671600</v>
      </c>
      <c r="I7" s="117">
        <v>8358000</v>
      </c>
      <c r="J7" s="122" t="s">
        <v>213</v>
      </c>
      <c r="K7" s="114">
        <v>2019000695</v>
      </c>
      <c r="L7" s="116">
        <v>43594</v>
      </c>
      <c r="M7" s="10">
        <v>1000000</v>
      </c>
      <c r="N7" s="116">
        <v>43620</v>
      </c>
      <c r="O7" s="114">
        <v>2019000853</v>
      </c>
      <c r="P7" s="9" t="s">
        <v>213</v>
      </c>
      <c r="Q7" s="42" t="s">
        <v>71</v>
      </c>
      <c r="R7" s="116">
        <v>43620</v>
      </c>
      <c r="S7" s="10">
        <v>1000000</v>
      </c>
      <c r="T7" s="116">
        <v>43620</v>
      </c>
      <c r="U7" s="114" t="s">
        <v>214</v>
      </c>
      <c r="V7" s="117">
        <v>8358000</v>
      </c>
      <c r="W7" s="114"/>
      <c r="X7" s="114"/>
      <c r="Y7" s="115" t="s">
        <v>84</v>
      </c>
      <c r="Z7" s="10"/>
      <c r="AA7" s="9"/>
      <c r="AB7" s="21"/>
      <c r="AC7" s="10"/>
      <c r="AD7" s="9"/>
      <c r="AE7" s="9"/>
      <c r="AF7" s="9"/>
      <c r="AG7" s="10"/>
      <c r="AH7" s="9"/>
    </row>
    <row r="8" spans="1:34" s="7" customFormat="1" ht="76.5" customHeight="1" x14ac:dyDescent="0.25">
      <c r="A8" s="122">
        <v>5</v>
      </c>
      <c r="B8" s="115" t="s">
        <v>207</v>
      </c>
      <c r="C8" s="115" t="s">
        <v>65</v>
      </c>
      <c r="D8" s="119" t="s">
        <v>82</v>
      </c>
      <c r="E8" s="115" t="s">
        <v>83</v>
      </c>
      <c r="F8" s="114">
        <v>1006848420</v>
      </c>
      <c r="G8" s="117">
        <v>3343200</v>
      </c>
      <c r="H8" s="117">
        <v>1671600</v>
      </c>
      <c r="I8" s="117">
        <v>8358000</v>
      </c>
      <c r="J8" s="21" t="s">
        <v>70</v>
      </c>
      <c r="K8" s="114">
        <v>2019000749</v>
      </c>
      <c r="L8" s="116">
        <v>43595</v>
      </c>
      <c r="M8" s="10">
        <v>1000000</v>
      </c>
      <c r="N8" s="116">
        <v>43620</v>
      </c>
      <c r="O8" s="114">
        <v>2019000854</v>
      </c>
      <c r="P8" s="21" t="s">
        <v>70</v>
      </c>
      <c r="Q8" s="42" t="s">
        <v>71</v>
      </c>
      <c r="R8" s="116">
        <v>43620</v>
      </c>
      <c r="S8" s="10">
        <v>1000000</v>
      </c>
      <c r="T8" s="116">
        <v>43620</v>
      </c>
      <c r="U8" s="114" t="s">
        <v>208</v>
      </c>
      <c r="V8" s="117">
        <v>8358000</v>
      </c>
      <c r="W8" s="116"/>
      <c r="X8" s="116"/>
      <c r="Y8" s="115" t="s">
        <v>84</v>
      </c>
      <c r="Z8" s="117"/>
      <c r="AA8" s="9"/>
      <c r="AB8" s="21"/>
      <c r="AC8" s="10"/>
      <c r="AD8" s="9"/>
      <c r="AE8" s="9"/>
      <c r="AF8" s="9"/>
      <c r="AG8" s="22"/>
      <c r="AH8" s="9"/>
    </row>
    <row r="9" spans="1:34" s="7" customFormat="1" ht="81.75" customHeight="1" x14ac:dyDescent="0.25">
      <c r="A9" s="122">
        <v>6</v>
      </c>
      <c r="B9" s="115" t="s">
        <v>223</v>
      </c>
      <c r="C9" s="115" t="s">
        <v>65</v>
      </c>
      <c r="D9" s="119" t="s">
        <v>224</v>
      </c>
      <c r="E9" s="115" t="s">
        <v>87</v>
      </c>
      <c r="F9" s="114">
        <v>1123330620</v>
      </c>
      <c r="G9" s="117">
        <v>3466000</v>
      </c>
      <c r="H9" s="117">
        <v>1733000</v>
      </c>
      <c r="I9" s="117">
        <v>8665000</v>
      </c>
      <c r="J9" s="21" t="s">
        <v>70</v>
      </c>
      <c r="K9" s="114">
        <v>2019000700</v>
      </c>
      <c r="L9" s="116">
        <v>43594</v>
      </c>
      <c r="M9" s="10">
        <v>1000000</v>
      </c>
      <c r="N9" s="116">
        <v>43620</v>
      </c>
      <c r="O9" s="114">
        <v>2019000855</v>
      </c>
      <c r="P9" s="21" t="s">
        <v>70</v>
      </c>
      <c r="Q9" s="42" t="s">
        <v>71</v>
      </c>
      <c r="R9" s="116">
        <v>43620</v>
      </c>
      <c r="S9" s="75">
        <v>1000000</v>
      </c>
      <c r="T9" s="116">
        <v>43620</v>
      </c>
      <c r="U9" s="114" t="s">
        <v>214</v>
      </c>
      <c r="V9" s="117">
        <v>8665000</v>
      </c>
      <c r="W9" s="114"/>
      <c r="X9" s="114"/>
      <c r="Y9" s="115" t="s">
        <v>84</v>
      </c>
      <c r="Z9" s="10"/>
      <c r="AA9" s="9"/>
      <c r="AB9" s="21"/>
      <c r="AC9" s="10"/>
      <c r="AD9" s="9"/>
      <c r="AE9" s="9"/>
      <c r="AF9" s="9"/>
      <c r="AG9" s="22"/>
      <c r="AH9" s="9"/>
    </row>
    <row r="10" spans="1:34" s="7" customFormat="1" ht="73.5" customHeight="1" x14ac:dyDescent="0.25">
      <c r="A10" s="122">
        <v>7</v>
      </c>
      <c r="B10" s="115" t="s">
        <v>225</v>
      </c>
      <c r="C10" s="115" t="s">
        <v>65</v>
      </c>
      <c r="D10" s="119" t="s">
        <v>77</v>
      </c>
      <c r="E10" s="115" t="s">
        <v>226</v>
      </c>
      <c r="F10" s="114">
        <v>18144057</v>
      </c>
      <c r="G10" s="117">
        <v>3343200</v>
      </c>
      <c r="H10" s="117">
        <v>1671600</v>
      </c>
      <c r="I10" s="117">
        <v>8358000</v>
      </c>
      <c r="J10" s="21" t="s">
        <v>70</v>
      </c>
      <c r="K10" s="114">
        <v>2019000694</v>
      </c>
      <c r="L10" s="116">
        <v>43594</v>
      </c>
      <c r="M10" s="10">
        <v>1000000</v>
      </c>
      <c r="N10" s="116">
        <v>43620</v>
      </c>
      <c r="O10" s="114">
        <v>2019000856</v>
      </c>
      <c r="P10" s="21" t="s">
        <v>70</v>
      </c>
      <c r="Q10" s="42" t="s">
        <v>71</v>
      </c>
      <c r="R10" s="116">
        <v>43620</v>
      </c>
      <c r="S10" s="10">
        <v>1000000</v>
      </c>
      <c r="T10" s="120">
        <v>43620</v>
      </c>
      <c r="U10" s="115" t="s">
        <v>214</v>
      </c>
      <c r="V10" s="121">
        <v>8358000</v>
      </c>
      <c r="W10" s="115"/>
      <c r="X10" s="115"/>
      <c r="Y10" s="115" t="s">
        <v>84</v>
      </c>
      <c r="Z10" s="10"/>
      <c r="AA10" s="9"/>
      <c r="AB10" s="21"/>
      <c r="AC10" s="10"/>
      <c r="AD10" s="9"/>
      <c r="AE10" s="9"/>
      <c r="AF10" s="9"/>
      <c r="AG10" s="22"/>
      <c r="AH10" s="9"/>
    </row>
    <row r="11" spans="1:34" s="7" customFormat="1" ht="88.5" customHeight="1" x14ac:dyDescent="0.25">
      <c r="A11" s="122">
        <v>8</v>
      </c>
      <c r="B11" s="123" t="s">
        <v>430</v>
      </c>
      <c r="C11" s="123" t="s">
        <v>65</v>
      </c>
      <c r="D11" s="42" t="s">
        <v>227</v>
      </c>
      <c r="E11" s="123" t="s">
        <v>94</v>
      </c>
      <c r="F11" s="122">
        <v>18146733</v>
      </c>
      <c r="G11" s="4">
        <v>3466000</v>
      </c>
      <c r="H11" s="4">
        <v>1733000</v>
      </c>
      <c r="I11" s="4">
        <v>8665000</v>
      </c>
      <c r="J11" s="21" t="s">
        <v>70</v>
      </c>
      <c r="K11" s="114">
        <v>209000699</v>
      </c>
      <c r="L11" s="116">
        <v>43594</v>
      </c>
      <c r="M11" s="10">
        <v>1000000</v>
      </c>
      <c r="N11" s="116">
        <v>43620</v>
      </c>
      <c r="O11" s="114">
        <v>2019000857</v>
      </c>
      <c r="P11" s="21" t="s">
        <v>70</v>
      </c>
      <c r="Q11" s="42" t="s">
        <v>71</v>
      </c>
      <c r="R11" s="116">
        <v>43620</v>
      </c>
      <c r="S11" s="10">
        <v>1000000</v>
      </c>
      <c r="T11" s="116">
        <v>43620</v>
      </c>
      <c r="U11" s="114" t="s">
        <v>214</v>
      </c>
      <c r="V11" s="117">
        <v>8665000</v>
      </c>
      <c r="W11" s="114"/>
      <c r="X11" s="114"/>
      <c r="Y11" s="115" t="s">
        <v>84</v>
      </c>
      <c r="Z11" s="10"/>
      <c r="AA11" s="9"/>
      <c r="AB11" s="21"/>
      <c r="AC11" s="10"/>
      <c r="AD11" s="9"/>
      <c r="AE11" s="9"/>
      <c r="AF11" s="9"/>
      <c r="AG11" s="22"/>
      <c r="AH11" s="9"/>
    </row>
    <row r="12" spans="1:34" ht="17.25" customHeight="1" x14ac:dyDescent="0.25">
      <c r="B12" s="125"/>
      <c r="C12" s="125"/>
      <c r="D12" s="125"/>
      <c r="E12" s="125"/>
      <c r="F12" s="125"/>
      <c r="G12" s="134">
        <f>SUM(G4:G11)</f>
        <v>27414600</v>
      </c>
      <c r="H12" s="133"/>
      <c r="I12" s="128"/>
      <c r="J12" s="125"/>
      <c r="K12" s="112"/>
      <c r="L12" s="113"/>
      <c r="M12" s="113"/>
      <c r="N12" s="113"/>
      <c r="O12" s="113"/>
      <c r="P12" s="113"/>
      <c r="Q12" s="113"/>
    </row>
    <row r="13" spans="1:34" ht="9.9499999999999993" customHeight="1" x14ac:dyDescent="0.25">
      <c r="B13" s="112"/>
      <c r="C13" s="112"/>
      <c r="D13" s="112"/>
      <c r="E13" s="112"/>
      <c r="F13" s="112"/>
      <c r="G13" s="112"/>
      <c r="H13" s="135"/>
      <c r="I13" s="129"/>
      <c r="J13" s="112"/>
      <c r="K13" s="112"/>
      <c r="L13" s="113"/>
      <c r="M13" s="113"/>
      <c r="N13" s="113"/>
      <c r="O13" s="113"/>
      <c r="P13" s="113"/>
      <c r="Q13" s="113"/>
    </row>
    <row r="14" spans="1:34" ht="9.9499999999999993" customHeight="1" x14ac:dyDescent="0.25">
      <c r="B14" s="112"/>
      <c r="C14" s="112"/>
      <c r="D14" s="112"/>
      <c r="E14" s="112"/>
      <c r="F14" s="112"/>
      <c r="G14" s="112"/>
      <c r="H14" s="112"/>
      <c r="I14" s="129"/>
      <c r="J14" s="112"/>
      <c r="K14" s="112"/>
      <c r="L14" s="113"/>
      <c r="M14" s="113"/>
      <c r="N14" s="113"/>
      <c r="O14" s="113"/>
      <c r="P14" s="113"/>
      <c r="Q14" s="113"/>
    </row>
    <row r="15" spans="1:34" ht="9.9499999999999993" customHeight="1" x14ac:dyDescent="0.25">
      <c r="B15" s="112"/>
      <c r="C15" s="112"/>
      <c r="D15" s="112"/>
      <c r="E15" s="112"/>
      <c r="F15" s="112"/>
      <c r="G15" s="112"/>
      <c r="H15" s="112"/>
      <c r="I15" s="129"/>
      <c r="J15" s="112"/>
      <c r="K15" s="112"/>
      <c r="L15" s="113"/>
      <c r="M15" s="113"/>
      <c r="N15" s="113"/>
      <c r="O15" s="113"/>
      <c r="P15" s="113"/>
      <c r="Q15" s="113"/>
    </row>
    <row r="16" spans="1:34" ht="9.9499999999999993" customHeight="1" x14ac:dyDescent="0.25">
      <c r="B16" s="112"/>
      <c r="C16" s="112"/>
      <c r="D16" s="112"/>
      <c r="E16" s="112"/>
      <c r="F16" s="112"/>
      <c r="G16" s="112"/>
      <c r="H16" s="112"/>
      <c r="I16" s="129"/>
      <c r="J16" s="112"/>
      <c r="K16" s="112"/>
      <c r="L16" s="113"/>
      <c r="M16" s="113"/>
      <c r="N16" s="113"/>
      <c r="O16" s="113"/>
      <c r="P16" s="113"/>
      <c r="Q16" s="113"/>
    </row>
    <row r="17" spans="2:17" ht="9.9499999999999993" customHeight="1" x14ac:dyDescent="0.25">
      <c r="B17" s="112"/>
      <c r="C17" s="112"/>
      <c r="D17" s="112"/>
      <c r="E17" s="112"/>
      <c r="F17" s="112"/>
      <c r="G17" s="112"/>
      <c r="H17" s="112"/>
      <c r="I17" s="129"/>
      <c r="J17" s="112"/>
      <c r="K17" s="112"/>
      <c r="L17" s="113"/>
      <c r="M17" s="113"/>
      <c r="N17" s="113"/>
      <c r="O17" s="113"/>
      <c r="P17" s="113"/>
      <c r="Q17" s="113"/>
    </row>
    <row r="18" spans="2:17" ht="9.9499999999999993" customHeight="1" x14ac:dyDescent="0.25">
      <c r="B18" s="112"/>
      <c r="C18" s="112"/>
      <c r="D18" s="112"/>
      <c r="E18" s="112"/>
      <c r="F18" s="112"/>
      <c r="G18" s="112"/>
      <c r="H18" s="112"/>
      <c r="I18" s="129"/>
      <c r="J18" s="112"/>
      <c r="K18" s="112"/>
      <c r="L18" s="113"/>
      <c r="M18" s="113"/>
      <c r="N18" s="113"/>
      <c r="O18" s="113"/>
      <c r="P18" s="113"/>
      <c r="Q18" s="113"/>
    </row>
    <row r="19" spans="2:17" ht="9.9499999999999993" customHeight="1" x14ac:dyDescent="0.25">
      <c r="B19" s="112"/>
      <c r="C19" s="112"/>
      <c r="D19" s="112"/>
      <c r="E19" s="112"/>
      <c r="F19" s="112"/>
      <c r="G19" s="112"/>
      <c r="H19" s="112"/>
      <c r="I19" s="129"/>
      <c r="J19" s="112"/>
      <c r="K19" s="112"/>
      <c r="L19" s="113"/>
      <c r="M19" s="113"/>
      <c r="N19" s="113"/>
      <c r="O19" s="113"/>
      <c r="P19" s="113"/>
      <c r="Q19" s="113"/>
    </row>
    <row r="20" spans="2:17" ht="9.9499999999999993" customHeight="1" x14ac:dyDescent="0.25">
      <c r="B20" s="112"/>
      <c r="C20" s="112"/>
      <c r="D20" s="112"/>
      <c r="E20" s="112"/>
      <c r="F20" s="112"/>
      <c r="G20" s="112"/>
      <c r="H20" s="112"/>
      <c r="I20" s="129"/>
      <c r="J20" s="112"/>
      <c r="K20" s="112"/>
      <c r="L20" s="113"/>
      <c r="M20" s="113"/>
      <c r="N20" s="113"/>
      <c r="O20" s="113"/>
      <c r="P20" s="113"/>
      <c r="Q20" s="113"/>
    </row>
    <row r="21" spans="2:17" ht="9.9499999999999993" customHeight="1" x14ac:dyDescent="0.25">
      <c r="B21" s="112"/>
      <c r="C21" s="112"/>
      <c r="D21" s="112"/>
      <c r="E21" s="112"/>
      <c r="F21" s="112"/>
      <c r="G21" s="112"/>
      <c r="H21" s="112"/>
      <c r="I21" s="129"/>
      <c r="J21" s="112"/>
      <c r="K21" s="112"/>
      <c r="L21" s="113"/>
      <c r="M21" s="113"/>
      <c r="N21" s="113"/>
      <c r="O21" s="113"/>
      <c r="P21" s="113"/>
      <c r="Q21" s="113"/>
    </row>
    <row r="22" spans="2:17" ht="9.9499999999999993" customHeight="1" x14ac:dyDescent="0.25">
      <c r="B22" s="112"/>
      <c r="C22" s="112"/>
      <c r="D22" s="112"/>
      <c r="E22" s="112"/>
      <c r="F22" s="112"/>
      <c r="G22" s="112"/>
      <c r="H22" s="112"/>
      <c r="I22" s="129"/>
      <c r="J22" s="112"/>
      <c r="K22" s="112"/>
      <c r="L22" s="113"/>
      <c r="M22" s="113"/>
      <c r="N22" s="113"/>
      <c r="O22" s="113"/>
      <c r="P22" s="113"/>
      <c r="Q22" s="113"/>
    </row>
    <row r="23" spans="2:17" ht="9.9499999999999993" customHeight="1" x14ac:dyDescent="0.25">
      <c r="B23" s="112"/>
      <c r="C23" s="112"/>
      <c r="D23" s="112"/>
      <c r="E23" s="112"/>
      <c r="F23" s="112"/>
      <c r="G23" s="112"/>
      <c r="H23" s="112"/>
      <c r="I23" s="129"/>
      <c r="J23" s="112"/>
      <c r="K23" s="112"/>
      <c r="L23" s="113"/>
      <c r="M23" s="113"/>
      <c r="N23" s="113"/>
      <c r="O23" s="113"/>
      <c r="P23" s="113"/>
      <c r="Q23" s="113"/>
    </row>
    <row r="24" spans="2:17" ht="9.9499999999999993" customHeight="1" x14ac:dyDescent="0.25">
      <c r="B24" s="112"/>
      <c r="C24" s="112"/>
      <c r="D24" s="112"/>
      <c r="E24" s="112"/>
      <c r="F24" s="112"/>
      <c r="G24" s="112"/>
      <c r="H24" s="112"/>
      <c r="I24" s="129"/>
      <c r="J24" s="112"/>
      <c r="K24" s="112"/>
      <c r="L24" s="113"/>
      <c r="M24" s="113"/>
      <c r="N24" s="113"/>
      <c r="O24" s="113"/>
      <c r="P24" s="113"/>
      <c r="Q24" s="113"/>
    </row>
    <row r="25" spans="2:17" ht="9.9499999999999993" customHeight="1" x14ac:dyDescent="0.25">
      <c r="B25" s="112"/>
      <c r="C25" s="112"/>
      <c r="D25" s="112"/>
      <c r="E25" s="112"/>
      <c r="F25" s="112"/>
      <c r="G25" s="112"/>
      <c r="H25" s="112"/>
      <c r="I25" s="129"/>
      <c r="J25" s="112"/>
      <c r="K25" s="112"/>
      <c r="L25" s="113"/>
      <c r="M25" s="113"/>
      <c r="N25" s="113"/>
      <c r="O25" s="113"/>
      <c r="P25" s="113"/>
      <c r="Q25" s="113"/>
    </row>
    <row r="26" spans="2:17" ht="9.9499999999999993" customHeight="1" x14ac:dyDescent="0.25">
      <c r="B26" s="112"/>
      <c r="C26" s="112"/>
      <c r="D26" s="112"/>
      <c r="E26" s="112"/>
      <c r="F26" s="112"/>
      <c r="G26" s="112"/>
      <c r="H26" s="112"/>
      <c r="I26" s="129"/>
      <c r="J26" s="112"/>
      <c r="K26" s="112"/>
      <c r="L26" s="113"/>
      <c r="M26" s="113"/>
      <c r="N26" s="113"/>
      <c r="O26" s="113"/>
      <c r="P26" s="113"/>
      <c r="Q26" s="113"/>
    </row>
    <row r="27" spans="2:17" ht="9.9499999999999993" customHeight="1" x14ac:dyDescent="0.25">
      <c r="B27" s="112"/>
      <c r="C27" s="112"/>
      <c r="D27" s="112"/>
      <c r="E27" s="112"/>
      <c r="F27" s="112"/>
      <c r="G27" s="112"/>
      <c r="H27" s="112"/>
      <c r="I27" s="129"/>
      <c r="J27" s="112"/>
      <c r="K27" s="112"/>
      <c r="L27" s="113"/>
      <c r="M27" s="113"/>
      <c r="N27" s="113"/>
      <c r="O27" s="113"/>
      <c r="P27" s="113"/>
      <c r="Q27" s="113"/>
    </row>
    <row r="28" spans="2:17" ht="9.9499999999999993" customHeight="1" x14ac:dyDescent="0.25">
      <c r="B28" s="112"/>
      <c r="C28" s="112"/>
      <c r="D28" s="112"/>
      <c r="E28" s="112"/>
      <c r="F28" s="112"/>
      <c r="G28" s="112"/>
      <c r="H28" s="112"/>
      <c r="I28" s="129"/>
      <c r="J28" s="112"/>
      <c r="K28" s="112"/>
      <c r="L28" s="113"/>
      <c r="M28" s="113"/>
      <c r="N28" s="113"/>
      <c r="O28" s="113"/>
      <c r="P28" s="113"/>
      <c r="Q28" s="113"/>
    </row>
    <row r="29" spans="2:17" ht="9.9499999999999993" customHeight="1" x14ac:dyDescent="0.25">
      <c r="B29" s="112"/>
      <c r="C29" s="112"/>
      <c r="D29" s="112"/>
      <c r="E29" s="112"/>
      <c r="F29" s="112"/>
      <c r="G29" s="112"/>
      <c r="H29" s="112"/>
      <c r="I29" s="129"/>
      <c r="J29" s="112"/>
      <c r="K29" s="112"/>
      <c r="L29" s="113"/>
      <c r="M29" s="113"/>
      <c r="N29" s="113"/>
      <c r="O29" s="113"/>
      <c r="P29" s="113"/>
      <c r="Q29" s="113"/>
    </row>
    <row r="30" spans="2:17" ht="9.9499999999999993" customHeight="1" x14ac:dyDescent="0.25">
      <c r="B30" s="112"/>
      <c r="C30" s="112"/>
      <c r="D30" s="112"/>
      <c r="E30" s="112"/>
      <c r="F30" s="112"/>
      <c r="G30" s="112"/>
      <c r="H30" s="112"/>
      <c r="I30" s="129"/>
      <c r="J30" s="112"/>
      <c r="K30" s="112"/>
      <c r="L30" s="113"/>
      <c r="M30" s="113"/>
      <c r="N30" s="113"/>
      <c r="O30" s="113"/>
      <c r="P30" s="113"/>
      <c r="Q30" s="113"/>
    </row>
    <row r="31" spans="2:17" ht="9.9499999999999993" customHeight="1" x14ac:dyDescent="0.25">
      <c r="B31" s="112"/>
      <c r="C31" s="112"/>
      <c r="D31" s="112"/>
      <c r="E31" s="112"/>
      <c r="F31" s="112"/>
      <c r="G31" s="112"/>
      <c r="H31" s="112"/>
      <c r="I31" s="129"/>
      <c r="J31" s="112"/>
      <c r="K31" s="112"/>
      <c r="L31" s="113"/>
      <c r="M31" s="113"/>
      <c r="N31" s="113"/>
      <c r="O31" s="113"/>
      <c r="P31" s="113"/>
      <c r="Q31" s="113"/>
    </row>
    <row r="32" spans="2:17" ht="9.9499999999999993" customHeight="1" x14ac:dyDescent="0.25">
      <c r="B32" s="112"/>
      <c r="C32" s="112"/>
      <c r="D32" s="112"/>
      <c r="E32" s="112"/>
      <c r="F32" s="112"/>
      <c r="G32" s="112"/>
      <c r="H32" s="112"/>
      <c r="I32" s="129"/>
      <c r="J32" s="112"/>
      <c r="K32" s="112"/>
      <c r="L32" s="113"/>
      <c r="M32" s="113"/>
      <c r="N32" s="113"/>
      <c r="O32" s="113"/>
      <c r="P32" s="113"/>
      <c r="Q32" s="113"/>
    </row>
    <row r="33" spans="2:17" ht="9.9499999999999993" customHeight="1" x14ac:dyDescent="0.25">
      <c r="B33" s="112"/>
      <c r="C33" s="112"/>
      <c r="D33" s="112"/>
      <c r="E33" s="112"/>
      <c r="F33" s="112"/>
      <c r="G33" s="112"/>
      <c r="H33" s="112"/>
      <c r="I33" s="129"/>
      <c r="J33" s="112"/>
      <c r="K33" s="112"/>
      <c r="L33" s="113"/>
      <c r="M33" s="113"/>
      <c r="N33" s="113"/>
      <c r="O33" s="113"/>
      <c r="P33" s="113"/>
      <c r="Q33" s="113"/>
    </row>
    <row r="34" spans="2:17" ht="9.9499999999999993" customHeight="1" x14ac:dyDescent="0.25">
      <c r="B34" s="112"/>
      <c r="C34" s="112"/>
      <c r="D34" s="112"/>
      <c r="E34" s="112"/>
      <c r="F34" s="112"/>
      <c r="G34" s="112"/>
      <c r="H34" s="112"/>
      <c r="I34" s="129"/>
      <c r="J34" s="112"/>
      <c r="K34" s="112"/>
      <c r="L34" s="113"/>
      <c r="M34" s="113"/>
      <c r="N34" s="113"/>
      <c r="O34" s="113"/>
      <c r="P34" s="113"/>
      <c r="Q34" s="113"/>
    </row>
    <row r="35" spans="2:17" ht="9.9499999999999993" customHeight="1" x14ac:dyDescent="0.25">
      <c r="B35" s="112"/>
      <c r="C35" s="112"/>
      <c r="D35" s="112"/>
      <c r="E35" s="112"/>
      <c r="F35" s="112"/>
      <c r="G35" s="112"/>
      <c r="H35" s="112"/>
      <c r="I35" s="129"/>
      <c r="J35" s="112"/>
      <c r="K35" s="112"/>
      <c r="L35" s="113"/>
      <c r="M35" s="113"/>
      <c r="N35" s="113"/>
      <c r="O35" s="113"/>
      <c r="P35" s="113"/>
      <c r="Q35" s="113"/>
    </row>
    <row r="36" spans="2:17" ht="9.9499999999999993" customHeight="1" x14ac:dyDescent="0.25">
      <c r="B36" s="112"/>
      <c r="C36" s="112"/>
      <c r="D36" s="112"/>
      <c r="E36" s="112"/>
      <c r="F36" s="112"/>
      <c r="G36" s="112"/>
      <c r="H36" s="112"/>
      <c r="I36" s="129"/>
      <c r="J36" s="112"/>
      <c r="K36" s="112"/>
      <c r="L36" s="113"/>
      <c r="M36" s="113"/>
      <c r="N36" s="113"/>
      <c r="O36" s="113"/>
      <c r="P36" s="113"/>
      <c r="Q36" s="113"/>
    </row>
    <row r="37" spans="2:17" ht="9.9499999999999993" customHeight="1" x14ac:dyDescent="0.25">
      <c r="B37" s="112"/>
      <c r="C37" s="112"/>
      <c r="D37" s="112"/>
      <c r="E37" s="112"/>
      <c r="F37" s="112"/>
      <c r="G37" s="112"/>
      <c r="H37" s="112"/>
      <c r="I37" s="129"/>
      <c r="J37" s="112"/>
      <c r="K37" s="112"/>
      <c r="L37" s="113"/>
      <c r="M37" s="113"/>
      <c r="N37" s="113"/>
      <c r="O37" s="113"/>
      <c r="P37" s="113"/>
      <c r="Q37" s="113"/>
    </row>
    <row r="38" spans="2:17" ht="9.9499999999999993" customHeight="1" x14ac:dyDescent="0.25">
      <c r="B38" s="112"/>
      <c r="C38" s="112"/>
      <c r="D38" s="112"/>
      <c r="E38" s="112"/>
      <c r="F38" s="112"/>
      <c r="G38" s="112"/>
      <c r="H38" s="112"/>
      <c r="I38" s="129"/>
      <c r="J38" s="112"/>
      <c r="K38" s="112"/>
      <c r="L38" s="113"/>
      <c r="M38" s="113"/>
      <c r="N38" s="113"/>
      <c r="O38" s="113"/>
      <c r="P38" s="113"/>
      <c r="Q38" s="113"/>
    </row>
    <row r="39" spans="2:17" ht="9.9499999999999993" customHeight="1" x14ac:dyDescent="0.25">
      <c r="B39" s="112"/>
      <c r="C39" s="112"/>
      <c r="D39" s="112"/>
      <c r="E39" s="112"/>
      <c r="F39" s="112"/>
      <c r="G39" s="112"/>
      <c r="H39" s="112"/>
      <c r="I39" s="129"/>
      <c r="J39" s="112"/>
      <c r="K39" s="112"/>
      <c r="L39" s="113"/>
      <c r="M39" s="113"/>
      <c r="N39" s="113"/>
      <c r="O39" s="113"/>
      <c r="P39" s="113"/>
      <c r="Q39" s="113"/>
    </row>
    <row r="40" spans="2:17" ht="9.9499999999999993" customHeight="1" x14ac:dyDescent="0.25">
      <c r="B40" s="113"/>
      <c r="C40" s="113"/>
      <c r="D40" s="113"/>
      <c r="E40" s="113"/>
      <c r="F40" s="113"/>
      <c r="G40" s="113"/>
      <c r="H40" s="113"/>
      <c r="I40" s="130"/>
      <c r="J40" s="113"/>
      <c r="K40" s="113"/>
      <c r="L40" s="113"/>
      <c r="M40" s="113"/>
      <c r="N40" s="113"/>
      <c r="O40" s="113"/>
      <c r="P40" s="113"/>
      <c r="Q40" s="113"/>
    </row>
    <row r="41" spans="2:17" ht="9.9499999999999993" customHeight="1" x14ac:dyDescent="0.25">
      <c r="B41" s="113"/>
      <c r="C41" s="113"/>
      <c r="D41" s="113"/>
      <c r="E41" s="113"/>
      <c r="F41" s="113"/>
      <c r="G41" s="113"/>
      <c r="H41" s="113"/>
      <c r="I41" s="130"/>
      <c r="J41" s="113"/>
      <c r="K41" s="113"/>
      <c r="L41" s="113"/>
      <c r="M41" s="113"/>
      <c r="N41" s="113"/>
      <c r="O41" s="113"/>
      <c r="P41" s="113"/>
      <c r="Q41" s="113"/>
    </row>
    <row r="42" spans="2:17" ht="9.9499999999999993" customHeight="1" x14ac:dyDescent="0.25">
      <c r="B42" s="113"/>
      <c r="C42" s="113"/>
      <c r="D42" s="113"/>
      <c r="E42" s="113"/>
      <c r="F42" s="113"/>
      <c r="G42" s="113"/>
      <c r="H42" s="113"/>
      <c r="I42" s="130"/>
      <c r="J42" s="113"/>
      <c r="K42" s="113"/>
      <c r="L42" s="113"/>
      <c r="M42" s="113"/>
      <c r="N42" s="113"/>
      <c r="O42" s="113"/>
      <c r="P42" s="113"/>
      <c r="Q42" s="113"/>
    </row>
    <row r="43" spans="2:17" ht="9.9499999999999993" customHeight="1" x14ac:dyDescent="0.25">
      <c r="B43" s="113"/>
      <c r="C43" s="113"/>
      <c r="D43" s="113"/>
      <c r="E43" s="113"/>
      <c r="F43" s="113"/>
      <c r="G43" s="113"/>
      <c r="H43" s="113"/>
      <c r="I43" s="130"/>
      <c r="J43" s="113"/>
      <c r="K43" s="113"/>
      <c r="L43" s="113"/>
      <c r="M43" s="113"/>
      <c r="N43" s="113"/>
      <c r="O43" s="113"/>
      <c r="P43" s="113"/>
      <c r="Q43" s="113"/>
    </row>
    <row r="44" spans="2:17" ht="9.9499999999999993" customHeight="1" x14ac:dyDescent="0.25">
      <c r="B44" s="113"/>
      <c r="C44" s="113"/>
      <c r="D44" s="113"/>
      <c r="E44" s="113"/>
      <c r="F44" s="113"/>
      <c r="G44" s="113"/>
      <c r="H44" s="113"/>
      <c r="I44" s="130"/>
      <c r="J44" s="113"/>
      <c r="K44" s="113"/>
      <c r="L44" s="113"/>
      <c r="M44" s="113"/>
      <c r="N44" s="113"/>
      <c r="O44" s="113"/>
      <c r="P44" s="113"/>
      <c r="Q44" s="113"/>
    </row>
    <row r="45" spans="2:17" ht="9.9499999999999993" customHeight="1" x14ac:dyDescent="0.25">
      <c r="B45" s="113"/>
      <c r="C45" s="113"/>
      <c r="D45" s="113"/>
      <c r="E45" s="113"/>
      <c r="F45" s="113"/>
      <c r="G45" s="113"/>
      <c r="H45" s="113"/>
      <c r="I45" s="130"/>
      <c r="J45" s="113"/>
      <c r="K45" s="113"/>
      <c r="L45" s="113"/>
      <c r="M45" s="113"/>
      <c r="N45" s="113"/>
      <c r="O45" s="113"/>
      <c r="P45" s="113"/>
      <c r="Q45" s="113"/>
    </row>
    <row r="46" spans="2:17" ht="9.9499999999999993" customHeight="1" x14ac:dyDescent="0.25">
      <c r="B46" s="113"/>
      <c r="C46" s="113"/>
      <c r="D46" s="113"/>
      <c r="E46" s="113"/>
      <c r="F46" s="113"/>
      <c r="G46" s="113"/>
      <c r="H46" s="113"/>
      <c r="I46" s="130"/>
      <c r="J46" s="113"/>
      <c r="K46" s="113"/>
      <c r="L46" s="113"/>
      <c r="M46" s="113"/>
      <c r="N46" s="113"/>
      <c r="O46" s="113"/>
      <c r="P46" s="113"/>
      <c r="Q46" s="113"/>
    </row>
    <row r="47" spans="2:17" ht="9.9499999999999993" customHeight="1" x14ac:dyDescent="0.25">
      <c r="B47" s="113"/>
      <c r="C47" s="113"/>
      <c r="D47" s="113"/>
      <c r="E47" s="113"/>
      <c r="F47" s="113"/>
      <c r="G47" s="113"/>
      <c r="H47" s="113"/>
      <c r="I47" s="130"/>
      <c r="J47" s="113"/>
      <c r="K47" s="113"/>
      <c r="L47" s="113"/>
      <c r="M47" s="113"/>
      <c r="N47" s="113"/>
      <c r="O47" s="113"/>
      <c r="P47" s="113"/>
      <c r="Q47" s="113"/>
    </row>
    <row r="48" spans="2:17" ht="9.9499999999999993" customHeight="1" x14ac:dyDescent="0.25">
      <c r="B48" s="113"/>
      <c r="C48" s="113"/>
      <c r="D48" s="113"/>
      <c r="E48" s="113"/>
      <c r="F48" s="113"/>
      <c r="G48" s="113"/>
      <c r="H48" s="113"/>
      <c r="I48" s="130"/>
      <c r="J48" s="113"/>
      <c r="K48" s="113"/>
      <c r="L48" s="113"/>
      <c r="M48" s="113"/>
      <c r="N48" s="113"/>
      <c r="O48" s="113"/>
      <c r="P48" s="113"/>
      <c r="Q48" s="113"/>
    </row>
    <row r="49" spans="2:17" ht="9.9499999999999993" customHeight="1" x14ac:dyDescent="0.25">
      <c r="B49" s="113"/>
      <c r="C49" s="113"/>
      <c r="D49" s="113"/>
      <c r="E49" s="113"/>
      <c r="F49" s="113"/>
      <c r="G49" s="113"/>
      <c r="H49" s="113"/>
      <c r="I49" s="130"/>
      <c r="J49" s="113"/>
      <c r="K49" s="113"/>
      <c r="L49" s="113"/>
      <c r="M49" s="113"/>
      <c r="N49" s="113"/>
      <c r="O49" s="113"/>
      <c r="P49" s="113"/>
      <c r="Q49" s="113"/>
    </row>
    <row r="50" spans="2:17" ht="9.9499999999999993" customHeight="1" x14ac:dyDescent="0.25">
      <c r="B50" s="113"/>
      <c r="C50" s="113"/>
      <c r="D50" s="113"/>
      <c r="E50" s="113"/>
      <c r="F50" s="113"/>
      <c r="G50" s="113"/>
      <c r="H50" s="113"/>
      <c r="I50" s="130"/>
      <c r="J50" s="113"/>
      <c r="K50" s="113"/>
      <c r="L50" s="113"/>
      <c r="M50" s="113"/>
      <c r="N50" s="113"/>
      <c r="O50" s="113"/>
      <c r="P50" s="113"/>
      <c r="Q50" s="113"/>
    </row>
    <row r="51" spans="2:17" ht="9.9499999999999993" customHeight="1" x14ac:dyDescent="0.25">
      <c r="B51" s="113"/>
      <c r="C51" s="113"/>
      <c r="D51" s="113"/>
      <c r="E51" s="113"/>
      <c r="F51" s="113"/>
      <c r="G51" s="113"/>
      <c r="H51" s="113"/>
      <c r="I51" s="130"/>
      <c r="J51" s="113"/>
      <c r="K51" s="113"/>
      <c r="L51" s="113"/>
      <c r="M51" s="113"/>
      <c r="N51" s="113"/>
      <c r="O51" s="113"/>
      <c r="P51" s="113"/>
      <c r="Q51" s="113"/>
    </row>
    <row r="52" spans="2:17" ht="9.9499999999999993" customHeight="1" x14ac:dyDescent="0.25">
      <c r="B52" s="113"/>
      <c r="C52" s="113"/>
      <c r="D52" s="113"/>
      <c r="E52" s="113"/>
      <c r="F52" s="113"/>
      <c r="G52" s="113"/>
      <c r="H52" s="113"/>
      <c r="I52" s="130"/>
      <c r="J52" s="113"/>
      <c r="K52" s="113"/>
      <c r="L52" s="113"/>
      <c r="M52" s="113"/>
      <c r="N52" s="113"/>
      <c r="O52" s="113"/>
      <c r="P52" s="113"/>
      <c r="Q52" s="113"/>
    </row>
    <row r="53" spans="2:17" ht="9.9499999999999993" customHeight="1" x14ac:dyDescent="0.25">
      <c r="B53" s="113"/>
      <c r="C53" s="113"/>
      <c r="D53" s="113"/>
      <c r="E53" s="113"/>
      <c r="F53" s="113"/>
      <c r="G53" s="113"/>
      <c r="H53" s="113"/>
      <c r="I53" s="130"/>
      <c r="J53" s="113"/>
      <c r="K53" s="113"/>
      <c r="L53" s="113"/>
      <c r="M53" s="113"/>
      <c r="N53" s="113"/>
      <c r="O53" s="113"/>
      <c r="P53" s="113"/>
      <c r="Q53" s="113"/>
    </row>
    <row r="54" spans="2:17" ht="9.9499999999999993" customHeight="1" x14ac:dyDescent="0.25">
      <c r="B54" s="113"/>
      <c r="C54" s="113"/>
      <c r="D54" s="113"/>
      <c r="E54" s="113"/>
      <c r="F54" s="113"/>
      <c r="G54" s="113"/>
      <c r="H54" s="113"/>
      <c r="I54" s="130"/>
      <c r="J54" s="113"/>
      <c r="K54" s="113"/>
      <c r="L54" s="113"/>
      <c r="M54" s="113"/>
      <c r="N54" s="113"/>
      <c r="O54" s="113"/>
      <c r="P54" s="113"/>
      <c r="Q54" s="113"/>
    </row>
    <row r="55" spans="2:17" ht="9.9499999999999993" customHeight="1" x14ac:dyDescent="0.25">
      <c r="B55" s="113"/>
      <c r="C55" s="113"/>
      <c r="D55" s="113"/>
      <c r="E55" s="113"/>
      <c r="F55" s="113"/>
      <c r="G55" s="113"/>
      <c r="H55" s="113"/>
      <c r="I55" s="130"/>
      <c r="J55" s="113"/>
      <c r="K55" s="113"/>
      <c r="L55" s="113"/>
      <c r="M55" s="113"/>
      <c r="N55" s="113"/>
      <c r="O55" s="113"/>
      <c r="P55" s="113"/>
      <c r="Q55" s="113"/>
    </row>
    <row r="56" spans="2:17" ht="9.9499999999999993" customHeight="1" x14ac:dyDescent="0.25">
      <c r="B56" s="113"/>
      <c r="C56" s="113"/>
      <c r="D56" s="113"/>
      <c r="E56" s="113"/>
      <c r="F56" s="113"/>
      <c r="G56" s="113"/>
      <c r="H56" s="113"/>
      <c r="I56" s="130"/>
      <c r="J56" s="113"/>
      <c r="K56" s="113"/>
      <c r="L56" s="113"/>
      <c r="M56" s="113"/>
      <c r="N56" s="113"/>
      <c r="O56" s="113"/>
      <c r="P56" s="113"/>
      <c r="Q56" s="113"/>
    </row>
    <row r="57" spans="2:17" ht="9.9499999999999993" customHeight="1" x14ac:dyDescent="0.25">
      <c r="B57" s="113"/>
      <c r="C57" s="113"/>
      <c r="D57" s="113"/>
      <c r="E57" s="113"/>
      <c r="F57" s="113"/>
      <c r="G57" s="113"/>
      <c r="H57" s="113"/>
      <c r="I57" s="130"/>
      <c r="J57" s="113"/>
      <c r="K57" s="113"/>
      <c r="L57" s="113"/>
      <c r="M57" s="113"/>
      <c r="N57" s="113"/>
      <c r="O57" s="113"/>
      <c r="P57" s="113"/>
      <c r="Q57" s="113"/>
    </row>
    <row r="58" spans="2:17" ht="9.9499999999999993" customHeight="1" x14ac:dyDescent="0.25">
      <c r="B58" s="113"/>
      <c r="C58" s="113"/>
      <c r="D58" s="113"/>
      <c r="E58" s="113"/>
      <c r="F58" s="113"/>
      <c r="G58" s="113"/>
      <c r="H58" s="113"/>
      <c r="I58" s="130"/>
      <c r="J58" s="113"/>
      <c r="K58" s="113"/>
      <c r="L58" s="113"/>
      <c r="M58" s="113"/>
      <c r="N58" s="113"/>
      <c r="O58" s="113"/>
      <c r="P58" s="113"/>
      <c r="Q58" s="113"/>
    </row>
    <row r="59" spans="2:17" ht="9.9499999999999993" customHeight="1" x14ac:dyDescent="0.25">
      <c r="B59" s="113"/>
      <c r="C59" s="113"/>
      <c r="D59" s="113"/>
      <c r="E59" s="113"/>
      <c r="F59" s="113"/>
      <c r="G59" s="113"/>
      <c r="H59" s="113"/>
      <c r="I59" s="130"/>
      <c r="J59" s="113"/>
      <c r="K59" s="113"/>
      <c r="L59" s="113"/>
      <c r="M59" s="113"/>
      <c r="N59" s="113"/>
      <c r="O59" s="113"/>
      <c r="P59" s="113"/>
      <c r="Q59" s="113"/>
    </row>
    <row r="60" spans="2:17" ht="9.9499999999999993" customHeight="1" x14ac:dyDescent="0.25">
      <c r="B60" s="113"/>
      <c r="C60" s="113"/>
      <c r="D60" s="113"/>
      <c r="E60" s="113"/>
      <c r="F60" s="113"/>
      <c r="G60" s="113"/>
      <c r="H60" s="113"/>
      <c r="I60" s="130"/>
      <c r="J60" s="113"/>
      <c r="K60" s="113"/>
      <c r="L60" s="113"/>
      <c r="M60" s="113"/>
      <c r="N60" s="113"/>
      <c r="O60" s="113"/>
      <c r="P60" s="113"/>
      <c r="Q60" s="113"/>
    </row>
    <row r="61" spans="2:17" x14ac:dyDescent="0.25">
      <c r="B61" s="113"/>
      <c r="C61" s="113"/>
      <c r="D61" s="113"/>
      <c r="E61" s="113"/>
      <c r="F61" s="113"/>
      <c r="G61" s="113"/>
      <c r="H61" s="113"/>
      <c r="I61" s="130"/>
      <c r="J61" s="113"/>
      <c r="K61" s="113"/>
      <c r="L61" s="113"/>
      <c r="M61" s="113"/>
      <c r="N61" s="113"/>
      <c r="O61" s="113"/>
      <c r="P61" s="113"/>
      <c r="Q61" s="113"/>
    </row>
    <row r="62" spans="2:17" x14ac:dyDescent="0.25">
      <c r="B62" s="113"/>
      <c r="C62" s="113"/>
      <c r="D62" s="113"/>
      <c r="E62" s="113"/>
      <c r="F62" s="113"/>
      <c r="G62" s="113"/>
      <c r="H62" s="113"/>
      <c r="I62" s="130"/>
      <c r="J62" s="113"/>
      <c r="K62" s="113"/>
      <c r="L62" s="113"/>
      <c r="M62" s="113"/>
      <c r="N62" s="113"/>
      <c r="O62" s="113"/>
      <c r="P62" s="113"/>
      <c r="Q62" s="113"/>
    </row>
  </sheetData>
  <mergeCells count="23">
    <mergeCell ref="B3:E3"/>
    <mergeCell ref="A1:A2"/>
    <mergeCell ref="G1:G2"/>
    <mergeCell ref="H1:H2"/>
    <mergeCell ref="AC1:AC2"/>
    <mergeCell ref="J1:M1"/>
    <mergeCell ref="N1:N2"/>
    <mergeCell ref="O1:S1"/>
    <mergeCell ref="T1:T2"/>
    <mergeCell ref="U1:U2"/>
    <mergeCell ref="V1:V2"/>
    <mergeCell ref="B1:B2"/>
    <mergeCell ref="C1:C2"/>
    <mergeCell ref="D1:D2"/>
    <mergeCell ref="E1:F1"/>
    <mergeCell ref="AD1:AD2"/>
    <mergeCell ref="AG1:AH1"/>
    <mergeCell ref="W1:W2"/>
    <mergeCell ref="X1:X2"/>
    <mergeCell ref="Y1:Y2"/>
    <mergeCell ref="Z1:Z2"/>
    <mergeCell ref="AA1:AA2"/>
    <mergeCell ref="AB1:AB2"/>
  </mergeCells>
  <pageMargins left="0.7" right="0.7" top="0.75" bottom="0.75" header="0.3" footer="0.3"/>
  <pageSetup scale="80"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90" zoomScaleNormal="90" workbookViewId="0">
      <selection activeCell="E5" sqref="E5"/>
    </sheetView>
  </sheetViews>
  <sheetFormatPr baseColWidth="10" defaultRowHeight="9" x14ac:dyDescent="0.15"/>
  <cols>
    <col min="1" max="1" width="3.7109375" style="158" customWidth="1"/>
    <col min="2" max="2" width="9.85546875" style="165" customWidth="1"/>
    <col min="3" max="3" width="18" style="165" hidden="1" customWidth="1"/>
    <col min="4" max="4" width="21.5703125" style="165" customWidth="1"/>
    <col min="5" max="5" width="12" style="165" customWidth="1"/>
    <col min="6" max="6" width="12.42578125" style="165" customWidth="1"/>
    <col min="7" max="7" width="13.140625" style="165" customWidth="1"/>
    <col min="8" max="8" width="14.5703125" style="165" customWidth="1"/>
    <col min="9" max="9" width="2.42578125" style="162" customWidth="1"/>
    <col min="10" max="10" width="14.42578125" style="168" customWidth="1"/>
    <col min="11" max="11" width="10.28515625" style="165" customWidth="1"/>
    <col min="12" max="12" width="16.42578125" style="168" customWidth="1"/>
    <col min="13" max="13" width="16.5703125" style="168" customWidth="1"/>
    <col min="14" max="15" width="12" style="165" bestFit="1" customWidth="1"/>
    <col min="16" max="16384" width="11.42578125" style="165"/>
  </cols>
  <sheetData>
    <row r="1" spans="1:15" s="138" customFormat="1" ht="17.25" customHeight="1" x14ac:dyDescent="0.25">
      <c r="A1" s="980" t="s">
        <v>431</v>
      </c>
      <c r="B1" s="980" t="s">
        <v>1</v>
      </c>
      <c r="C1" s="982" t="s">
        <v>2</v>
      </c>
      <c r="D1" s="980" t="s">
        <v>3</v>
      </c>
      <c r="E1" s="984" t="s">
        <v>4</v>
      </c>
      <c r="F1" s="984"/>
      <c r="G1" s="982" t="s">
        <v>428</v>
      </c>
      <c r="H1" s="980" t="s">
        <v>432</v>
      </c>
      <c r="I1" s="136"/>
      <c r="J1" s="137"/>
      <c r="L1" s="137"/>
      <c r="M1" s="137"/>
    </row>
    <row r="2" spans="1:15" s="138" customFormat="1" ht="21" customHeight="1" x14ac:dyDescent="0.25">
      <c r="A2" s="981"/>
      <c r="B2" s="981"/>
      <c r="C2" s="983"/>
      <c r="D2" s="981"/>
      <c r="E2" s="139" t="s">
        <v>25</v>
      </c>
      <c r="F2" s="139" t="s">
        <v>26</v>
      </c>
      <c r="G2" s="983"/>
      <c r="H2" s="981"/>
      <c r="I2" s="136"/>
      <c r="J2" s="140">
        <v>7515616.75</v>
      </c>
      <c r="K2" s="140">
        <v>10996583.15</v>
      </c>
      <c r="L2" s="140">
        <v>24180202</v>
      </c>
      <c r="M2" s="140"/>
    </row>
    <row r="3" spans="1:15" s="146" customFormat="1" x14ac:dyDescent="0.15">
      <c r="A3" s="141"/>
      <c r="B3" s="977" t="s">
        <v>218</v>
      </c>
      <c r="C3" s="978"/>
      <c r="D3" s="978"/>
      <c r="E3" s="979"/>
      <c r="F3" s="142"/>
      <c r="G3" s="142"/>
      <c r="H3" s="142"/>
      <c r="I3" s="143"/>
      <c r="J3" s="144" t="s">
        <v>70</v>
      </c>
      <c r="K3" s="145" t="s">
        <v>69</v>
      </c>
      <c r="L3" s="144" t="s">
        <v>433</v>
      </c>
      <c r="M3" s="144"/>
    </row>
    <row r="4" spans="1:15" s="138" customFormat="1" ht="110.25" customHeight="1" x14ac:dyDescent="0.25">
      <c r="A4" s="139">
        <v>1</v>
      </c>
      <c r="B4" s="147" t="s">
        <v>434</v>
      </c>
      <c r="C4" s="148" t="s">
        <v>65</v>
      </c>
      <c r="D4" s="147" t="s">
        <v>220</v>
      </c>
      <c r="E4" s="149" t="s">
        <v>221</v>
      </c>
      <c r="F4" s="148" t="s">
        <v>222</v>
      </c>
      <c r="G4" s="150">
        <v>3421000</v>
      </c>
      <c r="H4" s="151">
        <v>1710500</v>
      </c>
      <c r="I4" s="136"/>
      <c r="J4" s="152">
        <v>500000</v>
      </c>
      <c r="K4" s="153"/>
      <c r="L4" s="152">
        <f>G4-J4</f>
        <v>2921000</v>
      </c>
      <c r="M4" s="152">
        <f>L4+J4</f>
        <v>3421000</v>
      </c>
      <c r="N4" s="154"/>
      <c r="O4" s="137">
        <v>3421000</v>
      </c>
    </row>
    <row r="5" spans="1:15" s="138" customFormat="1" ht="105.75" customHeight="1" x14ac:dyDescent="0.25">
      <c r="A5" s="139">
        <v>2</v>
      </c>
      <c r="B5" s="147" t="s">
        <v>435</v>
      </c>
      <c r="C5" s="148" t="s">
        <v>65</v>
      </c>
      <c r="D5" s="147" t="s">
        <v>229</v>
      </c>
      <c r="E5" s="149" t="s">
        <v>429</v>
      </c>
      <c r="F5" s="148">
        <v>1124865007</v>
      </c>
      <c r="G5" s="150">
        <v>3466000</v>
      </c>
      <c r="H5" s="151">
        <v>1733000</v>
      </c>
      <c r="I5" s="136"/>
      <c r="J5" s="152">
        <v>500000</v>
      </c>
      <c r="K5" s="153"/>
      <c r="L5" s="152">
        <v>2966000</v>
      </c>
      <c r="M5" s="152">
        <f t="shared" ref="M5:M11" si="0">L5+J5</f>
        <v>3466000</v>
      </c>
      <c r="N5" s="154"/>
      <c r="O5" s="137">
        <v>3466000</v>
      </c>
    </row>
    <row r="6" spans="1:15" s="138" customFormat="1" ht="103.5" customHeight="1" x14ac:dyDescent="0.25">
      <c r="A6" s="139">
        <v>3</v>
      </c>
      <c r="B6" s="147" t="s">
        <v>436</v>
      </c>
      <c r="C6" s="148" t="s">
        <v>65</v>
      </c>
      <c r="D6" s="147" t="s">
        <v>210</v>
      </c>
      <c r="E6" s="149" t="s">
        <v>212</v>
      </c>
      <c r="F6" s="148">
        <v>18144478</v>
      </c>
      <c r="G6" s="150">
        <v>3466000</v>
      </c>
      <c r="H6" s="150">
        <v>1733000</v>
      </c>
      <c r="I6" s="136"/>
      <c r="J6" s="152">
        <v>500000</v>
      </c>
      <c r="K6" s="153"/>
      <c r="L6" s="152">
        <v>2966000</v>
      </c>
      <c r="M6" s="152">
        <f t="shared" si="0"/>
        <v>3466000</v>
      </c>
      <c r="N6" s="154"/>
      <c r="O6" s="137">
        <v>3466000</v>
      </c>
    </row>
    <row r="7" spans="1:15" s="138" customFormat="1" ht="96" customHeight="1" x14ac:dyDescent="0.25">
      <c r="A7" s="139">
        <v>4</v>
      </c>
      <c r="B7" s="147" t="s">
        <v>437</v>
      </c>
      <c r="C7" s="148" t="s">
        <v>65</v>
      </c>
      <c r="D7" s="147" t="s">
        <v>216</v>
      </c>
      <c r="E7" s="149" t="s">
        <v>80</v>
      </c>
      <c r="F7" s="148" t="s">
        <v>217</v>
      </c>
      <c r="G7" s="150">
        <v>3343200</v>
      </c>
      <c r="H7" s="150">
        <v>1671600</v>
      </c>
      <c r="I7" s="136"/>
      <c r="J7" s="152">
        <v>500000</v>
      </c>
      <c r="K7" s="153"/>
      <c r="L7" s="152">
        <v>2843200</v>
      </c>
      <c r="M7" s="152">
        <f t="shared" si="0"/>
        <v>3343200</v>
      </c>
      <c r="N7" s="154"/>
      <c r="O7" s="137">
        <v>3343200</v>
      </c>
    </row>
    <row r="8" spans="1:15" s="138" customFormat="1" ht="98.25" customHeight="1" x14ac:dyDescent="0.25">
      <c r="A8" s="139">
        <v>5</v>
      </c>
      <c r="B8" s="149" t="s">
        <v>438</v>
      </c>
      <c r="C8" s="149" t="s">
        <v>65</v>
      </c>
      <c r="D8" s="147" t="s">
        <v>82</v>
      </c>
      <c r="E8" s="149" t="s">
        <v>83</v>
      </c>
      <c r="F8" s="148">
        <v>1006848420</v>
      </c>
      <c r="G8" s="150">
        <v>3343200</v>
      </c>
      <c r="H8" s="150">
        <v>16716000</v>
      </c>
      <c r="I8" s="136"/>
      <c r="J8" s="152">
        <v>500000</v>
      </c>
      <c r="K8" s="153"/>
      <c r="L8" s="152">
        <v>2843200</v>
      </c>
      <c r="M8" s="152">
        <f t="shared" si="0"/>
        <v>3343200</v>
      </c>
      <c r="N8" s="154"/>
      <c r="O8" s="137">
        <v>3343200</v>
      </c>
    </row>
    <row r="9" spans="1:15" s="138" customFormat="1" ht="94.5" customHeight="1" x14ac:dyDescent="0.25">
      <c r="A9" s="139">
        <v>6</v>
      </c>
      <c r="B9" s="149" t="s">
        <v>439</v>
      </c>
      <c r="C9" s="149" t="s">
        <v>65</v>
      </c>
      <c r="D9" s="147" t="s">
        <v>224</v>
      </c>
      <c r="E9" s="149" t="s">
        <v>87</v>
      </c>
      <c r="F9" s="148">
        <v>1123330620</v>
      </c>
      <c r="G9" s="150">
        <v>3466000</v>
      </c>
      <c r="H9" s="150">
        <v>1733000</v>
      </c>
      <c r="I9" s="136"/>
      <c r="J9" s="152">
        <v>500000</v>
      </c>
      <c r="K9" s="153"/>
      <c r="L9" s="152">
        <v>2966000</v>
      </c>
      <c r="M9" s="152">
        <f t="shared" si="0"/>
        <v>3466000</v>
      </c>
      <c r="N9" s="154"/>
      <c r="O9" s="137">
        <v>3466000</v>
      </c>
    </row>
    <row r="10" spans="1:15" s="138" customFormat="1" ht="91.5" customHeight="1" x14ac:dyDescent="0.25">
      <c r="A10" s="139">
        <v>7</v>
      </c>
      <c r="B10" s="149" t="s">
        <v>440</v>
      </c>
      <c r="C10" s="149" t="s">
        <v>65</v>
      </c>
      <c r="D10" s="147" t="s">
        <v>77</v>
      </c>
      <c r="E10" s="149" t="s">
        <v>226</v>
      </c>
      <c r="F10" s="148">
        <v>18144057</v>
      </c>
      <c r="G10" s="150">
        <v>3343200</v>
      </c>
      <c r="H10" s="150">
        <v>1671600</v>
      </c>
      <c r="I10" s="136"/>
      <c r="J10" s="152">
        <v>500000</v>
      </c>
      <c r="K10" s="153"/>
      <c r="L10" s="152">
        <v>2843200</v>
      </c>
      <c r="M10" s="152">
        <f t="shared" si="0"/>
        <v>3343200</v>
      </c>
      <c r="N10" s="154"/>
      <c r="O10" s="137">
        <v>3343200</v>
      </c>
    </row>
    <row r="11" spans="1:15" s="138" customFormat="1" ht="119.25" customHeight="1" x14ac:dyDescent="0.25">
      <c r="A11" s="139">
        <v>8</v>
      </c>
      <c r="B11" s="155" t="s">
        <v>441</v>
      </c>
      <c r="C11" s="155" t="s">
        <v>65</v>
      </c>
      <c r="D11" s="156" t="s">
        <v>227</v>
      </c>
      <c r="E11" s="155" t="s">
        <v>94</v>
      </c>
      <c r="F11" s="139">
        <v>18146733</v>
      </c>
      <c r="G11" s="157">
        <v>3466000</v>
      </c>
      <c r="H11" s="157">
        <v>1733000</v>
      </c>
      <c r="I11" s="136"/>
      <c r="J11" s="152">
        <v>500000</v>
      </c>
      <c r="K11" s="153"/>
      <c r="L11" s="152">
        <v>2966000</v>
      </c>
      <c r="M11" s="152">
        <f t="shared" si="0"/>
        <v>3466000</v>
      </c>
      <c r="N11" s="154"/>
      <c r="O11" s="137">
        <v>3466000</v>
      </c>
    </row>
    <row r="12" spans="1:15" ht="17.25" customHeight="1" x14ac:dyDescent="0.15">
      <c r="B12" s="159"/>
      <c r="C12" s="159"/>
      <c r="D12" s="159"/>
      <c r="E12" s="159"/>
      <c r="F12" s="159"/>
      <c r="G12" s="160">
        <f>SUM(G4:G11)</f>
        <v>27314600</v>
      </c>
      <c r="H12" s="161"/>
      <c r="J12" s="163">
        <f>SUM(J4:J11)</f>
        <v>4000000</v>
      </c>
      <c r="K12" s="164"/>
      <c r="L12" s="163">
        <f>SUM(L4:L11)</f>
        <v>23314600</v>
      </c>
      <c r="M12" s="163">
        <f>SUM(M4:M11)</f>
        <v>27314600</v>
      </c>
    </row>
    <row r="13" spans="1:15" x14ac:dyDescent="0.15">
      <c r="B13" s="166"/>
      <c r="C13" s="166"/>
      <c r="D13" s="166"/>
      <c r="E13" s="166"/>
      <c r="F13" s="166"/>
      <c r="G13" s="166"/>
      <c r="H13" s="167"/>
      <c r="J13" s="168">
        <f>J2-J12</f>
        <v>3515616.75</v>
      </c>
      <c r="L13" s="168">
        <f>L2-L12</f>
        <v>865602</v>
      </c>
    </row>
  </sheetData>
  <mergeCells count="8">
    <mergeCell ref="B3:E3"/>
    <mergeCell ref="H1:H2"/>
    <mergeCell ref="A1:A2"/>
    <mergeCell ref="B1:B2"/>
    <mergeCell ref="C1:C2"/>
    <mergeCell ref="D1:D2"/>
    <mergeCell ref="E1:F1"/>
    <mergeCell ref="G1:G2"/>
  </mergeCells>
  <pageMargins left="0.70866141732283472" right="0.70866141732283472" top="0.74803149606299213" bottom="0.74803149606299213" header="0.31496062992125984" footer="0.31496062992125984"/>
  <pageSetup scale="8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4</vt:i4>
      </vt:variant>
    </vt:vector>
  </HeadingPairs>
  <TitlesOfParts>
    <vt:vector size="23" baseType="lpstr">
      <vt:lpstr>CONVENIOS 2019</vt:lpstr>
      <vt:lpstr>contratos 2019</vt:lpstr>
      <vt:lpstr>OPERADORES 2019</vt:lpstr>
      <vt:lpstr>IAFOC</vt:lpstr>
      <vt:lpstr>Hoja1</vt:lpstr>
      <vt:lpstr>OFICIO TOPOGRAFIA</vt:lpstr>
      <vt:lpstr>Hoja2</vt:lpstr>
      <vt:lpstr>Hoja3</vt:lpstr>
      <vt:lpstr>OPER ADICI A DIC</vt:lpstr>
      <vt:lpstr>listado al Alcalde</vt:lpstr>
      <vt:lpstr>Hoja4</vt:lpstr>
      <vt:lpstr>PARA LIQ 31DIC2019</vt:lpstr>
      <vt:lpstr>Hoja6</vt:lpstr>
      <vt:lpstr>listado contr</vt:lpstr>
      <vt:lpstr>Hoja5</vt:lpstr>
      <vt:lpstr>Hoja7</vt:lpstr>
      <vt:lpstr>Hoja8</vt:lpstr>
      <vt:lpstr>Hoja9</vt:lpstr>
      <vt:lpstr>Hoja10</vt:lpstr>
      <vt:lpstr>IAFOC!Títulos_a_imprimir</vt:lpstr>
      <vt:lpstr>'listado contr'!Títulos_a_imprimir</vt:lpstr>
      <vt:lpstr>'OFICIO TOPOGRAFIA'!Títulos_a_imprimir</vt:lpstr>
      <vt:lpstr>'PARA LIQ 31DIC2019'!Títulos_a_imprimir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Invitado</cp:lastModifiedBy>
  <cp:lastPrinted>2020-07-30T22:19:39Z</cp:lastPrinted>
  <dcterms:created xsi:type="dcterms:W3CDTF">2019-02-04T20:26:50Z</dcterms:created>
  <dcterms:modified xsi:type="dcterms:W3CDTF">2021-12-06T14:08:22Z</dcterms:modified>
</cp:coreProperties>
</file>