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defaultThemeVersion="124226"/>
  <mc:AlternateContent xmlns:mc="http://schemas.openxmlformats.org/markup-compatibility/2006">
    <mc:Choice Requires="x15">
      <x15ac:absPath xmlns:x15ac="http://schemas.microsoft.com/office/spreadsheetml/2010/11/ac" url="C:\xampp\htdocs\PHPSpreedSheet\"/>
    </mc:Choice>
  </mc:AlternateContent>
  <xr:revisionPtr revIDLastSave="0" documentId="13_ncr:1_{3A71E449-AF85-4803-8837-BC075F5FE07F}" xr6:coauthVersionLast="47" xr6:coauthVersionMax="47" xr10:uidLastSave="{00000000-0000-0000-0000-000000000000}"/>
  <bookViews>
    <workbookView xWindow="-120" yWindow="-120" windowWidth="20730" windowHeight="11310" activeTab="1" xr2:uid="{00000000-000D-0000-FFFF-FFFF00000000}"/>
  </bookViews>
  <sheets>
    <sheet name="EMPORITO" sheetId="16" r:id="rId1"/>
    <sheet name="contratos 2021" sheetId="15" r:id="rId2"/>
    <sheet name="OPERADORES" sheetId="13" r:id="rId3"/>
    <sheet name="Hoja1" sheetId="17" r:id="rId4"/>
    <sheet name="concejo" sheetId="18" r:id="rId5"/>
    <sheet name="Hoja2" sheetId="19" r:id="rId6"/>
    <sheet name="contratos 2021 ING. MELO" sheetId="20" r:id="rId7"/>
    <sheet name="VIGENCIAS A 2022" sheetId="21" r:id="rId8"/>
    <sheet name="REGALIAS 2022" sheetId="22" r:id="rId9"/>
    <sheet name="VIGENCIAS FUTURAS A 2022" sheetId="23" r:id="rId10"/>
    <sheet name="INFORME 2021alcalde" sheetId="24" r:id="rId11"/>
    <sheet name="Hoja3" sheetId="25" r:id="rId12"/>
    <sheet name="Hoja4" sheetId="26" r:id="rId13"/>
    <sheet name="Hoja5" sheetId="27" r:id="rId14"/>
  </sheets>
  <definedNames>
    <definedName name="_xlnm.Print_Titles" localSheetId="12">Hoja4!$1:$1</definedName>
  </definedNames>
  <calcPr calcId="191029" refMode="R1C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P87" i="24" l="1"/>
  <c r="AD7" i="24" l="1"/>
  <c r="AD6" i="24"/>
  <c r="AD5" i="24"/>
  <c r="AD7" i="23" l="1"/>
  <c r="AD6" i="23"/>
  <c r="AD5" i="23"/>
  <c r="AD12" i="16" l="1"/>
  <c r="AD13" i="16"/>
  <c r="AD11" i="16"/>
  <c r="AD6" i="15" l="1"/>
  <c r="AD7" i="15"/>
  <c r="AD5" i="15"/>
  <c r="F13" i="17" l="1"/>
  <c r="H16" i="17" l="1"/>
  <c r="F15" i="17"/>
  <c r="H13" i="17"/>
  <c r="F8" i="17"/>
  <c r="G8" i="17" s="1"/>
  <c r="F6" i="17"/>
  <c r="H6" i="17" l="1"/>
  <c r="F21" i="17"/>
  <c r="H21" i="17"/>
  <c r="G22" i="17" l="1"/>
</calcChain>
</file>

<file path=xl/sharedStrings.xml><?xml version="1.0" encoding="utf-8"?>
<sst xmlns="http://schemas.openxmlformats.org/spreadsheetml/2006/main" count="8255" uniqueCount="980">
  <si>
    <t xml:space="preserve">RELACIÓN DE CONTRATOS </t>
  </si>
  <si>
    <t>No.</t>
  </si>
  <si>
    <t>No. PROYECTO</t>
  </si>
  <si>
    <t>OBJETO</t>
  </si>
  <si>
    <t>CONTRATISTA</t>
  </si>
  <si>
    <t xml:space="preserve">CERTIFICADO DE DISPONIBILIDAD </t>
  </si>
  <si>
    <t xml:space="preserve">FECHA DE FIRMA </t>
  </si>
  <si>
    <t>REGISTRO PRESUPUESTAL</t>
  </si>
  <si>
    <t>F.APROB. DE POLIZAS</t>
  </si>
  <si>
    <t>FECHA DE INICIACIÓN</t>
  </si>
  <si>
    <t>PLAZ CONT</t>
  </si>
  <si>
    <t>VALOR DEL CONTRATO</t>
  </si>
  <si>
    <t>RUBRO</t>
  </si>
  <si>
    <t>REGISTRO PRESUPUESTAL 2015</t>
  </si>
  <si>
    <t>FECHA REGSITRO</t>
  </si>
  <si>
    <t>VALOR PARA 2015 (RESERVA)</t>
  </si>
  <si>
    <t xml:space="preserve">FECHA  TERMINACIÓN </t>
  </si>
  <si>
    <t xml:space="preserve">FECHA LIQUIDACIÓN </t>
  </si>
  <si>
    <t>RECURSOS</t>
  </si>
  <si>
    <t>SUPERVISIÓN/INTERVENTORIA</t>
  </si>
  <si>
    <t>PAGOS</t>
  </si>
  <si>
    <t>OBSERVACIONES</t>
  </si>
  <si>
    <t xml:space="preserve">DIRECCIÓN </t>
  </si>
  <si>
    <t>TEL.  O CEL.</t>
  </si>
  <si>
    <t>CORREO</t>
  </si>
  <si>
    <t>NOMBRE</t>
  </si>
  <si>
    <t>NIT</t>
  </si>
  <si>
    <t>NO.</t>
  </si>
  <si>
    <t>FECHA</t>
  </si>
  <si>
    <t>VAL.</t>
  </si>
  <si>
    <t>Nro.</t>
  </si>
  <si>
    <t>FUENTE</t>
  </si>
  <si>
    <t>VALOR</t>
  </si>
  <si>
    <t xml:space="preserve">ANTICIPO </t>
  </si>
  <si>
    <t>COMP. EGRESO</t>
  </si>
  <si>
    <t>PARCIAL</t>
  </si>
  <si>
    <t>FINAL</t>
  </si>
  <si>
    <t>SALDO -MPIO</t>
  </si>
  <si>
    <t>VIGENCIA 2019</t>
  </si>
  <si>
    <t>CERTIFICADO DE DISPONIBILIDAD 2019</t>
  </si>
  <si>
    <t xml:space="preserve">PROCESO </t>
  </si>
  <si>
    <t>CONTRATACIÓN DIRECTA</t>
  </si>
  <si>
    <t>VEREDA EL YARUMO</t>
  </si>
  <si>
    <t>VIGENCIA 2020</t>
  </si>
  <si>
    <t>ING. FILIPO ANIBAL LÓPEZ SAPUYES - SECRETARIO DE INFRAESTRUCTUTA MUNICIPAL</t>
  </si>
  <si>
    <t>gabriel_tapiero@hotmail.com</t>
  </si>
  <si>
    <t>BARRIO LAS COLINAS</t>
  </si>
  <si>
    <t>APOYO EN LA GESTIÓN Y SUPERVISIÓN DEL MANTENIMIENTO Y LA OPERACIÓN DEL PARQUE AUTOMOTOR PARA LA ADECUACIÓN Y AMPLIACIÓN DE LA COBERTURA VIAL RURAL Y URBANA DEL MUNICIPIO DE ORITO DEPARTAMENTO DEL PUTUMAYO.</t>
  </si>
  <si>
    <t>jcjpinta303@gmail.com</t>
  </si>
  <si>
    <t>f.nacim.</t>
  </si>
  <si>
    <t>BARRIO COLOMBIA CASA 63</t>
  </si>
  <si>
    <t>PRESTACIÓN DE SERVICIOS COMO OPERADOR DE LA VOLQUETA PLACA OCD 305, PARA LA ADECUACIÓN Y AMPLIACIÓN DE LA COBERTURA VIAL RURAL Y URBANA DEL MUNICIPIO DE ORITO DEPARTAMENTO DEL PUTUMAYO.</t>
  </si>
  <si>
    <t>MANZANA C7 CASA BARRIO LAS COLINAS</t>
  </si>
  <si>
    <t>freyderdiaz4@gmail.com</t>
  </si>
  <si>
    <t>PRESTACIÓN DE SERVICIOS COMO OPERADOR DE LA VIBROCOMPACTADOR MARCA CASE, COLOR AMARILLO, PARA LA ADECUACIÓN Y AMPLIACIÓN DE LA COBERTURA VIAL RURAL Y URBANA DEL MUNICIPIO DE ORITO DEPARTAMENTO DEL PUTUMAYO.</t>
  </si>
  <si>
    <t>PRESTACIÓN DE SERVICIOS COMO CONDUCTOR DE LA CAMIONETA PLACA OCD 303, PROPIEDAD DEL MUNICIPIO DE ORITO.</t>
  </si>
  <si>
    <t>BARRIO COLOMBIA CALLE 1A No. 4B-05</t>
  </si>
  <si>
    <t>ayelenmorillo0204@hotmail.com</t>
  </si>
  <si>
    <t>edslagaitana@gmail.com</t>
  </si>
  <si>
    <t>846,000,381-0</t>
  </si>
  <si>
    <t>900,833,627-7</t>
  </si>
  <si>
    <t>carguiza1229@hotmail.com</t>
  </si>
  <si>
    <t>JOSE ALEXANDER VALENZUELA HERNANDEZ</t>
  </si>
  <si>
    <t xml:space="preserve">LIQUIDADO </t>
  </si>
  <si>
    <t>CARLOS ALBERTO PEÑAFIEL RODRIGUEZ</t>
  </si>
  <si>
    <t>CERTIFICADO DE DISPONIBILIDAD 2021</t>
  </si>
  <si>
    <t>REGISTRO PRESUPUESTAL 2021</t>
  </si>
  <si>
    <t>2021-86-320-0018</t>
  </si>
  <si>
    <t xml:space="preserve">ALVARO LIBANIEL BERNAL PALACIOS </t>
  </si>
  <si>
    <t>18144121-0</t>
  </si>
  <si>
    <t>2.3.2.02.02.009.52</t>
  </si>
  <si>
    <t>Impuesto de transporte por oleoductos y gasoductos Vigenc</t>
  </si>
  <si>
    <t>CARLOS ORLANDO CORAL PALADINES</t>
  </si>
  <si>
    <t>OVER WILINGTON RIVERA SEVILLANO</t>
  </si>
  <si>
    <t>JZEIDER ARAGON ARAGON RANGEL</t>
  </si>
  <si>
    <t>PRESTACIÓN DE SERVICIOS COMO OPERADOR DE LA RETROCARGADOR  MARCA CASE, COLOR AMARILLO, PARA LA ADECUACIÓN Y AMPLIACIÓN DE LA COBERTURA VIAL RURAL Y URBANA DEL MUNICIPIO DE ORITO DEPARTAMENTO DEL PUTUMAYO.</t>
  </si>
  <si>
    <t>JILVER FRANCISCO ARTEAGA  DELGADO</t>
  </si>
  <si>
    <r>
      <t>CONTRATO DE PRESTACIÓN DE SERVICIOS</t>
    </r>
    <r>
      <rPr>
        <b/>
        <sz val="8"/>
        <rFont val="Arial Narrow"/>
        <family val="2"/>
      </rPr>
      <t xml:space="preserve"> No. 128/2021</t>
    </r>
  </si>
  <si>
    <r>
      <t>CONTRATO DE PRESTACIÓN DE SERVICIOS No.</t>
    </r>
    <r>
      <rPr>
        <b/>
        <sz val="8"/>
        <rFont val="Arial Narrow"/>
        <family val="2"/>
      </rPr>
      <t>127/2021</t>
    </r>
  </si>
  <si>
    <r>
      <t xml:space="preserve">CONTRATO DE PRESTACIÓN DE SERVICIOS </t>
    </r>
    <r>
      <rPr>
        <b/>
        <sz val="8"/>
        <rFont val="Arial Narrow"/>
        <family val="2"/>
      </rPr>
      <t>No.124/2021</t>
    </r>
  </si>
  <si>
    <r>
      <t xml:space="preserve">CONTRATO DE PRESTACIÓN DE SERVICIOS No. </t>
    </r>
    <r>
      <rPr>
        <b/>
        <sz val="8"/>
        <rFont val="Arial Narrow"/>
        <family val="2"/>
      </rPr>
      <t>126/2021</t>
    </r>
  </si>
  <si>
    <r>
      <t xml:space="preserve">CONTRATO DE PRESTACIÓN DE SERVICIOS No. </t>
    </r>
    <r>
      <rPr>
        <b/>
        <sz val="8"/>
        <rFont val="Arial Narrow"/>
        <family val="2"/>
      </rPr>
      <t>125/2021</t>
    </r>
  </si>
  <si>
    <t>PRESTACIÓN DE SERVICIOS COMO OPERADOR DE LA VOLQUETA PLACA OLM 687, PARA LA ADECUACIÓN Y AMPLIACIÓN DE LA COBERTURA VIAL RURAL Y URBANA DEL MUNICIPIO DE ORITO DEPARTAMENTO DEL PUTUMAYO.</t>
  </si>
  <si>
    <t>ING. FRANCISCO MURIEL ARCINIEGAS- SECRETARIO DE INFRAESTRUCTUTA MUNICIPAL</t>
  </si>
  <si>
    <t>PRESTACIÓN DE SERVICIOS COMO OPERADOR DE LA MOTONIVELDORA MARCA CASE, COLOR AMARILLO, PARA LA ADECUACIÓN Y AMPLIACIÓN DE LA COBERTURA VIAL RURAL Y URBANA DEL MUNICIPIO DE ORITO DEPARTAMENTO DEL PUTUMAYO.</t>
  </si>
  <si>
    <t>JHON FRANKLIN TORRES CUARAN</t>
  </si>
  <si>
    <t>PRESTACIÓN DE SERVICIOS COMO OPERADOR DE LA VOLQUETA PLACA OLM 682, PARA LA ADECUACIÓN Y AMPLIACIÓN DE LA COBERTURA VIAL RURAL Y URBANA DEL MUNICIPIO DE ORITO DEPARTAMENTO DEL PUTUMAYO.</t>
  </si>
  <si>
    <t>CONTRATADO HASTA MARZO (1°) Y EL (2°) JUNIO</t>
  </si>
  <si>
    <t>SALDO A CONTRARAR</t>
  </si>
  <si>
    <t xml:space="preserve">CPNTRATADO HASTA EL MES DE MARZO </t>
  </si>
  <si>
    <t>0</t>
  </si>
  <si>
    <t>CONTRATADO HASTA MARZO</t>
  </si>
  <si>
    <r>
      <t xml:space="preserve">CONTRATO DE PRESTACIÓN DE SERVICIOS </t>
    </r>
    <r>
      <rPr>
        <b/>
        <sz val="8"/>
        <rFont val="Calibri"/>
        <family val="2"/>
        <scheme val="minor"/>
      </rPr>
      <t>No.124/2021</t>
    </r>
  </si>
  <si>
    <r>
      <t xml:space="preserve">CONTRATO DE PRESTACIÓN DE SERVICIOS No. </t>
    </r>
    <r>
      <rPr>
        <b/>
        <sz val="8"/>
        <rFont val="Calibri"/>
        <family val="2"/>
        <scheme val="minor"/>
      </rPr>
      <t>125/2021</t>
    </r>
  </si>
  <si>
    <r>
      <t xml:space="preserve">CONTRATO DE PRESTACIÓN DE SERVICIOS No. </t>
    </r>
    <r>
      <rPr>
        <b/>
        <sz val="8"/>
        <rFont val="Calibri"/>
        <family val="2"/>
        <scheme val="minor"/>
      </rPr>
      <t>126/2021</t>
    </r>
  </si>
  <si>
    <r>
      <t>CONTRATO DE PRESTACIÓN DE SERVICIOS No.</t>
    </r>
    <r>
      <rPr>
        <b/>
        <sz val="8"/>
        <rFont val="Calibri"/>
        <family val="2"/>
        <scheme val="minor"/>
      </rPr>
      <t>127/2021</t>
    </r>
  </si>
  <si>
    <r>
      <t xml:space="preserve">CONTRATO DE PRESTACIÓN DE SERVICIOS No. </t>
    </r>
    <r>
      <rPr>
        <b/>
        <sz val="8"/>
        <rFont val="Calibri"/>
        <family val="2"/>
        <scheme val="minor"/>
      </rPr>
      <t>12****/2021</t>
    </r>
  </si>
  <si>
    <r>
      <t>CONTRATO DE PRESTACIÓN DE SERVICIOS</t>
    </r>
    <r>
      <rPr>
        <b/>
        <sz val="8"/>
        <rFont val="Calibri"/>
        <family val="2"/>
        <scheme val="minor"/>
      </rPr>
      <t xml:space="preserve"> No. 128/2021</t>
    </r>
  </si>
  <si>
    <t>CONTRATADO HASTA MARZO (1°) Y EL (3°) JUNIO</t>
  </si>
  <si>
    <t xml:space="preserve">Proyecto: Suministro de combustibles Gasolina, ACPM, aceites, mano de obra y repuestos para la maquinaria de propiedad del municipio </t>
  </si>
  <si>
    <t xml:space="preserve">Proyecto: Suministro de material de rio para el mantenimiento, mejoramiento y adecuación de vias del municipio </t>
  </si>
  <si>
    <t>SOLICITUD DE CDP</t>
  </si>
  <si>
    <t>Servicio de camabaja para el transporte de maquinaria propiedad del municipio de Orito.</t>
  </si>
  <si>
    <t>Mantenimiento preventivo y correctivo del banco de maquinaria propiedad del municipio de Orito.</t>
  </si>
  <si>
    <t>PENDIENTE SOLICITAR</t>
  </si>
  <si>
    <t>SOLICITUD DE CDP PARA VULCANIZADO</t>
  </si>
  <si>
    <t>S/OLAN DE COMPRAS</t>
  </si>
  <si>
    <t>VALOR CONTRATADO Y CDP</t>
  </si>
  <si>
    <r>
      <t xml:space="preserve">CONTRATO DE PRESTACIÓN DE SERVICIOS </t>
    </r>
    <r>
      <rPr>
        <b/>
        <sz val="8"/>
        <rFont val="Arial Narrow"/>
        <family val="2"/>
      </rPr>
      <t>No.143/2021</t>
    </r>
  </si>
  <si>
    <t>JESUS IVAN PATIÑO CARDONA</t>
  </si>
  <si>
    <r>
      <t xml:space="preserve">CONTRATO DE PRESTACIÓN DE SERVICIOS No. </t>
    </r>
    <r>
      <rPr>
        <b/>
        <sz val="8"/>
        <rFont val="Arial Narrow"/>
        <family val="2"/>
      </rPr>
      <t>156/2021</t>
    </r>
  </si>
  <si>
    <t>PENDIENTE CONTRATAR</t>
  </si>
  <si>
    <r>
      <t xml:space="preserve">CONTRATO DE PRESTACIÓN DE SERVICIOS </t>
    </r>
    <r>
      <rPr>
        <b/>
        <sz val="8"/>
        <rFont val="Calibri"/>
        <family val="2"/>
        <scheme val="minor"/>
      </rPr>
      <t>No.143/2021</t>
    </r>
  </si>
  <si>
    <r>
      <t xml:space="preserve">CONTRATO DE PRESTACIÓN DE SERVICIOS No. </t>
    </r>
    <r>
      <rPr>
        <b/>
        <sz val="8"/>
        <rFont val="Calibri"/>
        <family val="2"/>
        <scheme val="minor"/>
      </rPr>
      <t>156/2021</t>
    </r>
  </si>
  <si>
    <t>2020-86-320-0079</t>
  </si>
  <si>
    <t>PREVENCIÓN DE RIESGOS, MEDIANTE LA DESCOLMATACIÓN Y ENCAUSAMIENTO DEL RIO ORITO, SOBRE UN TRAMO (MARGEN IZQUIERDA), EN EL RESGUARDO AWA LOS GUADUALES, MUNICIPIO DE ORITO DEPARTAMENTO DEL PUTUMAYO.</t>
  </si>
  <si>
    <t>CONTRATACIÓN DIRECTA PO RCALAMIDAD PÚBLICA</t>
  </si>
  <si>
    <t>OBRAS Y SERVICIOS LR S.A.S./CARLOS ALBERTO GUISA FIGUEROA</t>
  </si>
  <si>
    <t>2.3.2.02.02.009.44</t>
  </si>
  <si>
    <t>2.3.2.02.02.009.61</t>
  </si>
  <si>
    <t>2.3.2.02.02.009.62</t>
  </si>
  <si>
    <t>420-SGP-LIBRE INVERSIÓN -VIGENCIA ACTUAL</t>
  </si>
  <si>
    <t>410-SGP LIBRE INVERSIÓN SALDOS NO EJECUTADOS</t>
  </si>
  <si>
    <t>430-SGP PROPOSITO GENERAL RENDIMIENTOS  FINANCIEROS</t>
  </si>
  <si>
    <t>ING. FRANCISCO MURIEL ARCINIEGAS</t>
  </si>
  <si>
    <t>2021-86-320-0012</t>
  </si>
  <si>
    <t>CONSTRUCCIÓN DEL BLOQUE DOS DEL CENTRO TRANSITORIO DE RETENCIÓN Y RECLUSIÓN, SECTOR URBANO, BARRIO EL SABALO MUNICIPIO DE ORITO DEPARTAMENTO DEL PUTUMAYO</t>
  </si>
  <si>
    <t>LICITACIÓN PÚBLICA LP-SIM-001-2021</t>
  </si>
  <si>
    <t>UNIÓN TEMPORAL OBRAS ORITO/CARLOS ALBERTO PEÑAFIEL RODRIGUEZ</t>
  </si>
  <si>
    <t>2.3.2.02.02.009.27</t>
  </si>
  <si>
    <t>680-07-CONTRIBUCIÓN ESPECIAL SOBRE CONTRATACIÓN</t>
  </si>
  <si>
    <t xml:space="preserve">BARRIO LAS PALMAS DG.8 No. 1A-19 ORITO </t>
  </si>
  <si>
    <t>pmbserviciossas@gmail.com</t>
  </si>
  <si>
    <t>DG 6 7A 25 BARRIO CHAPINERO</t>
  </si>
  <si>
    <t>2019-86-0186</t>
  </si>
  <si>
    <t>CONVENIO 034 DE 2019, CONSTRUCCIÓN DE LA PRIMERA ETAPA CASETA CULTURAL PARA EL PUEBLO INDIGENA CAMENTSA BIYA, DEL MUNICIPIO DE ORITO DEPARTAMENTO DEL PUTUMAYO.</t>
  </si>
  <si>
    <t>SELECCIÓN ABREVIADA SAMC-SIM-001-2021</t>
  </si>
  <si>
    <t>ICC ASOCIADOS S.A.S./ALWER HUMBERTO TOBAR MORA</t>
  </si>
  <si>
    <t xml:space="preserve">901,269,903 - 1 </t>
  </si>
  <si>
    <t>2.3.2.02.02.005.33</t>
  </si>
  <si>
    <t>680-33 RECURSOS CONVENIO 034 DE 2019</t>
  </si>
  <si>
    <t>PUERTO GUZMAN CARRERA 3 No. 7-55 BARRIO LOS PRADOS</t>
  </si>
  <si>
    <t>siccasociados-sas@hotmail.com</t>
  </si>
  <si>
    <t>SERVICIOS DE MANTENIMIENTO MEDIANTE VULCANIZADO Y CAMBIO DE LLANTAS, ENGRASE Y SUMINISTROS MENORES, PARA EL BANCO DE MAQUINARIA DEL MUNICIPIO DE ORITO DEPARTAMENTO DEL PUTUMAYO.</t>
  </si>
  <si>
    <t>MINIMA CUANTÍA MC-SIM-024-2021</t>
  </si>
  <si>
    <t>650-TRANSPORTE POR OLEODUCTO Y GASODUCTO</t>
  </si>
  <si>
    <t>BARRIO EL VERGEL dg 8 No. 4 -35</t>
  </si>
  <si>
    <t>jvalen2388@hotmail.com</t>
  </si>
  <si>
    <t>SUMINISTRO DE COMBUSTIBLE: GASOLINA, ACPM Y ACEITES, PARA LA MAQUINARÍA DE PROPIEDAD DEL MUNICIPIO DE ORITO PARA REALIZAR EL MEJORAMIENTO Y MANTENIMIENTO DE LAS VÍAS URBANAS Y RURALES DEL MUNICIPIO DE ORITO DEPARTAMENTO DEL PUTUMAYO.</t>
  </si>
  <si>
    <t>MINIMA CUANTÍA MC-SIM-023-2021</t>
  </si>
  <si>
    <t>12,989,141-9</t>
  </si>
  <si>
    <t>DIAGONAL 8 No. 1° - 19 BARRIO LAS PALMAS</t>
  </si>
  <si>
    <t>2020-86-320-0012</t>
  </si>
  <si>
    <t>INTERVENTORIA INTEGRAL DEL PROYECTO MEJORAMIENTO Y ADECUACIÓN POLIDEPORTIVO CUBIERTO, CENTRO EDUCATIVO RURAL ALTAMIRA, SEDE ALAMEDA, MUNICIPIO DE ORITO DEPARTAMENTO DEL PUTUMAYO.</t>
  </si>
  <si>
    <t>ASIGNACIÓN PARA LA INVERSIÓN LOCAL SEGÚN NBI Y CUARTA, QUINTA Y SEXTA CATEGORÍA -SPGR</t>
  </si>
  <si>
    <t>2021-86-320-0050</t>
  </si>
  <si>
    <t>CONSTRUCCIÓN DE PAVIMENTO RÍGIDO EN LOS SECTORES LA UNIÓN, BETANIA, PALMAS 2, SAN MARTÍN Y VILLA DOCENTE EN EL MUNICIPIO DE ORITO DEPARTAMENTO DEL PUTUMAYO.</t>
  </si>
  <si>
    <t>ASIGNACIONES DIRECTAS -SPGR</t>
  </si>
  <si>
    <t>APOYO A LA SUPERVISIÓN DEL PROYECTO CONSTRUCCIÓN DE PAVIMENTO RÍGIDO EN LOS SECTORES LA UNIÓN, BETANIA, PALMAS 2, SAN MARTÍN Y VILLA DOCENTE EN EL MUNICIPIO DE ORITO DEPARTAMENTO DEL PUTUMAYO.</t>
  </si>
  <si>
    <t>INTERVETNORIA EXTERNA</t>
  </si>
  <si>
    <t>2020-86-320-0009</t>
  </si>
  <si>
    <t>CONSTRUCCIÓN DEL PUENTE PEATONAL COLGANTE SOBRE EL RIO CONEJO, QUE ACCEDE A LOS CABILDOS INGA MUSUIUIAI Y AWA LA TURBIA,DEL MUNICIPIO DE ORITO DEPARTAMENTO DEL PUTUMAYO.</t>
  </si>
  <si>
    <t>INTERVENTORIA EXTERNA</t>
  </si>
  <si>
    <t>INTERVENTORIA TÉCNICA, ADMINISTRATIVA, FINANCIERA Y AMBIENTAL DEL PROYECTO CONSTRUCCIÓN DEL PUENTE PEATONAL COLGANTE SOBRE EL RIO CONEJO, QUE ACCEDE A LOS CABILDOS INGA MUSUIUIAI Y AWA LA TURBIA,DEL MUNICIPIO DE ORITO DEPARTAMENTO DEL PUTUMAYO.</t>
  </si>
  <si>
    <t>MEJORAMIENTO Y ADECUACIÓN POLIDEPORTIVO CUBIERTO, CENTRO EDUCATIVO RURAL ALTAMIRA, SEDE ALAMEDA, MUNICIPIO DE ORITO DEPARTAMENTO DEL PUTUMAYO.</t>
  </si>
  <si>
    <r>
      <t>COMUNICADO DE ACEPTACIÓN No.</t>
    </r>
    <r>
      <rPr>
        <b/>
        <sz val="8"/>
        <rFont val="Arial Narrow"/>
        <family val="2"/>
      </rPr>
      <t>202</t>
    </r>
    <r>
      <rPr>
        <sz val="8"/>
        <rFont val="Arial Narrow"/>
        <family val="2"/>
      </rPr>
      <t>/2021</t>
    </r>
  </si>
  <si>
    <t>1123323464-8</t>
  </si>
  <si>
    <t xml:space="preserve">HASTA AGOTAR EXISTENCIA </t>
  </si>
  <si>
    <r>
      <t xml:space="preserve">CONTRATO DE OBRA No. </t>
    </r>
    <r>
      <rPr>
        <b/>
        <sz val="8"/>
        <rFont val="Arial Narrow"/>
        <family val="2"/>
      </rPr>
      <t>170/</t>
    </r>
    <r>
      <rPr>
        <sz val="8"/>
        <rFont val="Arial Narrow"/>
        <family val="2"/>
      </rPr>
      <t>2021</t>
    </r>
  </si>
  <si>
    <r>
      <t xml:space="preserve">COMUNICADO DE ACEPTACIÓN No. </t>
    </r>
    <r>
      <rPr>
        <b/>
        <sz val="8"/>
        <rFont val="Arial Narrow"/>
        <family val="2"/>
      </rPr>
      <t>201</t>
    </r>
    <r>
      <rPr>
        <sz val="8"/>
        <rFont val="Arial Narrow"/>
        <family val="2"/>
      </rPr>
      <t>/2021</t>
    </r>
  </si>
  <si>
    <r>
      <t>COMUNICADO DE ACEPTACIÓN No.</t>
    </r>
    <r>
      <rPr>
        <b/>
        <sz val="8"/>
        <rFont val="Arial Narrow"/>
        <family val="2"/>
      </rPr>
      <t>293</t>
    </r>
    <r>
      <rPr>
        <sz val="8"/>
        <rFont val="Arial Narrow"/>
        <family val="2"/>
      </rPr>
      <t>/2021</t>
    </r>
  </si>
  <si>
    <t>2021-86-320-0048</t>
  </si>
  <si>
    <t>MEJORAMIENTO DE LA INFRAESTRUCTURA FISICA DEL PARQUE CENTRAL, MUNICIPIO DE ORITO, DEPARTAMENTO DEL PUTUMAYO.</t>
  </si>
  <si>
    <t>MINIMA CUANTÍA MC-SIM-034-2021</t>
  </si>
  <si>
    <t>DISTRIBUCIONES TITO GARCIA S.A.S./WESLEY TITO GARCIA ACOSTA</t>
  </si>
  <si>
    <t xml:space="preserve">900,978,143 - 7 </t>
  </si>
  <si>
    <t>2.3.2.02.02.005.05</t>
  </si>
  <si>
    <t xml:space="preserve">380-SGP - DEPORTE Y RECREACIÓN - </t>
  </si>
  <si>
    <t>1 MES</t>
  </si>
  <si>
    <t>380-SGP DEPORTE Y RECREACIÓN</t>
  </si>
  <si>
    <t xml:space="preserve">ING. JUAN CARLOS MELO GUARNICA - PROFESIONAL UNIVERSITARIO </t>
  </si>
  <si>
    <t>CARRERA 8 CALLE No. 97B, BARRIO LA UNIÓN</t>
  </si>
  <si>
    <t>wesleytito@yahoo.es</t>
  </si>
  <si>
    <t>PRESTACIÓN DE SERVICIOS PROFESIONALES DE UN INGENIERO CIVIL PARA APOYAR EN LA SUPERVISIÓN DEL PROYECTO Y CONTRATO DENOMINADO: "CONSTRUCCIÓN DE PAVIMENTO RÍGIDO EN LOS SECTORES LA UNIÓN, BETANIA, PALMAS 2, SAN MARTÍN Y VILLA DOCENTE EN EL MUNICIPIO DE ORITO DEPARTAMENTO DEL PUTUMAYO.</t>
  </si>
  <si>
    <t xml:space="preserve">JOHAN SEBASTIAN TRUJILLO CARRETERO </t>
  </si>
  <si>
    <t>1,110,558,380</t>
  </si>
  <si>
    <t>4221</t>
  </si>
  <si>
    <t>IL86320</t>
  </si>
  <si>
    <t xml:space="preserve">SISTEMA DE REGALIAS </t>
  </si>
  <si>
    <t>BARRIO COMUNEROS CALLE 1A-4B 47</t>
  </si>
  <si>
    <t>se.tru@hotmail.com</t>
  </si>
  <si>
    <r>
      <t xml:space="preserve">CONTRATO DE PRESTACIÓN DE SERVICIOS No. </t>
    </r>
    <r>
      <rPr>
        <b/>
        <sz val="8"/>
        <rFont val="Arial Narrow"/>
        <family val="2"/>
      </rPr>
      <t>229</t>
    </r>
    <r>
      <rPr>
        <sz val="8"/>
        <rFont val="Arial Narrow"/>
        <family val="2"/>
      </rPr>
      <t>/2021</t>
    </r>
  </si>
  <si>
    <r>
      <t>COMUNICADO DE ACEPTACIÓN No.</t>
    </r>
    <r>
      <rPr>
        <b/>
        <sz val="8"/>
        <rFont val="Arial Narrow"/>
        <family val="2"/>
      </rPr>
      <t>280</t>
    </r>
    <r>
      <rPr>
        <sz val="8"/>
        <rFont val="Arial Narrow"/>
        <family val="2"/>
      </rPr>
      <t>/2021</t>
    </r>
  </si>
  <si>
    <t>INTERVENTORIA INTEGRAL AL PROYECTO "CONVENIO 034 DE 2019, CONSTRUCCIÓN DE LA PRIMERA ETAPA CASETA CULTURAL PARA EL PUEBLO INDIGENA CAMENTSA BIYA, DEL MUNICIPIO DE ORITO DEPARTAMENTO DEL PUTUMAYO".</t>
  </si>
  <si>
    <t>MINIMA CUANTÍA MC-SIM-027-2021</t>
  </si>
  <si>
    <t>JORGE ELIECER MONJE MAHECHA</t>
  </si>
  <si>
    <t>12,118,770</t>
  </si>
  <si>
    <t xml:space="preserve">CARRERA 6A No. 6 - 43 BARRIO LAS GALIAS </t>
  </si>
  <si>
    <t xml:space="preserve">luisangelflorez@gmail.com </t>
  </si>
  <si>
    <r>
      <t>CONTRATO DE OBRA No.</t>
    </r>
    <r>
      <rPr>
        <b/>
        <sz val="8"/>
        <rFont val="Arial Narrow"/>
        <family val="2"/>
      </rPr>
      <t>285</t>
    </r>
    <r>
      <rPr>
        <sz val="8"/>
        <rFont val="Arial Narrow"/>
        <family val="2"/>
      </rPr>
      <t>2021</t>
    </r>
  </si>
  <si>
    <t>6 meses o hasta el 31 de diciembre de 2021</t>
  </si>
  <si>
    <r>
      <t>COMUNICADO DE ACEPTACIÓN No.</t>
    </r>
    <r>
      <rPr>
        <b/>
        <sz val="8"/>
        <rFont val="Arial Narrow"/>
        <family val="2"/>
      </rPr>
      <t>291</t>
    </r>
    <r>
      <rPr>
        <sz val="8"/>
        <rFont val="Arial Narrow"/>
        <family val="2"/>
      </rPr>
      <t>/2021</t>
    </r>
  </si>
  <si>
    <t xml:space="preserve">SUMINISTRO DE MATERIAL DE RIO PAR EL MANTENIMIENTO DE LAS VÍAS URBANAS Y RURALES </t>
  </si>
  <si>
    <t>MINIMA CUANTÍA MC-SIM-032-2021</t>
  </si>
  <si>
    <t>PEDRO OYOLA OYOLA</t>
  </si>
  <si>
    <t xml:space="preserve">18,143,713 - 2 </t>
  </si>
  <si>
    <t>BARRIO DOCE DE OCTUBRE DE ORITO</t>
  </si>
  <si>
    <t>pedrooyola2009@hotmail.com</t>
  </si>
  <si>
    <r>
      <t>COMUNICADO DE ACEPTACIÓN No.</t>
    </r>
    <r>
      <rPr>
        <b/>
        <sz val="8"/>
        <rFont val="Arial Narrow"/>
        <family val="2"/>
      </rPr>
      <t>292</t>
    </r>
    <r>
      <rPr>
        <sz val="8"/>
        <rFont val="Arial Narrow"/>
        <family val="2"/>
      </rPr>
      <t>/2021</t>
    </r>
  </si>
  <si>
    <t>2020-86-320-0024</t>
  </si>
  <si>
    <t>MEJORAMIENTO CUBIERTA INSTITUCIÓN EDUCATIVA JORGE ELIECER GAITAN, MUNICIPIO DE ORITO DEPARTAMENTO DEL PUTUMAYO.</t>
  </si>
  <si>
    <t xml:space="preserve">900,833,627 - 7 </t>
  </si>
  <si>
    <t>2.3.2.02.02.005.01</t>
  </si>
  <si>
    <t>230-SGP EDUCACIÓN CALIDAD MATRICULA …</t>
  </si>
  <si>
    <t>CONSTRUCCIÓN DE LA INFRAESTRUCTURA FÍSICA DEL AREA ADMINISTRATIVA DEL CENTRO DE PROTECCIÓN ADULTO MAYOR DEL MUNICIPIO DE ORITO DEPARTAMENTO DEL PUTUMAYO.</t>
  </si>
  <si>
    <t>SELECCIÓN ABREVIADA SAMC-SIM-005-2021</t>
  </si>
  <si>
    <t>CODISUM S.A.S./HUGO DE JESUS ORTEGA NOVOA</t>
  </si>
  <si>
    <t>900,556,729 - 1</t>
  </si>
  <si>
    <r>
      <t xml:space="preserve">CONTRATO DE OBRA No. </t>
    </r>
    <r>
      <rPr>
        <b/>
        <sz val="8"/>
        <rFont val="Arial Narrow"/>
        <family val="2"/>
      </rPr>
      <t>306</t>
    </r>
    <r>
      <rPr>
        <sz val="8"/>
        <rFont val="Arial Narrow"/>
        <family val="2"/>
      </rPr>
      <t>/2021</t>
    </r>
  </si>
  <si>
    <t>2021863200060</t>
  </si>
  <si>
    <t>2.3.2.02.02.005.19</t>
  </si>
  <si>
    <t xml:space="preserve">680-11 ESTAMPILLA PARA EL BIENESTAR DEL ADULTO MAYOR </t>
  </si>
  <si>
    <t>4 MESES</t>
  </si>
  <si>
    <t>CALLE 8 No. 11-67B, BARRIO MARCO FIDEL SUAREZ</t>
  </si>
  <si>
    <t>codisumsas@hotmail.com</t>
  </si>
  <si>
    <r>
      <t xml:space="preserve">CONTRATO DE OBRA No. </t>
    </r>
    <r>
      <rPr>
        <b/>
        <sz val="8"/>
        <rFont val="Arial Narrow"/>
        <family val="2"/>
      </rPr>
      <t>310</t>
    </r>
    <r>
      <rPr>
        <sz val="8"/>
        <rFont val="Arial Narrow"/>
        <family val="2"/>
      </rPr>
      <t>/2021</t>
    </r>
  </si>
  <si>
    <r>
      <t xml:space="preserve">COMUNICADO DE ACEPTACIÓN  No. </t>
    </r>
    <r>
      <rPr>
        <b/>
        <sz val="8"/>
        <rFont val="Arial Narrow"/>
        <family val="2"/>
      </rPr>
      <t>304</t>
    </r>
    <r>
      <rPr>
        <sz val="8"/>
        <rFont val="Arial Narrow"/>
        <family val="2"/>
      </rPr>
      <t>/2021</t>
    </r>
  </si>
  <si>
    <t>INTERVENTORIA CONSTRUCCIÓN DEL BLOQUE DOS DEL CENTRO TRANSITORIO DE RETENCIÓN Y RECLUSIÓN, SECTOR URBANO, BARRIO EL SABALO MUNICIPIO DE ORITO DEPARTAMENTO DEL PUTUMAYO</t>
  </si>
  <si>
    <t>MINIMA CUANTÍA MC-SIM-040-2021</t>
  </si>
  <si>
    <t>C&amp;C INGENIEROS CONSULTORES S.A.S./ WUILLIAMS GILBERTO QUIROZ BOTINA</t>
  </si>
  <si>
    <t>900,860,555-1</t>
  </si>
  <si>
    <t>3 MESES</t>
  </si>
  <si>
    <t>CALLE 14 CARRERA 15 - 16 BARRIO EL RECREO SIBUNDOY</t>
  </si>
  <si>
    <t>cyccingenieros.putumayo@gmail.com</t>
  </si>
  <si>
    <t>901,491,852 - 2</t>
  </si>
  <si>
    <t>C&amp;C INGENIEROS CONSULTORES S.A.S./ WUILLIAMS GILBERTO QUIROZ BOTINA. CONTRATO 304DE 2021</t>
  </si>
  <si>
    <t xml:space="preserve">CONVENIO INTERADMINISTRATIVO ENTRE EL MUNICIPO DE ORITO Y LA EMPRESA DE AGUA POTABLE Y SANEAMIENTO BÁSICO DE ORITO – EMPORITO E.S.P. PARA LA EJECUCIÓN DE LOS PROYECTOS DENOMINADOS  “CONSTRUCCIÓN RED DE ALCANTARILLADO DE AGUAS LLUVIAS ETAPA II EN EL BARRIO LAS PALMAS DEL MUNICIPIO DE ORITO, DEPARTAMENTO DEL PUTUMAYO” BPIN: 2020863200034” </t>
  </si>
  <si>
    <t>Y REPOSICIÓN ALCANTARILLADO PLUVIAL EN EL BARRIO BETANIA DEL MUNICIPIO DE ORITO, DEPARTAMENTO DEL PUTUMAYO” BPIN: 2020863200033”.</t>
  </si>
  <si>
    <t>CONVENIO INTERADMINISTRATIVO No. 319/2021</t>
  </si>
  <si>
    <t>2020863200034”</t>
  </si>
  <si>
    <t xml:space="preserve">EMPORITO E.S.P, EMPRESA DE SERVICIOS PÚBLICOS </t>
  </si>
  <si>
    <t>2.3.2.02.02.005.14</t>
  </si>
  <si>
    <t xml:space="preserve">290-SGP -AGUA  APOTABLE Y SANEAMIENTO BÁSICO </t>
  </si>
  <si>
    <t>2.3.2.02.02.005.26</t>
  </si>
  <si>
    <t>2.3.2.02.02.005.27</t>
  </si>
  <si>
    <t xml:space="preserve">290-SGP  AGUA APOTABLE Y SANEAMIENTO BÁSICO </t>
  </si>
  <si>
    <t xml:space="preserve">300-SGP AGUA APOTABLE Y SANEAMIENTO BÁSICO </t>
  </si>
  <si>
    <t xml:space="preserve">290-SGP AGUA APOTABLE Y SANEAMIENTO BÁSICO </t>
  </si>
  <si>
    <r>
      <t xml:space="preserve">CONTRATO DE OBRA No. </t>
    </r>
    <r>
      <rPr>
        <b/>
        <sz val="8"/>
        <rFont val="Arial Narrow"/>
        <family val="2"/>
      </rPr>
      <t>318/</t>
    </r>
    <r>
      <rPr>
        <sz val="8"/>
        <rFont val="Arial Narrow"/>
        <family val="2"/>
      </rPr>
      <t>2021</t>
    </r>
  </si>
  <si>
    <t>2021863200045</t>
  </si>
  <si>
    <t>CONSTRUCCIÓN AULA ESCOLAR Y UNIDAD SANITARIA EN LA INSTITUCIÓN EDUCATIVA RURAL NUEVA BENGALA, SEDE LOS RIOS, MUNICIPIO DE ORITO, DEPARTAMENTO DEL PUTUMAYO.</t>
  </si>
  <si>
    <t>URGENCIA MANIFIESTA. UM-SIM-002-2021</t>
  </si>
  <si>
    <t>900,556,729-1</t>
  </si>
  <si>
    <t>2.3.2.02.02.009</t>
  </si>
  <si>
    <t>2.3.02.02.009.44</t>
  </si>
  <si>
    <t>230-SGP EDUCACIÓN CALIDAD MATRICULA OFIC</t>
  </si>
  <si>
    <t>420 - SGP LIBRE INVERSIÓN -VIGENCIA ACTUAL</t>
  </si>
  <si>
    <t>2021000935</t>
  </si>
  <si>
    <t>2020863200033</t>
  </si>
  <si>
    <t>MEJORAMIENTO DE LA INFRAESTRUCTURA FISICA DE LA CASETA CULTURAL DEL BARRIO EL JARDÍN, MUNICIPIO DE ORITO DEPARTAMENTO DEL PUTUMAYO.</t>
  </si>
  <si>
    <t>MINIMA CUANTIA MC-SIM-044-2021</t>
  </si>
  <si>
    <t>M Y M SERVICIOS S.A.S./JULIO CESAR MEJÍA ALVAREZ</t>
  </si>
  <si>
    <t>901,274,976-7</t>
  </si>
  <si>
    <t>2.3.2.02.02.005.02</t>
  </si>
  <si>
    <t>2.3.2.02.02.005.03</t>
  </si>
  <si>
    <t>2.3.2.02.02.005.30</t>
  </si>
  <si>
    <t xml:space="preserve">400 -SGP CULTURA VIGENCIA ACTUAL </t>
  </si>
  <si>
    <t>680-04 ESTAMPILLA PRO CULTURA VIGENCIA ACTUAL</t>
  </si>
  <si>
    <t xml:space="preserve">430-SGP PROPOSITO GENERAL - RENDIMIENTOS </t>
  </si>
  <si>
    <t>mymserviciossas2019@gmail.com</t>
  </si>
  <si>
    <t>CONSTRUCCIÓN DE LA PRIMERA ETAPA CASETA CULTURAL EN LA VEREDA PORTUGAL, MUNICIPIO DE ORITO DEPARTAMENTO DEL PUTUMAYO.</t>
  </si>
  <si>
    <t>JACAF INGENIERIA S.A.S./LUISA FERNANDA CABEZAS CLAROS</t>
  </si>
  <si>
    <t>901,410,529-1</t>
  </si>
  <si>
    <t>400-SGP CULTURA -VIGENCIA ACTUAL</t>
  </si>
  <si>
    <t>ING JUAN CARLOS MELO GUARNICA</t>
  </si>
  <si>
    <t xml:space="preserve">CARRERA 15 CASA 41 BARRIO EL JARDÍN </t>
  </si>
  <si>
    <t>jacafengieers@gmail.com</t>
  </si>
  <si>
    <t>2021-86-320-0063</t>
  </si>
  <si>
    <t>2021-86-320-0062</t>
  </si>
  <si>
    <t>PRESTACIÓN DE SERVICIOS No. 313/2021</t>
  </si>
  <si>
    <t>HADUAR CAMILO RIVERA ACOSTA</t>
  </si>
  <si>
    <t xml:space="preserve">PRESTACIÓN DE SERVICIOS COMO OPERADOR DE LA VIBROCOMPACTADOR MARCA CASE, COLOR AMARILLO, PARA LA ADECUACIÓN Y AMPLIACIÓN DE LA COBERTURA VIAL RURAL Y URBANA DEL MUNICIPIO DE ORITO </t>
  </si>
  <si>
    <t>DIRECTA</t>
  </si>
  <si>
    <t xml:space="preserve">ZEIDER JOSE ARAGON RANGEL </t>
  </si>
  <si>
    <t>2.1.2.02.02.009.01</t>
  </si>
  <si>
    <t xml:space="preserve">360-SGP - LIBRE DESTINACIÓN VIGENCIA ACTUAL </t>
  </si>
  <si>
    <t>BARRIO LA PAZ, ORITO PUTUMAYO</t>
  </si>
  <si>
    <t>ALVARO LIBANIEL BERNAL PALACIOS</t>
  </si>
  <si>
    <t>18,144,127</t>
  </si>
  <si>
    <t xml:space="preserve">JUNIO - AGOSTO </t>
  </si>
  <si>
    <t>BARRIO LAS ROSAS</t>
  </si>
  <si>
    <r>
      <t xml:space="preserve">CONTRATO DE PRESTACIÓN DE SERVICIOS No. </t>
    </r>
    <r>
      <rPr>
        <b/>
        <sz val="8"/>
        <rFont val="Arial Narrow"/>
        <family val="2"/>
      </rPr>
      <t>300/2021</t>
    </r>
  </si>
  <si>
    <r>
      <t xml:space="preserve">CONTRATO DE PRESTACIÓN DE SERVICIOS No. </t>
    </r>
    <r>
      <rPr>
        <b/>
        <sz val="8"/>
        <rFont val="Arial Narrow"/>
        <family val="2"/>
      </rPr>
      <t>302/2021</t>
    </r>
  </si>
  <si>
    <t>PRESTACIÓN DE SERVICIOS COMO OPERADOR DE LA VOLQUETA PLACA OCD 305, PARA LA ADECUACIÓN Y AMPLIACIÓN DE LA COBERTURA VIAL RURAL Y URBANA DEL MUNICIPIO DE ORITO DEPARTAMENTO DEL PUTUMAYO</t>
  </si>
  <si>
    <t>18,144,045</t>
  </si>
  <si>
    <t>BARRO LA PAZ</t>
  </si>
  <si>
    <r>
      <t xml:space="preserve">CONTRATO DE PRESTACIÓN DE SERVICIOS No. </t>
    </r>
    <r>
      <rPr>
        <b/>
        <sz val="8"/>
        <rFont val="Arial Narrow"/>
        <family val="2"/>
      </rPr>
      <t>303/</t>
    </r>
    <r>
      <rPr>
        <sz val="8"/>
        <rFont val="Arial Narrow"/>
        <family val="2"/>
      </rPr>
      <t>2021</t>
    </r>
  </si>
  <si>
    <r>
      <t xml:space="preserve">CONTRATO DE PRESTACIÓN DE SERVICIOS No. </t>
    </r>
    <r>
      <rPr>
        <b/>
        <sz val="8"/>
        <rFont val="Arial Narrow"/>
        <family val="2"/>
      </rPr>
      <t>312/</t>
    </r>
    <r>
      <rPr>
        <sz val="8"/>
        <rFont val="Arial Narrow"/>
        <family val="2"/>
      </rPr>
      <t>2021</t>
    </r>
  </si>
  <si>
    <t>2021863200018</t>
  </si>
  <si>
    <t xml:space="preserve">PRESTACIÓN DE SERVICIOS COMO OPERADOR DEL BULDOZER MARCA CASE, COLOR AMARILLO, PARA LA ADECUACIÓN Y AMPLIACIÓN DE LA COBERTURA VIAL RURAL Y URBANA DEL MUNICIPIO DE ORITO </t>
  </si>
  <si>
    <t>JOAQUIN ANTONIO GIL GARZÓN</t>
  </si>
  <si>
    <t>15,306,159</t>
  </si>
  <si>
    <t>2021000907</t>
  </si>
  <si>
    <t>JUNIO 10 - SEPTIEMBRE 10 2021</t>
  </si>
  <si>
    <t>BARRIO LOS ALPES</t>
  </si>
  <si>
    <t>angierondon499@gmail.com</t>
  </si>
  <si>
    <r>
      <t xml:space="preserve">CONTRATO DE PRESTACIÓN DE SERVICIOS No. </t>
    </r>
    <r>
      <rPr>
        <b/>
        <sz val="8"/>
        <rFont val="Arial Narrow"/>
        <family val="2"/>
      </rPr>
      <t>301/2021</t>
    </r>
  </si>
  <si>
    <t>BARRIO EL BETANIA</t>
  </si>
  <si>
    <r>
      <t xml:space="preserve">COMUNICADO DE ACEPTACIÓN No. </t>
    </r>
    <r>
      <rPr>
        <b/>
        <sz val="8"/>
        <rFont val="Arial Narrow"/>
        <family val="2"/>
      </rPr>
      <t>328</t>
    </r>
    <r>
      <rPr>
        <sz val="8"/>
        <rFont val="Arial Narrow"/>
        <family val="2"/>
      </rPr>
      <t>/2021</t>
    </r>
  </si>
  <si>
    <r>
      <t xml:space="preserve">COMUNICADO DE ACEPTACIÓN No. </t>
    </r>
    <r>
      <rPr>
        <b/>
        <sz val="8"/>
        <rFont val="Arial Narrow"/>
        <family val="2"/>
      </rPr>
      <t>326</t>
    </r>
    <r>
      <rPr>
        <sz val="8"/>
        <rFont val="Arial Narrow"/>
        <family val="2"/>
      </rPr>
      <t>/2021</t>
    </r>
  </si>
  <si>
    <t xml:space="preserve">BARRIO EL VERGEL </t>
  </si>
  <si>
    <t>2020863200010</t>
  </si>
  <si>
    <t>MEJORAMIENTO PUENTE SOBRE LA QUEBRADA DE LA VENADA EN LA VEREDA RIO BLANCO DEL MUNICIPIO DE ORITO, DEL PUTUMAYO</t>
  </si>
  <si>
    <t>LICITACIÓN PÚBLICA LP-SIM-002-2021</t>
  </si>
  <si>
    <t>UNIÓN TEMPORAL PUENTES 2021/ JANETH MONICA ARAUJO PALMA</t>
  </si>
  <si>
    <t>901,493,848 - 1</t>
  </si>
  <si>
    <t>001l-2402-0600</t>
  </si>
  <si>
    <t>3421</t>
  </si>
  <si>
    <t>REGALIAS</t>
  </si>
  <si>
    <t xml:space="preserve">BARRIO SAN MARTIN CARRERA 1 A, 1 A-70, ORITO </t>
  </si>
  <si>
    <t>uniontemporalpuentes2021@gmail.com</t>
  </si>
  <si>
    <t>APOYO A LA SUPERVISIÓN DEL PROYECTO DE CONSTRUCCIÓN PUENTE PEATONAL COLGANTE SOBRE EL RIO CONEJO, QUE ACCEDE A LOS CABILDOS INGA MUSUIUIAI Y AWA LA TURBIA, DEL MUNICIPIO DE ORITO DEPARTAMENTO DEL PUTUMAYO.</t>
  </si>
  <si>
    <t xml:space="preserve">CONTRATACIÓN DIRECTA </t>
  </si>
  <si>
    <t>1,123,333,165</t>
  </si>
  <si>
    <t>00AD-2402</t>
  </si>
  <si>
    <t>3321</t>
  </si>
  <si>
    <t>CALLE 4 #35d-20, BARIO BETANIA</t>
  </si>
  <si>
    <t>ing-rivera@outook.com</t>
  </si>
  <si>
    <t>VIGENCIA 2021</t>
  </si>
  <si>
    <r>
      <t xml:space="preserve">CONTRATO DE OBRA No. </t>
    </r>
    <r>
      <rPr>
        <b/>
        <sz val="8"/>
        <rFont val="Arial Narrow"/>
        <family val="2"/>
      </rPr>
      <t>324/</t>
    </r>
    <r>
      <rPr>
        <sz val="8"/>
        <rFont val="Arial Narrow"/>
        <family val="2"/>
      </rPr>
      <t>2021</t>
    </r>
  </si>
  <si>
    <r>
      <t xml:space="preserve">CONTRATO DE PRESTACIÓN DE SERVICIOS No. </t>
    </r>
    <r>
      <rPr>
        <b/>
        <sz val="8"/>
        <rFont val="Arial Narrow"/>
        <family val="2"/>
      </rPr>
      <t>314/</t>
    </r>
    <r>
      <rPr>
        <sz val="8"/>
        <rFont val="Arial Narrow"/>
        <family val="2"/>
      </rPr>
      <t>2021</t>
    </r>
  </si>
  <si>
    <t>20</t>
  </si>
  <si>
    <t>frantorres1278@gmail.com</t>
  </si>
  <si>
    <t xml:space="preserve">PRESTACIÓN DE SERVICIOS COMO OPERADOR DE LA MOTONIVELADORA MARCA CASE, COLOR AMARILLO, PARA LA ADECUACIÓN Y AMPLIACIÓN DE LA COBERTURA VIAL RURAL Y URBANA DEL MUNICIPIO DE ORITO </t>
  </si>
  <si>
    <r>
      <t xml:space="preserve">CONTRATO DE PRESTACIÓN DE SERVICIOS No. </t>
    </r>
    <r>
      <rPr>
        <b/>
        <sz val="8"/>
        <rFont val="Arial Narrow"/>
        <family val="2"/>
      </rPr>
      <t>316/2021</t>
    </r>
  </si>
  <si>
    <t>PRESTACIÓN DE SERVICIOS COMO OPERADOR DE LA VOLQUETA PLACA OLM 682, PARA LA ADECUACIÓN Y AMPLIACIÓN DE LA COBERTURA VIAL RURAL Y URBANA DEL MUNICIPIO DE ORITO DEPARTAMENTO DEL PUTUMAYO</t>
  </si>
  <si>
    <t>2</t>
  </si>
  <si>
    <t>BARRIO MARCO FIDEL SUAREZ</t>
  </si>
  <si>
    <t>ivancardona655@gmail.com</t>
  </si>
  <si>
    <r>
      <t xml:space="preserve">COMUNICADO DE ACEPTACIÓN No. </t>
    </r>
    <r>
      <rPr>
        <b/>
        <sz val="8"/>
        <rFont val="Arial Narrow"/>
        <family val="2"/>
      </rPr>
      <t>336</t>
    </r>
    <r>
      <rPr>
        <sz val="8"/>
        <rFont val="Arial Narrow"/>
        <family val="2"/>
      </rPr>
      <t>/2021</t>
    </r>
  </si>
  <si>
    <t>MANTENIMIETO PREVENTIVO Y CORRECTIVO DE LA VOLQUETA OCD 307, PARA REALIZAR EL MEJORAMIENTO Y MANTENIMIENTO DE LAS VÍAS URBANAS Y RURALES DEL MUNICIPIO DE ORITO DEPARTAMENTO DEL PUTUMAYO.</t>
  </si>
  <si>
    <t>MINIMA CUANTÍA MC-SIM-046-2021</t>
  </si>
  <si>
    <t>PAUL ALEXANDER BERNAL PALACIOS</t>
  </si>
  <si>
    <t>18,147,313</t>
  </si>
  <si>
    <t>HASTA AGOSTO 30 DE 2021</t>
  </si>
  <si>
    <t>alexbernal118@hotmail.com</t>
  </si>
  <si>
    <t>diagonal 8 NO. 41, BARRIO LAS GALIAS</t>
  </si>
  <si>
    <t>CONCURSO DE MERITOS CM-SIM-001-2021</t>
  </si>
  <si>
    <t>UNIÓN TEMPORAL PUENTES ORITO/GILBERTO WUILLIAMS QUIROZ BOTINA</t>
  </si>
  <si>
    <t>901,496,057-6</t>
  </si>
  <si>
    <t>00IL-2402-0600-2020</t>
  </si>
  <si>
    <t>ASIGNACIÓN PARA LA INVERSIÓN LOCAL SEGÚN</t>
  </si>
  <si>
    <r>
      <t xml:space="preserve">CONTRATO DE OINTERVENTORIA No. </t>
    </r>
    <r>
      <rPr>
        <b/>
        <sz val="8"/>
        <rFont val="Arial Narrow"/>
        <family val="2"/>
      </rPr>
      <t>329/2021</t>
    </r>
  </si>
  <si>
    <t>INTERVENTORIA TECNICA, ADMINISTRATIVA, AMBIENTAL, FINANCIERA Y JURIDICA AL MEJORAMIENTO PUENTE SOBRE LA QUEBRADA DE LA VENADA EN LA VEREDA RIO BLANCO DEL MUNICIPIO DE ORITO, DEL PUTUMAYO</t>
  </si>
  <si>
    <t>ADICIONAL AL CONTRATO DE OBRA No. 170/2021</t>
  </si>
  <si>
    <t>2.3.2.02.02.009.74</t>
  </si>
  <si>
    <t>100 INGRESOS CORRIENTES DE LIBRE DESTINACIÓN</t>
  </si>
  <si>
    <r>
      <t xml:space="preserve">COMUNICADO DE ACEPTACIÓN No. </t>
    </r>
    <r>
      <rPr>
        <b/>
        <sz val="8"/>
        <rFont val="Arial Narrow"/>
        <family val="2"/>
      </rPr>
      <t>337</t>
    </r>
    <r>
      <rPr>
        <sz val="8"/>
        <rFont val="Arial Narrow"/>
        <family val="2"/>
      </rPr>
      <t>/2021</t>
    </r>
  </si>
  <si>
    <t>2021863200068</t>
  </si>
  <si>
    <t>TERMINACIÓN DE LA CASETA CULTURAL EN LA VEREDA EL TOPACIO, MUNICIPIO DE ORITO DEPARTAMENTO DEL PUTUMAYO</t>
  </si>
  <si>
    <t>MINIMA CUANTÍA MC-SIM-047-2021</t>
  </si>
  <si>
    <t>OBRAS Y SERVICIOS INTEGRALES DE ORITO S.A.S./NATALY FRANCELY RIASCOS SILVA</t>
  </si>
  <si>
    <t xml:space="preserve">901,280,275 - 7 </t>
  </si>
  <si>
    <t>2.3.2.02.02.005,02</t>
  </si>
  <si>
    <t>400-SGP - CULTURA VIGENCIA ACTUAL</t>
  </si>
  <si>
    <t>oriservis20192019@gmail.com</t>
  </si>
  <si>
    <t>CARRERa 1A No. 2-46 BARRIO SAN MARTIN</t>
  </si>
  <si>
    <t>3204934266, 3208146714</t>
  </si>
  <si>
    <t>ADICIONAL AL COMUNICADO DE ACEPTACIÓN  No. 202/2021</t>
  </si>
  <si>
    <t xml:space="preserve">INFORME </t>
  </si>
  <si>
    <t xml:space="preserve">CONTROL POLITICO </t>
  </si>
  <si>
    <t>CITACIÓN: AGOSTO 12 DE 2021</t>
  </si>
  <si>
    <t xml:space="preserve">CUESTIONARIO </t>
  </si>
  <si>
    <t xml:space="preserve">DESCRIPCIÓN </t>
  </si>
  <si>
    <t>ITEM</t>
  </si>
  <si>
    <t xml:space="preserve">Especifique en que estado se encuentra en banco de maquinaria y cuanto recurso se ha invertido para su mantenimiento </t>
  </si>
  <si>
    <t>De acuerdo al cronograma para mejorar la vía de la Vereda Alto Líbano programada para el mes de Junio, Cual es el avance?</t>
  </si>
  <si>
    <t>Como esta la programación para este semestre con el banco de maquinaria.</t>
  </si>
  <si>
    <t>Que proyecto se ha ejecutado y que proyecto esta por ejecución en este trimestre</t>
  </si>
  <si>
    <t xml:space="preserve">En la Sesión del mes de Febrero presento un cronograma para el mantenimiento de vías tanto en el sector rural como urbano; de acuerdo al cronograma que vías fueron priorizadas en el area urbana y rural, a cuales se les ha realizado su intervención y cuales estan pendientes por el mantenimiento </t>
  </si>
  <si>
    <t>La comisión de seguimiento el 27 de Julio se reunio con funcionario de Infraestructura y fueron hacer un control politico sobre la pavimentada Hospital - 31 de Marzo, donde se evidencio daño de la rejilla lo cual es un peligro para la comunidad; como va ese proceso, ya se llamó al contratista para que cumpla con la poliza.</t>
  </si>
  <si>
    <t xml:space="preserve">BULDOZER </t>
  </si>
  <si>
    <t>MOTONIVELADORA</t>
  </si>
  <si>
    <t>VIBROCOMPACTADOR</t>
  </si>
  <si>
    <t>VOLQUETA OCD 305</t>
  </si>
  <si>
    <t>VOLQUETA OCD 307</t>
  </si>
  <si>
    <t>VOLQUETA OLM 682</t>
  </si>
  <si>
    <t>CAMIONETA OCD 303</t>
  </si>
  <si>
    <t>SUPERVISOR MAQUINARIA</t>
  </si>
  <si>
    <t>No esta en funcionamiento, problema electrico</t>
  </si>
  <si>
    <t xml:space="preserve">operativa </t>
  </si>
  <si>
    <t>RETROCARGADOR</t>
  </si>
  <si>
    <t xml:space="preserve">Fuera de Servicio </t>
  </si>
  <si>
    <t xml:space="preserve">Mantenimiento </t>
  </si>
  <si>
    <t>En contratos:</t>
  </si>
  <si>
    <t>202/2021</t>
  </si>
  <si>
    <t>336/2021</t>
  </si>
  <si>
    <t xml:space="preserve">Como es de conocimiento de todos, el Departamento del Putumayo, atraveso por  "ola invernal" que afecto gran parte de las actividades a realizar en el mes de Junio y Julio </t>
  </si>
  <si>
    <t xml:space="preserve">ADICIONAL </t>
  </si>
  <si>
    <t>2.3.2.02.02.008.88</t>
  </si>
  <si>
    <r>
      <t>CONTRATO DE INTERVETNORIA  No.</t>
    </r>
    <r>
      <rPr>
        <b/>
        <sz val="8"/>
        <rFont val="Arial Narrow"/>
        <family val="2"/>
      </rPr>
      <t xml:space="preserve"> 419</t>
    </r>
    <r>
      <rPr>
        <sz val="8"/>
        <rFont val="Arial Narrow"/>
        <family val="2"/>
      </rPr>
      <t>/2021</t>
    </r>
  </si>
  <si>
    <t>SOLUCIONES AMBIENTALES INTEGRADAS S.A.S./MARIOL FERNANDO VILLOTA CHAVEZ</t>
  </si>
  <si>
    <t>901,365,379-0</t>
  </si>
  <si>
    <t>CALLE 8 No. 9 - 45 BARRIO MARCO FIDEL SUAREZ</t>
  </si>
  <si>
    <t>sambientalintegrada@gmail.com</t>
  </si>
  <si>
    <r>
      <t xml:space="preserve">CONTRATO DE OBRA No. </t>
    </r>
    <r>
      <rPr>
        <b/>
        <sz val="8"/>
        <rFont val="Arial Narrow"/>
        <family val="2"/>
      </rPr>
      <t>416</t>
    </r>
    <r>
      <rPr>
        <sz val="8"/>
        <rFont val="Arial Narrow"/>
        <family val="2"/>
      </rPr>
      <t>/2021</t>
    </r>
  </si>
  <si>
    <t>LICITACIÓN PÚBLICA LP-SIM-005/2021</t>
  </si>
  <si>
    <t>UNIÓN TEMPORAL CUBIERTA 2021/HENRY JONNY PORTILLA GOMEZ</t>
  </si>
  <si>
    <t xml:space="preserve">901,505,231 - 1 </t>
  </si>
  <si>
    <t>00IL-2299-0700-2020-86-320-0012</t>
  </si>
  <si>
    <t>HASTA 30/12/21</t>
  </si>
  <si>
    <t>CALLE 2 SUR 4D 72 BARRIO BETANIA</t>
  </si>
  <si>
    <t>utcubierta2021@gmail.com</t>
  </si>
  <si>
    <t>2021863200063</t>
  </si>
  <si>
    <t>MEJORAMIENTO CUBIERTA Y ENCHAPE AREAS COMUNES CASETA CULTURAL VEREDA EL 35, MUNICIPIO DE ORITO DEPARTAMENTO DEL PUTUMAYO.</t>
  </si>
  <si>
    <t>MINIMA CUANTÍA MC-SIM-055-2021</t>
  </si>
  <si>
    <t>2.3.2.02.02.005.31</t>
  </si>
  <si>
    <t xml:space="preserve">430-SGP-PROPOSITO GENERAL - RENDICIEMNTOS </t>
  </si>
  <si>
    <t>680-05 ESTAMPILLA PRO CULTURA VIGENCIA ACTUAL</t>
  </si>
  <si>
    <r>
      <t xml:space="preserve">CONTRATO DE PRESTACIÓN DE SERVICIOS  No. </t>
    </r>
    <r>
      <rPr>
        <b/>
        <sz val="8"/>
        <rFont val="Arial Narrow"/>
        <family val="2"/>
      </rPr>
      <t>418</t>
    </r>
    <r>
      <rPr>
        <sz val="8"/>
        <rFont val="Arial Narrow"/>
        <family val="2"/>
      </rPr>
      <t>/2021</t>
    </r>
  </si>
  <si>
    <t xml:space="preserve">CONSORCIO PUENTES ONE 2021/GREGORIO TAMAYO FERREIRA </t>
  </si>
  <si>
    <t>901,505,599-6</t>
  </si>
  <si>
    <t>CARRERA 8 No. 4-04 BARRIO LA UNIÓN</t>
  </si>
  <si>
    <t>consorciopuentes2021@gmail.com</t>
  </si>
  <si>
    <r>
      <t xml:space="preserve">COMUNICADO DE ACEPTACIÓN No. </t>
    </r>
    <r>
      <rPr>
        <b/>
        <sz val="8"/>
        <rFont val="Arial Narrow"/>
        <family val="2"/>
      </rPr>
      <t>414</t>
    </r>
    <r>
      <rPr>
        <sz val="8"/>
        <rFont val="Arial Narrow"/>
        <family val="2"/>
      </rPr>
      <t>/2021</t>
    </r>
  </si>
  <si>
    <t>2021863200085</t>
  </si>
  <si>
    <t>MEJORAMIENTO DE LA INFRAESTRUCTURA FISICA DE LA CASETA CULTURAL DEL BARRIO LAS AMERICAS, MUNICIPIO DE ORITO DEPARTAMENTO DEL PUTUMAYO.</t>
  </si>
  <si>
    <t>MINIMA CUANTÍA MC-SIM-058-2021</t>
  </si>
  <si>
    <t>BYT CONSTRUCCIONES Y SERVICIOS ZOMAC S.A.S./CARLOS TRUJILLO RODRIGUEZ</t>
  </si>
  <si>
    <t>901,393,326-1</t>
  </si>
  <si>
    <t>680-04-ESTAMPILLA PRO CULTURA - VIGENCIA ACTUAL</t>
  </si>
  <si>
    <t>CALLE 1 No. 4B 47 BARRIO LOS COMUNEROS</t>
  </si>
  <si>
    <t>314440929-7</t>
  </si>
  <si>
    <t>catrur.mk@gmail.com</t>
  </si>
  <si>
    <r>
      <t xml:space="preserve">COMUNICDO DE ACEPTACIÓN no. </t>
    </r>
    <r>
      <rPr>
        <b/>
        <sz val="8"/>
        <rFont val="Arial Narrow"/>
        <family val="2"/>
      </rPr>
      <t>427</t>
    </r>
    <r>
      <rPr>
        <sz val="8"/>
        <rFont val="Arial Narrow"/>
        <family val="2"/>
      </rPr>
      <t>/2021</t>
    </r>
  </si>
  <si>
    <r>
      <t xml:space="preserve">COMUNICDO DE ACEPTACIÓN no. </t>
    </r>
    <r>
      <rPr>
        <b/>
        <sz val="8"/>
        <rFont val="Arial Narrow"/>
        <family val="2"/>
      </rPr>
      <t>428</t>
    </r>
    <r>
      <rPr>
        <sz val="8"/>
        <rFont val="Arial Narrow"/>
        <family val="2"/>
      </rPr>
      <t>/2021</t>
    </r>
  </si>
  <si>
    <t>2021863200087</t>
  </si>
  <si>
    <t>MEJORAMIENTO DE LA INSTITUCIÓN EDUCATIVA RURAL TESALIA SEDE EL TRIUNFO, MUNICIPIO DE ORITO DEPARTAMENTO DEL PUTUMAYO</t>
  </si>
  <si>
    <t>MINIMA CUANTÍA MC-SIM-059-2021</t>
  </si>
  <si>
    <t>2.3.2.02.02.005.39</t>
  </si>
  <si>
    <t xml:space="preserve">680-34-PROPOSITOS JUDICIALES </t>
  </si>
  <si>
    <r>
      <t xml:space="preserve">COMUNICDO DE ACEPTACIÓN no. </t>
    </r>
    <r>
      <rPr>
        <b/>
        <sz val="8"/>
        <rFont val="Arial Narrow"/>
        <family val="2"/>
      </rPr>
      <t>433</t>
    </r>
    <r>
      <rPr>
        <sz val="8"/>
        <rFont val="Arial Narrow"/>
        <family val="2"/>
      </rPr>
      <t>/2021</t>
    </r>
  </si>
  <si>
    <t>2021863200082</t>
  </si>
  <si>
    <t>CONSTRUCCIÓN DE ALCANTARILLAS EN LA VEREDA ALTO SIMÓN BOLÍVAR, MUNICIPIO DE ORITO DEPARTAMENTO DEL PUTUMAYO.</t>
  </si>
  <si>
    <t>MINIMA CUANTÍA MC-SIM-065-2021</t>
  </si>
  <si>
    <t>2.3.2.02.02.005.36</t>
  </si>
  <si>
    <t xml:space="preserve">420-SGP LIBRE INVERSIÓN - VIGENCIA ACTUAL </t>
  </si>
  <si>
    <r>
      <t xml:space="preserve">CONTRATO INTERVENTORIA No. </t>
    </r>
    <r>
      <rPr>
        <b/>
        <sz val="8"/>
        <rFont val="Arial Narrow"/>
        <family val="2"/>
      </rPr>
      <t>438</t>
    </r>
    <r>
      <rPr>
        <sz val="8"/>
        <rFont val="Arial Narrow"/>
        <family val="2"/>
      </rPr>
      <t>/2021</t>
    </r>
  </si>
  <si>
    <t>CONCURSO DE MERITOS CM-SIM-002/2021</t>
  </si>
  <si>
    <t>CONSORCIO INTERVENTORIA ORITO /MARIO FERNANDO VILLOTA CHAVEZ</t>
  </si>
  <si>
    <t xml:space="preserve">901,507,922 - 1 </t>
  </si>
  <si>
    <t>OCAD 2402-1400</t>
  </si>
  <si>
    <t>HASTA 30 DE DICIEMBRE DE 2021</t>
  </si>
  <si>
    <t>CALLE 8 No. 9-45 BARRIO MARCO FIDEL SUAREZ</t>
  </si>
  <si>
    <t>CONCURSO DE MERITOS  CM-SIM-003/2021</t>
  </si>
  <si>
    <t>LICITACIÓN PÚBLICA LP-SIM-004-2021</t>
  </si>
  <si>
    <t>SGR</t>
  </si>
  <si>
    <t>SOLUCIONES AMBIENTALES INTEGRADAS S.A.S./MARIO FERNANDO VILLOTA CHAVEZ. Contrato 419de 2021</t>
  </si>
  <si>
    <t>MINIMA CUANTIA MC-SIM-045-2021</t>
  </si>
  <si>
    <t>ASIGNACIÓN DIRECTAS</t>
  </si>
  <si>
    <t>INTERVENTORÍA TÉCNICA, ADMINISTRATIVA, AMBIENTAL, FINANCIERA Y JURÍDICA AL PROYECTO: DENOMINADO CONSTRUCCIÓN PAVIMENTO RÍGIDO EN LOS SECTORES LA UNIÓN, BETANIA, PALMAS DOS, SAN MARTÍN Y VILLA DOCENTE EN EL MUNICIPIO DE ORITO DEPARTAMENTO DEL PUTUMAYO</t>
  </si>
  <si>
    <r>
      <t xml:space="preserve">CONTRATO DE OBRA No. </t>
    </r>
    <r>
      <rPr>
        <b/>
        <sz val="8"/>
        <rFont val="Arial Narrow"/>
        <family val="2"/>
      </rPr>
      <t>437</t>
    </r>
    <r>
      <rPr>
        <sz val="8"/>
        <rFont val="Arial Narrow"/>
        <family val="2"/>
      </rPr>
      <t>/2021</t>
    </r>
  </si>
  <si>
    <t>LICITACIÓN PÚBLICA LP-SIM-003-2021</t>
  </si>
  <si>
    <t>UNIÓN TEMPORAL OBRAS ORITO 2021/RUBEN DARIO CASTILLO</t>
  </si>
  <si>
    <t>901.507,892-9</t>
  </si>
  <si>
    <t>HASTA 30 DE DICIEMNRE DE 2021</t>
  </si>
  <si>
    <t>URBANIZACIÓN LAS VILLAS VILLA GARZÓN</t>
  </si>
  <si>
    <t>consultorayconstructoracssas@gmail.com</t>
  </si>
  <si>
    <r>
      <t xml:space="preserve">COMUNICADO DE ACEPTACIÓN No. </t>
    </r>
    <r>
      <rPr>
        <b/>
        <sz val="8"/>
        <rFont val="Arial Narrow"/>
        <family val="2"/>
      </rPr>
      <t>444</t>
    </r>
    <r>
      <rPr>
        <sz val="8"/>
        <rFont val="Arial Narrow"/>
        <family val="2"/>
      </rPr>
      <t>/2021</t>
    </r>
  </si>
  <si>
    <t>MINIMA CUANTÍA MC-SIM-54-2021</t>
  </si>
  <si>
    <t>SERVICON CS S.A.S/ELIANA ANDREA CEBALLOS AREVALO</t>
  </si>
  <si>
    <t>900,949,050-7</t>
  </si>
  <si>
    <t>CALLE 6 No. 10-96 ORITO</t>
  </si>
  <si>
    <t>serviconcssas@gmail.com</t>
  </si>
  <si>
    <r>
      <t xml:space="preserve">COMUNICADO DE ACEPTACIÓN No. </t>
    </r>
    <r>
      <rPr>
        <b/>
        <sz val="8"/>
        <rFont val="Arial Narrow"/>
        <family val="2"/>
      </rPr>
      <t>439</t>
    </r>
    <r>
      <rPr>
        <sz val="8"/>
        <rFont val="Arial Narrow"/>
        <family val="2"/>
      </rPr>
      <t>/2021</t>
    </r>
  </si>
  <si>
    <t>MEJORAMIENTO CASETA CULTURAL VEREDA BUENOS AIRES, MUNICIPIO DE ORITO, DEL PUTUMAYO</t>
  </si>
  <si>
    <t>MINIMA CUANTÍA MC-SIM-61-2021</t>
  </si>
  <si>
    <t>OBRAS Y SERVICIOS LR S.A.S./CARLOS ALBERTO GUIZA FIGUEROA</t>
  </si>
  <si>
    <t xml:space="preserve">400-SGP-CULTURA -VIGENCIA ACTUAL </t>
  </si>
  <si>
    <t xml:space="preserve">430-SGP-PROPOSITO GENERAL RENDIMIENTOS </t>
  </si>
  <si>
    <t>2021863200061</t>
  </si>
  <si>
    <t xml:space="preserve">BARRIO OBREO, VILLA GARZON </t>
  </si>
  <si>
    <t>williamparra63@hotmail.com</t>
  </si>
  <si>
    <r>
      <t xml:space="preserve">CONTRATO DE OBRA No. </t>
    </r>
    <r>
      <rPr>
        <b/>
        <sz val="8"/>
        <rFont val="Arial Narrow"/>
        <family val="2"/>
      </rPr>
      <t>449</t>
    </r>
    <r>
      <rPr>
        <sz val="8"/>
        <rFont val="Arial Narrow"/>
        <family val="2"/>
      </rPr>
      <t>/2021</t>
    </r>
  </si>
  <si>
    <t>2021863200079</t>
  </si>
  <si>
    <t>MEJORAMIENTO DE CAMINOS VEREDALES, MUNICIPIO DE ORITO, DEPARTAMENTO DEL PUTUMAYO.</t>
  </si>
  <si>
    <t>SELECCIÓN ABREVIADA SAMC-SIM-008-2021</t>
  </si>
  <si>
    <t xml:space="preserve">SIC PROGRESS S.A.S./EDGAR GEOVANNI PORTILLO RUALES </t>
  </si>
  <si>
    <t>2.3.2.02.02.005.21</t>
  </si>
  <si>
    <t>900.674.771-7</t>
  </si>
  <si>
    <t>CARRERA 6 No. 7-34 BARRIO LAS GALIAS</t>
  </si>
  <si>
    <t xml:space="preserve">sicprogress@hotmail.com </t>
  </si>
  <si>
    <r>
      <t xml:space="preserve">COMUNICADO DE ACEPTACIÓN No. </t>
    </r>
    <r>
      <rPr>
        <b/>
        <sz val="8"/>
        <rFont val="Arial Narrow"/>
        <family val="2"/>
      </rPr>
      <t>459/2021</t>
    </r>
  </si>
  <si>
    <t>MEJORAMIENTO DE LA CASETA CULTURAL EN LA VEREDA PRIMAVERA, MUNICIPIO DE ORITO, DEPARTAMENTO DEL PUTUMAYO.</t>
  </si>
  <si>
    <t>MINIMA CUANTÍA MC-SIM-070-2021</t>
  </si>
  <si>
    <t>2021863200109</t>
  </si>
  <si>
    <t>ING. JUAN CARLOS MELO GUARNICA</t>
  </si>
  <si>
    <r>
      <t xml:space="preserve">COMUNICADO DE ACEPTACIÓN No. </t>
    </r>
    <r>
      <rPr>
        <b/>
        <sz val="8"/>
        <rFont val="Arial Narrow"/>
        <family val="2"/>
      </rPr>
      <t>460/2021</t>
    </r>
  </si>
  <si>
    <t>2021863200106</t>
  </si>
  <si>
    <t>MEJORAMIENTO DE LA CASETA CULTURAL EN LA VEREDA SIBERIA, SECTOR LOS ALPES, MUNICIPIO DE ORITO, DEPARTAMENTO DEL PUTUMAYO.</t>
  </si>
  <si>
    <t>MINIMA CUANTÍA MC-SIM-071-2021</t>
  </si>
  <si>
    <t>MANTENIMIENTO PREVENTIVO Y CORRECTIVO DE LA MAQUINARIA PARA REALIZAR EL MEJORAMIENTO Y MANTENIMIENTO DE LAS VIAS URBANAS Y RURALES DEL MUNICIPIO DE ORITO DEPARTAMENTO DEL PUTUMAYO.</t>
  </si>
  <si>
    <t>MINIMA CUANTÍA MC-SIM-076-2021</t>
  </si>
  <si>
    <t>FULL ENGINE S.A.S. ZOMAC /JHONATAN ALEXANDER RODRIGUEZ CUNDAR</t>
  </si>
  <si>
    <t>901,216698-3</t>
  </si>
  <si>
    <t xml:space="preserve">DIAGONAL 8 No. 5-164, BARRIO EL VERGEL </t>
  </si>
  <si>
    <t>gerenciafullengine@gmail.com</t>
  </si>
  <si>
    <r>
      <t xml:space="preserve">COMUNICADO DE ACEPTACIÓN No. </t>
    </r>
    <r>
      <rPr>
        <b/>
        <sz val="8"/>
        <rFont val="Arial Narrow"/>
        <family val="2"/>
      </rPr>
      <t>456/2021</t>
    </r>
  </si>
  <si>
    <r>
      <t xml:space="preserve">COMUNICADO DE ACEPTACIÓN No. </t>
    </r>
    <r>
      <rPr>
        <b/>
        <sz val="8"/>
        <rFont val="Arial Narrow"/>
        <family val="2"/>
      </rPr>
      <t>485/2021</t>
    </r>
  </si>
  <si>
    <t>2021863200137</t>
  </si>
  <si>
    <t>2.3.2.02.02.005.04</t>
  </si>
  <si>
    <t>380-SGP DEPORTE Y RECREACIÓN -VIGENCIA ACTUAL</t>
  </si>
  <si>
    <t>MEJORAMIENTO DEL SISTEMA DE ILUMINACIÓN DEL POLIDEPORTIVO EN LA VEREDA MIRADOR SECTOR ALTO, MUNICIPIO DE ORITO DEPARTAMENTO DEL PUTUMAYO.</t>
  </si>
  <si>
    <t>MINIMA CUANTÍA MC-SIM-084-2021</t>
  </si>
  <si>
    <t>SERVICIOS INTEGRALES DE ORITO S.A.S./NATALY FRANCELY RIASCOS SILVA</t>
  </si>
  <si>
    <t>901,280,275-7</t>
  </si>
  <si>
    <t>ADICIONAL AL CONTRATO DE OBRA No. 306/2021</t>
  </si>
  <si>
    <r>
      <t xml:space="preserve">COMUNICADO DE ACEPTACIÓN No. </t>
    </r>
    <r>
      <rPr>
        <b/>
        <sz val="8"/>
        <rFont val="Arial Narrow"/>
        <family val="2"/>
      </rPr>
      <t>466/2021</t>
    </r>
  </si>
  <si>
    <t>2020863200035</t>
  </si>
  <si>
    <t>MEJORAMIENTO CAMPO DEPORTIVO EN LA VEREDA EL ACHIOTE, MUNICIPIO DE ORITO DEPARTAMENTO DEL PUTUMAYO.</t>
  </si>
  <si>
    <t>MINIMA CUANTÍA MC-SIM-072-2021</t>
  </si>
  <si>
    <t>OBRAS CIVILES Y AMBIENTALES S.A.S./JUAN CARLOS OBANDO SANTACRUZ</t>
  </si>
  <si>
    <t>servicamjyrsas@gmail.com</t>
  </si>
  <si>
    <t>CARRERA 8 No. 6 -85, BARRIO LA UNIÓN</t>
  </si>
  <si>
    <r>
      <t xml:space="preserve">COMUNICADO DE ACEPTACIÓN No. </t>
    </r>
    <r>
      <rPr>
        <b/>
        <sz val="8"/>
        <rFont val="Arial Narrow"/>
        <family val="2"/>
      </rPr>
      <t>486/2021</t>
    </r>
  </si>
  <si>
    <t>MINIMA CUANTÍA MC-SIM-086-2021</t>
  </si>
  <si>
    <t>DIAGONAL 8 No. 1A 19 BARRIO LAS PALMAS</t>
  </si>
  <si>
    <t>COMUNICADO DE ACEPTACIÓN No. 515/2021</t>
  </si>
  <si>
    <t>2021863200065</t>
  </si>
  <si>
    <t>CONSTRUCCIÓN DE LA PRIMERA ETAPA CASETA CULTURAL EN LA VEREDA ARAUCA, MUNICIPIO DE ORITO DEPARTAMENTO DEL PUTUMAYO.</t>
  </si>
  <si>
    <t xml:space="preserve">680-04- ESTAMPILLA PRO CULTURA -VIGENCIA ACTUAL </t>
  </si>
  <si>
    <t>CARRERA 4 18-38A, BARRIO EL VERGEL</t>
  </si>
  <si>
    <t>MINIMA CUANTÍA MC-SIM-089-2021</t>
  </si>
  <si>
    <r>
      <t xml:space="preserve">COMUNICADO DE ACEPTACIÓN No. </t>
    </r>
    <r>
      <rPr>
        <b/>
        <sz val="8"/>
        <rFont val="Arial Narrow"/>
        <family val="2"/>
      </rPr>
      <t>511</t>
    </r>
    <r>
      <rPr>
        <sz val="8"/>
        <rFont val="Arial Narrow"/>
        <family val="2"/>
      </rPr>
      <t>/2021</t>
    </r>
  </si>
  <si>
    <t>2021863200168</t>
  </si>
  <si>
    <t>MEJORAMIENTO DE PUENTES PEATONALES EN ZONA RURAL, MEDIANTE LA CONSTRUCCIÓN DE ESRTRUCTURAS METALICAS TIPO H DEL MUNICIPIO DE ORITO, DEPARTAMENTO DELPUYUMAYO.</t>
  </si>
  <si>
    <t>MINIMA CUANTÍA MC-SIM-088-2021</t>
  </si>
  <si>
    <t>COCS S.A.S./ROSA MESA LANDAZURY</t>
  </si>
  <si>
    <t>900,876,368-5</t>
  </si>
  <si>
    <t>CALLE 18B No. 15 - 50, BARRIO SABALITO</t>
  </si>
  <si>
    <t>cocsingeniera@gmail.com</t>
  </si>
  <si>
    <t>CONVENIO INTERADMINISTRATIVO No. 443/2021</t>
  </si>
  <si>
    <r>
      <t xml:space="preserve">CONVENIO INTERADMINISTRATIVO ENTRE EL MUNICIPIO DE ORITO Y LA EMPRESA DE AGUA POTABLE Y SANEAMIENTO BÁSICO DE ORITO - EMPORITO E.S.P. PARA LOS PROYECTOS DENOMINADOS </t>
    </r>
    <r>
      <rPr>
        <b/>
        <sz val="10"/>
        <color theme="1"/>
        <rFont val="Arial Narrow"/>
        <family val="2"/>
      </rPr>
      <t xml:space="preserve">1. </t>
    </r>
    <r>
      <rPr>
        <sz val="10"/>
        <color theme="1"/>
        <rFont val="Arial Narrow"/>
        <family val="2"/>
      </rPr>
      <t xml:space="preserve">CONSTRUCCIÓN RED DE ACUEDUCTO PARA LA VEREDA EL QUEBRADON DEL MUNICIPIO DE ORITO, DEPARTAMENTO DEL PUTUMAYO, </t>
    </r>
    <r>
      <rPr>
        <b/>
        <sz val="10"/>
        <color theme="1"/>
        <rFont val="Arial Narrow"/>
        <family val="2"/>
      </rPr>
      <t>BPIN: 2021863200051</t>
    </r>
  </si>
  <si>
    <t>HASTA EL 21/12/21</t>
  </si>
  <si>
    <t xml:space="preserve">ING. FRANCISCO MURIEL ARCINIEGAS </t>
  </si>
  <si>
    <t>2.3.2.02.02.005.12</t>
  </si>
  <si>
    <t>2021863200139</t>
  </si>
  <si>
    <t>CONVENIO INTERADMINISTRATIVO No. 530/2021</t>
  </si>
  <si>
    <t>2021863200183</t>
  </si>
  <si>
    <r>
      <t xml:space="preserve">CONVENIO INTERADMINISTRATIVO ENTRE EL MUNICIPIO DE ORITO Y LA EMPRESA DE AGUA POTABLE Y SANEAMIENTO BÁSICO DE ORITO - EMPORITO E.S.P. PARA LOS PROYECTOS DENOMINADOS: </t>
    </r>
    <r>
      <rPr>
        <b/>
        <sz val="8"/>
        <rFont val="Arial Narrow"/>
        <family val="2"/>
      </rPr>
      <t xml:space="preserve">1, </t>
    </r>
    <r>
      <rPr>
        <sz val="8"/>
        <rFont val="Arial Narrow"/>
        <family val="2"/>
      </rPr>
      <t xml:space="preserve">CONSTRUCCIÓN ALCANTARILLADO PLUVIAL Y REPOSICIÓN ALCANTARILLADO SANITARIO SOBRE LA CARRETERA 13A ENTRE LAS CALLES 7 Y 8; CALLE ENTRE CARRERA 13A Y 13 MUNICIPIO DE ORITO, DEPARTAMENTO DEL PUTUMAYO </t>
    </r>
    <r>
      <rPr>
        <b/>
        <sz val="8"/>
        <rFont val="Arial Narrow"/>
        <family val="2"/>
      </rPr>
      <t>BEPIN: 2021863200183</t>
    </r>
  </si>
  <si>
    <r>
      <t xml:space="preserve">CONVENIO INTERADMINISTRATIVO ENTRE EL MUNICIPIO DE ORITO Y LA EMPRESA DE AGUA POTABLE Y SANEAMIENTO BÁSICO DE ORITO - EMPORITO E.S.P. PARA LOS PROYECTOS DENOMINADOS: </t>
    </r>
    <r>
      <rPr>
        <b/>
        <sz val="8"/>
        <rFont val="Arial Narrow"/>
        <family val="2"/>
      </rPr>
      <t xml:space="preserve">2. </t>
    </r>
    <r>
      <rPr>
        <sz val="8"/>
        <rFont val="Arial Narrow"/>
        <family val="2"/>
      </rPr>
      <t xml:space="preserve">CONSTRUCCIÓN ALCANTARILLADO SANITARIO DE LA CARRERA 4 ENTRE CALLE 2C Y CALLE 1B, MUNICIPIO DE ORITO DEPARTAMENTO DEL PUTUMAYO. </t>
    </r>
    <r>
      <rPr>
        <b/>
        <sz val="8"/>
        <rFont val="Arial Narrow"/>
        <family val="2"/>
      </rPr>
      <t>BEPIN: 2020863200184</t>
    </r>
  </si>
  <si>
    <t>2020863200184</t>
  </si>
  <si>
    <t>2021863200182</t>
  </si>
  <si>
    <t>CONSTRUCCIÓN CONTINUACIÓN BOX COULVERT BARRIO LOS PINOS, MUNICIPIO DE ORITO, DEPARTAMENTO DEL PUTUMAYO, BEPIN: 2020863200182</t>
  </si>
  <si>
    <t>HASTA EL 31/12/2021 (67 DIAS)</t>
  </si>
  <si>
    <t>2021863200051</t>
  </si>
  <si>
    <r>
      <t xml:space="preserve">CONVENIO INTERADMINISTRATIVO ENTRE EL MUNICIPIO DE ORITO Y LA EMPRESA DE AGUA POTABLE Y SANEAMIENTO BÁSICO DE ORITO - EMPORITO E.S.P. PARA LOS PROYECTOS DENOMINADOS </t>
    </r>
    <r>
      <rPr>
        <b/>
        <sz val="8"/>
        <rFont val="Arial Narrow"/>
        <family val="2"/>
      </rPr>
      <t xml:space="preserve">2. </t>
    </r>
    <r>
      <rPr>
        <sz val="8"/>
        <rFont val="Arial Narrow"/>
        <family val="2"/>
      </rPr>
      <t xml:space="preserve">CONSTRUCCIÓN DE CERRAMIENTO PERIMETRAL CASETA DE BOMBEO PUESTA EN MARCHA DE LA PTAP, MEJORAMIENTO RED DE MEDIA TENSIÓN Y TANQUE DE ALMACENAMIENTO DEL ACUEDUCTO DE LA INSPECCIÓN DE TESALIA DEL MUNICIPIO DE ORITO, DEPARTAMENTO DEL PUTUMAYO, </t>
    </r>
    <r>
      <rPr>
        <b/>
        <sz val="8"/>
        <rFont val="Arial Narrow"/>
        <family val="2"/>
      </rPr>
      <t>BPIN: 20218632000139</t>
    </r>
  </si>
  <si>
    <t>COMUNICADO DE ACEPTACIÓN No. ***/2021</t>
  </si>
  <si>
    <t>2021863200198</t>
  </si>
  <si>
    <t>MEJORAMIENTO DE CAMINO QUE CONDUCE DE LA VEREDA PLAYA NUEVA - LA SELVA, MUNICIPIO DE ORITO DEPARTAMENTO DEL PUTUMAYO.</t>
  </si>
  <si>
    <t>MINIMA CUANTÍA MC-SIM-0******-2021</t>
  </si>
  <si>
    <t>2.3.2.02.02.005.50</t>
  </si>
  <si>
    <t>420-SGP - LIBRE INVERSIÓN -VIGENCIA ACTUAL</t>
  </si>
  <si>
    <t>CONSTRUCCIÓN ALCANTARILLA TIPO CAJON EN LA VEREDA SANTA INES, MUNICIPIO DE ORITO DEPARTAMENTO DEL PUTUMAYO.</t>
  </si>
  <si>
    <t>2.3.2.02.02.005.54</t>
  </si>
  <si>
    <t xml:space="preserve">100-INGRESOS CORRIENTES DE LIBRE DESTINACIÓN </t>
  </si>
  <si>
    <t>2021863200196</t>
  </si>
  <si>
    <t>2021863200200</t>
  </si>
  <si>
    <t>MEJORAMIENTO CAMINO EN EL SECTOR BUENOS AIRES - AGUA BLANCA, MUNICIPIO DE ORITO, DEPARTAMENTO DEL PUTUMAYO.</t>
  </si>
  <si>
    <t>2.3.2.02.02.005.49</t>
  </si>
  <si>
    <t>2021863200199</t>
  </si>
  <si>
    <t>MEJORAMIENTO CAMINO DE ACCESO QUE CONDUCE DE LA VEREAD SAN JUAN DE LAS PALMERAS - BRISAS DEL QUEBRADON, MUNICIPIO DE ORITO, DEPARTAMENTO DEL PUTUMAYO.</t>
  </si>
  <si>
    <t>2.3.2.02.02.005.53</t>
  </si>
  <si>
    <t>2021863200201</t>
  </si>
  <si>
    <t>MEJORAMIENTO VIA DE ACCESO SECTOR EL TRIUNFO -BALSAMO, MUNICIPIO DE ORITO DEPARTAMENTO DEL PUTUMAYO.</t>
  </si>
  <si>
    <t>2.3.2.02.02.005.52</t>
  </si>
  <si>
    <t>2.3.2.02.02.005.51</t>
  </si>
  <si>
    <t>2021863200197</t>
  </si>
  <si>
    <t>MEJORAMIENTO DE VIAS TERCIARIAS MEDIANTE EL SUMINISTRO DE TUBERÍA EN CONCRETO REFORZADO DE 36" EN EL MUNICIPIO DE ORITO DEPARTAMENTO DEL PUTUMAYO.</t>
  </si>
  <si>
    <t>2.3.2.02.01.003.04</t>
  </si>
  <si>
    <t>2.3.2.02.01.003.05</t>
  </si>
  <si>
    <t xml:space="preserve">360-SGP LIBRE DESTINACIÓN -VIGENCIA ACTUAL </t>
  </si>
  <si>
    <t>2020863200064</t>
  </si>
  <si>
    <t>CONSTRUCCIÓN PRIMERA FASE RESTAURANTE ESCOLAR EN EL CER ALTAMIRA SEDE SELVAS DEL PUTUMAYO.</t>
  </si>
  <si>
    <t>2.3.2.02.02.005.46</t>
  </si>
  <si>
    <t>2021863200169</t>
  </si>
  <si>
    <t>MEJORAMIENTO DE LAS REDES ELECTRICAS DEL PARQUE DEL BARRIO LAS PALMAS, MUNICPIO DE ORITO DEPARTAMENTO DEL PUTUMAYO.</t>
  </si>
  <si>
    <t xml:space="preserve">380-SGP-DEPORTE Y RECREACIÓN -VIGENCIA ACTUAL </t>
  </si>
  <si>
    <t>SUMINISTRO DE COMBUSTIBLE: GASOLINA Y ACPM, PARA LA MAQUINARÍA DE PROPIEDAD DEL MUNICIPIO DE ORITO PARA REALIZAR EL MEJORAMIENTO Y MANTENIMIENTO DE LAS VÍAS URBANAS Y RURALES DEL MUNICIPIO DE ORITO DEPARTAMENTO DEL PUTUMAYO.</t>
  </si>
  <si>
    <t>2.3.2.02.02.008.90</t>
  </si>
  <si>
    <t>2021863200187</t>
  </si>
  <si>
    <t>MEJORAMIENTO DE LA INFRAESTRUCTURA FÍSICA DE LA INSTITUCIÓN EDUCATIVA SAN JOSE DE ORITO SEDE LUIS CARLOS GALAN, MUNICIPIO DE ORITO DEPARTAMENTO DEL PUTUMAYO.</t>
  </si>
  <si>
    <t>2.3.2.02.02.005.48</t>
  </si>
  <si>
    <t>2021863200163</t>
  </si>
  <si>
    <t>MEJORAMIENTO DE LA INFRAESTRUCTURA FÍSICA DE LA INSTITUCIÓN EDUCATIVA SAN JOSE DE ORITO SEDE PRINCIPAL MEDIANTE LA INSTALACIÓN DE CUBIERTA EN ANDENES DE CIRCULACIÓN PEATONAL,MUNICIPIO DE ORITO DEPARTAMENTO DEL PUTUMAYO.</t>
  </si>
  <si>
    <t>2.3.2.02.02.005.45</t>
  </si>
  <si>
    <t>2.3.2.02.02.005.15</t>
  </si>
  <si>
    <t>2021001397</t>
  </si>
  <si>
    <t xml:space="preserve">290-SGP AGUA POTABLE Y SANEAMIENTO BÁSICO </t>
  </si>
  <si>
    <t>AUNAR ESFUERZOS TÉCNICOS, ADMINISTRATIVOS Y FINANCIEROS ENTRE LAS PARTES PARA PROMOVER LA CONVIVENCIA CIUDADANA A TRAVEZ DE LA EJECUCIÓN DE UN PROYECTO SACUDETE AL PARQUE TIPO 1 EN EL MUNICIPIO DE ORITO DEPARTAMENTO DEL PUTUMAYO.</t>
  </si>
  <si>
    <t>2021863200190</t>
  </si>
  <si>
    <t>CONTRATO DE OBRA No. ***/2021</t>
  </si>
  <si>
    <t>LICITACIÓN PÚBLICA LP-SIM-*****-2021</t>
  </si>
  <si>
    <t>2.3.2.02.02.005.56</t>
  </si>
  <si>
    <t>500-03 RECURSOS MINISTERIO DEL INTERIOR - FONSECON</t>
  </si>
  <si>
    <t>CONTRATO DE INTERVENTORIA No. ***/2021</t>
  </si>
  <si>
    <t>CONCURSO E MERITOS CM-SIM-***-2021</t>
  </si>
  <si>
    <t>2.3.2.02.02.008.91</t>
  </si>
  <si>
    <t>2.3.2.02.02.008.93</t>
  </si>
  <si>
    <t>2.3.2.02.02.008.92</t>
  </si>
  <si>
    <t>INTERVENTORIA A ESTUDIOS Y DISEÑOS DEL PROYECTO "CONSTRUCCIÓN DEL PROYECTO SACUDETE AL PARQUE TIPO 1 OPCIÓN 1 DEL MUNICIPIO DE ORITO DEPARTAMENTO DEL PUTUMAYO".</t>
  </si>
  <si>
    <t>Convenio 01054/2021 Mejoramiento, Mantenimiento y Rehabilitación de Corredores Rurales Productivos - en el Municipio de Orito, Putumayo-Colombia Rural (Corredor Orito Portugal)</t>
  </si>
  <si>
    <t>2021863200191</t>
  </si>
  <si>
    <t>2.3.2.02.02.005.57</t>
  </si>
  <si>
    <t>2.3.2.02.02.008.94</t>
  </si>
  <si>
    <t>500-02 Recursos INVIAS</t>
  </si>
  <si>
    <t>Mejoramiento mediante la Construcción de Pavimento rígido de la Calle 2C entre carrera 4 y carrera 3, Carrera 4 entre calle 8 y calle 2C y Calle 3A Sur entre carrera 3 y carrera 2 barrio el Porvenir, Municipio de Orito Departamento del Putumayo.</t>
  </si>
  <si>
    <t>2021863200189</t>
  </si>
  <si>
    <t>2.3.2.02.02.005.58</t>
  </si>
  <si>
    <t xml:space="preserve">501 - Recursos de Prosperidad Social </t>
  </si>
  <si>
    <t>2021863200014</t>
  </si>
  <si>
    <t>PAVIMENTACIÓN EN CONCRETO RÍGIDO BARRIO LOS PINOS, URBANIZACIÓN MONTERO, LAS COLINAS VILLA FLOR, LA PISCINA EN EL MUNICIPIO DE ORITO DEPARTAMENTO DEL PUTUMAYO.</t>
  </si>
  <si>
    <t>LICITACIÓN PÚBLICA LP-SIM-008-2021</t>
  </si>
  <si>
    <t>00IL-2402-0600-2020-86320-0014</t>
  </si>
  <si>
    <t>MEJORAMIENTO DE VIAS RURALES, MEDIANTE AFIRMADO EN MATERIAL GRANULAR DEL MUNICIPIO DE ORITO DEPARTAMENTO DEL PUTUMAYO.</t>
  </si>
  <si>
    <t>SELECCIÓN ABREVIADA SAMC-SIM-012-2021</t>
  </si>
  <si>
    <t>2.3.2.02.02.005.17</t>
  </si>
  <si>
    <t>CONTRATO DE OBRA No. 535/2021</t>
  </si>
  <si>
    <t>CONSTRUCCIÓN Y AMPLIACIÓN BLOQUES 1 Y 2 DEL PALACIO MUNICIPAL, MUNICIPIO DE ORITO DEPARTAMENTO DEL PUTUMAYO</t>
  </si>
  <si>
    <t>2021863200055</t>
  </si>
  <si>
    <t>SELECCIÓN ABREVIADA SAMC-SIM-011-2021</t>
  </si>
  <si>
    <t>HASTA EL 31 DE DICIEMBRE DE 2021</t>
  </si>
  <si>
    <t>2.3.2.02.02.005.09</t>
  </si>
  <si>
    <r>
      <t xml:space="preserve">CONTRATO DE OBRA No. </t>
    </r>
    <r>
      <rPr>
        <b/>
        <sz val="8"/>
        <rFont val="Arial Narrow"/>
        <family val="2"/>
      </rPr>
      <t>565</t>
    </r>
    <r>
      <rPr>
        <sz val="8"/>
        <rFont val="Arial Narrow"/>
        <family val="2"/>
      </rPr>
      <t>/2021</t>
    </r>
  </si>
  <si>
    <t>A&amp;B CONSTRUCTORA S.A.S. ZOMAC/ANDRES FELIPE BUENDIA MARTINEZ</t>
  </si>
  <si>
    <t>901,153,383-0</t>
  </si>
  <si>
    <t>CALLE 8 No. 6-39 EDIF. MARY CHIRISTY, MOCOA</t>
  </si>
  <si>
    <t>anfebum@hotmail.com</t>
  </si>
  <si>
    <t>2021863200132</t>
  </si>
  <si>
    <t>MEJORAMIENTO DEL PUENTE COLGANTE PEATINAL SOBRE EL RIO CONEJO EN LA INSPECCIÓN DE PORTUGAL EN EL MUNICIPIO DE ORITO, DEPARTAMENTO DEL PUTUMAYO.</t>
  </si>
  <si>
    <t>LICITACITACIÓN PÚBLICA LP-SIM-006-2021</t>
  </si>
  <si>
    <t>00IL-2409-0600-2021-86320-0132</t>
  </si>
  <si>
    <t>00AD-2409-0600-2021-86320-0132</t>
  </si>
  <si>
    <t>CONTRATO DE INTERVETNORIA  No. *****/2021</t>
  </si>
  <si>
    <r>
      <t xml:space="preserve">INTERVENTORÍA INTEGRAL PARA EL PROYECTO </t>
    </r>
    <r>
      <rPr>
        <b/>
        <sz val="8"/>
        <rFont val="Arial Narrow"/>
        <family val="2"/>
      </rPr>
      <t>"</t>
    </r>
    <r>
      <rPr>
        <sz val="8"/>
        <rFont val="Arial Narrow"/>
        <family val="2"/>
      </rPr>
      <t>MEJORAMIENTO DEL PUENTE COLGANTE PEATINAL SOBRE EL RIO CONEJO EN LA INSPECCIÓN DE PORTUGAL EN EL MUNICIPIO DE ORITO, DEPARTAMENTO DEL PUTUMAYO</t>
    </r>
    <r>
      <rPr>
        <b/>
        <sz val="8"/>
        <rFont val="Arial Narrow"/>
        <family val="2"/>
      </rPr>
      <t>"</t>
    </r>
    <r>
      <rPr>
        <sz val="8"/>
        <rFont val="Arial Narrow"/>
        <family val="2"/>
      </rPr>
      <t>.</t>
    </r>
  </si>
  <si>
    <t>CONCURSO DE MERITOS CM-SIM-010-2021</t>
  </si>
  <si>
    <t>CONTRATO DE OBRA No. 221/2019</t>
  </si>
  <si>
    <t>2018000060015 OCAD</t>
  </si>
  <si>
    <t>MEJORAMIENTO DE LAS VIAS TERCIARIAS EN LOS MUNICIPIOS DE ORITO Y VALLE DEL GUAMUEZ EN EL DEPARTAMENTO DEL PUTUMAYO.</t>
  </si>
  <si>
    <t>8 meses</t>
  </si>
  <si>
    <t>ESTUDIO DISEÑO Y CONSTRUCCIÓN DEL PROYECTO SACUDETE AL PARQUE TIPO 1 OPCIÓN 1 DEL MUNICIPIO DE ORITO DEPARTAMENTO DEL PUTUMAYO.</t>
  </si>
  <si>
    <t>2 meses</t>
  </si>
  <si>
    <t>Ingresos Corrientes de Libre Destinación - I.C.L.D. Vigencia Actual</t>
  </si>
  <si>
    <t>2.3.2.02.02.005.55</t>
  </si>
  <si>
    <t>Proyecto: Mejoramiento centro de desarrollo infantil CDI Barrio las Palmas, Muniicipio de Orito, Departamento del Putumayo.</t>
  </si>
  <si>
    <r>
      <t>COMUNICADO DE ACEPTACIÓN No.</t>
    </r>
    <r>
      <rPr>
        <b/>
        <sz val="7"/>
        <rFont val="Arial Narrow"/>
        <family val="2"/>
      </rPr>
      <t>280</t>
    </r>
    <r>
      <rPr>
        <sz val="7"/>
        <rFont val="Arial Narrow"/>
        <family val="2"/>
      </rPr>
      <t>/2021</t>
    </r>
  </si>
  <si>
    <r>
      <t>CONTRATO DE OBRA No.</t>
    </r>
    <r>
      <rPr>
        <b/>
        <sz val="7"/>
        <rFont val="Arial Narrow"/>
        <family val="2"/>
      </rPr>
      <t>285</t>
    </r>
    <r>
      <rPr>
        <sz val="7"/>
        <rFont val="Arial Narrow"/>
        <family val="2"/>
      </rPr>
      <t>2021</t>
    </r>
  </si>
  <si>
    <r>
      <t xml:space="preserve">COMUNICADO DE ACEPTACIÓN  No. </t>
    </r>
    <r>
      <rPr>
        <b/>
        <sz val="7"/>
        <rFont val="Arial Narrow"/>
        <family val="2"/>
      </rPr>
      <t>304</t>
    </r>
    <r>
      <rPr>
        <sz val="7"/>
        <rFont val="Arial Narrow"/>
        <family val="2"/>
      </rPr>
      <t>/2021</t>
    </r>
  </si>
  <si>
    <r>
      <t xml:space="preserve">CONTRATO DE OBRA No. </t>
    </r>
    <r>
      <rPr>
        <b/>
        <sz val="7"/>
        <rFont val="Arial Narrow"/>
        <family val="2"/>
      </rPr>
      <t>310</t>
    </r>
    <r>
      <rPr>
        <sz val="7"/>
        <rFont val="Arial Narrow"/>
        <family val="2"/>
      </rPr>
      <t>/2021</t>
    </r>
  </si>
  <si>
    <r>
      <t xml:space="preserve">CONTRATO DE OBRA No. </t>
    </r>
    <r>
      <rPr>
        <b/>
        <sz val="7"/>
        <rFont val="Arial Narrow"/>
        <family val="2"/>
      </rPr>
      <t>318/</t>
    </r>
    <r>
      <rPr>
        <sz val="7"/>
        <rFont val="Arial Narrow"/>
        <family val="2"/>
      </rPr>
      <t>2021</t>
    </r>
  </si>
  <si>
    <r>
      <t xml:space="preserve">CONTRATO DE OBRA No. </t>
    </r>
    <r>
      <rPr>
        <b/>
        <sz val="7"/>
        <rFont val="Arial Narrow"/>
        <family val="2"/>
      </rPr>
      <t>565</t>
    </r>
    <r>
      <rPr>
        <sz val="7"/>
        <rFont val="Arial Narrow"/>
        <family val="2"/>
      </rPr>
      <t>/2021</t>
    </r>
  </si>
  <si>
    <r>
      <t xml:space="preserve">CONVENIO INTERADMINISTRATIVO ENTRE EL MUNICIPIO DE ORITO Y LA EMPRESA DE AGUA POTABLE Y SANEAMIENTO BÁSICO DE ORITO - EMPORITO E.S.P. PARA LOS PROYECTOS DENOMINADOS: </t>
    </r>
    <r>
      <rPr>
        <b/>
        <sz val="7"/>
        <rFont val="Arial Narrow"/>
        <family val="2"/>
      </rPr>
      <t xml:space="preserve">1, </t>
    </r>
    <r>
      <rPr>
        <sz val="7"/>
        <rFont val="Arial Narrow"/>
        <family val="2"/>
      </rPr>
      <t xml:space="preserve">CONSTRUCCIÓN ALCANTARILLADO PLUVIAL Y REPOSICIÓN ALCANTARILLADO SANITARIO SOBRE LA CARRETERA 13A ENTRE LAS CALLES 7 Y 8; CALLE ENTRE CARRERA 13A Y 13 MUNICIPIO DE ORITO, DEPARTAMENTO DEL PUTUMAYO </t>
    </r>
    <r>
      <rPr>
        <b/>
        <sz val="7"/>
        <rFont val="Arial Narrow"/>
        <family val="2"/>
      </rPr>
      <t>BEPIN: 2021863200183</t>
    </r>
  </si>
  <si>
    <r>
      <t xml:space="preserve">CONVENIO INTERADMINISTRATIVO ENTRE EL MUNICIPIO DE ORITO Y LA EMPRESA DE AGUA POTABLE Y SANEAMIENTO BÁSICO DE ORITO - EMPORITO E.S.P. PARA LOS PROYECTOS DENOMINADOS: </t>
    </r>
    <r>
      <rPr>
        <b/>
        <sz val="7"/>
        <rFont val="Arial Narrow"/>
        <family val="2"/>
      </rPr>
      <t xml:space="preserve">2. </t>
    </r>
    <r>
      <rPr>
        <sz val="7"/>
        <rFont val="Arial Narrow"/>
        <family val="2"/>
      </rPr>
      <t xml:space="preserve">CONSTRUCCIÓN ALCANTARILLADO SANITARIO DE LA CARRERA 4 ENTRE CALLE 2C Y CALLE 1B, MUNICIPIO DE ORITO DEPARTAMENTO DEL PUTUMAYO. </t>
    </r>
    <r>
      <rPr>
        <b/>
        <sz val="7"/>
        <rFont val="Arial Narrow"/>
        <family val="2"/>
      </rPr>
      <t>BEPIN: 2020863200184</t>
    </r>
  </si>
  <si>
    <t>COMUNICADO DE ACEPTACIÓN No. 516/2021</t>
  </si>
  <si>
    <t>2021863200138</t>
  </si>
  <si>
    <t>MEJORAMIENTO DEL SISTEMA DE ILUMINACIÓN DEL POLIDEPORTIVO EN EL BARRIO LA PISCINA, MUNICIPIO DE ORITO DEPARTAMENTO DEL PUTUMAYO.</t>
  </si>
  <si>
    <t>MINIMA CUANTÍA MC-SIM-090-2021</t>
  </si>
  <si>
    <t>CONSTRUCIONES Y CONSULTORIAS INTEGRALES JM S.A.S. COINTE JM /EVER ANDRADE ZAMBRANO</t>
  </si>
  <si>
    <t>900,936,435-2</t>
  </si>
  <si>
    <t>CALLE 8nO. 9A-04, BARRIO LA UNIÓN</t>
  </si>
  <si>
    <t>cointe_sas@hotamil.com</t>
  </si>
  <si>
    <t>COMUNICADO DE ACEPTACIÓN No. 531/2021</t>
  </si>
  <si>
    <t>AMPLIACIÓN DE LA INFRAESTRUCTURA FÍSICA DE LA PLAZA DE MERCADO DEL MUNICIPIO DE ORITO DEPARTAMENTO DEL PUTUMAYO.</t>
  </si>
  <si>
    <t>MINIMA CUANTÍA MC-SIM-093-2021</t>
  </si>
  <si>
    <t>900,674771 - 7</t>
  </si>
  <si>
    <t>2021863200171</t>
  </si>
  <si>
    <t>2.3.2.02.02.005.42</t>
  </si>
  <si>
    <t>CONSTRUCCIÓN Y AMPLIACIÓN PRIMERA FASE BLOQUES 1 Y 2 DEL PALACIO MUNICIPAL, MUNICIPIO DE ORITO DEPARTAMENTO DEL PUTUMAYO</t>
  </si>
  <si>
    <t>HASTA EL 31 DE DICIEMBRE DE 2021 (52 DIAS)</t>
  </si>
  <si>
    <r>
      <t xml:space="preserve">COMUNICADO DE ACEPTACIÓN No. </t>
    </r>
    <r>
      <rPr>
        <b/>
        <sz val="8"/>
        <rFont val="Arial Narrow"/>
        <family val="2"/>
      </rPr>
      <t>515/</t>
    </r>
    <r>
      <rPr>
        <sz val="8"/>
        <rFont val="Arial Narrow"/>
        <family val="2"/>
      </rPr>
      <t>2021</t>
    </r>
  </si>
  <si>
    <r>
      <t xml:space="preserve">COMUNICADO DE ACEPTACIÓN No. </t>
    </r>
    <r>
      <rPr>
        <b/>
        <sz val="8"/>
        <rFont val="Arial Narrow"/>
        <family val="2"/>
      </rPr>
      <t>516/</t>
    </r>
    <r>
      <rPr>
        <sz val="8"/>
        <rFont val="Arial Narrow"/>
        <family val="2"/>
      </rPr>
      <t>2021</t>
    </r>
  </si>
  <si>
    <r>
      <t xml:space="preserve">COMUNICADO DE ACEPTACIÓN No. </t>
    </r>
    <r>
      <rPr>
        <b/>
        <sz val="8"/>
        <rFont val="Arial Narrow"/>
        <family val="2"/>
      </rPr>
      <t>531</t>
    </r>
    <r>
      <rPr>
        <sz val="8"/>
        <rFont val="Arial Narrow"/>
        <family val="2"/>
      </rPr>
      <t>/2021</t>
    </r>
  </si>
  <si>
    <r>
      <t xml:space="preserve">CONTRATO DE OBRA No. </t>
    </r>
    <r>
      <rPr>
        <b/>
        <sz val="8"/>
        <rFont val="Arial Narrow"/>
        <family val="2"/>
      </rPr>
      <t>535/2</t>
    </r>
    <r>
      <rPr>
        <sz val="8"/>
        <rFont val="Arial Narrow"/>
        <family val="2"/>
      </rPr>
      <t>021</t>
    </r>
  </si>
  <si>
    <r>
      <t xml:space="preserve">COMUNICADO DE ACEPTACIÓN No. </t>
    </r>
    <r>
      <rPr>
        <b/>
        <sz val="8"/>
        <rFont val="Arial Narrow"/>
        <family val="2"/>
      </rPr>
      <t>587</t>
    </r>
    <r>
      <rPr>
        <sz val="8"/>
        <rFont val="Arial Narrow"/>
        <family val="2"/>
      </rPr>
      <t>/2021</t>
    </r>
  </si>
  <si>
    <t>2021863200111</t>
  </si>
  <si>
    <t>MEJORAMIENTO DE LA INFRAESTRUCTURA DE LA CASETA CULTURAL EN EL BARRIO LA ALAMEDA, MUNICIPIO DE ORITO, DEPARTAMENTO DEL PUTUMAYO.</t>
  </si>
  <si>
    <t>MINIMA CUANTÍA MC-SIM-097-2021</t>
  </si>
  <si>
    <t xml:space="preserve">680-04 ESTAPILLA PRO CULTURA -VIGENCIA ACTUAL </t>
  </si>
  <si>
    <t>680-05 ESTAPILLA PRO CULTURA VIGENCIAS ANTERIORES</t>
  </si>
  <si>
    <t>2021863200176</t>
  </si>
  <si>
    <t>MEJORAMIENTO PLANTA FISICA CENTRO ETNOEDUCATIVO RURAL BOCANAS DEL LUZÓN SEDE VILLA NUEVA, MUNICIPIO DE ORITO DEPARTAMENTO DEL PUTUMAYO.</t>
  </si>
  <si>
    <t>MINIMA CUANTÍA MC-SIM-096-2021</t>
  </si>
  <si>
    <t>900833627-7</t>
  </si>
  <si>
    <t>2.3.2.02.02.005.10</t>
  </si>
  <si>
    <t>420-SGP LIBRE INVERSIÓN -VIGENCIA ACTUAL</t>
  </si>
  <si>
    <t>MEJORAMIENTO DE LAS REDES ELECTRICAS DEL PARQUE DEL BARRIO LAS PALMAS, MUNICIPIO DE ORITO DEPARTAMENTO DEL PUTUMAYO.</t>
  </si>
  <si>
    <t>MINIMA CUANTÍA MC-SIM-115-2021</t>
  </si>
  <si>
    <t>DICON DISEÑO, CONSTRUCCIÓN Y ARQUITECTURA S.A.S./KEVIN ANDRES JIMENEZ MENA</t>
  </si>
  <si>
    <t>900,120,447-8</t>
  </si>
  <si>
    <t>2.3.2.02.02.005,05</t>
  </si>
  <si>
    <t xml:space="preserve">CALLE 3S #4B-54 ORITO </t>
  </si>
  <si>
    <t>dconstrucción.sas@gmail.com</t>
  </si>
  <si>
    <t>MINIMA CUANTÍA MC-SIM-033-2021</t>
  </si>
  <si>
    <t>MINIMA CUANTÍA MC-SIM-028-2021</t>
  </si>
  <si>
    <r>
      <t xml:space="preserve">CONTRATO DE INTERVETNORIA  No. </t>
    </r>
    <r>
      <rPr>
        <b/>
        <sz val="8"/>
        <rFont val="Arial Narrow"/>
        <family val="2"/>
      </rPr>
      <t>620</t>
    </r>
    <r>
      <rPr>
        <sz val="8"/>
        <rFont val="Arial Narrow"/>
        <family val="2"/>
      </rPr>
      <t>/2021</t>
    </r>
  </si>
  <si>
    <t>MARCO ANTONIO BARRERA NARVARRO</t>
  </si>
  <si>
    <t>CALLE 8A-4-09 San Vicente del Chucuri</t>
  </si>
  <si>
    <t>ingmarcobarrera@gmail.com</t>
  </si>
  <si>
    <r>
      <t xml:space="preserve">COMUNICADO DE ACEPTACIÓN </t>
    </r>
    <r>
      <rPr>
        <b/>
        <sz val="8"/>
        <rFont val="Arial Narrow"/>
        <family val="2"/>
      </rPr>
      <t>589</t>
    </r>
    <r>
      <rPr>
        <sz val="8"/>
        <rFont val="Arial Narrow"/>
        <family val="2"/>
      </rPr>
      <t>/2021</t>
    </r>
  </si>
  <si>
    <r>
      <t xml:space="preserve">COMUNICADO DE ACEPTACIÓN No. </t>
    </r>
    <r>
      <rPr>
        <b/>
        <sz val="8"/>
        <rFont val="Arial Narrow"/>
        <family val="2"/>
      </rPr>
      <t>611/</t>
    </r>
    <r>
      <rPr>
        <sz val="8"/>
        <rFont val="Arial Narrow"/>
        <family val="2"/>
      </rPr>
      <t>2021</t>
    </r>
  </si>
  <si>
    <r>
      <t xml:space="preserve">COMUNICADO DE ACEPTACIÓN No. </t>
    </r>
    <r>
      <rPr>
        <b/>
        <sz val="8"/>
        <rFont val="Arial Narrow"/>
        <family val="2"/>
      </rPr>
      <t>635</t>
    </r>
    <r>
      <rPr>
        <sz val="8"/>
        <rFont val="Arial Narrow"/>
        <family val="2"/>
      </rPr>
      <t>/2021</t>
    </r>
  </si>
  <si>
    <t>MINIMA CUANTÍA MC-SIM-121-2021</t>
  </si>
  <si>
    <t>COMUNICADO DE ACEPTACIÓN No. ******/2021</t>
  </si>
  <si>
    <t>2021863200075</t>
  </si>
  <si>
    <t>MEJORAMIENTO DE LA INFRAESTRUCTURA FÍSICA DEL RESTAURANTE ESCOLAR EN LA INSTITUCIÓN EDUCATIVA RURAL TESALIA SEDE BURDINES, MUNICIPIO DE ORITO DEPARTAMENTO DEL PUTUMAYO.</t>
  </si>
  <si>
    <t>MINIMA CUANTÍA MC-SIM-144-2021</t>
  </si>
  <si>
    <t xml:space="preserve">901,274,976 - 7 </t>
  </si>
  <si>
    <t>2.3.2.02.02.005.43</t>
  </si>
  <si>
    <t xml:space="preserve">ING. JUAN CARLOS MELO GUARNICA </t>
  </si>
  <si>
    <t>MINIMA CUANTÍA MC-SIM-139-2021</t>
  </si>
  <si>
    <t>CONSTRUCCIONES Y CONSULTORIAS INTEGRALES JM S.A.S/EVER ANDRADE ZAMBRANO</t>
  </si>
  <si>
    <r>
      <t xml:space="preserve">CONTRATO DE OBRA No. </t>
    </r>
    <r>
      <rPr>
        <b/>
        <sz val="8"/>
        <rFont val="Arial Narrow"/>
        <family val="2"/>
      </rPr>
      <t>650</t>
    </r>
    <r>
      <rPr>
        <sz val="8"/>
        <rFont val="Arial Narrow"/>
        <family val="2"/>
      </rPr>
      <t>/2021</t>
    </r>
  </si>
  <si>
    <t>CONSORCIO PUENTE PORTUGAL / DORIAN ALFREDO JOVEL ROJAS</t>
  </si>
  <si>
    <t>901,545,565-7</t>
  </si>
  <si>
    <t>2 MESES</t>
  </si>
  <si>
    <t>MZA 6 CA-14, BARRIO LA FLORESTA</t>
  </si>
  <si>
    <t>jopear76@hotmail.com</t>
  </si>
  <si>
    <t>MINIMA CUANTÍA MC-SIM-119-2021</t>
  </si>
  <si>
    <t>VANROJ DISTRIBUIDORA S.A.S./MONICA JOHANA ROSERO JIMENEZ</t>
  </si>
  <si>
    <t>901,218,754 - 0</t>
  </si>
  <si>
    <t xml:space="preserve">CALLE 8 No. 8 -35 </t>
  </si>
  <si>
    <t>vanrojdistribuidorasas@gmail.com</t>
  </si>
  <si>
    <r>
      <t xml:space="preserve">COMUNICADO DE ACEPTACIÓN No. </t>
    </r>
    <r>
      <rPr>
        <b/>
        <sz val="8"/>
        <rFont val="Arial Narrow"/>
        <family val="2"/>
      </rPr>
      <t>634</t>
    </r>
    <r>
      <rPr>
        <sz val="8"/>
        <rFont val="Arial Narrow"/>
        <family val="2"/>
      </rPr>
      <t>/2021</t>
    </r>
  </si>
  <si>
    <r>
      <t xml:space="preserve">COMUNICADO DE ACEPTACIÓN No. </t>
    </r>
    <r>
      <rPr>
        <b/>
        <sz val="8"/>
        <rFont val="Arial Narrow"/>
        <family val="2"/>
      </rPr>
      <t>633</t>
    </r>
    <r>
      <rPr>
        <sz val="8"/>
        <rFont val="Arial Narrow"/>
        <family val="2"/>
      </rPr>
      <t>2021</t>
    </r>
  </si>
  <si>
    <t>MINIMA CUANTÍA MC-SIM-118-2021</t>
  </si>
  <si>
    <t>900,833,362-7</t>
  </si>
  <si>
    <r>
      <t xml:space="preserve">COMUNICADO DE ACEPTACIÓN No. </t>
    </r>
    <r>
      <rPr>
        <b/>
        <sz val="8"/>
        <rFont val="Arial Narrow"/>
        <family val="2"/>
      </rPr>
      <t>648</t>
    </r>
    <r>
      <rPr>
        <sz val="8"/>
        <rFont val="Arial Narrow"/>
        <family val="2"/>
      </rPr>
      <t>/2021</t>
    </r>
  </si>
  <si>
    <t>2021863200220</t>
  </si>
  <si>
    <t>MINIMA CUANTÍA MC-SIM-129-2021</t>
  </si>
  <si>
    <t>CONSTRUCCIONES Y CONSULTORIAS INTEGRALES JM S.A.S./EVER ANDRADE ZAMBRANO</t>
  </si>
  <si>
    <t>CALLE 8 No. 9A -04 BARRIO LA UNIÓN</t>
  </si>
  <si>
    <t>cointe_sas@hotmail.com</t>
  </si>
  <si>
    <r>
      <t xml:space="preserve">COMUNICADO DE ACEPTACIÓN No. </t>
    </r>
    <r>
      <rPr>
        <b/>
        <sz val="8"/>
        <rFont val="Arial Narrow"/>
        <family val="2"/>
      </rPr>
      <t>622</t>
    </r>
    <r>
      <rPr>
        <sz val="8"/>
        <rFont val="Arial Narrow"/>
        <family val="2"/>
      </rPr>
      <t>/2021</t>
    </r>
  </si>
  <si>
    <r>
      <t>MINIMA CUANTÍA MC-SIM-</t>
    </r>
    <r>
      <rPr>
        <b/>
        <sz val="8"/>
        <rFont val="Arial Narrow"/>
        <family val="2"/>
      </rPr>
      <t>113</t>
    </r>
    <r>
      <rPr>
        <sz val="8"/>
        <rFont val="Arial Narrow"/>
        <family val="2"/>
      </rPr>
      <t>-2021</t>
    </r>
  </si>
  <si>
    <t>RUBEN DARIO CASTILLO MOLINA</t>
  </si>
  <si>
    <t>18,143,611</t>
  </si>
  <si>
    <t>casmol2003@yahoo.es</t>
  </si>
  <si>
    <t>DIAGONAL 8 No. 6-220 BARRIO CHAPINERO</t>
  </si>
  <si>
    <t>MARCO ANTONIO BARRERA NAVARRO</t>
  </si>
  <si>
    <r>
      <t xml:space="preserve">COMUNICADO DE ACEPTACIÓN No. </t>
    </r>
    <r>
      <rPr>
        <b/>
        <sz val="8"/>
        <rFont val="Arial Narrow"/>
        <family val="2"/>
      </rPr>
      <t>632</t>
    </r>
    <r>
      <rPr>
        <sz val="8"/>
        <rFont val="Arial Narrow"/>
        <family val="2"/>
      </rPr>
      <t>/2021</t>
    </r>
  </si>
  <si>
    <t>MINIMA CUANTÍA MC-SIM-120-2021</t>
  </si>
  <si>
    <r>
      <t xml:space="preserve">COMUNICADO DE ACEPTACIÓN No. </t>
    </r>
    <r>
      <rPr>
        <b/>
        <sz val="8"/>
        <rFont val="Arial Narrow"/>
        <family val="2"/>
      </rPr>
      <t>647</t>
    </r>
    <r>
      <rPr>
        <sz val="8"/>
        <rFont val="Arial Narrow"/>
        <family val="2"/>
      </rPr>
      <t>/2021</t>
    </r>
  </si>
  <si>
    <t>2021863200078</t>
  </si>
  <si>
    <t>MEJORAMIENTO DE LA INFRAESTRUCTURA FÍSICA DEL RESTAURANTE ESCOLAR EN LA INSTITUCIÓN EDUCATIVA RURAL EL LIBANO SEDE EL ACHIOTE, MUNICIPIO DE ORITO, EPARTAMENTO DEL PUTUMAYO</t>
  </si>
  <si>
    <t>MINIMA CUANTÍA MC-SIM-132-2021</t>
  </si>
  <si>
    <t xml:space="preserve">901,274,976-7 </t>
  </si>
  <si>
    <t>2.3.2.02.02.005.44</t>
  </si>
  <si>
    <t>HASTA EL 30 DE DICIEMBRE DE 2021</t>
  </si>
  <si>
    <r>
      <t xml:space="preserve">COMUNICADO DE ACEPTACIÓN No. </t>
    </r>
    <r>
      <rPr>
        <b/>
        <sz val="8"/>
        <rFont val="Arial Narrow"/>
        <family val="2"/>
      </rPr>
      <t>645</t>
    </r>
    <r>
      <rPr>
        <sz val="8"/>
        <rFont val="Arial Narrow"/>
        <family val="2"/>
      </rPr>
      <t>/2021</t>
    </r>
  </si>
  <si>
    <t>2021863200202</t>
  </si>
  <si>
    <t>CONSTRUCCIÓN DE LA PRIMERA ETAPA CASETA CULTURAL EN EL BARRIO LA LIBERTAD II, MUNICIPIO DE ORITO, DEPARTAMENTO DEL PUTUMAYO.</t>
  </si>
  <si>
    <t>MINIMA CUANTÍA MC-SIM-131-2021</t>
  </si>
  <si>
    <t>2.3.2.02.02.005.60</t>
  </si>
  <si>
    <t>MEJORAMIENTO DEL PARQUE BIOSALUDABLE DEL BARRIO EL SÁBALO EN EL MUNICIPIO DE ORITO, DEPARTAMENTO DEL PUTUMAYO.</t>
  </si>
  <si>
    <t>2.3.2.02.02.005.07</t>
  </si>
  <si>
    <t>420-SGP LIBRE INVERSIÓN - VIGENCIA ACTUAL</t>
  </si>
  <si>
    <r>
      <t xml:space="preserve">COMUNICADO DE ACEPTACIÓN No. </t>
    </r>
    <r>
      <rPr>
        <b/>
        <sz val="8"/>
        <rFont val="Arial Narrow"/>
        <family val="2"/>
      </rPr>
      <t>664</t>
    </r>
    <r>
      <rPr>
        <sz val="8"/>
        <rFont val="Arial Narrow"/>
        <family val="2"/>
      </rPr>
      <t>/2021</t>
    </r>
  </si>
  <si>
    <t>2021863200148</t>
  </si>
  <si>
    <t>CONSTRUCCIÓN DE BOHIO EN EL CABILDO INDIGENA CHICALA PIJAO, DEL MUNICIPIO DE ORITO, DEPARTAMENTO DEL PUTUMAYO.</t>
  </si>
  <si>
    <t xml:space="preserve">GESPROCIVIL S.A.S/ELIZABETH PRADO COIME </t>
  </si>
  <si>
    <t>900,940,545-1</t>
  </si>
  <si>
    <t>2.3.2.02.02.005.59</t>
  </si>
  <si>
    <t>CARRERA 7 -7 - 53 LOCAL 2</t>
  </si>
  <si>
    <t>gesprocivilsas@gmail.com</t>
  </si>
  <si>
    <t>ESTADO</t>
  </si>
  <si>
    <t>EN EJECUCIÓN</t>
  </si>
  <si>
    <t>LIQUIDADO</t>
  </si>
  <si>
    <t>VIG FUTURAS</t>
  </si>
  <si>
    <t>X</t>
  </si>
  <si>
    <t>PROYECTO: MEJORAMIENTO CENTRO DE DESARROLLO INFANTIL CDI BARRIO LAS PALMAS, MUNIICIPIO DE ORITO, DEPARTAMENTO DEL PUTUMAYO.</t>
  </si>
  <si>
    <t xml:space="preserve">ESTA EN PROCESO DE REGISTRO PRESUPUESTAL </t>
  </si>
  <si>
    <t>MINIMA CUANTÍA MC-SIM-136-2021</t>
  </si>
  <si>
    <t xml:space="preserve">OBRAS Y SERVICIOS LR SAS/CARLOS ALBERTO GUIZA </t>
  </si>
  <si>
    <t xml:space="preserve">LEGALIZACIÓN </t>
  </si>
  <si>
    <t>MINIMA CUANTÍA MC-SIM-137-2021</t>
  </si>
  <si>
    <t>PARA ORDEN DE COMPRA (ALMACEN)</t>
  </si>
  <si>
    <t>MINIMA CUANTÍA MC-SIM-****-2021</t>
  </si>
  <si>
    <t>EN ESTUDIOS PREVIOS, PARA SUBIR AL SECOP</t>
  </si>
  <si>
    <t>MEJORAMIENTO DEL PARQUE BIOSALUDABLE DEL BARRIO EL SABALO, EN EL MUNICIPIO DE ORITO DEPARTAMENTO DEL PUTUMAYO.</t>
  </si>
  <si>
    <t>BYT CONSTRUCCIONES Y SERVICIOS ZOMAC SAS/CARLOS ALBERTO TRUJILLO</t>
  </si>
  <si>
    <t>MINIMA CUANTÍA MC-SIM-143-2021</t>
  </si>
  <si>
    <t xml:space="preserve">PROCESO DE LIQUIDACIÓN </t>
  </si>
  <si>
    <t xml:space="preserve">MANTENIMIENTO CORRECTIVO Y PREVENTIVO DE LA VOLQUETA OCD 307, VOLQUETA OCD 305 Y RETROCARGADOR MEDIANTE SUMINISTRO DE LLANTAS PARA LA ADECUACIÓN DE VÍAS URBANAS Y RURALES DEL MUNICIPIO DE ORITO DEPARTAMENTO DEL PUTUMAYO </t>
  </si>
  <si>
    <t>MEJORAMIENTO  ACCESO POSTERIOR INSTITUCIÓN EDUCATIVA GABRIELA MISTRAL MUNICIPIO DE ORITO, DEPARTAMENTO DEL PUTUMAYO.</t>
  </si>
  <si>
    <t>PROCESO DE LEGALIZACION</t>
  </si>
  <si>
    <t>MEJORAMIENTO DEL SISTEMA ELECTRICO DEL COLISEO MUNICIPAL, MUNICIPIO DE ORITO DEPARTAMENTO DEL PUTUMAYO</t>
  </si>
  <si>
    <t>CONSTRUCCIÓN DE BOHIO EN EL CABILDO INDIGENA CHICALA PIJAO, DEL MUNICIPIO DE ORITO, DEPARTAMENTO DEL PUTUMAYO</t>
  </si>
  <si>
    <t xml:space="preserve">GESTIÓN DE PROYECTOS Y OBRAS CIVILES S.A.S. GESPROCIVIL S.A.S </t>
  </si>
  <si>
    <t>PROCESO DE LEGALIZACIÓN</t>
  </si>
  <si>
    <t>INTEVENTORIA INTEGRAL PARA EL PROYECTO PAVIMENTACIÓN EN CONCRETO RÍGIDO BARRIO LOS PINOS, URBANIZACIÓN MONTERO, LAS COLINAS VILLA FLOR, LA PISCINA EN EL MUNICIPIO DE ORITO DEPARTAMENTO DEL PUTUMAYO.</t>
  </si>
  <si>
    <t>CONCURSO E MERITOS CM-SIM-011-2021</t>
  </si>
  <si>
    <t>C&amp;C CONSULTORES Y CONSTRUCTORES S.A.S.</t>
  </si>
  <si>
    <t xml:space="preserve">EN PROCESO DE LEGALIZACIÓN </t>
  </si>
  <si>
    <t xml:space="preserve">ETAPA PRECONTRACTUAL </t>
  </si>
  <si>
    <t xml:space="preserve">SIO SOLUCIONES ELECTRICA/JAMES YESID MORENO </t>
  </si>
  <si>
    <t>COMUNICADO DE ACEPTACIÓN No. 656/2021</t>
  </si>
  <si>
    <t xml:space="preserve">PARA REGISTRO PRESUPUESTAL </t>
  </si>
  <si>
    <r>
      <t xml:space="preserve">COMUNICADO DE ACEPTACIÓN No. </t>
    </r>
    <r>
      <rPr>
        <b/>
        <sz val="8"/>
        <rFont val="Arial Narrow"/>
        <family val="2"/>
      </rPr>
      <t>651</t>
    </r>
    <r>
      <rPr>
        <sz val="8"/>
        <rFont val="Arial Narrow"/>
        <family val="2"/>
      </rPr>
      <t>/2021</t>
    </r>
  </si>
  <si>
    <r>
      <t xml:space="preserve">COMUNICADO DE ACEPTACIÓN No. </t>
    </r>
    <r>
      <rPr>
        <b/>
        <sz val="8"/>
        <rFont val="Arial Narrow"/>
        <family val="2"/>
      </rPr>
      <t>653</t>
    </r>
    <r>
      <rPr>
        <sz val="8"/>
        <rFont val="Arial Narrow"/>
        <family val="2"/>
      </rPr>
      <t>/2021</t>
    </r>
  </si>
  <si>
    <t>MEJORAMIENTO DEL SISTEMA DE ALCANTARILLADO SANITARIO DE LA VEREDA EL YARUMO, MUNICIPIO DE ORITO DEPARTAMENTO DEL PUTUMAYO</t>
  </si>
  <si>
    <t>CONCURSO DE MERITOS CM-SIM-136-2021</t>
  </si>
  <si>
    <t>MEJORAMIENTO DEL SISTEMA DE ALCANTARILLADO SANITARIO DE LA VEREDA EL YARUMO, MUNICIPIO DE ORITO DEPARTAMENTO DEL PUTUMAYO.</t>
  </si>
  <si>
    <r>
      <t xml:space="preserve">COMUNICADO DE ACEPTACIÓN No. </t>
    </r>
    <r>
      <rPr>
        <b/>
        <sz val="8"/>
        <rFont val="Arial Narrow"/>
        <family val="2"/>
      </rPr>
      <t>656</t>
    </r>
    <r>
      <rPr>
        <sz val="8"/>
        <rFont val="Arial Narrow"/>
        <family val="2"/>
      </rPr>
      <t>/2021</t>
    </r>
  </si>
  <si>
    <t>SE SOLUCIONES ELECTRICAS SAS/JAMES YESSID MOREO PEREZ</t>
  </si>
  <si>
    <t>COMUNICADO DE ACEPTACIÓN No. 659/2021</t>
  </si>
  <si>
    <r>
      <t>COMUNICADO DE ACEPTACIÓN No.</t>
    </r>
    <r>
      <rPr>
        <b/>
        <sz val="8"/>
        <rFont val="Arial Narrow"/>
        <family val="2"/>
      </rPr>
      <t>660</t>
    </r>
    <r>
      <rPr>
        <sz val="8"/>
        <rFont val="Arial Narrow"/>
        <family val="2"/>
      </rPr>
      <t>/2021</t>
    </r>
  </si>
  <si>
    <t>MINIMA CUANTÍA MC-SIM-140-2021</t>
  </si>
  <si>
    <r>
      <t xml:space="preserve">COMUNICADO DE ACEPTACIÓN No. </t>
    </r>
    <r>
      <rPr>
        <b/>
        <sz val="8"/>
        <rFont val="Arial Narrow"/>
        <family val="2"/>
      </rPr>
      <t>659</t>
    </r>
    <r>
      <rPr>
        <sz val="8"/>
        <rFont val="Arial Narrow"/>
        <family val="2"/>
      </rPr>
      <t>/2021</t>
    </r>
  </si>
  <si>
    <r>
      <t xml:space="preserve">COMUNICADO DE ACEPTACIÓN No. </t>
    </r>
    <r>
      <rPr>
        <b/>
        <sz val="8"/>
        <rFont val="Arial Narrow"/>
        <family val="2"/>
      </rPr>
      <t>660/</t>
    </r>
    <r>
      <rPr>
        <sz val="8"/>
        <rFont val="Arial Narrow"/>
        <family val="2"/>
      </rPr>
      <t>2021</t>
    </r>
  </si>
  <si>
    <t>MINIMA CUANTÍA MC-SIM-141-2021</t>
  </si>
  <si>
    <r>
      <t xml:space="preserve">COMUNICADO DE ACEPTACIÓN No. </t>
    </r>
    <r>
      <rPr>
        <b/>
        <sz val="8"/>
        <rFont val="Arial Narrow"/>
        <family val="2"/>
      </rPr>
      <t>661</t>
    </r>
    <r>
      <rPr>
        <sz val="8"/>
        <rFont val="Arial Narrow"/>
        <family val="2"/>
      </rPr>
      <t>/2021</t>
    </r>
  </si>
  <si>
    <t>PROCESO LEGALIZACIÓN</t>
  </si>
  <si>
    <t>COMUNICADO DE ACEPTACIÓN No. 662/2021</t>
  </si>
  <si>
    <t>BYT CONSTRUCCIONES Y SERVICIOS ZOMAC S.A.S./CARLOS ALBERTO TRUJILLO RODRIGUEZ</t>
  </si>
  <si>
    <t>COMUNICADO DE ACEPTACIÓN No. 663/2021</t>
  </si>
  <si>
    <t xml:space="preserve">PROCESO LEGALIZACIÓN </t>
  </si>
  <si>
    <t>A DICIEMBRE 31 DE 2021</t>
  </si>
  <si>
    <r>
      <t>COMUNICADO DE ACEPTACIÓN No.</t>
    </r>
    <r>
      <rPr>
        <b/>
        <sz val="8"/>
        <rFont val="Arial Narrow"/>
        <family val="2"/>
      </rPr>
      <t xml:space="preserve"> 661</t>
    </r>
    <r>
      <rPr>
        <sz val="8"/>
        <rFont val="Arial Narrow"/>
        <family val="2"/>
      </rPr>
      <t>/2021</t>
    </r>
  </si>
  <si>
    <t>HASTA EL 31/12/2021</t>
  </si>
  <si>
    <t>MINIMA CUANTÍA MC-SIM-145-2021</t>
  </si>
  <si>
    <t>CALLE 8 No. 9 A - 04 BARRIO LA UNIÓN</t>
  </si>
  <si>
    <t>HASTA DICIEMBRE 31 DE 2021</t>
  </si>
  <si>
    <r>
      <t>COMUNICADO DE ACEPTACIÓN No.</t>
    </r>
    <r>
      <rPr>
        <b/>
        <sz val="8"/>
        <rFont val="Arial Narrow"/>
        <family val="2"/>
      </rPr>
      <t xml:space="preserve"> 676</t>
    </r>
    <r>
      <rPr>
        <sz val="8"/>
        <rFont val="Arial Narrow"/>
        <family val="2"/>
      </rPr>
      <t>/2021</t>
    </r>
  </si>
  <si>
    <t>2021863200240</t>
  </si>
  <si>
    <t>MINIMA CUANTÍA MC-SIM-156-2021</t>
  </si>
  <si>
    <t>CONSTRUCCIONES Y CONSULTORIAS INTEGRALES S.A.S./EVER ANDRADE ZAMBRANO</t>
  </si>
  <si>
    <t>2021863200234</t>
  </si>
  <si>
    <t>2.3.2.02.02.005.61</t>
  </si>
  <si>
    <t>HASTA DICIEMBRE 30 DE 2021</t>
  </si>
  <si>
    <t>CALLE 1 No. 4B- 47 BARRIO LOS COMUNEROS</t>
  </si>
  <si>
    <r>
      <t>COMUNICADO DE ACEPTACIÓN No.</t>
    </r>
    <r>
      <rPr>
        <b/>
        <sz val="8"/>
        <rFont val="Arial Narrow"/>
        <family val="2"/>
      </rPr>
      <t xml:space="preserve"> 678</t>
    </r>
    <r>
      <rPr>
        <sz val="8"/>
        <rFont val="Arial Narrow"/>
        <family val="2"/>
      </rPr>
      <t>/2021</t>
    </r>
  </si>
  <si>
    <t>MEJORAMIENTO ACCESO POSTERIOR INSTITUCIÓN EDUCATIVA GABRIELA MISTRAL, MUNICIPIO DE ORITO, DEPARTAMENTO DEL PUTUMAYO</t>
  </si>
  <si>
    <t>MANTENIMIENTO CORRECTIVO Y PREVENTIVO DE LA VOLQUETA OCD 307, VOLQUETA OCD 305 Y RETROCARGADOR, MEDIANTE EL SUMINISTRO DE LLANTAS, PARA LA ADECUACIÓN DE VIAS URBANAS Y RURALES DEL MUNICIPIO DE ORITO, DEPATAMENTO DEL PUTUMAYO.</t>
  </si>
  <si>
    <t>MINIMA CUANTÍA MC-SIM-155-2021</t>
  </si>
  <si>
    <t xml:space="preserve">1,123,323,464 - 8 </t>
  </si>
  <si>
    <t>CONTRATO DE INTERVENTORIA  No. 670/2021</t>
  </si>
  <si>
    <t>INTERVENTORIA INTEGRAL PARA EL PROYECTO "PAVIMENTACIÓN EN CONCRETO RÍGIDO BARRIO LOS PINOS, URBANIZACIÓN MONTERO, LAS COLINAS VILLA FLOR, LA PISCINA EN EL MUNICIPIO DE ORITO DEPARTAMENTO DEL PUTUMAYO".</t>
  </si>
  <si>
    <t>C&amp;C INGENIEROS CONSULTORES Y CONSTRUCTORES S.A.S./PAOLA ANDREA CEBALLOS SOLANO</t>
  </si>
  <si>
    <t xml:space="preserve">900,860,555 - 1 </t>
  </si>
  <si>
    <t>CARRERA 7 No. 6-54 DIAGONAL PALACIO MUNICIPAL VILLAGARZÓN</t>
  </si>
  <si>
    <t>eiviman13@yahoo.es</t>
  </si>
  <si>
    <r>
      <t xml:space="preserve">CONTRATO DE OBRA No. </t>
    </r>
    <r>
      <rPr>
        <b/>
        <sz val="8"/>
        <rFont val="Arial Narrow"/>
        <family val="2"/>
      </rPr>
      <t>672</t>
    </r>
    <r>
      <rPr>
        <sz val="8"/>
        <rFont val="Arial Narrow"/>
        <family val="2"/>
      </rPr>
      <t>/2021</t>
    </r>
  </si>
  <si>
    <t>CONSORCIO CONSTRUCCIONES L. J</t>
  </si>
  <si>
    <t>901,548,518-4</t>
  </si>
  <si>
    <t>CALLE 7 No. 7-77 Orito - Putumayo</t>
  </si>
  <si>
    <t>ing.jakelineruales@hotmail.com</t>
  </si>
  <si>
    <t>CONCURSO DE MERITOS CM-SIM-011-2021</t>
  </si>
  <si>
    <t>2021863200213</t>
  </si>
  <si>
    <t>MEJORAMIENTO DEL CAUCE MEDIANTE LA DESCOLMATACIÓN DE LAS QUEBRADAS EL SABALO Y LA DANTA DEL MUNICIPIO DE ORITO, DEPARTAMENTO DEL PUTUMAYO.</t>
  </si>
  <si>
    <t>SELECCIÓN ABREVIADA SAMC-SIM-016-2021</t>
  </si>
  <si>
    <t>900,833,627 - 7</t>
  </si>
  <si>
    <t>2.3.2.02.02.009,84</t>
  </si>
  <si>
    <t xml:space="preserve">500-04 FONDO NACIONAL DE GESTIÓN DEL RIEGO </t>
  </si>
  <si>
    <t>MEJORAMIENTO MEDIANTE LA CONSTRUCCIÓON DE PAVIMENTO RÍGIDO DE LA CALLE 2C ENTRE CARRERA 4 Y CARRERA 3, CARRERA 4 ENTRE CALLE 8 Y CALLE 2C Y CALLE 3A SUR ENTRE CARRERA 3 Y CARRERA 2 DEL BARRIO PORVENIR DEL MUNICIPIO DE ORITO DEPARTAMENTO DEL PUTUMAYO.</t>
  </si>
  <si>
    <t>LICITACÓN PÚBLICA LP-SIM-010-2021</t>
  </si>
  <si>
    <t>J Y P SERVICIOS S.A.S./ELKIN ORLANDO JIMENEZ MENA</t>
  </si>
  <si>
    <t>846,000599-9</t>
  </si>
  <si>
    <t>2.3.2.02.02.005,58</t>
  </si>
  <si>
    <t xml:space="preserve">501-RECURSOS DE PROSPERIDAD SOCIAL </t>
  </si>
  <si>
    <t>DIAGONAL 8 No. 5-41, BARRIO EL VERGEL</t>
  </si>
  <si>
    <t>3133471243, 4291111</t>
  </si>
  <si>
    <t>jypservicios.sas@gmail.com</t>
  </si>
  <si>
    <r>
      <t xml:space="preserve">CONTRATO DE INTERVENTORIA  No. </t>
    </r>
    <r>
      <rPr>
        <b/>
        <sz val="8"/>
        <rFont val="Arial Narrow"/>
        <family val="2"/>
      </rPr>
      <t>686</t>
    </r>
    <r>
      <rPr>
        <sz val="8"/>
        <rFont val="Arial Narrow"/>
        <family val="2"/>
      </rPr>
      <t>/2021</t>
    </r>
  </si>
  <si>
    <r>
      <t xml:space="preserve">CONTRATO DE INTERVENTORIA  No. </t>
    </r>
    <r>
      <rPr>
        <b/>
        <sz val="8"/>
        <rFont val="Arial Narrow"/>
        <family val="2"/>
      </rPr>
      <t>684</t>
    </r>
    <r>
      <rPr>
        <sz val="8"/>
        <rFont val="Arial Narrow"/>
        <family val="2"/>
      </rPr>
      <t>/2021</t>
    </r>
  </si>
  <si>
    <r>
      <t>COMUNICADO DE ACEPTACIÓN No.</t>
    </r>
    <r>
      <rPr>
        <b/>
        <sz val="8"/>
        <rFont val="Arial Narrow"/>
        <family val="2"/>
      </rPr>
      <t xml:space="preserve"> 677</t>
    </r>
    <r>
      <rPr>
        <sz val="8"/>
        <rFont val="Arial Narrow"/>
        <family val="2"/>
      </rPr>
      <t>/2021</t>
    </r>
  </si>
  <si>
    <r>
      <t xml:space="preserve">INTERVENTORÍA INTEGRAL PARA EL PROYECTO </t>
    </r>
    <r>
      <rPr>
        <b/>
        <sz val="7.5"/>
        <rFont val="Arial Narrow"/>
        <family val="2"/>
      </rPr>
      <t>"</t>
    </r>
    <r>
      <rPr>
        <sz val="7.5"/>
        <rFont val="Arial Narrow"/>
        <family val="2"/>
      </rPr>
      <t>MEJORAMIENTO DEL PUENTE COLGANTE PEATINAL SOBRE EL RIO CONEJO EN LA INSPECCIÓN DE PORTUGAL EN EL MUNICIPIO DE ORITO, DEPARTAMENTO DEL PUTUMAYO</t>
    </r>
    <r>
      <rPr>
        <b/>
        <sz val="7.5"/>
        <rFont val="Arial Narrow"/>
        <family val="2"/>
      </rPr>
      <t>"</t>
    </r>
    <r>
      <rPr>
        <sz val="7.5"/>
        <rFont val="Arial Narrow"/>
        <family val="2"/>
      </rPr>
      <t>.</t>
    </r>
  </si>
  <si>
    <t>ADICIONAL</t>
  </si>
  <si>
    <r>
      <t xml:space="preserve">CONTRATO DE OBRA No. </t>
    </r>
    <r>
      <rPr>
        <b/>
        <sz val="7"/>
        <rFont val="Arial Narrow"/>
        <family val="2"/>
      </rPr>
      <t>170/</t>
    </r>
    <r>
      <rPr>
        <sz val="7"/>
        <rFont val="Arial Narrow"/>
        <family val="2"/>
      </rPr>
      <t>2021</t>
    </r>
  </si>
  <si>
    <r>
      <t xml:space="preserve">COMUNICADO DE ACEPTACIÓN No. </t>
    </r>
    <r>
      <rPr>
        <b/>
        <sz val="7"/>
        <rFont val="Arial Narrow"/>
        <family val="2"/>
      </rPr>
      <t>201</t>
    </r>
    <r>
      <rPr>
        <sz val="7"/>
        <rFont val="Arial Narrow"/>
        <family val="2"/>
      </rPr>
      <t>/2021</t>
    </r>
  </si>
  <si>
    <r>
      <t>COMUNICADO DE ACEPTACIÓN No.</t>
    </r>
    <r>
      <rPr>
        <b/>
        <sz val="7"/>
        <rFont val="Arial Narrow"/>
        <family val="2"/>
      </rPr>
      <t>202</t>
    </r>
    <r>
      <rPr>
        <sz val="7"/>
        <rFont val="Arial Narrow"/>
        <family val="2"/>
      </rPr>
      <t>/2021</t>
    </r>
  </si>
  <si>
    <r>
      <t>COMUNICADO DE ACEPTACIÓN No.</t>
    </r>
    <r>
      <rPr>
        <b/>
        <sz val="7"/>
        <rFont val="Arial Narrow"/>
        <family val="2"/>
      </rPr>
      <t>291</t>
    </r>
    <r>
      <rPr>
        <sz val="7"/>
        <rFont val="Arial Narrow"/>
        <family val="2"/>
      </rPr>
      <t>/2021</t>
    </r>
  </si>
  <si>
    <r>
      <t>COMUNICADO DE ACEPTACIÓN No.</t>
    </r>
    <r>
      <rPr>
        <b/>
        <sz val="7"/>
        <rFont val="Arial Narrow"/>
        <family val="2"/>
      </rPr>
      <t>292</t>
    </r>
    <r>
      <rPr>
        <sz val="7"/>
        <rFont val="Arial Narrow"/>
        <family val="2"/>
      </rPr>
      <t>/2021</t>
    </r>
  </si>
  <si>
    <r>
      <t>COMUNICADO DE ACEPTACIÓN No.</t>
    </r>
    <r>
      <rPr>
        <b/>
        <sz val="7"/>
        <rFont val="Arial Narrow"/>
        <family val="2"/>
      </rPr>
      <t>293</t>
    </r>
    <r>
      <rPr>
        <sz val="7"/>
        <rFont val="Arial Narrow"/>
        <family val="2"/>
      </rPr>
      <t>/2021</t>
    </r>
  </si>
  <si>
    <r>
      <t xml:space="preserve">CONTRATO DE OBRA No. </t>
    </r>
    <r>
      <rPr>
        <b/>
        <sz val="7"/>
        <rFont val="Arial Narrow"/>
        <family val="2"/>
      </rPr>
      <t>306</t>
    </r>
    <r>
      <rPr>
        <sz val="7"/>
        <rFont val="Arial Narrow"/>
        <family val="2"/>
      </rPr>
      <t>/2021</t>
    </r>
  </si>
  <si>
    <r>
      <t xml:space="preserve">CONTRATO DE OBRA No. </t>
    </r>
    <r>
      <rPr>
        <b/>
        <sz val="7"/>
        <rFont val="Arial Narrow"/>
        <family val="2"/>
      </rPr>
      <t>324/</t>
    </r>
    <r>
      <rPr>
        <sz val="7"/>
        <rFont val="Arial Narrow"/>
        <family val="2"/>
      </rPr>
      <t>2021</t>
    </r>
  </si>
  <si>
    <r>
      <t xml:space="preserve">COMUNICADO DE ACEPTACIÓN No. </t>
    </r>
    <r>
      <rPr>
        <b/>
        <sz val="7"/>
        <rFont val="Arial Narrow"/>
        <family val="2"/>
      </rPr>
      <t>326</t>
    </r>
    <r>
      <rPr>
        <sz val="7"/>
        <rFont val="Arial Narrow"/>
        <family val="2"/>
      </rPr>
      <t>/2021</t>
    </r>
  </si>
  <si>
    <r>
      <t xml:space="preserve">COMUNICADO DE ACEPTACIÓN No. </t>
    </r>
    <r>
      <rPr>
        <b/>
        <sz val="7"/>
        <rFont val="Arial Narrow"/>
        <family val="2"/>
      </rPr>
      <t>328</t>
    </r>
    <r>
      <rPr>
        <sz val="7"/>
        <rFont val="Arial Narrow"/>
        <family val="2"/>
      </rPr>
      <t>/2021</t>
    </r>
  </si>
  <si>
    <r>
      <t xml:space="preserve">CONTRATO DE OINTERVENTORIA No. </t>
    </r>
    <r>
      <rPr>
        <b/>
        <sz val="7"/>
        <rFont val="Arial Narrow"/>
        <family val="2"/>
      </rPr>
      <t>329/2021</t>
    </r>
  </si>
  <si>
    <r>
      <t xml:space="preserve">COMUNICADO DE ACEPTACIÓN No. </t>
    </r>
    <r>
      <rPr>
        <b/>
        <sz val="7"/>
        <rFont val="Arial Narrow"/>
        <family val="2"/>
      </rPr>
      <t>336</t>
    </r>
    <r>
      <rPr>
        <sz val="7"/>
        <rFont val="Arial Narrow"/>
        <family val="2"/>
      </rPr>
      <t>/2021</t>
    </r>
  </si>
  <si>
    <r>
      <t xml:space="preserve">COMUNICADO DE ACEPTACIÓN No. </t>
    </r>
    <r>
      <rPr>
        <b/>
        <sz val="7"/>
        <rFont val="Arial Narrow"/>
        <family val="2"/>
      </rPr>
      <t>337</t>
    </r>
    <r>
      <rPr>
        <sz val="7"/>
        <rFont val="Arial Narrow"/>
        <family val="2"/>
      </rPr>
      <t>/2021</t>
    </r>
  </si>
  <si>
    <r>
      <t xml:space="preserve">COMUNICADO DE ACEPTACIÓN No. </t>
    </r>
    <r>
      <rPr>
        <b/>
        <sz val="7"/>
        <rFont val="Arial Narrow"/>
        <family val="2"/>
      </rPr>
      <t>414</t>
    </r>
    <r>
      <rPr>
        <sz val="7"/>
        <rFont val="Arial Narrow"/>
        <family val="2"/>
      </rPr>
      <t>/2021</t>
    </r>
  </si>
  <si>
    <r>
      <t xml:space="preserve">CONTRATO DE OBRA No. </t>
    </r>
    <r>
      <rPr>
        <b/>
        <sz val="7"/>
        <rFont val="Arial Narrow"/>
        <family val="2"/>
      </rPr>
      <t>416</t>
    </r>
    <r>
      <rPr>
        <sz val="7"/>
        <rFont val="Arial Narrow"/>
        <family val="2"/>
      </rPr>
      <t>/2021</t>
    </r>
  </si>
  <si>
    <r>
      <t xml:space="preserve">CONTRATO DE PRESTACIÓN DE SERVICIOS  No. </t>
    </r>
    <r>
      <rPr>
        <b/>
        <sz val="7"/>
        <rFont val="Arial Narrow"/>
        <family val="2"/>
      </rPr>
      <t>418</t>
    </r>
    <r>
      <rPr>
        <sz val="7"/>
        <rFont val="Arial Narrow"/>
        <family val="2"/>
      </rPr>
      <t>/2021</t>
    </r>
  </si>
  <si>
    <r>
      <t>CONTRATO DE INTERVETNORIA  No.</t>
    </r>
    <r>
      <rPr>
        <b/>
        <sz val="7"/>
        <rFont val="Arial Narrow"/>
        <family val="2"/>
      </rPr>
      <t xml:space="preserve"> 419</t>
    </r>
    <r>
      <rPr>
        <sz val="7"/>
        <rFont val="Arial Narrow"/>
        <family val="2"/>
      </rPr>
      <t>/2021</t>
    </r>
  </si>
  <si>
    <r>
      <t xml:space="preserve">COMUNICDO DE ACEPTACIÓN no. </t>
    </r>
    <r>
      <rPr>
        <b/>
        <sz val="7"/>
        <rFont val="Arial Narrow"/>
        <family val="2"/>
      </rPr>
      <t>427</t>
    </r>
    <r>
      <rPr>
        <sz val="7"/>
        <rFont val="Arial Narrow"/>
        <family val="2"/>
      </rPr>
      <t>/2021</t>
    </r>
  </si>
  <si>
    <r>
      <t xml:space="preserve">COMUNICDO DE ACEPTACIÓN no. </t>
    </r>
    <r>
      <rPr>
        <b/>
        <sz val="7"/>
        <rFont val="Arial Narrow"/>
        <family val="2"/>
      </rPr>
      <t>428</t>
    </r>
    <r>
      <rPr>
        <sz val="7"/>
        <rFont val="Arial Narrow"/>
        <family val="2"/>
      </rPr>
      <t>/2021</t>
    </r>
  </si>
  <si>
    <r>
      <t xml:space="preserve">COMUNICDO DE ACEPTACIÓN no. </t>
    </r>
    <r>
      <rPr>
        <b/>
        <sz val="7"/>
        <rFont val="Arial Narrow"/>
        <family val="2"/>
      </rPr>
      <t>433</t>
    </r>
    <r>
      <rPr>
        <sz val="7"/>
        <rFont val="Arial Narrow"/>
        <family val="2"/>
      </rPr>
      <t>/2021</t>
    </r>
  </si>
  <si>
    <r>
      <t xml:space="preserve">CONTRATO DE OBRA No. </t>
    </r>
    <r>
      <rPr>
        <b/>
        <sz val="7"/>
        <rFont val="Arial Narrow"/>
        <family val="2"/>
      </rPr>
      <t>437</t>
    </r>
    <r>
      <rPr>
        <sz val="7"/>
        <rFont val="Arial Narrow"/>
        <family val="2"/>
      </rPr>
      <t>/2021</t>
    </r>
  </si>
  <si>
    <r>
      <t xml:space="preserve">CONTRATO INTERVENTORIA No. </t>
    </r>
    <r>
      <rPr>
        <b/>
        <sz val="7"/>
        <rFont val="Arial Narrow"/>
        <family val="2"/>
      </rPr>
      <t>438</t>
    </r>
    <r>
      <rPr>
        <sz val="7"/>
        <rFont val="Arial Narrow"/>
        <family val="2"/>
      </rPr>
      <t>/2021</t>
    </r>
  </si>
  <si>
    <r>
      <t xml:space="preserve">COMUNICADO DE ACEPTACIÓN No. </t>
    </r>
    <r>
      <rPr>
        <b/>
        <sz val="7"/>
        <rFont val="Arial Narrow"/>
        <family val="2"/>
      </rPr>
      <t>439</t>
    </r>
    <r>
      <rPr>
        <sz val="7"/>
        <rFont val="Arial Narrow"/>
        <family val="2"/>
      </rPr>
      <t>/2021</t>
    </r>
  </si>
  <si>
    <r>
      <t xml:space="preserve">COMUNICADO DE ACEPTACIÓN No. </t>
    </r>
    <r>
      <rPr>
        <b/>
        <sz val="7"/>
        <rFont val="Arial Narrow"/>
        <family val="2"/>
      </rPr>
      <t>444</t>
    </r>
    <r>
      <rPr>
        <sz val="7"/>
        <rFont val="Arial Narrow"/>
        <family val="2"/>
      </rPr>
      <t>/2021</t>
    </r>
  </si>
  <si>
    <r>
      <t xml:space="preserve">CONTRATO DE OBRA No. </t>
    </r>
    <r>
      <rPr>
        <b/>
        <sz val="7"/>
        <rFont val="Arial Narrow"/>
        <family val="2"/>
      </rPr>
      <t>449</t>
    </r>
    <r>
      <rPr>
        <sz val="7"/>
        <rFont val="Arial Narrow"/>
        <family val="2"/>
      </rPr>
      <t>/2021</t>
    </r>
  </si>
  <si>
    <r>
      <t xml:space="preserve">COMUNICADO DE ACEPTACIÓN No. </t>
    </r>
    <r>
      <rPr>
        <b/>
        <sz val="7"/>
        <rFont val="Arial Narrow"/>
        <family val="2"/>
      </rPr>
      <t>456/2021</t>
    </r>
  </si>
  <si>
    <r>
      <t xml:space="preserve">COMUNICADO DE ACEPTACIÓN No. </t>
    </r>
    <r>
      <rPr>
        <b/>
        <sz val="7"/>
        <rFont val="Arial Narrow"/>
        <family val="2"/>
      </rPr>
      <t>459/2021</t>
    </r>
  </si>
  <si>
    <r>
      <t xml:space="preserve">COMUNICADO DE ACEPTACIÓN No. </t>
    </r>
    <r>
      <rPr>
        <b/>
        <sz val="7"/>
        <rFont val="Arial Narrow"/>
        <family val="2"/>
      </rPr>
      <t>460/2021</t>
    </r>
  </si>
  <si>
    <r>
      <t xml:space="preserve">COMUNICADO DE ACEPTACIÓN No. </t>
    </r>
    <r>
      <rPr>
        <b/>
        <sz val="7"/>
        <rFont val="Arial Narrow"/>
        <family val="2"/>
      </rPr>
      <t>466/2021</t>
    </r>
  </si>
  <si>
    <r>
      <t xml:space="preserve">COMUNICADO DE ACEPTACIÓN No. </t>
    </r>
    <r>
      <rPr>
        <b/>
        <sz val="7"/>
        <rFont val="Arial Narrow"/>
        <family val="2"/>
      </rPr>
      <t>485/2021</t>
    </r>
  </si>
  <si>
    <r>
      <t xml:space="preserve">COMUNICADO DE ACEPTACIÓN No. </t>
    </r>
    <r>
      <rPr>
        <b/>
        <sz val="7"/>
        <rFont val="Arial Narrow"/>
        <family val="2"/>
      </rPr>
      <t>486/2021</t>
    </r>
  </si>
  <si>
    <r>
      <t xml:space="preserve">COMUNICADO DE ACEPTACIÓN No. </t>
    </r>
    <r>
      <rPr>
        <b/>
        <sz val="7"/>
        <rFont val="Arial Narrow"/>
        <family val="2"/>
      </rPr>
      <t>511</t>
    </r>
    <r>
      <rPr>
        <sz val="7"/>
        <rFont val="Arial Narrow"/>
        <family val="2"/>
      </rPr>
      <t>/2021</t>
    </r>
  </si>
  <si>
    <r>
      <t xml:space="preserve">COMUNICADO DE ACEPTACIÓN No. </t>
    </r>
    <r>
      <rPr>
        <b/>
        <sz val="7"/>
        <rFont val="Arial Narrow"/>
        <family val="2"/>
      </rPr>
      <t>587</t>
    </r>
    <r>
      <rPr>
        <sz val="7"/>
        <rFont val="Arial Narrow"/>
        <family val="2"/>
      </rPr>
      <t>/2021</t>
    </r>
  </si>
  <si>
    <r>
      <t xml:space="preserve">COMUNICADO DE ACEPTACIÓN </t>
    </r>
    <r>
      <rPr>
        <b/>
        <sz val="7"/>
        <rFont val="Arial Narrow"/>
        <family val="2"/>
      </rPr>
      <t>589</t>
    </r>
    <r>
      <rPr>
        <sz val="7"/>
        <rFont val="Arial Narrow"/>
        <family val="2"/>
      </rPr>
      <t>/2021</t>
    </r>
  </si>
  <si>
    <r>
      <t xml:space="preserve">COMUNICADO DE ACEPTACIÓN No. </t>
    </r>
    <r>
      <rPr>
        <b/>
        <sz val="7"/>
        <rFont val="Arial Narrow"/>
        <family val="2"/>
      </rPr>
      <t>611/</t>
    </r>
    <r>
      <rPr>
        <sz val="7"/>
        <rFont val="Arial Narrow"/>
        <family val="2"/>
      </rPr>
      <t>2021</t>
    </r>
  </si>
  <si>
    <r>
      <t xml:space="preserve">CONTRATO DE INTERVETNORIA  No. </t>
    </r>
    <r>
      <rPr>
        <b/>
        <sz val="7"/>
        <rFont val="Arial Narrow"/>
        <family val="2"/>
      </rPr>
      <t>620</t>
    </r>
    <r>
      <rPr>
        <sz val="7"/>
        <rFont val="Arial Narrow"/>
        <family val="2"/>
      </rPr>
      <t>/2021</t>
    </r>
  </si>
  <si>
    <r>
      <t xml:space="preserve">COMUNICADO DE ACEPTACIÓN No. </t>
    </r>
    <r>
      <rPr>
        <b/>
        <sz val="7"/>
        <rFont val="Arial Narrow"/>
        <family val="2"/>
      </rPr>
      <t>622</t>
    </r>
    <r>
      <rPr>
        <sz val="7"/>
        <rFont val="Arial Narrow"/>
        <family val="2"/>
      </rPr>
      <t>/2021</t>
    </r>
  </si>
  <si>
    <r>
      <t xml:space="preserve">COMUNICADO DE ACEPTACIÓN No. </t>
    </r>
    <r>
      <rPr>
        <b/>
        <sz val="7"/>
        <rFont val="Arial Narrow"/>
        <family val="2"/>
      </rPr>
      <t>632</t>
    </r>
    <r>
      <rPr>
        <sz val="7"/>
        <rFont val="Arial Narrow"/>
        <family val="2"/>
      </rPr>
      <t>/2021</t>
    </r>
  </si>
  <si>
    <r>
      <t xml:space="preserve">COMUNICADO DE ACEPTACIÓN No. </t>
    </r>
    <r>
      <rPr>
        <b/>
        <sz val="7"/>
        <rFont val="Arial Narrow"/>
        <family val="2"/>
      </rPr>
      <t>633</t>
    </r>
    <r>
      <rPr>
        <sz val="7"/>
        <rFont val="Arial Narrow"/>
        <family val="2"/>
      </rPr>
      <t>2021</t>
    </r>
  </si>
  <si>
    <r>
      <t xml:space="preserve">COMUNICADO DE ACEPTACIÓN No. </t>
    </r>
    <r>
      <rPr>
        <b/>
        <sz val="7"/>
        <rFont val="Arial Narrow"/>
        <family val="2"/>
      </rPr>
      <t>634</t>
    </r>
    <r>
      <rPr>
        <sz val="7"/>
        <rFont val="Arial Narrow"/>
        <family val="2"/>
      </rPr>
      <t>/2021</t>
    </r>
  </si>
  <si>
    <r>
      <t xml:space="preserve">COMUNICADO DE ACEPTACIÓN No. </t>
    </r>
    <r>
      <rPr>
        <b/>
        <sz val="7"/>
        <rFont val="Arial Narrow"/>
        <family val="2"/>
      </rPr>
      <t>635</t>
    </r>
    <r>
      <rPr>
        <sz val="7"/>
        <rFont val="Arial Narrow"/>
        <family val="2"/>
      </rPr>
      <t>/2021</t>
    </r>
  </si>
  <si>
    <r>
      <t xml:space="preserve">COMUNICADO DE ACEPTACIÓN No. </t>
    </r>
    <r>
      <rPr>
        <b/>
        <sz val="7"/>
        <rFont val="Arial Narrow"/>
        <family val="2"/>
      </rPr>
      <t>645</t>
    </r>
    <r>
      <rPr>
        <sz val="7"/>
        <rFont val="Arial Narrow"/>
        <family val="2"/>
      </rPr>
      <t>/2021</t>
    </r>
  </si>
  <si>
    <r>
      <t xml:space="preserve">COMUNICADO DE ACEPTACIÓN No. </t>
    </r>
    <r>
      <rPr>
        <b/>
        <sz val="7"/>
        <rFont val="Arial Narrow"/>
        <family val="2"/>
      </rPr>
      <t>647</t>
    </r>
    <r>
      <rPr>
        <sz val="7"/>
        <rFont val="Arial Narrow"/>
        <family val="2"/>
      </rPr>
      <t>/2021</t>
    </r>
  </si>
  <si>
    <r>
      <t xml:space="preserve">COMUNICADO DE ACEPTACIÓN No. </t>
    </r>
    <r>
      <rPr>
        <b/>
        <sz val="7"/>
        <rFont val="Arial Narrow"/>
        <family val="2"/>
      </rPr>
      <t>648</t>
    </r>
    <r>
      <rPr>
        <sz val="7"/>
        <rFont val="Arial Narrow"/>
        <family val="2"/>
      </rPr>
      <t>/2021</t>
    </r>
  </si>
  <si>
    <r>
      <t xml:space="preserve">CONTRATO DE OBRA No. </t>
    </r>
    <r>
      <rPr>
        <b/>
        <sz val="7"/>
        <rFont val="Arial Narrow"/>
        <family val="2"/>
      </rPr>
      <t>650</t>
    </r>
    <r>
      <rPr>
        <sz val="7"/>
        <rFont val="Arial Narrow"/>
        <family val="2"/>
      </rPr>
      <t>/2021</t>
    </r>
  </si>
  <si>
    <r>
      <t xml:space="preserve">COMUNICADO DE ACEPTACIÓN No. </t>
    </r>
    <r>
      <rPr>
        <b/>
        <sz val="7"/>
        <rFont val="Arial Narrow"/>
        <family val="2"/>
      </rPr>
      <t>651</t>
    </r>
    <r>
      <rPr>
        <sz val="7"/>
        <rFont val="Arial Narrow"/>
        <family val="2"/>
      </rPr>
      <t>/2021</t>
    </r>
  </si>
  <si>
    <r>
      <t xml:space="preserve">COMUNICADO DE ACEPTACIÓN No. </t>
    </r>
    <r>
      <rPr>
        <b/>
        <sz val="7"/>
        <rFont val="Arial Narrow"/>
        <family val="2"/>
      </rPr>
      <t>653</t>
    </r>
    <r>
      <rPr>
        <sz val="7"/>
        <rFont val="Arial Narrow"/>
        <family val="2"/>
      </rPr>
      <t>/2021</t>
    </r>
  </si>
  <si>
    <r>
      <t xml:space="preserve">COMUNICADO DE ACEPTACIÓN No. </t>
    </r>
    <r>
      <rPr>
        <b/>
        <sz val="7"/>
        <rFont val="Arial Narrow"/>
        <family val="2"/>
      </rPr>
      <t>656</t>
    </r>
    <r>
      <rPr>
        <sz val="7"/>
        <rFont val="Arial Narrow"/>
        <family val="2"/>
      </rPr>
      <t>/2021</t>
    </r>
  </si>
  <si>
    <r>
      <t xml:space="preserve">COMUNICADO DE ACEPTACIÓN No. </t>
    </r>
    <r>
      <rPr>
        <b/>
        <sz val="7"/>
        <rFont val="Arial Narrow"/>
        <family val="2"/>
      </rPr>
      <t>659</t>
    </r>
    <r>
      <rPr>
        <sz val="7"/>
        <rFont val="Arial Narrow"/>
        <family val="2"/>
      </rPr>
      <t>/2021</t>
    </r>
  </si>
  <si>
    <r>
      <t>COMUNICADO DE ACEPTACIÓN No.</t>
    </r>
    <r>
      <rPr>
        <b/>
        <sz val="7"/>
        <rFont val="Arial Narrow"/>
        <family val="2"/>
      </rPr>
      <t>660</t>
    </r>
    <r>
      <rPr>
        <sz val="7"/>
        <rFont val="Arial Narrow"/>
        <family val="2"/>
      </rPr>
      <t>/2021</t>
    </r>
  </si>
  <si>
    <r>
      <t>COMUNICADO DE ACEPTACIÓN No.</t>
    </r>
    <r>
      <rPr>
        <b/>
        <sz val="7"/>
        <rFont val="Arial Narrow"/>
        <family val="2"/>
      </rPr>
      <t xml:space="preserve"> 661</t>
    </r>
    <r>
      <rPr>
        <sz val="7"/>
        <rFont val="Arial Narrow"/>
        <family val="2"/>
      </rPr>
      <t>/2021</t>
    </r>
  </si>
  <si>
    <r>
      <t xml:space="preserve">CONTRATO DE OBRA No. </t>
    </r>
    <r>
      <rPr>
        <b/>
        <sz val="7"/>
        <rFont val="Arial Narrow"/>
        <family val="2"/>
      </rPr>
      <t>672</t>
    </r>
    <r>
      <rPr>
        <sz val="7"/>
        <rFont val="Arial Narrow"/>
        <family val="2"/>
      </rPr>
      <t>/2021</t>
    </r>
  </si>
  <si>
    <r>
      <t>COMUNICADO DE ACEPTACIÓN No.</t>
    </r>
    <r>
      <rPr>
        <b/>
        <sz val="7"/>
        <rFont val="Arial Narrow"/>
        <family val="2"/>
      </rPr>
      <t xml:space="preserve"> 676</t>
    </r>
    <r>
      <rPr>
        <sz val="7"/>
        <rFont val="Arial Narrow"/>
        <family val="2"/>
      </rPr>
      <t>/2021</t>
    </r>
  </si>
  <si>
    <r>
      <t>COMUNICADO DE ACEPTACIÓN No.</t>
    </r>
    <r>
      <rPr>
        <b/>
        <sz val="7"/>
        <rFont val="Arial Narrow"/>
        <family val="2"/>
      </rPr>
      <t xml:space="preserve"> 677</t>
    </r>
    <r>
      <rPr>
        <sz val="7"/>
        <rFont val="Arial Narrow"/>
        <family val="2"/>
      </rPr>
      <t>/2021</t>
    </r>
  </si>
  <si>
    <r>
      <t>COMUNICADO DE ACEPTACIÓN No.</t>
    </r>
    <r>
      <rPr>
        <b/>
        <sz val="7"/>
        <rFont val="Arial Narrow"/>
        <family val="2"/>
      </rPr>
      <t xml:space="preserve"> 678</t>
    </r>
    <r>
      <rPr>
        <sz val="7"/>
        <rFont val="Arial Narrow"/>
        <family val="2"/>
      </rPr>
      <t>/2021</t>
    </r>
  </si>
  <si>
    <r>
      <t xml:space="preserve">COMUNICADO DE ACEPTACIÓN No. </t>
    </r>
    <r>
      <rPr>
        <b/>
        <sz val="7"/>
        <rFont val="Arial Narrow"/>
        <family val="2"/>
      </rPr>
      <t>664</t>
    </r>
    <r>
      <rPr>
        <sz val="7"/>
        <rFont val="Arial Narrow"/>
        <family val="2"/>
      </rPr>
      <t>/2021</t>
    </r>
  </si>
  <si>
    <r>
      <t xml:space="preserve">CONTRATO DE INTERVENTORIA  No. </t>
    </r>
    <r>
      <rPr>
        <b/>
        <sz val="7"/>
        <rFont val="Arial Narrow"/>
        <family val="2"/>
      </rPr>
      <t>684</t>
    </r>
    <r>
      <rPr>
        <sz val="7"/>
        <rFont val="Arial Narrow"/>
        <family val="2"/>
      </rPr>
      <t>/2021</t>
    </r>
  </si>
  <si>
    <r>
      <t xml:space="preserve">CONTRATO DE INTERVENTORIA  No. </t>
    </r>
    <r>
      <rPr>
        <b/>
        <sz val="7"/>
        <rFont val="Arial Narrow"/>
        <family val="2"/>
      </rPr>
      <t>686</t>
    </r>
    <r>
      <rPr>
        <sz val="7"/>
        <rFont val="Arial Narrow"/>
        <family val="2"/>
      </rPr>
      <t>/2021</t>
    </r>
  </si>
  <si>
    <t>REALIZAR LOS ESTUDIOS Y DISEÑOS Y LAS OBRAS DE CONSTRUCCIÓN DEL PROYECTO SACUDETE AL PARQUE, UBICADO EN EL MUNICIPIO DE ORITO, DEPARTAMENTO DEL PUTUMAYO</t>
  </si>
  <si>
    <t>LICITACIÓN PÚBLICA LP-SIM-009-2021</t>
  </si>
  <si>
    <t>CONSORCIO OBRAS BETANIA/EDGAR GEOVANNI PORTILLO RUALES</t>
  </si>
  <si>
    <t xml:space="preserve">901.551.868 – 8  </t>
  </si>
  <si>
    <t xml:space="preserve">500-3 RECURSOS MINISTERIO DEL INTERIOR </t>
  </si>
  <si>
    <t>C&amp;C INGENIEROS CONSULTORES Y CONSTRUCTORES S.A.S./ PAOLA ANDREA CEBALLOS SOLANO</t>
  </si>
  <si>
    <t>CARERA 6 7 - 34, BARRIO LAS GALIAS</t>
  </si>
  <si>
    <t>sicprogress@hotmail.com</t>
  </si>
  <si>
    <t>INTERVENTORÍA INTEGRAL PARA EL PROYECTO TIENE POR OBJETO "REALIZAR LOS ESTUDIOS Y DISEÑOS Y LAS OBRAS DE CONSTRUCCIÓN DEL PROYECTO SACUDETE AL PARQUE UBICADO EN EL MUNICIPIO DE ORITO, DEPARTAMENTO DEL PUTUMAYO</t>
  </si>
  <si>
    <t>CONTRATO DE INTERVENTORIA No. 688/2021</t>
  </si>
  <si>
    <t>CONCURSO DE MERITOS CM-SIM-012-2021</t>
  </si>
  <si>
    <t xml:space="preserve">500-3 MINISTERIO DEL INTERIOR </t>
  </si>
  <si>
    <t>CARRERA 15 - CALLE 13-14</t>
  </si>
  <si>
    <t>gerenciacyc.ingsas@gmail.com</t>
  </si>
  <si>
    <t>CONTRATO DE OBRA No. 689/2021</t>
  </si>
  <si>
    <t>MEJORAMIENTO, MANTENIMIENTO Y REHABILITACIÓN DEL CORREDOR RURAL ORITO PORTUGAL EN EL MUNICIPIO DE ORITO, DEPARTAMENTO DEL PUTUMAYO</t>
  </si>
  <si>
    <t>LICITACIÓN PÚBLICA LP-SIM-011-2021</t>
  </si>
  <si>
    <t xml:space="preserve">UNIÓN TEMPORAL OBRAS ORITO 2022/ NHEY ANDERSON ENRIQUEZ YAGUAPAZ </t>
  </si>
  <si>
    <t xml:space="preserve">901.552.147 – 0 </t>
  </si>
  <si>
    <t>2.3.2.02.02.005.22</t>
  </si>
  <si>
    <t xml:space="preserve">500-02 RECURSOS INVIAS </t>
  </si>
  <si>
    <t xml:space="preserve">410-SGP LIBRE INVERSIÓN -SALDOS </t>
  </si>
  <si>
    <t>650-02 TRANSPORTE POR OLEODUCTO Y GASOLINA</t>
  </si>
  <si>
    <t xml:space="preserve">IiNG. FRANCISCO MURIEL ARCINIEGAS </t>
  </si>
  <si>
    <t>BARRIO LA UNIÓN</t>
  </si>
  <si>
    <t>gyncycsagmail.com</t>
  </si>
  <si>
    <t>*****************</t>
  </si>
  <si>
    <t>CONTRATO DE OBRA No. 687/2021</t>
  </si>
  <si>
    <t>2021863200218</t>
  </si>
  <si>
    <t>LICITACIÓN PÚBLICA LP-SIM-012-2021</t>
  </si>
  <si>
    <t>2.3.2.02.02.005.20</t>
  </si>
  <si>
    <t>2.3.2.02.02.005.38</t>
  </si>
  <si>
    <t xml:space="preserve">680-12 ESPAMPILLA PARA EL ADULTO </t>
  </si>
  <si>
    <t xml:space="preserve">680-11 ESTAMPILLA PARA EL BIENESTAR DEL ADULTO </t>
  </si>
  <si>
    <t>680-10 ESTAMPILLA PARA EL ADULTO MAYOR</t>
  </si>
  <si>
    <t>CONSTRUCCIÓN SISTEMA DE MANEJO DE AGUAS LLUVIAS EN LA CASA DEL ADULTO MAYOR, MUNICIPIO DE ORITO DEPARTAMENTO DEL PUTUMAYO</t>
  </si>
  <si>
    <t>UNIÓN TEMPORAL CONSTRUCTORES 2022/OSCAR MAURICIO RIOS REVELO</t>
  </si>
  <si>
    <t>901,551,869-5</t>
  </si>
  <si>
    <t xml:space="preserve">CARRERA 1A-1A 70 BARRIO SAN MARTIN </t>
  </si>
  <si>
    <t>uniontemporalconstructores2022@gmail.com</t>
  </si>
  <si>
    <r>
      <t xml:space="preserve">CONTRATO DE OBRA No. </t>
    </r>
    <r>
      <rPr>
        <b/>
        <sz val="8"/>
        <rFont val="Arial Narrow"/>
        <family val="2"/>
      </rPr>
      <t>685</t>
    </r>
    <r>
      <rPr>
        <sz val="8"/>
        <rFont val="Arial Narrow"/>
        <family val="2"/>
      </rPr>
      <t>/2021</t>
    </r>
  </si>
  <si>
    <t>*********</t>
  </si>
  <si>
    <t>MEJORAMIENTO DE LA INFRAESTRUCTURA FÍSICA DEL RESTAURANTE ESCOLAR EN LA INSTITUCIÓN EDUCATIVA RURAL EL LIBANO SEDE EL ACHIOTE, MUNICIPIO DE ORITO, DEPARTAMENTO DEL PUTUMAYO</t>
  </si>
  <si>
    <t>NULL</t>
  </si>
  <si>
    <t>DONTRELLY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</si>
</sst>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 #,##0.00_);_(&quot;$&quot;\ * \(#,##0.00\);_(&quot;$&quot;\ * &quot;-&quot;??_);_(@_)"/>
    <numFmt numFmtId="165" formatCode="_(* #,##0.00_);_(* \(#,##0.00\);_(* &quot;-&quot;??_);_(@_)"/>
  </numFmts>
  <fonts count="25" x14ac:knownFonts="1">
    <font>
      <sz val="11"/>
      <color theme="1"/>
      <name val="Calibri"/>
      <family val="2"/>
      <scheme val="minor"/>
    </font>
    <font>
      <sz val="11"/>
      <color theme="1"/>
      <name val="Calibri"/>
      <family val="2"/>
      <scheme val="minor"/>
    </font>
    <font>
      <u/>
      <sz val="11"/>
      <color theme="10"/>
      <name val="Calibri"/>
      <family val="2"/>
      <scheme val="minor"/>
    </font>
    <font>
      <sz val="8"/>
      <name val="Arial Narrow"/>
      <family val="2"/>
    </font>
    <font>
      <b/>
      <sz val="8"/>
      <name val="Arial Narrow"/>
      <family val="2"/>
    </font>
    <font>
      <sz val="8"/>
      <name val="Calibri"/>
      <family val="2"/>
      <scheme val="minor"/>
    </font>
    <font>
      <b/>
      <sz val="8"/>
      <name val="Calibri"/>
      <family val="2"/>
      <scheme val="minor"/>
    </font>
    <font>
      <sz val="8"/>
      <color theme="1"/>
      <name val="Calibri"/>
      <family val="2"/>
      <scheme val="minor"/>
    </font>
    <font>
      <b/>
      <sz val="8"/>
      <color theme="1"/>
      <name val="Calibri"/>
      <family val="2"/>
      <scheme val="minor"/>
    </font>
    <font>
      <sz val="10"/>
      <color theme="1"/>
      <name val="Arial Narrow"/>
      <family val="2"/>
    </font>
    <font>
      <sz val="5"/>
      <color theme="1"/>
      <name val="Calibri"/>
      <family val="2"/>
      <scheme val="minor"/>
    </font>
    <font>
      <sz val="7"/>
      <name val="Arial Narrow"/>
      <family val="2"/>
    </font>
    <font>
      <b/>
      <sz val="10"/>
      <color theme="1"/>
      <name val="Arial Narrow"/>
      <family val="2"/>
    </font>
    <font>
      <b/>
      <sz val="7"/>
      <name val="Arial Narrow"/>
      <family val="2"/>
    </font>
    <font>
      <u/>
      <sz val="7"/>
      <color theme="10"/>
      <name val="Calibri"/>
      <family val="2"/>
      <scheme val="minor"/>
    </font>
    <font>
      <sz val="8"/>
      <color rgb="FFFF0000"/>
      <name val="Arial Narrow"/>
      <family val="2"/>
    </font>
    <font>
      <sz val="9"/>
      <name val="Arial Narrow"/>
      <family val="2"/>
    </font>
    <font>
      <b/>
      <sz val="11"/>
      <name val="Arial Narrow"/>
      <family val="2"/>
    </font>
    <font>
      <b/>
      <sz val="12"/>
      <name val="Arial Narrow"/>
      <family val="2"/>
    </font>
    <font>
      <b/>
      <sz val="14"/>
      <name val="Arial Narrow"/>
      <family val="2"/>
    </font>
    <font>
      <b/>
      <sz val="16"/>
      <name val="Arial Narrow"/>
      <family val="2"/>
    </font>
    <font>
      <sz val="7.5"/>
      <name val="Arial Narrow"/>
      <family val="2"/>
    </font>
    <font>
      <sz val="7.5"/>
      <color theme="1"/>
      <name val="Calibri"/>
      <family val="2"/>
      <scheme val="minor"/>
    </font>
    <font>
      <b/>
      <sz val="7.5"/>
      <name val="Arial Narrow"/>
      <family val="2"/>
    </font>
    <font>
      <sz val="7"/>
      <color theme="1"/>
      <name val="Calibri"/>
      <family val="2"/>
      <scheme val="minor"/>
    </font>
  </fonts>
  <fills count="12">
    <fill>
      <patternFill patternType="none"/>
    </fill>
    <fill>
      <patternFill patternType="gray125"/>
    </fill>
    <fill>
      <patternFill patternType="solid">
        <fgColor rgb="FFFFFFCC"/>
        <bgColor indexed="64"/>
      </patternFill>
    </fill>
    <fill>
      <patternFill patternType="solid">
        <fgColor rgb="FFFFFF00"/>
        <bgColor indexed="64"/>
      </patternFill>
    </fill>
    <fill>
      <patternFill patternType="solid">
        <fgColor rgb="FFCCFFFF"/>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8" tint="-0.249977111117893"/>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5" tint="0.79998168889431442"/>
        <bgColor indexed="64"/>
      </patternFill>
    </fill>
    <fill>
      <patternFill patternType="solid">
        <fgColor rgb="FFFFC000"/>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
    <xf numFmtId="0" fontId="0" fillId="0" borderId="0"/>
    <xf numFmtId="165" fontId="1" fillId="0" borderId="0" applyFont="0" applyFill="0" applyBorder="0" applyAlignment="0" applyProtection="0"/>
    <xf numFmtId="0" fontId="2" fillId="0" borderId="0" applyNumberFormat="0" applyFill="0" applyBorder="0" applyAlignment="0" applyProtection="0"/>
    <xf numFmtId="164" fontId="1" fillId="0" borderId="0" applyFont="0" applyFill="0" applyBorder="0" applyAlignment="0" applyProtection="0"/>
  </cellStyleXfs>
  <cellXfs count="773">
    <xf numFmtId="0" fontId="0" fillId="0" borderId="0" xfId="0"/>
    <xf numFmtId="0" fontId="3" fillId="0" borderId="0" xfId="0" applyFont="1" applyFill="1"/>
    <xf numFmtId="0" fontId="3" fillId="0" borderId="0" xfId="0" applyFont="1" applyFill="1" applyAlignment="1">
      <alignment horizontal="left"/>
    </xf>
    <xf numFmtId="0" fontId="3" fillId="0" borderId="10" xfId="0" applyFont="1" applyFill="1" applyBorder="1" applyAlignment="1">
      <alignment horizontal="center" vertical="center" wrapText="1"/>
    </xf>
    <xf numFmtId="0" fontId="3" fillId="0" borderId="9" xfId="0" applyFont="1" applyFill="1" applyBorder="1" applyAlignment="1">
      <alignment horizontal="right" vertical="center" wrapText="1"/>
    </xf>
    <xf numFmtId="165" fontId="3" fillId="2" borderId="9" xfId="1" applyFont="1" applyFill="1" applyBorder="1" applyAlignment="1">
      <alignment horizontal="left" vertical="center"/>
    </xf>
    <xf numFmtId="0" fontId="3" fillId="0" borderId="0" xfId="0" applyFont="1" applyFill="1" applyAlignment="1">
      <alignment vertical="center"/>
    </xf>
    <xf numFmtId="0" fontId="3" fillId="0" borderId="9" xfId="0" applyFont="1" applyFill="1" applyBorder="1" applyAlignment="1">
      <alignment horizontal="right" vertical="center"/>
    </xf>
    <xf numFmtId="14" fontId="3" fillId="0" borderId="9" xfId="0" applyNumberFormat="1" applyFont="1" applyFill="1" applyBorder="1" applyAlignment="1">
      <alignment horizontal="center" vertical="center" wrapText="1"/>
    </xf>
    <xf numFmtId="0" fontId="4" fillId="0" borderId="9" xfId="0" applyFont="1" applyFill="1" applyBorder="1" applyAlignment="1">
      <alignment horizontal="center" vertical="center" wrapText="1"/>
    </xf>
    <xf numFmtId="165" fontId="3" fillId="0" borderId="9" xfId="1" applyFont="1" applyFill="1" applyBorder="1" applyAlignment="1">
      <alignment vertical="center"/>
    </xf>
    <xf numFmtId="0" fontId="4" fillId="0" borderId="9" xfId="0" applyFont="1" applyFill="1" applyBorder="1" applyAlignment="1">
      <alignment vertical="center"/>
    </xf>
    <xf numFmtId="165" fontId="4" fillId="0" borderId="9" xfId="1" applyFont="1" applyFill="1" applyBorder="1" applyAlignment="1">
      <alignment vertical="center"/>
    </xf>
    <xf numFmtId="0" fontId="4" fillId="0" borderId="9" xfId="0" applyFont="1" applyFill="1" applyBorder="1"/>
    <xf numFmtId="165" fontId="4" fillId="0" borderId="9" xfId="1" applyFont="1" applyFill="1" applyBorder="1"/>
    <xf numFmtId="0" fontId="3" fillId="0" borderId="9" xfId="0" applyFont="1" applyFill="1" applyBorder="1"/>
    <xf numFmtId="165" fontId="3" fillId="0" borderId="9" xfId="1" applyFont="1" applyFill="1" applyBorder="1"/>
    <xf numFmtId="0" fontId="3" fillId="0" borderId="9" xfId="0" applyFont="1" applyFill="1" applyBorder="1" applyAlignment="1">
      <alignment horizontal="right"/>
    </xf>
    <xf numFmtId="0" fontId="3" fillId="0" borderId="0" xfId="0" applyFont="1" applyFill="1" applyAlignment="1">
      <alignment horizontal="right"/>
    </xf>
    <xf numFmtId="0" fontId="3" fillId="0" borderId="0" xfId="0" applyFont="1" applyFill="1" applyAlignment="1">
      <alignment horizontal="center" vertical="center"/>
    </xf>
    <xf numFmtId="165" fontId="3" fillId="0" borderId="0" xfId="1" applyFont="1" applyFill="1"/>
    <xf numFmtId="0" fontId="4" fillId="0" borderId="0" xfId="0" applyFont="1" applyFill="1"/>
    <xf numFmtId="165" fontId="4" fillId="0" borderId="0" xfId="1" applyFont="1" applyFill="1"/>
    <xf numFmtId="165" fontId="3" fillId="0" borderId="0" xfId="1" applyFont="1" applyFill="1" applyAlignment="1">
      <alignment vertical="center"/>
    </xf>
    <xf numFmtId="165" fontId="3" fillId="2" borderId="0" xfId="1" applyFont="1" applyFill="1"/>
    <xf numFmtId="165" fontId="3" fillId="0" borderId="9" xfId="1" applyFont="1" applyFill="1" applyBorder="1" applyAlignment="1">
      <alignment horizontal="left" vertical="center"/>
    </xf>
    <xf numFmtId="0" fontId="3" fillId="0" borderId="0" xfId="0" applyFont="1" applyFill="1" applyBorder="1" applyAlignment="1">
      <alignment vertical="center"/>
    </xf>
    <xf numFmtId="0" fontId="3" fillId="0" borderId="0" xfId="0" applyFont="1" applyFill="1" applyAlignment="1">
      <alignment horizontal="center"/>
    </xf>
    <xf numFmtId="0" fontId="3" fillId="0" borderId="9" xfId="0" applyFont="1" applyFill="1" applyBorder="1" applyAlignment="1">
      <alignment vertical="center" wrapText="1"/>
    </xf>
    <xf numFmtId="0" fontId="3" fillId="0" borderId="0" xfId="0" applyFont="1" applyFill="1" applyAlignment="1"/>
    <xf numFmtId="0" fontId="3" fillId="0" borderId="0" xfId="0" applyFont="1" applyFill="1" applyAlignment="1">
      <alignment horizontal="left" vertical="center"/>
    </xf>
    <xf numFmtId="0" fontId="3" fillId="0" borderId="9" xfId="0" applyFont="1" applyFill="1" applyBorder="1" applyAlignment="1">
      <alignment horizontal="center" vertical="center"/>
    </xf>
    <xf numFmtId="165" fontId="4" fillId="0" borderId="9" xfId="1"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0" xfId="0" applyFont="1" applyFill="1" applyAlignment="1">
      <alignment horizontal="center"/>
    </xf>
    <xf numFmtId="14" fontId="3" fillId="0" borderId="9" xfId="0" applyNumberFormat="1" applyFont="1" applyFill="1" applyBorder="1" applyAlignment="1">
      <alignment horizontal="center" vertical="center"/>
    </xf>
    <xf numFmtId="0" fontId="3" fillId="0" borderId="9" xfId="0" applyFont="1" applyFill="1" applyBorder="1" applyAlignment="1">
      <alignment vertical="center"/>
    </xf>
    <xf numFmtId="0" fontId="3" fillId="0" borderId="9" xfId="0" applyFont="1" applyFill="1" applyBorder="1" applyAlignment="1">
      <alignment horizontal="left" vertical="center" wrapText="1"/>
    </xf>
    <xf numFmtId="0" fontId="3" fillId="0" borderId="9" xfId="0" applyFont="1" applyFill="1" applyBorder="1" applyAlignment="1">
      <alignment horizontal="left" vertical="center"/>
    </xf>
    <xf numFmtId="165" fontId="3" fillId="0" borderId="9" xfId="1" applyFont="1" applyFill="1" applyBorder="1" applyAlignment="1">
      <alignment horizontal="center" vertical="center"/>
    </xf>
    <xf numFmtId="14" fontId="3" fillId="0" borderId="0" xfId="0" applyNumberFormat="1" applyFont="1" applyFill="1" applyBorder="1" applyAlignment="1">
      <alignment vertical="center"/>
    </xf>
    <xf numFmtId="14" fontId="3" fillId="0" borderId="0" xfId="0" applyNumberFormat="1" applyFont="1" applyFill="1" applyAlignment="1">
      <alignment vertical="center"/>
    </xf>
    <xf numFmtId="0" fontId="2" fillId="0" borderId="9" xfId="2" applyFill="1" applyBorder="1" applyAlignment="1">
      <alignment vertical="center"/>
    </xf>
    <xf numFmtId="165" fontId="3" fillId="2" borderId="9" xfId="1" applyFont="1" applyFill="1" applyBorder="1"/>
    <xf numFmtId="165" fontId="3" fillId="2" borderId="9" xfId="1" applyFont="1" applyFill="1" applyBorder="1" applyAlignment="1">
      <alignment vertical="center"/>
    </xf>
    <xf numFmtId="0" fontId="3" fillId="0" borderId="0" xfId="0" applyFont="1" applyFill="1" applyAlignment="1">
      <alignment horizontal="center"/>
    </xf>
    <xf numFmtId="0" fontId="3" fillId="0" borderId="9" xfId="0" applyFont="1" applyFill="1" applyBorder="1" applyAlignment="1">
      <alignment horizontal="center" vertical="center" wrapText="1"/>
    </xf>
    <xf numFmtId="0" fontId="3" fillId="0" borderId="9" xfId="0" applyFont="1" applyFill="1" applyBorder="1" applyAlignment="1">
      <alignment horizontal="center" vertical="center"/>
    </xf>
    <xf numFmtId="165" fontId="3" fillId="0" borderId="8" xfId="1" applyFont="1" applyFill="1" applyBorder="1" applyAlignment="1">
      <alignment vertical="center"/>
    </xf>
    <xf numFmtId="14" fontId="3" fillId="0" borderId="9" xfId="0" applyNumberFormat="1" applyFont="1" applyFill="1" applyBorder="1" applyAlignment="1">
      <alignment vertical="center"/>
    </xf>
    <xf numFmtId="14" fontId="3" fillId="0" borderId="8" xfId="0" applyNumberFormat="1" applyFont="1" applyFill="1" applyBorder="1" applyAlignment="1">
      <alignment vertical="center"/>
    </xf>
    <xf numFmtId="0" fontId="3" fillId="4" borderId="9" xfId="0" applyFont="1" applyFill="1" applyBorder="1" applyAlignment="1">
      <alignment vertical="center"/>
    </xf>
    <xf numFmtId="0" fontId="3" fillId="4" borderId="9" xfId="0" applyFont="1" applyFill="1" applyBorder="1" applyAlignment="1">
      <alignment vertical="center" wrapText="1"/>
    </xf>
    <xf numFmtId="0" fontId="3" fillId="4" borderId="9" xfId="0" applyFont="1" applyFill="1" applyBorder="1" applyAlignment="1">
      <alignment horizontal="right" vertical="center"/>
    </xf>
    <xf numFmtId="0" fontId="3" fillId="4" borderId="9" xfId="0" applyFont="1" applyFill="1" applyBorder="1" applyAlignment="1">
      <alignment horizontal="center" vertical="center"/>
    </xf>
    <xf numFmtId="14" fontId="3" fillId="4" borderId="9" xfId="0" applyNumberFormat="1" applyFont="1" applyFill="1" applyBorder="1" applyAlignment="1">
      <alignment horizontal="center" vertical="center"/>
    </xf>
    <xf numFmtId="165" fontId="3" fillId="4" borderId="9" xfId="1" applyFont="1" applyFill="1" applyBorder="1" applyAlignment="1">
      <alignment vertical="center"/>
    </xf>
    <xf numFmtId="0" fontId="3" fillId="4" borderId="9" xfId="0" applyFont="1" applyFill="1" applyBorder="1" applyAlignment="1">
      <alignment horizontal="left" vertical="center" wrapText="1"/>
    </xf>
    <xf numFmtId="0" fontId="4" fillId="4" borderId="9" xfId="0" applyFont="1" applyFill="1" applyBorder="1" applyAlignment="1">
      <alignment vertical="center"/>
    </xf>
    <xf numFmtId="165" fontId="4" fillId="4" borderId="9" xfId="1" applyFont="1" applyFill="1" applyBorder="1" applyAlignment="1">
      <alignment vertical="center"/>
    </xf>
    <xf numFmtId="14" fontId="3" fillId="4" borderId="9" xfId="0" applyNumberFormat="1" applyFont="1" applyFill="1" applyBorder="1" applyAlignment="1">
      <alignment vertical="center"/>
    </xf>
    <xf numFmtId="0" fontId="3" fillId="4" borderId="0" xfId="0" applyFont="1" applyFill="1" applyAlignment="1">
      <alignment vertical="center"/>
    </xf>
    <xf numFmtId="14" fontId="3" fillId="0" borderId="8" xfId="0" applyNumberFormat="1" applyFont="1" applyFill="1" applyBorder="1" applyAlignment="1">
      <alignment horizontal="center" vertical="center"/>
    </xf>
    <xf numFmtId="0" fontId="3" fillId="0" borderId="8" xfId="0" applyFont="1" applyFill="1" applyBorder="1" applyAlignment="1">
      <alignment horizontal="center" vertical="center"/>
    </xf>
    <xf numFmtId="165" fontId="3" fillId="0" borderId="8" xfId="1" applyFont="1" applyFill="1" applyBorder="1" applyAlignment="1">
      <alignment horizontal="center" vertical="center"/>
    </xf>
    <xf numFmtId="0" fontId="3" fillId="0" borderId="8" xfId="0" applyFont="1" applyFill="1" applyBorder="1" applyAlignment="1">
      <alignment horizontal="center" vertical="center" wrapText="1"/>
    </xf>
    <xf numFmtId="0" fontId="2" fillId="0" borderId="8" xfId="2" applyFill="1" applyBorder="1" applyAlignment="1">
      <alignment horizontal="center" vertical="center"/>
    </xf>
    <xf numFmtId="0" fontId="3" fillId="0" borderId="8" xfId="0" applyFont="1" applyFill="1" applyBorder="1" applyAlignment="1">
      <alignment horizontal="left" vertical="center" wrapText="1"/>
    </xf>
    <xf numFmtId="165" fontId="3" fillId="0" borderId="8" xfId="1" applyFont="1" applyFill="1" applyBorder="1" applyAlignment="1">
      <alignment horizontal="center" vertical="center" wrapText="1"/>
    </xf>
    <xf numFmtId="0" fontId="3" fillId="0" borderId="9" xfId="0" applyFont="1" applyFill="1" applyBorder="1" applyAlignment="1">
      <alignment horizontal="center" vertical="center" wrapText="1"/>
    </xf>
    <xf numFmtId="0" fontId="2" fillId="0" borderId="8" xfId="2" applyFill="1" applyBorder="1" applyAlignment="1">
      <alignment horizontal="left" vertical="center"/>
    </xf>
    <xf numFmtId="14" fontId="3" fillId="0" borderId="8" xfId="0" applyNumberFormat="1" applyFont="1" applyFill="1" applyBorder="1" applyAlignment="1">
      <alignment horizontal="center" vertical="center" wrapText="1"/>
    </xf>
    <xf numFmtId="14" fontId="3" fillId="0" borderId="8" xfId="0" applyNumberFormat="1" applyFont="1" applyFill="1" applyBorder="1" applyAlignment="1">
      <alignment horizontal="center" vertical="center"/>
    </xf>
    <xf numFmtId="0" fontId="3" fillId="0" borderId="8" xfId="0" applyFont="1" applyFill="1" applyBorder="1" applyAlignment="1">
      <alignment horizontal="center" vertical="center"/>
    </xf>
    <xf numFmtId="165" fontId="3" fillId="0" borderId="8" xfId="1" applyFont="1" applyFill="1" applyBorder="1" applyAlignment="1">
      <alignment horizontal="center" vertical="center"/>
    </xf>
    <xf numFmtId="0" fontId="3" fillId="0" borderId="8" xfId="0" applyFont="1" applyFill="1" applyBorder="1" applyAlignment="1">
      <alignment horizontal="center" vertical="center" wrapText="1"/>
    </xf>
    <xf numFmtId="0" fontId="3" fillId="0" borderId="8" xfId="0" applyFont="1" applyFill="1" applyBorder="1" applyAlignment="1">
      <alignment horizontal="left" vertical="center" wrapText="1"/>
    </xf>
    <xf numFmtId="0" fontId="3" fillId="0" borderId="8" xfId="0" applyFont="1" applyFill="1" applyBorder="1" applyAlignment="1">
      <alignment vertical="center"/>
    </xf>
    <xf numFmtId="0" fontId="3" fillId="0" borderId="9" xfId="0" applyFont="1" applyFill="1" applyBorder="1" applyAlignment="1">
      <alignment horizontal="center" vertical="center" wrapText="1"/>
    </xf>
    <xf numFmtId="0" fontId="3" fillId="0" borderId="9" xfId="0" applyFont="1" applyFill="1" applyBorder="1" applyAlignment="1">
      <alignment horizontal="center" vertical="center"/>
    </xf>
    <xf numFmtId="14" fontId="3" fillId="0" borderId="8" xfId="0" applyNumberFormat="1" applyFont="1" applyFill="1" applyBorder="1" applyAlignment="1">
      <alignment horizontal="center" vertical="center" wrapText="1"/>
    </xf>
    <xf numFmtId="0" fontId="3" fillId="0" borderId="8" xfId="0" applyFont="1" applyFill="1" applyBorder="1" applyAlignment="1">
      <alignment horizontal="center" vertical="center" wrapText="1"/>
    </xf>
    <xf numFmtId="0" fontId="3" fillId="0" borderId="8" xfId="0" applyFont="1" applyFill="1" applyBorder="1" applyAlignment="1">
      <alignment horizontal="center" vertical="center"/>
    </xf>
    <xf numFmtId="0" fontId="2" fillId="0" borderId="8" xfId="2" applyFill="1" applyBorder="1" applyAlignment="1">
      <alignment horizontal="left" vertical="center"/>
    </xf>
    <xf numFmtId="14" fontId="3" fillId="0" borderId="8" xfId="0" applyNumberFormat="1" applyFont="1" applyFill="1" applyBorder="1" applyAlignment="1">
      <alignment horizontal="center" vertical="center"/>
    </xf>
    <xf numFmtId="165" fontId="3" fillId="0" borderId="8" xfId="1" applyFont="1" applyFill="1" applyBorder="1" applyAlignment="1">
      <alignment horizontal="center" vertical="center"/>
    </xf>
    <xf numFmtId="0" fontId="3" fillId="0" borderId="8" xfId="0" applyFont="1" applyFill="1" applyBorder="1" applyAlignment="1">
      <alignment horizontal="left" vertical="center" wrapText="1"/>
    </xf>
    <xf numFmtId="0" fontId="4" fillId="0" borderId="8" xfId="0" applyFont="1" applyFill="1" applyBorder="1" applyAlignment="1">
      <alignment horizontal="center" vertical="center" wrapText="1"/>
    </xf>
    <xf numFmtId="0" fontId="3" fillId="0" borderId="9" xfId="0" applyFont="1" applyFill="1" applyBorder="1" applyAlignment="1">
      <alignment horizontal="center" vertical="center"/>
    </xf>
    <xf numFmtId="165" fontId="3" fillId="0" borderId="8" xfId="1" applyFont="1" applyFill="1" applyBorder="1" applyAlignment="1">
      <alignment horizontal="center" vertical="center" wrapText="1"/>
    </xf>
    <xf numFmtId="0" fontId="3" fillId="0" borderId="9" xfId="0" applyFont="1" applyFill="1" applyBorder="1" applyAlignment="1">
      <alignment horizontal="center" vertical="center" wrapText="1"/>
    </xf>
    <xf numFmtId="14" fontId="3" fillId="0" borderId="8" xfId="0" applyNumberFormat="1" applyFont="1" applyFill="1" applyBorder="1" applyAlignment="1">
      <alignment horizontal="center" vertical="center" wrapText="1"/>
    </xf>
    <xf numFmtId="0" fontId="3" fillId="0" borderId="8" xfId="0" applyFont="1" applyFill="1" applyBorder="1" applyAlignment="1">
      <alignment horizontal="right" vertical="center"/>
    </xf>
    <xf numFmtId="0" fontId="4" fillId="0" borderId="8" xfId="0" applyFont="1" applyFill="1" applyBorder="1" applyAlignment="1">
      <alignment vertical="center"/>
    </xf>
    <xf numFmtId="165" fontId="4" fillId="0" borderId="8" xfId="1" applyFont="1" applyFill="1" applyBorder="1" applyAlignment="1">
      <alignment vertical="center"/>
    </xf>
    <xf numFmtId="0" fontId="3" fillId="0" borderId="9" xfId="0" applyFont="1" applyFill="1" applyBorder="1" applyAlignment="1">
      <alignment horizontal="center" wrapText="1"/>
    </xf>
    <xf numFmtId="0" fontId="2" fillId="0" borderId="9" xfId="2" applyFill="1" applyBorder="1" applyAlignment="1">
      <alignment horizontal="center" vertical="center"/>
    </xf>
    <xf numFmtId="0" fontId="3" fillId="0" borderId="8" xfId="0" applyFont="1" applyFill="1" applyBorder="1" applyAlignment="1">
      <alignment horizontal="right" vertical="center" wrapText="1"/>
    </xf>
    <xf numFmtId="165" fontId="4" fillId="0" borderId="8" xfId="1" applyFont="1" applyFill="1" applyBorder="1" applyAlignment="1">
      <alignment horizontal="center" vertical="center" wrapText="1"/>
    </xf>
    <xf numFmtId="165" fontId="3" fillId="0" borderId="8" xfId="1" applyFont="1" applyFill="1" applyBorder="1" applyAlignment="1">
      <alignment horizontal="left" vertical="center"/>
    </xf>
    <xf numFmtId="0" fontId="5" fillId="0" borderId="9" xfId="0" applyFont="1" applyFill="1" applyBorder="1" applyAlignment="1">
      <alignment horizontal="center" vertical="center"/>
    </xf>
    <xf numFmtId="0" fontId="5" fillId="0" borderId="9" xfId="0" applyFont="1" applyFill="1" applyBorder="1" applyAlignment="1">
      <alignment horizontal="left" vertical="center"/>
    </xf>
    <xf numFmtId="0" fontId="5" fillId="0" borderId="9" xfId="0" applyFont="1" applyFill="1" applyBorder="1" applyAlignment="1">
      <alignment horizontal="center" vertical="center" wrapText="1"/>
    </xf>
    <xf numFmtId="0" fontId="5" fillId="0" borderId="9" xfId="0" applyFont="1" applyFill="1" applyBorder="1" applyAlignment="1">
      <alignment horizontal="left" vertical="center" wrapText="1"/>
    </xf>
    <xf numFmtId="14" fontId="5" fillId="0" borderId="9" xfId="0" applyNumberFormat="1" applyFont="1" applyFill="1" applyBorder="1" applyAlignment="1">
      <alignment horizontal="center" vertical="center" wrapText="1"/>
    </xf>
    <xf numFmtId="165" fontId="6" fillId="3" borderId="9" xfId="1" applyFont="1" applyFill="1" applyBorder="1" applyAlignment="1">
      <alignment horizontal="center" vertical="center"/>
    </xf>
    <xf numFmtId="0" fontId="5" fillId="0" borderId="9" xfId="0" applyFont="1" applyFill="1" applyBorder="1" applyAlignment="1">
      <alignment horizontal="center" wrapText="1"/>
    </xf>
    <xf numFmtId="0" fontId="7" fillId="0" borderId="9" xfId="0" applyFont="1" applyFill="1" applyBorder="1" applyAlignment="1">
      <alignment vertical="center" wrapText="1"/>
    </xf>
    <xf numFmtId="0" fontId="7" fillId="0" borderId="9" xfId="0" applyFont="1" applyBorder="1" applyAlignment="1">
      <alignment vertical="center" wrapText="1"/>
    </xf>
    <xf numFmtId="165" fontId="7" fillId="0" borderId="9" xfId="1" applyFont="1" applyBorder="1" applyAlignment="1">
      <alignment vertical="center"/>
    </xf>
    <xf numFmtId="165" fontId="7" fillId="0" borderId="9" xfId="0" applyNumberFormat="1" applyFont="1" applyBorder="1" applyAlignment="1">
      <alignment vertical="center"/>
    </xf>
    <xf numFmtId="0" fontId="7" fillId="0" borderId="9" xfId="0" applyFont="1" applyBorder="1" applyAlignment="1">
      <alignment vertical="center"/>
    </xf>
    <xf numFmtId="0" fontId="7" fillId="0" borderId="9" xfId="0" applyFont="1" applyBorder="1"/>
    <xf numFmtId="165" fontId="5" fillId="0" borderId="9" xfId="1" applyFont="1" applyFill="1" applyBorder="1" applyAlignment="1">
      <alignment horizontal="center" vertical="center"/>
    </xf>
    <xf numFmtId="165" fontId="5" fillId="0" borderId="9" xfId="1" applyFont="1" applyFill="1" applyBorder="1" applyAlignment="1">
      <alignment vertical="center"/>
    </xf>
    <xf numFmtId="0" fontId="7" fillId="0" borderId="0" xfId="0" applyFont="1"/>
    <xf numFmtId="165" fontId="7" fillId="0" borderId="0" xfId="1" applyFont="1" applyAlignment="1">
      <alignment vertical="center"/>
    </xf>
    <xf numFmtId="165" fontId="7" fillId="0" borderId="0" xfId="1" applyFont="1"/>
    <xf numFmtId="165" fontId="7" fillId="0" borderId="9" xfId="0" applyNumberFormat="1" applyFont="1" applyBorder="1"/>
    <xf numFmtId="165" fontId="7" fillId="0" borderId="9" xfId="1" applyFont="1" applyFill="1" applyBorder="1" applyAlignment="1">
      <alignment vertical="center"/>
    </xf>
    <xf numFmtId="165" fontId="8" fillId="6" borderId="9" xfId="1" applyFont="1" applyFill="1" applyBorder="1" applyAlignment="1">
      <alignment vertical="center"/>
    </xf>
    <xf numFmtId="0" fontId="7" fillId="0" borderId="9" xfId="0" quotePrefix="1" applyFont="1" applyBorder="1" applyAlignment="1">
      <alignment horizontal="center"/>
    </xf>
    <xf numFmtId="165" fontId="7" fillId="0" borderId="14" xfId="1" applyFont="1" applyBorder="1" applyAlignment="1">
      <alignment horizontal="center" vertical="center"/>
    </xf>
    <xf numFmtId="165" fontId="7" fillId="0" borderId="13" xfId="1" applyFont="1" applyBorder="1" applyAlignment="1">
      <alignment horizontal="center" vertical="center"/>
    </xf>
    <xf numFmtId="0" fontId="7" fillId="0" borderId="13" xfId="0" applyFont="1" applyBorder="1" applyAlignment="1">
      <alignment horizontal="center"/>
    </xf>
    <xf numFmtId="165" fontId="6" fillId="5" borderId="9" xfId="1" applyFont="1" applyFill="1" applyBorder="1" applyAlignment="1">
      <alignment horizontal="center" vertical="center"/>
    </xf>
    <xf numFmtId="165" fontId="7" fillId="7" borderId="9" xfId="0" applyNumberFormat="1" applyFont="1" applyFill="1" applyBorder="1"/>
    <xf numFmtId="0" fontId="7" fillId="0" borderId="9" xfId="0" applyFont="1" applyBorder="1" applyAlignment="1">
      <alignment horizontal="center" vertical="center"/>
    </xf>
    <xf numFmtId="165" fontId="7" fillId="0" borderId="0" xfId="0" applyNumberFormat="1" applyFont="1"/>
    <xf numFmtId="165" fontId="7" fillId="0" borderId="13" xfId="0" applyNumberFormat="1" applyFont="1" applyBorder="1"/>
    <xf numFmtId="165" fontId="3" fillId="2" borderId="8" xfId="1" applyFont="1" applyFill="1" applyBorder="1" applyAlignment="1">
      <alignment vertical="center"/>
    </xf>
    <xf numFmtId="165" fontId="3" fillId="0" borderId="8" xfId="0" applyNumberFormat="1" applyFont="1" applyFill="1" applyBorder="1" applyAlignment="1">
      <alignment vertical="center"/>
    </xf>
    <xf numFmtId="0" fontId="3" fillId="0" borderId="10" xfId="0" applyFont="1" applyFill="1" applyBorder="1" applyAlignment="1">
      <alignment vertical="center"/>
    </xf>
    <xf numFmtId="0" fontId="3" fillId="3" borderId="9" xfId="0" applyFont="1" applyFill="1" applyBorder="1" applyAlignment="1">
      <alignment vertical="center" wrapText="1"/>
    </xf>
    <xf numFmtId="14" fontId="3" fillId="0" borderId="9" xfId="0" quotePrefix="1" applyNumberFormat="1" applyFont="1" applyFill="1" applyBorder="1" applyAlignment="1">
      <alignment horizontal="center" vertical="center"/>
    </xf>
    <xf numFmtId="0" fontId="3" fillId="0" borderId="9" xfId="0" quotePrefix="1" applyFont="1" applyFill="1" applyBorder="1" applyAlignment="1">
      <alignment vertical="center"/>
    </xf>
    <xf numFmtId="49" fontId="3" fillId="0" borderId="9" xfId="0" applyNumberFormat="1" applyFont="1" applyFill="1" applyBorder="1" applyAlignment="1">
      <alignment horizontal="center" vertical="center"/>
    </xf>
    <xf numFmtId="165" fontId="3" fillId="4" borderId="9" xfId="1" applyFont="1" applyFill="1" applyBorder="1" applyAlignment="1">
      <alignment horizontal="center" vertical="center"/>
    </xf>
    <xf numFmtId="0" fontId="3" fillId="4" borderId="9" xfId="0" quotePrefix="1" applyFont="1" applyFill="1" applyBorder="1" applyAlignment="1">
      <alignment vertical="center"/>
    </xf>
    <xf numFmtId="0" fontId="2" fillId="0" borderId="8" xfId="2" applyFill="1" applyBorder="1" applyAlignment="1">
      <alignment vertical="center"/>
    </xf>
    <xf numFmtId="0" fontId="2" fillId="0" borderId="9" xfId="2" applyFill="1" applyBorder="1" applyAlignment="1">
      <alignment horizontal="left" vertical="center"/>
    </xf>
    <xf numFmtId="0" fontId="3" fillId="0" borderId="9" xfId="0" quotePrefix="1" applyFont="1" applyFill="1" applyBorder="1" applyAlignment="1">
      <alignment horizontal="center" vertical="center"/>
    </xf>
    <xf numFmtId="3" fontId="3" fillId="0" borderId="8" xfId="0" applyNumberFormat="1" applyFont="1" applyFill="1" applyBorder="1" applyAlignment="1">
      <alignment horizontal="left" vertical="center"/>
    </xf>
    <xf numFmtId="0" fontId="3" fillId="0" borderId="8" xfId="0" applyNumberFormat="1" applyFont="1" applyFill="1" applyBorder="1" applyAlignment="1">
      <alignment horizontal="center" vertical="center"/>
    </xf>
    <xf numFmtId="0" fontId="3" fillId="0" borderId="9" xfId="0" applyFont="1" applyFill="1" applyBorder="1" applyAlignment="1">
      <alignment horizontal="left" vertical="center" wrapText="1"/>
    </xf>
    <xf numFmtId="0" fontId="7" fillId="0" borderId="8" xfId="0" applyFont="1" applyBorder="1" applyAlignment="1">
      <alignment horizontal="center"/>
    </xf>
    <xf numFmtId="0" fontId="7" fillId="0" borderId="8" xfId="0" applyFont="1" applyBorder="1" applyAlignment="1">
      <alignment horizontal="center" vertical="center"/>
    </xf>
    <xf numFmtId="0" fontId="10" fillId="0" borderId="9" xfId="0" applyFont="1" applyBorder="1" applyAlignment="1">
      <alignment vertical="center" wrapText="1"/>
    </xf>
    <xf numFmtId="0" fontId="10" fillId="0" borderId="9" xfId="0" applyFont="1" applyBorder="1" applyAlignment="1">
      <alignment wrapText="1"/>
    </xf>
    <xf numFmtId="165" fontId="7" fillId="0" borderId="9" xfId="1" applyFont="1" applyBorder="1"/>
    <xf numFmtId="164" fontId="7" fillId="0" borderId="9" xfId="3" applyFont="1" applyBorder="1" applyAlignment="1">
      <alignment vertical="center"/>
    </xf>
    <xf numFmtId="0" fontId="7" fillId="0" borderId="10" xfId="0" applyFont="1" applyBorder="1" applyAlignment="1">
      <alignment vertical="center"/>
    </xf>
    <xf numFmtId="0" fontId="7" fillId="0" borderId="11" xfId="0" applyFont="1" applyBorder="1" applyAlignment="1">
      <alignment vertical="center"/>
    </xf>
    <xf numFmtId="0" fontId="7" fillId="0" borderId="12" xfId="0" applyFont="1" applyBorder="1" applyAlignment="1">
      <alignment vertical="center"/>
    </xf>
    <xf numFmtId="0" fontId="3" fillId="0" borderId="0" xfId="0" applyFont="1" applyFill="1" applyAlignment="1">
      <alignment vertical="center" wrapText="1"/>
    </xf>
    <xf numFmtId="0" fontId="3" fillId="8" borderId="9" xfId="0" applyFont="1" applyFill="1" applyBorder="1" applyAlignment="1">
      <alignment vertical="center"/>
    </xf>
    <xf numFmtId="14" fontId="3" fillId="8" borderId="9" xfId="0" applyNumberFormat="1" applyFont="1" applyFill="1" applyBorder="1" applyAlignment="1">
      <alignment vertical="center"/>
    </xf>
    <xf numFmtId="165" fontId="3" fillId="8" borderId="9" xfId="1" applyFont="1" applyFill="1" applyBorder="1" applyAlignment="1">
      <alignment vertical="center"/>
    </xf>
    <xf numFmtId="0" fontId="3" fillId="8" borderId="9" xfId="0" applyFont="1" applyFill="1" applyBorder="1" applyAlignment="1">
      <alignment horizontal="left" vertical="center" wrapText="1"/>
    </xf>
    <xf numFmtId="0" fontId="4" fillId="8" borderId="9" xfId="0" applyFont="1" applyFill="1" applyBorder="1" applyAlignment="1">
      <alignment vertical="center"/>
    </xf>
    <xf numFmtId="165" fontId="4" fillId="8" borderId="9" xfId="1" applyFont="1" applyFill="1" applyBorder="1" applyAlignment="1">
      <alignment vertical="center"/>
    </xf>
    <xf numFmtId="0" fontId="3" fillId="8" borderId="0" xfId="0" applyFont="1" applyFill="1" applyAlignment="1">
      <alignment vertical="center"/>
    </xf>
    <xf numFmtId="0" fontId="3" fillId="0" borderId="8" xfId="0" applyFont="1" applyFill="1" applyBorder="1" applyAlignment="1">
      <alignment vertical="center" wrapText="1"/>
    </xf>
    <xf numFmtId="0" fontId="3" fillId="0" borderId="9" xfId="0" applyFont="1" applyFill="1" applyBorder="1" applyAlignment="1">
      <alignment wrapText="1"/>
    </xf>
    <xf numFmtId="14" fontId="3" fillId="6" borderId="9" xfId="0" applyNumberFormat="1" applyFont="1" applyFill="1" applyBorder="1" applyAlignment="1">
      <alignment horizontal="center" vertical="center"/>
    </xf>
    <xf numFmtId="14" fontId="3" fillId="6" borderId="8" xfId="0" applyNumberFormat="1" applyFont="1" applyFill="1" applyBorder="1" applyAlignment="1">
      <alignment horizontal="center" vertical="center" wrapText="1"/>
    </xf>
    <xf numFmtId="0" fontId="3" fillId="6" borderId="9" xfId="0" applyFont="1" applyFill="1" applyBorder="1" applyAlignment="1">
      <alignment horizontal="center" vertical="center"/>
    </xf>
    <xf numFmtId="0" fontId="3" fillId="6" borderId="0" xfId="0" applyFont="1" applyFill="1" applyAlignment="1">
      <alignment horizontal="center" vertical="center"/>
    </xf>
    <xf numFmtId="0" fontId="3" fillId="0" borderId="0" xfId="0" applyFont="1" applyFill="1" applyAlignment="1">
      <alignment horizontal="center"/>
    </xf>
    <xf numFmtId="0" fontId="3" fillId="0" borderId="6" xfId="0" applyFont="1" applyFill="1" applyBorder="1" applyAlignment="1">
      <alignment horizontal="center"/>
    </xf>
    <xf numFmtId="165" fontId="3" fillId="0" borderId="8" xfId="1" applyFont="1" applyFill="1" applyBorder="1" applyAlignment="1">
      <alignment horizontal="center" vertical="center" wrapText="1"/>
    </xf>
    <xf numFmtId="0" fontId="3" fillId="0" borderId="8" xfId="0" applyFont="1" applyFill="1" applyBorder="1" applyAlignment="1">
      <alignment horizontal="center" vertical="center"/>
    </xf>
    <xf numFmtId="0" fontId="3" fillId="0" borderId="8" xfId="0" applyFont="1" applyFill="1" applyBorder="1" applyAlignment="1">
      <alignment vertical="center" wrapText="1"/>
    </xf>
    <xf numFmtId="0" fontId="3" fillId="0" borderId="8" xfId="0" applyFont="1" applyFill="1" applyBorder="1" applyAlignment="1">
      <alignment horizontal="left" vertical="center" wrapText="1"/>
    </xf>
    <xf numFmtId="0" fontId="3" fillId="0" borderId="10" xfId="0" applyFont="1" applyFill="1" applyBorder="1" applyAlignment="1">
      <alignment horizontal="center"/>
    </xf>
    <xf numFmtId="0" fontId="11" fillId="0" borderId="9" xfId="0" applyFont="1" applyFill="1" applyBorder="1" applyAlignment="1">
      <alignment horizontal="left" vertical="center" wrapText="1"/>
    </xf>
    <xf numFmtId="0" fontId="3" fillId="0" borderId="0" xfId="0" applyFont="1" applyFill="1" applyAlignment="1">
      <alignment horizontal="center"/>
    </xf>
    <xf numFmtId="0" fontId="3" fillId="0" borderId="9" xfId="0" applyFont="1" applyFill="1" applyBorder="1" applyAlignment="1">
      <alignment horizontal="center" vertical="center" wrapText="1"/>
    </xf>
    <xf numFmtId="0" fontId="3" fillId="0" borderId="9" xfId="0" applyFont="1" applyFill="1" applyBorder="1" applyAlignment="1">
      <alignment horizontal="center" vertical="center"/>
    </xf>
    <xf numFmtId="0" fontId="4" fillId="0" borderId="9" xfId="0" applyFont="1" applyFill="1" applyBorder="1" applyAlignment="1">
      <alignment horizontal="center" vertical="center"/>
    </xf>
    <xf numFmtId="165" fontId="4" fillId="0" borderId="9" xfId="1" applyFont="1" applyFill="1" applyBorder="1" applyAlignment="1">
      <alignment horizontal="center" vertical="center"/>
    </xf>
    <xf numFmtId="165" fontId="3" fillId="2" borderId="9" xfId="1" applyFont="1" applyFill="1" applyBorder="1" applyAlignment="1">
      <alignment horizontal="center" vertical="center"/>
    </xf>
    <xf numFmtId="0" fontId="9" fillId="0" borderId="0" xfId="0" applyFont="1" applyAlignment="1">
      <alignment horizontal="left" vertical="center" wrapText="1"/>
    </xf>
    <xf numFmtId="165" fontId="3" fillId="3" borderId="9" xfId="1" applyFont="1" applyFill="1" applyBorder="1" applyAlignment="1">
      <alignment vertical="center"/>
    </xf>
    <xf numFmtId="0" fontId="3" fillId="3" borderId="9" xfId="0" applyFont="1" applyFill="1" applyBorder="1" applyAlignment="1">
      <alignment horizontal="center" vertical="center"/>
    </xf>
    <xf numFmtId="0" fontId="3" fillId="9" borderId="9" xfId="0" applyFont="1" applyFill="1" applyBorder="1" applyAlignment="1">
      <alignment vertical="center" wrapText="1"/>
    </xf>
    <xf numFmtId="0" fontId="3" fillId="9" borderId="9" xfId="0" applyFont="1" applyFill="1" applyBorder="1" applyAlignment="1">
      <alignment vertical="center"/>
    </xf>
    <xf numFmtId="0" fontId="3" fillId="9" borderId="9" xfId="0" applyFont="1" applyFill="1" applyBorder="1" applyAlignment="1">
      <alignment horizontal="left" vertical="center" wrapText="1"/>
    </xf>
    <xf numFmtId="0" fontId="3" fillId="9" borderId="9" xfId="0" applyFont="1" applyFill="1" applyBorder="1" applyAlignment="1">
      <alignment horizontal="left" vertical="center"/>
    </xf>
    <xf numFmtId="0" fontId="3" fillId="9" borderId="9" xfId="0" applyFont="1" applyFill="1" applyBorder="1" applyAlignment="1">
      <alignment horizontal="center" vertical="center"/>
    </xf>
    <xf numFmtId="14" fontId="3" fillId="9" borderId="9" xfId="0" applyNumberFormat="1" applyFont="1" applyFill="1" applyBorder="1" applyAlignment="1">
      <alignment horizontal="center" vertical="center"/>
    </xf>
    <xf numFmtId="165" fontId="3" fillId="9" borderId="9" xfId="1" applyFont="1" applyFill="1" applyBorder="1" applyAlignment="1">
      <alignment vertical="center"/>
    </xf>
    <xf numFmtId="14" fontId="3" fillId="9" borderId="9" xfId="0" applyNumberFormat="1" applyFont="1" applyFill="1" applyBorder="1" applyAlignment="1">
      <alignment vertical="center"/>
    </xf>
    <xf numFmtId="0" fontId="4" fillId="9" borderId="9" xfId="0" applyFont="1" applyFill="1" applyBorder="1" applyAlignment="1">
      <alignment vertical="center"/>
    </xf>
    <xf numFmtId="165" fontId="4" fillId="9" borderId="9" xfId="1" applyFont="1" applyFill="1" applyBorder="1" applyAlignment="1">
      <alignment vertical="center"/>
    </xf>
    <xf numFmtId="0" fontId="3" fillId="9" borderId="9" xfId="0" applyFont="1" applyFill="1" applyBorder="1" applyAlignment="1">
      <alignment horizontal="right" vertical="center"/>
    </xf>
    <xf numFmtId="0" fontId="3" fillId="9" borderId="10" xfId="0" applyFont="1" applyFill="1" applyBorder="1" applyAlignment="1">
      <alignment vertical="center"/>
    </xf>
    <xf numFmtId="0" fontId="2" fillId="9" borderId="9" xfId="2" applyFill="1" applyBorder="1" applyAlignment="1">
      <alignment vertical="center"/>
    </xf>
    <xf numFmtId="0" fontId="3" fillId="9" borderId="0" xfId="0" applyFont="1" applyFill="1" applyAlignment="1">
      <alignment vertical="center"/>
    </xf>
    <xf numFmtId="0" fontId="3" fillId="9" borderId="9" xfId="0" quotePrefix="1" applyFont="1" applyFill="1" applyBorder="1" applyAlignment="1">
      <alignment horizontal="center" vertical="center"/>
    </xf>
    <xf numFmtId="0" fontId="3" fillId="9" borderId="9" xfId="0" applyFont="1" applyFill="1" applyBorder="1" applyAlignment="1">
      <alignment horizontal="center" vertical="center" wrapText="1"/>
    </xf>
    <xf numFmtId="49" fontId="3" fillId="9" borderId="9" xfId="0" applyNumberFormat="1" applyFont="1" applyFill="1" applyBorder="1" applyAlignment="1">
      <alignment horizontal="center" vertical="center"/>
    </xf>
    <xf numFmtId="0" fontId="2" fillId="9" borderId="9" xfId="2" applyFill="1" applyBorder="1" applyAlignment="1">
      <alignment horizontal="left" vertical="center"/>
    </xf>
    <xf numFmtId="0" fontId="3" fillId="9" borderId="0" xfId="0" applyFont="1" applyFill="1" applyAlignment="1">
      <alignment vertical="center" wrapText="1"/>
    </xf>
    <xf numFmtId="165" fontId="3" fillId="0" borderId="9" xfId="0" applyNumberFormat="1" applyFont="1" applyFill="1" applyBorder="1" applyAlignment="1">
      <alignment vertical="center"/>
    </xf>
    <xf numFmtId="0" fontId="3" fillId="0" borderId="9" xfId="0" quotePrefix="1" applyFont="1" applyFill="1" applyBorder="1" applyAlignment="1">
      <alignment horizontal="right" vertical="center"/>
    </xf>
    <xf numFmtId="0" fontId="3" fillId="0" borderId="9" xfId="0" quotePrefix="1" applyFont="1" applyFill="1" applyBorder="1" applyAlignment="1">
      <alignment horizontal="left" vertical="center"/>
    </xf>
    <xf numFmtId="0" fontId="3" fillId="0" borderId="13" xfId="0" applyFont="1" applyFill="1" applyBorder="1" applyAlignment="1">
      <alignment horizontal="center" vertical="center"/>
    </xf>
    <xf numFmtId="0" fontId="3" fillId="0" borderId="13" xfId="0" applyFont="1" applyFill="1" applyBorder="1" applyAlignment="1">
      <alignment horizontal="center" vertical="center" wrapText="1"/>
    </xf>
    <xf numFmtId="0" fontId="3" fillId="0" borderId="9" xfId="0" applyFont="1" applyFill="1" applyBorder="1" applyAlignment="1">
      <alignment horizontal="center" vertical="center"/>
    </xf>
    <xf numFmtId="0" fontId="3" fillId="0" borderId="0" xfId="0" applyFont="1" applyFill="1" applyAlignment="1">
      <alignment horizontal="center"/>
    </xf>
    <xf numFmtId="0" fontId="3" fillId="0" borderId="8" xfId="0" applyFont="1" applyFill="1" applyBorder="1" applyAlignment="1">
      <alignment vertical="center"/>
    </xf>
    <xf numFmtId="0" fontId="3" fillId="0" borderId="13" xfId="0" applyFont="1" applyFill="1" applyBorder="1" applyAlignment="1">
      <alignment vertical="center"/>
    </xf>
    <xf numFmtId="0" fontId="3" fillId="0" borderId="9" xfId="0" applyFont="1" applyFill="1" applyBorder="1" applyAlignment="1">
      <alignment horizontal="center" vertical="center" wrapText="1"/>
    </xf>
    <xf numFmtId="0" fontId="3" fillId="0" borderId="8" xfId="0" applyFont="1" applyFill="1" applyBorder="1" applyAlignment="1">
      <alignment horizontal="left" vertical="center" wrapText="1"/>
    </xf>
    <xf numFmtId="0" fontId="3" fillId="0" borderId="13" xfId="0" applyFont="1" applyFill="1" applyBorder="1" applyAlignment="1">
      <alignment horizontal="left" vertical="center" wrapText="1"/>
    </xf>
    <xf numFmtId="0" fontId="3" fillId="0" borderId="13" xfId="0" quotePrefix="1" applyFont="1" applyFill="1" applyBorder="1" applyAlignment="1">
      <alignment horizontal="left" vertical="center"/>
    </xf>
    <xf numFmtId="14" fontId="3" fillId="0" borderId="13" xfId="0" applyNumberFormat="1" applyFont="1" applyFill="1" applyBorder="1" applyAlignment="1">
      <alignment horizontal="center" vertical="center"/>
    </xf>
    <xf numFmtId="0" fontId="3" fillId="0" borderId="8" xfId="0" applyFont="1" applyFill="1" applyBorder="1" applyAlignment="1">
      <alignment vertical="center" wrapText="1"/>
    </xf>
    <xf numFmtId="0" fontId="3" fillId="0" borderId="13" xfId="0" applyFont="1" applyFill="1" applyBorder="1" applyAlignment="1">
      <alignment vertical="center" wrapText="1"/>
    </xf>
    <xf numFmtId="0" fontId="3" fillId="3" borderId="13" xfId="0" applyFont="1" applyFill="1" applyBorder="1" applyAlignment="1">
      <alignment horizontal="center" vertical="center"/>
    </xf>
    <xf numFmtId="0" fontId="11" fillId="0" borderId="8" xfId="0" applyFont="1" applyFill="1" applyBorder="1" applyAlignment="1">
      <alignment horizontal="left" vertical="center" wrapText="1"/>
    </xf>
    <xf numFmtId="0" fontId="11" fillId="0" borderId="13" xfId="0" applyFont="1" applyFill="1" applyBorder="1" applyAlignment="1">
      <alignment horizontal="left" vertical="center" wrapText="1"/>
    </xf>
    <xf numFmtId="0" fontId="3" fillId="9" borderId="13" xfId="0" applyFont="1" applyFill="1" applyBorder="1" applyAlignment="1">
      <alignment horizontal="center" vertical="center" wrapText="1"/>
    </xf>
    <xf numFmtId="0" fontId="3" fillId="9" borderId="13" xfId="0" applyFont="1" applyFill="1" applyBorder="1" applyAlignment="1">
      <alignment horizontal="center" vertical="center"/>
    </xf>
    <xf numFmtId="14" fontId="3" fillId="9" borderId="13" xfId="0" applyNumberFormat="1" applyFont="1" applyFill="1" applyBorder="1" applyAlignment="1">
      <alignment horizontal="center" vertical="center"/>
    </xf>
    <xf numFmtId="0" fontId="3" fillId="9" borderId="13" xfId="0" applyFont="1" applyFill="1" applyBorder="1" applyAlignment="1">
      <alignment horizontal="left" vertical="center" wrapText="1"/>
    </xf>
    <xf numFmtId="0" fontId="2" fillId="9" borderId="13" xfId="2" applyFill="1" applyBorder="1" applyAlignment="1">
      <alignment horizontal="center" vertical="center"/>
    </xf>
    <xf numFmtId="14" fontId="3" fillId="3" borderId="9" xfId="0" applyNumberFormat="1" applyFont="1" applyFill="1" applyBorder="1" applyAlignment="1">
      <alignment horizontal="center" vertical="center"/>
    </xf>
    <xf numFmtId="14" fontId="3" fillId="3" borderId="13" xfId="0" applyNumberFormat="1" applyFont="1" applyFill="1" applyBorder="1" applyAlignment="1">
      <alignment horizontal="center" vertical="center"/>
    </xf>
    <xf numFmtId="0" fontId="3" fillId="3" borderId="13" xfId="0" applyFont="1" applyFill="1" applyBorder="1" applyAlignment="1">
      <alignment horizontal="center" vertical="center" wrapText="1"/>
    </xf>
    <xf numFmtId="165" fontId="3" fillId="3" borderId="13" xfId="1" applyFont="1" applyFill="1" applyBorder="1" applyAlignment="1">
      <alignment horizontal="center" vertical="center"/>
    </xf>
    <xf numFmtId="165" fontId="3" fillId="9" borderId="13" xfId="1" applyFont="1" applyFill="1" applyBorder="1" applyAlignment="1">
      <alignment horizontal="center" vertical="center"/>
    </xf>
    <xf numFmtId="0" fontId="3" fillId="9" borderId="13" xfId="0" quotePrefix="1" applyFont="1" applyFill="1" applyBorder="1" applyAlignment="1">
      <alignment horizontal="left" vertical="center"/>
    </xf>
    <xf numFmtId="0" fontId="3" fillId="9" borderId="9" xfId="0" quotePrefix="1" applyFont="1" applyFill="1" applyBorder="1" applyAlignment="1">
      <alignment horizontal="left" vertical="center"/>
    </xf>
    <xf numFmtId="165" fontId="3" fillId="0" borderId="0" xfId="1" applyFont="1" applyFill="1" applyBorder="1" applyAlignment="1">
      <alignment vertical="center"/>
    </xf>
    <xf numFmtId="0" fontId="3" fillId="0" borderId="0" xfId="0" applyFont="1" applyFill="1" applyBorder="1"/>
    <xf numFmtId="14" fontId="3" fillId="0" borderId="13" xfId="0" applyNumberFormat="1" applyFont="1" applyFill="1" applyBorder="1" applyAlignment="1">
      <alignment vertical="center"/>
    </xf>
    <xf numFmtId="0" fontId="2" fillId="0" borderId="13" xfId="2" applyFill="1" applyBorder="1" applyAlignment="1">
      <alignment vertical="center"/>
    </xf>
    <xf numFmtId="0" fontId="3" fillId="3" borderId="9" xfId="0" quotePrefix="1" applyFont="1" applyFill="1" applyBorder="1" applyAlignment="1">
      <alignment horizontal="left" vertical="center"/>
    </xf>
    <xf numFmtId="4" fontId="3" fillId="0" borderId="0" xfId="0" applyNumberFormat="1" applyFont="1" applyFill="1"/>
    <xf numFmtId="0" fontId="3" fillId="0" borderId="0" xfId="0" applyFont="1" applyFill="1" applyAlignment="1">
      <alignment horizontal="right" vertical="center"/>
    </xf>
    <xf numFmtId="0" fontId="4" fillId="0" borderId="0" xfId="0" applyFont="1" applyFill="1" applyAlignment="1">
      <alignment vertical="center"/>
    </xf>
    <xf numFmtId="165" fontId="4" fillId="0" borderId="0" xfId="1" applyFont="1" applyFill="1" applyAlignment="1">
      <alignment vertical="center"/>
    </xf>
    <xf numFmtId="165" fontId="3" fillId="2" borderId="0" xfId="1" applyFont="1" applyFill="1" applyAlignment="1">
      <alignment vertical="center"/>
    </xf>
    <xf numFmtId="4" fontId="3" fillId="0" borderId="9" xfId="0" applyNumberFormat="1" applyFont="1" applyFill="1" applyBorder="1" applyAlignment="1">
      <alignment vertical="center"/>
    </xf>
    <xf numFmtId="0" fontId="11" fillId="0" borderId="0" xfId="0" applyFont="1" applyFill="1"/>
    <xf numFmtId="0" fontId="11" fillId="0" borderId="0" xfId="0" applyFont="1" applyFill="1" applyAlignment="1"/>
    <xf numFmtId="0" fontId="11" fillId="0" borderId="9" xfId="0" applyFont="1" applyFill="1" applyBorder="1" applyAlignment="1">
      <alignment horizontal="center" vertical="center"/>
    </xf>
    <xf numFmtId="0" fontId="11" fillId="0" borderId="9" xfId="0" applyFont="1" applyFill="1" applyBorder="1" applyAlignment="1">
      <alignment horizontal="center" vertical="center" wrapText="1"/>
    </xf>
    <xf numFmtId="165" fontId="11" fillId="0" borderId="9" xfId="1" applyFont="1" applyFill="1" applyBorder="1" applyAlignment="1">
      <alignment horizontal="center" vertical="center"/>
    </xf>
    <xf numFmtId="0" fontId="11" fillId="0" borderId="9" xfId="0" applyFont="1" applyFill="1" applyBorder="1" applyAlignment="1">
      <alignment horizontal="right" vertical="center" wrapText="1"/>
    </xf>
    <xf numFmtId="165" fontId="11" fillId="2" borderId="9" xfId="1" applyFont="1" applyFill="1" applyBorder="1" applyAlignment="1">
      <alignment horizontal="left" vertical="center"/>
    </xf>
    <xf numFmtId="0" fontId="11" fillId="0" borderId="0" xfId="0" applyFont="1" applyFill="1" applyAlignment="1">
      <alignment vertical="center"/>
    </xf>
    <xf numFmtId="0" fontId="11" fillId="0" borderId="9" xfId="0" applyFont="1" applyFill="1" applyBorder="1" applyAlignment="1">
      <alignment vertical="center"/>
    </xf>
    <xf numFmtId="0" fontId="11" fillId="0" borderId="9" xfId="0" applyFont="1" applyFill="1" applyBorder="1" applyAlignment="1">
      <alignment vertical="center" wrapText="1"/>
    </xf>
    <xf numFmtId="0" fontId="11" fillId="0" borderId="9" xfId="0" applyFont="1" applyFill="1" applyBorder="1" applyAlignment="1">
      <alignment horizontal="left" vertical="center"/>
    </xf>
    <xf numFmtId="14" fontId="11" fillId="0" borderId="9" xfId="0" applyNumberFormat="1" applyFont="1" applyFill="1" applyBorder="1" applyAlignment="1">
      <alignment horizontal="center" vertical="center"/>
    </xf>
    <xf numFmtId="165" fontId="11" fillId="0" borderId="9" xfId="1" applyFont="1" applyFill="1" applyBorder="1" applyAlignment="1">
      <alignment vertical="center"/>
    </xf>
    <xf numFmtId="14" fontId="11" fillId="0" borderId="9" xfId="0" applyNumberFormat="1" applyFont="1" applyFill="1" applyBorder="1" applyAlignment="1">
      <alignment vertical="center"/>
    </xf>
    <xf numFmtId="0" fontId="13" fillId="0" borderId="9" xfId="0" applyFont="1" applyFill="1" applyBorder="1" applyAlignment="1">
      <alignment vertical="center"/>
    </xf>
    <xf numFmtId="165" fontId="13" fillId="0" borderId="9" xfId="1" applyFont="1" applyFill="1" applyBorder="1" applyAlignment="1">
      <alignment vertical="center"/>
    </xf>
    <xf numFmtId="0" fontId="11" fillId="0" borderId="9" xfId="0" applyFont="1" applyFill="1" applyBorder="1" applyAlignment="1">
      <alignment horizontal="right" vertical="center"/>
    </xf>
    <xf numFmtId="0" fontId="11" fillId="0" borderId="10" xfId="0" applyFont="1" applyFill="1" applyBorder="1" applyAlignment="1">
      <alignment vertical="center"/>
    </xf>
    <xf numFmtId="0" fontId="14" fillId="0" borderId="9" xfId="2" applyFont="1" applyFill="1" applyBorder="1" applyAlignment="1">
      <alignment vertical="center"/>
    </xf>
    <xf numFmtId="49" fontId="11" fillId="0" borderId="9" xfId="0" applyNumberFormat="1" applyFont="1" applyFill="1" applyBorder="1" applyAlignment="1">
      <alignment horizontal="center" vertical="center"/>
    </xf>
    <xf numFmtId="0" fontId="11" fillId="0" borderId="9" xfId="0" quotePrefix="1" applyFont="1" applyFill="1" applyBorder="1" applyAlignment="1">
      <alignment horizontal="left" vertical="center"/>
    </xf>
    <xf numFmtId="0" fontId="11" fillId="0" borderId="8" xfId="0" applyFont="1" applyFill="1" applyBorder="1" applyAlignment="1">
      <alignment vertical="center" wrapText="1"/>
    </xf>
    <xf numFmtId="0" fontId="11" fillId="0" borderId="8" xfId="0" applyFont="1" applyFill="1" applyBorder="1" applyAlignment="1">
      <alignment vertical="center"/>
    </xf>
    <xf numFmtId="0" fontId="11" fillId="0" borderId="13" xfId="0" applyFont="1" applyFill="1" applyBorder="1" applyAlignment="1">
      <alignment horizontal="center" vertical="center"/>
    </xf>
    <xf numFmtId="14" fontId="11" fillId="0" borderId="13" xfId="0" applyNumberFormat="1" applyFont="1" applyFill="1" applyBorder="1" applyAlignment="1">
      <alignment horizontal="center" vertical="center"/>
    </xf>
    <xf numFmtId="14" fontId="11" fillId="0" borderId="13" xfId="0" applyNumberFormat="1" applyFont="1" applyFill="1" applyBorder="1" applyAlignment="1">
      <alignment vertical="center"/>
    </xf>
    <xf numFmtId="0" fontId="11" fillId="0" borderId="13" xfId="0" applyFont="1" applyFill="1" applyBorder="1" applyAlignment="1">
      <alignment vertical="center"/>
    </xf>
    <xf numFmtId="0" fontId="11" fillId="0" borderId="13" xfId="0" applyFont="1" applyFill="1" applyBorder="1" applyAlignment="1">
      <alignment vertical="center" wrapText="1"/>
    </xf>
    <xf numFmtId="0" fontId="14" fillId="0" borderId="13" xfId="2" applyFont="1" applyFill="1" applyBorder="1" applyAlignment="1">
      <alignment vertical="center"/>
    </xf>
    <xf numFmtId="0" fontId="11" fillId="6" borderId="9" xfId="0" applyFont="1" applyFill="1" applyBorder="1" applyAlignment="1">
      <alignment horizontal="center" vertical="center"/>
    </xf>
    <xf numFmtId="165" fontId="11" fillId="2" borderId="9" xfId="1" applyFont="1" applyFill="1" applyBorder="1" applyAlignment="1">
      <alignment vertical="center"/>
    </xf>
    <xf numFmtId="165" fontId="11" fillId="0" borderId="0" xfId="1" applyFont="1" applyFill="1" applyAlignment="1">
      <alignment vertical="center"/>
    </xf>
    <xf numFmtId="0" fontId="11" fillId="3" borderId="9" xfId="0" applyFont="1" applyFill="1" applyBorder="1" applyAlignment="1">
      <alignment horizontal="center" vertical="center"/>
    </xf>
    <xf numFmtId="0" fontId="11" fillId="3" borderId="13" xfId="0" applyFont="1" applyFill="1" applyBorder="1" applyAlignment="1">
      <alignment horizontal="center" vertical="center"/>
    </xf>
    <xf numFmtId="0" fontId="11" fillId="0" borderId="13" xfId="0" quotePrefix="1" applyFont="1" applyFill="1" applyBorder="1" applyAlignment="1">
      <alignment horizontal="left" vertical="center"/>
    </xf>
    <xf numFmtId="0" fontId="11" fillId="0" borderId="13" xfId="0" applyFont="1" applyFill="1" applyBorder="1" applyAlignment="1">
      <alignment horizontal="center" vertical="center" wrapText="1"/>
    </xf>
    <xf numFmtId="165" fontId="11" fillId="0" borderId="0" xfId="1" applyFont="1" applyFill="1" applyBorder="1" applyAlignment="1">
      <alignment vertical="center"/>
    </xf>
    <xf numFmtId="0" fontId="11" fillId="0" borderId="0" xfId="0" applyFont="1" applyFill="1" applyAlignment="1">
      <alignment horizontal="left"/>
    </xf>
    <xf numFmtId="0" fontId="11" fillId="0" borderId="0" xfId="0" applyFont="1" applyFill="1" applyAlignment="1">
      <alignment horizontal="right"/>
    </xf>
    <xf numFmtId="0" fontId="11" fillId="0" borderId="0" xfId="0" applyFont="1" applyFill="1" applyAlignment="1">
      <alignment horizontal="center" vertical="center"/>
    </xf>
    <xf numFmtId="0" fontId="11" fillId="0" borderId="0" xfId="0" applyFont="1" applyFill="1" applyAlignment="1">
      <alignment horizontal="center"/>
    </xf>
    <xf numFmtId="0" fontId="11" fillId="0" borderId="0" xfId="0" applyFont="1" applyFill="1" applyAlignment="1">
      <alignment horizontal="left" vertical="center"/>
    </xf>
    <xf numFmtId="165" fontId="11" fillId="0" borderId="0" xfId="1" applyFont="1" applyFill="1"/>
    <xf numFmtId="0" fontId="11" fillId="6" borderId="0" xfId="0" applyFont="1" applyFill="1" applyAlignment="1">
      <alignment horizontal="center" vertical="center"/>
    </xf>
    <xf numFmtId="0" fontId="13" fillId="0" borderId="0" xfId="0" applyFont="1" applyFill="1"/>
    <xf numFmtId="165" fontId="13" fillId="0" borderId="0" xfId="1" applyFont="1" applyFill="1"/>
    <xf numFmtId="165" fontId="11" fillId="2" borderId="0" xfId="1" applyFont="1" applyFill="1"/>
    <xf numFmtId="0" fontId="11" fillId="0" borderId="9" xfId="0" applyFont="1" applyFill="1" applyBorder="1" applyAlignment="1">
      <alignment wrapText="1"/>
    </xf>
    <xf numFmtId="4" fontId="11" fillId="0" borderId="9" xfId="0" applyNumberFormat="1" applyFont="1" applyFill="1" applyBorder="1" applyAlignment="1">
      <alignment vertical="center"/>
    </xf>
    <xf numFmtId="0" fontId="11" fillId="0" borderId="0" xfId="0" applyFont="1" applyFill="1" applyBorder="1"/>
    <xf numFmtId="165" fontId="3" fillId="0" borderId="13" xfId="1" applyFont="1" applyFill="1" applyBorder="1" applyAlignment="1">
      <alignment vertical="center"/>
    </xf>
    <xf numFmtId="0" fontId="3" fillId="0" borderId="13" xfId="0" applyFont="1" applyFill="1" applyBorder="1" applyAlignment="1">
      <alignment horizontal="center" vertical="center" wrapText="1"/>
    </xf>
    <xf numFmtId="14" fontId="3" fillId="0" borderId="8" xfId="0" applyNumberFormat="1" applyFont="1" applyFill="1" applyBorder="1" applyAlignment="1">
      <alignment horizontal="center" vertical="center"/>
    </xf>
    <xf numFmtId="0" fontId="3" fillId="0" borderId="13" xfId="0" applyFont="1" applyFill="1" applyBorder="1" applyAlignment="1">
      <alignment horizontal="center" vertical="center"/>
    </xf>
    <xf numFmtId="0" fontId="3" fillId="0" borderId="8" xfId="0" applyFont="1" applyFill="1" applyBorder="1" applyAlignment="1">
      <alignment horizontal="center" vertical="center"/>
    </xf>
    <xf numFmtId="165" fontId="3" fillId="0" borderId="13" xfId="1" applyFont="1" applyFill="1" applyBorder="1" applyAlignment="1">
      <alignment horizontal="center" vertical="center"/>
    </xf>
    <xf numFmtId="0" fontId="3" fillId="0" borderId="9" xfId="0" applyFont="1" applyFill="1" applyBorder="1" applyAlignment="1">
      <alignment horizontal="center" vertical="center" wrapText="1"/>
    </xf>
    <xf numFmtId="0" fontId="3" fillId="0" borderId="0" xfId="0" applyFont="1" applyFill="1" applyAlignment="1">
      <alignment horizontal="center"/>
    </xf>
    <xf numFmtId="0" fontId="3" fillId="0" borderId="8" xfId="0" applyFont="1" applyFill="1" applyBorder="1" applyAlignment="1">
      <alignment horizontal="left" vertical="center"/>
    </xf>
    <xf numFmtId="0" fontId="3" fillId="0" borderId="8" xfId="0" applyFont="1" applyFill="1" applyBorder="1" applyAlignment="1">
      <alignment vertical="center"/>
    </xf>
    <xf numFmtId="0" fontId="3" fillId="0" borderId="9" xfId="0" applyFont="1" applyFill="1" applyBorder="1" applyAlignment="1">
      <alignment horizontal="center" vertical="center"/>
    </xf>
    <xf numFmtId="0" fontId="2" fillId="0" borderId="13" xfId="2" applyFill="1" applyBorder="1" applyAlignment="1">
      <alignment horizontal="center" vertical="center"/>
    </xf>
    <xf numFmtId="0" fontId="3" fillId="0" borderId="8" xfId="0" applyFont="1" applyFill="1" applyBorder="1" applyAlignment="1">
      <alignment horizontal="left" vertical="center" wrapText="1"/>
    </xf>
    <xf numFmtId="0" fontId="3" fillId="0" borderId="13" xfId="0" applyFont="1" applyFill="1" applyBorder="1" applyAlignment="1">
      <alignment horizontal="left" vertical="center" wrapText="1"/>
    </xf>
    <xf numFmtId="14" fontId="3" fillId="0" borderId="13" xfId="0" applyNumberFormat="1" applyFont="1" applyFill="1" applyBorder="1" applyAlignment="1">
      <alignment horizontal="center" vertical="center"/>
    </xf>
    <xf numFmtId="0" fontId="3" fillId="3" borderId="13" xfId="0" applyFont="1" applyFill="1" applyBorder="1" applyAlignment="1">
      <alignment horizontal="center" vertical="center"/>
    </xf>
    <xf numFmtId="0" fontId="3" fillId="0" borderId="8" xfId="0" quotePrefix="1" applyFont="1" applyFill="1" applyBorder="1" applyAlignment="1">
      <alignment horizontal="left" vertical="center"/>
    </xf>
    <xf numFmtId="0" fontId="3" fillId="0" borderId="13" xfId="0" quotePrefix="1" applyFont="1" applyFill="1" applyBorder="1" applyAlignment="1">
      <alignment horizontal="left" vertical="center"/>
    </xf>
    <xf numFmtId="14" fontId="3" fillId="6" borderId="8" xfId="0" applyNumberFormat="1" applyFont="1" applyFill="1" applyBorder="1" applyAlignment="1">
      <alignment horizontal="center" vertical="center"/>
    </xf>
    <xf numFmtId="0" fontId="3" fillId="0" borderId="8" xfId="0" applyFont="1" applyFill="1" applyBorder="1" applyAlignment="1">
      <alignment vertical="center" wrapText="1"/>
    </xf>
    <xf numFmtId="0" fontId="3" fillId="0" borderId="13" xfId="0" applyFont="1" applyFill="1" applyBorder="1" applyAlignment="1">
      <alignment vertical="center" wrapText="1"/>
    </xf>
    <xf numFmtId="0" fontId="3" fillId="0" borderId="8" xfId="0" applyFont="1" applyFill="1" applyBorder="1" applyAlignment="1">
      <alignment horizontal="right" vertical="center"/>
    </xf>
    <xf numFmtId="49" fontId="3" fillId="0" borderId="8" xfId="0" applyNumberFormat="1" applyFont="1" applyFill="1" applyBorder="1" applyAlignment="1">
      <alignment horizontal="center" vertical="center"/>
    </xf>
    <xf numFmtId="0" fontId="3" fillId="0" borderId="13" xfId="0" applyFont="1" applyFill="1" applyBorder="1" applyAlignment="1">
      <alignment horizontal="center" vertical="center"/>
    </xf>
    <xf numFmtId="0" fontId="3" fillId="0" borderId="13" xfId="0" applyFont="1" applyFill="1" applyBorder="1" applyAlignment="1">
      <alignment horizontal="center" vertical="center" wrapText="1"/>
    </xf>
    <xf numFmtId="0" fontId="3" fillId="0" borderId="8" xfId="0" applyFont="1" applyFill="1" applyBorder="1" applyAlignment="1">
      <alignment vertical="center"/>
    </xf>
    <xf numFmtId="0" fontId="3" fillId="0" borderId="13" xfId="0" applyFont="1" applyFill="1" applyBorder="1" applyAlignment="1">
      <alignment vertical="center"/>
    </xf>
    <xf numFmtId="14" fontId="3" fillId="0" borderId="13" xfId="0" applyNumberFormat="1" applyFont="1" applyFill="1" applyBorder="1" applyAlignment="1">
      <alignment horizontal="center" vertical="center"/>
    </xf>
    <xf numFmtId="0" fontId="3" fillId="0" borderId="8" xfId="0" applyFont="1" applyFill="1" applyBorder="1" applyAlignment="1">
      <alignment horizontal="left" vertical="center" wrapText="1"/>
    </xf>
    <xf numFmtId="0" fontId="3" fillId="0" borderId="8" xfId="0" quotePrefix="1" applyFont="1" applyFill="1" applyBorder="1" applyAlignment="1">
      <alignment horizontal="left" vertical="center"/>
    </xf>
    <xf numFmtId="14" fontId="3" fillId="6" borderId="13" xfId="0" applyNumberFormat="1" applyFont="1" applyFill="1" applyBorder="1" applyAlignment="1">
      <alignment horizontal="center" vertical="center"/>
    </xf>
    <xf numFmtId="0" fontId="3" fillId="0" borderId="8" xfId="0" applyFont="1" applyFill="1" applyBorder="1" applyAlignment="1">
      <alignment vertical="center" wrapText="1"/>
    </xf>
    <xf numFmtId="0" fontId="3" fillId="0" borderId="13" xfId="0" applyFont="1" applyFill="1" applyBorder="1" applyAlignment="1">
      <alignment vertical="center" wrapText="1"/>
    </xf>
    <xf numFmtId="0" fontId="3" fillId="10" borderId="9" xfId="0" applyFont="1" applyFill="1" applyBorder="1" applyAlignment="1">
      <alignment horizontal="center" vertical="center"/>
    </xf>
    <xf numFmtId="4" fontId="9" fillId="0" borderId="0" xfId="0" applyNumberFormat="1" applyFont="1" applyAlignment="1">
      <alignment vertical="center"/>
    </xf>
    <xf numFmtId="0" fontId="3" fillId="0" borderId="9" xfId="0" applyFont="1" applyFill="1" applyBorder="1" applyAlignment="1"/>
    <xf numFmtId="0" fontId="3" fillId="0" borderId="9" xfId="0" applyFont="1" applyFill="1" applyBorder="1" applyAlignment="1">
      <alignment horizontal="left"/>
    </xf>
    <xf numFmtId="0" fontId="3" fillId="3" borderId="9" xfId="0" applyFont="1" applyFill="1" applyBorder="1" applyAlignment="1">
      <alignment vertical="center"/>
    </xf>
    <xf numFmtId="0" fontId="3" fillId="11" borderId="9" xfId="0" applyFont="1" applyFill="1" applyBorder="1" applyAlignment="1">
      <alignment horizontal="left" vertical="center" wrapText="1"/>
    </xf>
    <xf numFmtId="14" fontId="3" fillId="0" borderId="13" xfId="0" applyNumberFormat="1" applyFont="1" applyFill="1" applyBorder="1" applyAlignment="1">
      <alignment horizontal="center" vertical="center" wrapText="1"/>
    </xf>
    <xf numFmtId="0" fontId="15" fillId="0" borderId="9" xfId="0" applyFont="1" applyFill="1" applyBorder="1" applyAlignment="1">
      <alignment horizontal="left" vertical="center" wrapText="1"/>
    </xf>
    <xf numFmtId="4" fontId="9" fillId="0" borderId="9" xfId="0" applyNumberFormat="1" applyFont="1" applyBorder="1" applyAlignment="1">
      <alignment vertical="center"/>
    </xf>
    <xf numFmtId="0" fontId="3" fillId="0" borderId="13" xfId="0" applyFont="1" applyFill="1" applyBorder="1" applyAlignment="1">
      <alignment horizontal="center" vertical="center" wrapText="1"/>
    </xf>
    <xf numFmtId="14" fontId="3" fillId="0" borderId="8" xfId="0" applyNumberFormat="1" applyFont="1" applyFill="1" applyBorder="1" applyAlignment="1">
      <alignment horizontal="center" vertical="center"/>
    </xf>
    <xf numFmtId="0" fontId="3" fillId="0" borderId="13" xfId="0" applyFont="1" applyFill="1" applyBorder="1" applyAlignment="1">
      <alignment horizontal="center" vertical="center"/>
    </xf>
    <xf numFmtId="0" fontId="3" fillId="0" borderId="8" xfId="0" applyFont="1" applyFill="1" applyBorder="1" applyAlignment="1">
      <alignment horizontal="center" vertical="center"/>
    </xf>
    <xf numFmtId="165" fontId="3" fillId="0" borderId="13" xfId="1" applyFont="1" applyFill="1" applyBorder="1" applyAlignment="1">
      <alignment horizontal="center" vertical="center"/>
    </xf>
    <xf numFmtId="0" fontId="3" fillId="0" borderId="9" xfId="0" applyFont="1" applyFill="1" applyBorder="1" applyAlignment="1">
      <alignment horizontal="center" vertical="center" wrapText="1"/>
    </xf>
    <xf numFmtId="0" fontId="3" fillId="0" borderId="0" xfId="0" applyFont="1" applyFill="1" applyAlignment="1">
      <alignment horizontal="center"/>
    </xf>
    <xf numFmtId="0" fontId="3" fillId="0" borderId="8" xfId="0" applyFont="1" applyFill="1" applyBorder="1" applyAlignment="1">
      <alignment horizontal="left" vertical="center"/>
    </xf>
    <xf numFmtId="0" fontId="3" fillId="0" borderId="8" xfId="0" applyFont="1" applyFill="1" applyBorder="1" applyAlignment="1">
      <alignment vertical="center"/>
    </xf>
    <xf numFmtId="0" fontId="3" fillId="0" borderId="9" xfId="0" applyFont="1" applyFill="1" applyBorder="1" applyAlignment="1">
      <alignment horizontal="center" vertical="center"/>
    </xf>
    <xf numFmtId="0" fontId="2" fillId="0" borderId="8" xfId="2" applyFill="1" applyBorder="1" applyAlignment="1">
      <alignment vertical="center"/>
    </xf>
    <xf numFmtId="0" fontId="3" fillId="0" borderId="8" xfId="0" applyFont="1" applyFill="1" applyBorder="1" applyAlignment="1">
      <alignment horizontal="left" vertical="center" wrapText="1"/>
    </xf>
    <xf numFmtId="0" fontId="3" fillId="0" borderId="13" xfId="0" applyFont="1" applyFill="1" applyBorder="1" applyAlignment="1">
      <alignment horizontal="left" vertical="center" wrapText="1"/>
    </xf>
    <xf numFmtId="14" fontId="3" fillId="0" borderId="13" xfId="0" applyNumberFormat="1" applyFont="1" applyFill="1" applyBorder="1" applyAlignment="1">
      <alignment horizontal="center" vertical="center"/>
    </xf>
    <xf numFmtId="0" fontId="3" fillId="0" borderId="8" xfId="0" quotePrefix="1" applyFont="1" applyFill="1" applyBorder="1" applyAlignment="1">
      <alignment horizontal="left" vertical="center"/>
    </xf>
    <xf numFmtId="0" fontId="3" fillId="0" borderId="13" xfId="0" quotePrefix="1" applyFont="1" applyFill="1" applyBorder="1" applyAlignment="1">
      <alignment horizontal="left" vertical="center"/>
    </xf>
    <xf numFmtId="0" fontId="2" fillId="0" borderId="13" xfId="2" applyFill="1" applyBorder="1" applyAlignment="1">
      <alignment horizontal="center" vertical="center"/>
    </xf>
    <xf numFmtId="0" fontId="3" fillId="3" borderId="13" xfId="0" applyFont="1" applyFill="1" applyBorder="1" applyAlignment="1">
      <alignment horizontal="center" vertical="center"/>
    </xf>
    <xf numFmtId="14" fontId="3" fillId="6" borderId="8" xfId="0" applyNumberFormat="1" applyFont="1" applyFill="1" applyBorder="1" applyAlignment="1">
      <alignment horizontal="center" vertical="center"/>
    </xf>
    <xf numFmtId="0" fontId="3" fillId="6" borderId="8" xfId="0" applyFont="1" applyFill="1" applyBorder="1" applyAlignment="1">
      <alignment horizontal="center" vertical="center"/>
    </xf>
    <xf numFmtId="0" fontId="3" fillId="0" borderId="8" xfId="0" applyFont="1" applyFill="1" applyBorder="1" applyAlignment="1">
      <alignment vertical="center" wrapText="1"/>
    </xf>
    <xf numFmtId="0" fontId="3" fillId="0" borderId="13" xfId="0" applyFont="1" applyFill="1" applyBorder="1" applyAlignment="1">
      <alignment vertical="center" wrapText="1"/>
    </xf>
    <xf numFmtId="0" fontId="3" fillId="0" borderId="8" xfId="0" applyFont="1" applyFill="1" applyBorder="1" applyAlignment="1">
      <alignment horizontal="right" vertical="center"/>
    </xf>
    <xf numFmtId="49" fontId="3" fillId="0" borderId="8" xfId="0" applyNumberFormat="1" applyFont="1" applyFill="1" applyBorder="1" applyAlignment="1">
      <alignment horizontal="center" vertical="center"/>
    </xf>
    <xf numFmtId="0" fontId="3" fillId="0" borderId="9" xfId="0" applyFont="1" applyFill="1" applyBorder="1" applyAlignment="1">
      <alignment horizontal="center" vertical="center"/>
    </xf>
    <xf numFmtId="0" fontId="3" fillId="0" borderId="9" xfId="0" applyFont="1" applyFill="1" applyBorder="1" applyAlignment="1">
      <alignment horizontal="center"/>
    </xf>
    <xf numFmtId="0" fontId="16" fillId="0" borderId="9" xfId="0" applyFont="1" applyFill="1" applyBorder="1" applyAlignment="1">
      <alignment vertical="center" wrapText="1"/>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0" xfId="0" applyFont="1" applyFill="1" applyBorder="1"/>
    <xf numFmtId="0" fontId="20" fillId="0" borderId="9" xfId="0" applyFont="1" applyFill="1" applyBorder="1" applyAlignment="1">
      <alignment horizontal="center" vertical="center"/>
    </xf>
    <xf numFmtId="0" fontId="3" fillId="0" borderId="0" xfId="0" applyFont="1" applyFill="1" applyBorder="1" applyAlignment="1">
      <alignment vertical="center" wrapText="1"/>
    </xf>
    <xf numFmtId="0" fontId="3" fillId="10" borderId="9" xfId="0" applyFont="1" applyFill="1" applyBorder="1" applyAlignment="1">
      <alignment vertical="center" wrapText="1"/>
    </xf>
    <xf numFmtId="0" fontId="11" fillId="0" borderId="8" xfId="0" applyFont="1" applyFill="1" applyBorder="1" applyAlignment="1">
      <alignment horizontal="left" vertical="center" wrapText="1"/>
    </xf>
    <xf numFmtId="0" fontId="11" fillId="0" borderId="13" xfId="0" applyFont="1" applyFill="1" applyBorder="1" applyAlignment="1">
      <alignment horizontal="left" vertical="center" wrapText="1"/>
    </xf>
    <xf numFmtId="0" fontId="11" fillId="0" borderId="13" xfId="0" applyFont="1" applyFill="1" applyBorder="1" applyAlignment="1">
      <alignment horizontal="center" vertical="center" wrapText="1"/>
    </xf>
    <xf numFmtId="0" fontId="11" fillId="0" borderId="9" xfId="0" applyFont="1" applyFill="1" applyBorder="1" applyAlignment="1">
      <alignment horizontal="center"/>
    </xf>
    <xf numFmtId="0" fontId="11" fillId="0" borderId="9" xfId="0" applyFont="1" applyFill="1" applyBorder="1" applyAlignment="1">
      <alignment horizontal="center" vertical="center" wrapText="1"/>
    </xf>
    <xf numFmtId="0" fontId="22" fillId="0" borderId="0" xfId="0" applyFont="1"/>
    <xf numFmtId="0" fontId="21" fillId="0" borderId="9" xfId="0" applyFont="1" applyFill="1" applyBorder="1" applyAlignment="1">
      <alignment vertical="center" wrapText="1"/>
    </xf>
    <xf numFmtId="0" fontId="21" fillId="0" borderId="9" xfId="0" applyFont="1" applyFill="1" applyBorder="1" applyAlignment="1">
      <alignment horizontal="left" vertical="center" wrapText="1"/>
    </xf>
    <xf numFmtId="0" fontId="21" fillId="0" borderId="8" xfId="0" applyFont="1" applyFill="1" applyBorder="1" applyAlignment="1">
      <alignment vertical="center" wrapText="1"/>
    </xf>
    <xf numFmtId="0" fontId="21" fillId="0" borderId="13" xfId="0" applyFont="1" applyFill="1" applyBorder="1" applyAlignment="1">
      <alignment horizontal="left" vertical="center" wrapText="1"/>
    </xf>
    <xf numFmtId="0" fontId="24" fillId="0" borderId="0" xfId="0" applyFont="1"/>
    <xf numFmtId="0" fontId="21" fillId="0" borderId="8" xfId="0" applyFont="1" applyFill="1" applyBorder="1" applyAlignment="1">
      <alignment horizontal="center" vertical="center"/>
    </xf>
    <xf numFmtId="0" fontId="3" fillId="3" borderId="9" xfId="0" applyFont="1" applyFill="1" applyBorder="1" applyAlignment="1">
      <alignment horizontal="left" vertical="center" wrapText="1"/>
    </xf>
    <xf numFmtId="0" fontId="3" fillId="5" borderId="9" xfId="0" applyFont="1" applyFill="1" applyBorder="1" applyAlignment="1">
      <alignment horizontal="center" vertical="center" wrapText="1"/>
    </xf>
    <xf numFmtId="165" fontId="3" fillId="5" borderId="9" xfId="1" applyFont="1" applyFill="1" applyBorder="1" applyAlignment="1">
      <alignment vertical="center"/>
    </xf>
    <xf numFmtId="0" fontId="3" fillId="5" borderId="9" xfId="0" applyFont="1" applyFill="1" applyBorder="1" applyAlignment="1">
      <alignment horizontal="left" vertical="center" wrapText="1"/>
    </xf>
    <xf numFmtId="0" fontId="4" fillId="5" borderId="9" xfId="0" applyFont="1" applyFill="1" applyBorder="1" applyAlignment="1">
      <alignment vertical="center"/>
    </xf>
    <xf numFmtId="165" fontId="4" fillId="5" borderId="9" xfId="1" applyFont="1" applyFill="1" applyBorder="1" applyAlignment="1">
      <alignment vertical="center"/>
    </xf>
    <xf numFmtId="0" fontId="3" fillId="5" borderId="9" xfId="0" applyFont="1" applyFill="1" applyBorder="1" applyAlignment="1">
      <alignment horizontal="center" vertical="center"/>
    </xf>
    <xf numFmtId="0" fontId="3" fillId="5" borderId="9" xfId="0" applyFont="1" applyFill="1" applyBorder="1" applyAlignment="1">
      <alignment vertical="center"/>
    </xf>
    <xf numFmtId="0" fontId="3" fillId="5" borderId="9" xfId="0" applyFont="1" applyFill="1" applyBorder="1" applyAlignment="1">
      <alignment horizontal="right" vertical="center"/>
    </xf>
    <xf numFmtId="0" fontId="3" fillId="5" borderId="0" xfId="0" applyFont="1" applyFill="1" applyAlignment="1">
      <alignment vertical="center"/>
    </xf>
    <xf numFmtId="0" fontId="3" fillId="0" borderId="13" xfId="0" applyFont="1" applyFill="1" applyBorder="1" applyAlignment="1">
      <alignment horizontal="center" vertical="center" wrapText="1"/>
    </xf>
    <xf numFmtId="14" fontId="3" fillId="0" borderId="8" xfId="0" applyNumberFormat="1" applyFont="1" applyFill="1" applyBorder="1" applyAlignment="1">
      <alignment horizontal="center" vertical="center"/>
    </xf>
    <xf numFmtId="0" fontId="3" fillId="0" borderId="13" xfId="0" applyFont="1" applyFill="1" applyBorder="1" applyAlignment="1">
      <alignment horizontal="center" vertical="center"/>
    </xf>
    <xf numFmtId="0" fontId="3" fillId="0" borderId="8" xfId="0" applyFont="1" applyFill="1" applyBorder="1" applyAlignment="1">
      <alignment horizontal="center" vertical="center"/>
    </xf>
    <xf numFmtId="165" fontId="3" fillId="0" borderId="13" xfId="1" applyFont="1" applyFill="1" applyBorder="1" applyAlignment="1">
      <alignment horizontal="center" vertical="center"/>
    </xf>
    <xf numFmtId="0" fontId="3" fillId="0" borderId="9" xfId="0" applyFont="1" applyFill="1" applyBorder="1" applyAlignment="1">
      <alignment horizontal="center" vertical="center" wrapText="1"/>
    </xf>
    <xf numFmtId="0" fontId="3" fillId="0" borderId="8" xfId="0" applyFont="1" applyFill="1" applyBorder="1" applyAlignment="1">
      <alignment horizontal="left" vertical="center"/>
    </xf>
    <xf numFmtId="0" fontId="3" fillId="0" borderId="8" xfId="0" applyFont="1" applyFill="1" applyBorder="1" applyAlignment="1">
      <alignment vertical="center"/>
    </xf>
    <xf numFmtId="0" fontId="3" fillId="0" borderId="13" xfId="0" applyFont="1" applyFill="1" applyBorder="1" applyAlignment="1">
      <alignment vertical="center"/>
    </xf>
    <xf numFmtId="0" fontId="3" fillId="0" borderId="9" xfId="0" applyFont="1" applyFill="1" applyBorder="1" applyAlignment="1">
      <alignment horizontal="center" vertical="center"/>
    </xf>
    <xf numFmtId="0" fontId="2" fillId="0" borderId="13" xfId="2" applyFill="1" applyBorder="1" applyAlignment="1">
      <alignment horizontal="center" vertical="center"/>
    </xf>
    <xf numFmtId="0" fontId="2" fillId="0" borderId="13" xfId="2" applyFill="1" applyBorder="1" applyAlignment="1">
      <alignment horizontal="left" vertical="center"/>
    </xf>
    <xf numFmtId="0" fontId="2" fillId="0" borderId="8" xfId="2" applyFill="1" applyBorder="1" applyAlignment="1">
      <alignment vertical="center"/>
    </xf>
    <xf numFmtId="0" fontId="2" fillId="0" borderId="13" xfId="2" applyFill="1" applyBorder="1" applyAlignment="1">
      <alignment vertical="center"/>
    </xf>
    <xf numFmtId="0" fontId="3" fillId="0" borderId="8" xfId="0" applyFont="1" applyFill="1" applyBorder="1" applyAlignment="1">
      <alignment horizontal="left" vertical="center" wrapText="1"/>
    </xf>
    <xf numFmtId="0" fontId="3" fillId="0" borderId="13" xfId="0" applyFont="1" applyFill="1" applyBorder="1" applyAlignment="1">
      <alignment horizontal="left" vertical="center" wrapText="1"/>
    </xf>
    <xf numFmtId="14" fontId="3" fillId="0" borderId="13" xfId="0" applyNumberFormat="1" applyFont="1" applyFill="1" applyBorder="1" applyAlignment="1">
      <alignment horizontal="center" vertical="center"/>
    </xf>
    <xf numFmtId="0" fontId="3" fillId="3" borderId="13" xfId="0" applyFont="1" applyFill="1" applyBorder="1" applyAlignment="1">
      <alignment horizontal="center" vertical="center"/>
    </xf>
    <xf numFmtId="14" fontId="3" fillId="6" borderId="8" xfId="0" applyNumberFormat="1" applyFont="1" applyFill="1" applyBorder="1" applyAlignment="1">
      <alignment horizontal="center" vertical="center"/>
    </xf>
    <xf numFmtId="0" fontId="3" fillId="6" borderId="13" xfId="0" applyFont="1" applyFill="1" applyBorder="1" applyAlignment="1">
      <alignment horizontal="center" vertical="center"/>
    </xf>
    <xf numFmtId="0" fontId="3" fillId="0" borderId="8" xfId="0" quotePrefix="1" applyFont="1" applyFill="1" applyBorder="1" applyAlignment="1">
      <alignment horizontal="left" vertical="center"/>
    </xf>
    <xf numFmtId="0" fontId="3" fillId="0" borderId="13" xfId="0" quotePrefix="1" applyFont="1" applyFill="1" applyBorder="1" applyAlignment="1">
      <alignment horizontal="left" vertical="center"/>
    </xf>
    <xf numFmtId="0" fontId="3" fillId="0" borderId="8" xfId="0" applyFont="1" applyFill="1" applyBorder="1" applyAlignment="1">
      <alignment horizontal="right" vertical="center"/>
    </xf>
    <xf numFmtId="49" fontId="3" fillId="0" borderId="8" xfId="0" applyNumberFormat="1" applyFont="1" applyFill="1" applyBorder="1" applyAlignment="1">
      <alignment horizontal="center" vertical="center"/>
    </xf>
    <xf numFmtId="0" fontId="3" fillId="0" borderId="8" xfId="0" applyFont="1" applyFill="1" applyBorder="1" applyAlignment="1">
      <alignment vertical="center" wrapText="1"/>
    </xf>
    <xf numFmtId="0" fontId="3" fillId="0" borderId="13" xfId="0" applyFont="1" applyFill="1" applyBorder="1" applyAlignment="1">
      <alignment vertical="center" wrapText="1"/>
    </xf>
    <xf numFmtId="14" fontId="3" fillId="0" borderId="13" xfId="0" applyNumberFormat="1" applyFont="1" applyFill="1" applyBorder="1" applyAlignment="1">
      <alignment horizontal="center" vertical="center" wrapText="1"/>
    </xf>
    <xf numFmtId="0" fontId="3" fillId="0" borderId="14" xfId="0" applyFont="1" applyFill="1" applyBorder="1" applyAlignment="1">
      <alignment vertical="center" wrapText="1"/>
    </xf>
    <xf numFmtId="0" fontId="3" fillId="8" borderId="8" xfId="0" applyFont="1" applyFill="1" applyBorder="1" applyAlignment="1">
      <alignment vertical="center" wrapText="1"/>
    </xf>
    <xf numFmtId="0" fontId="3" fillId="8" borderId="13" xfId="0" applyFont="1" applyFill="1" applyBorder="1" applyAlignment="1">
      <alignment vertical="center" wrapText="1"/>
    </xf>
    <xf numFmtId="0" fontId="2" fillId="0" borderId="14" xfId="2" applyFill="1" applyBorder="1" applyAlignment="1">
      <alignment vertical="center"/>
    </xf>
    <xf numFmtId="0" fontId="3" fillId="5" borderId="8" xfId="0" applyFont="1" applyFill="1" applyBorder="1" applyAlignment="1">
      <alignment vertical="center" wrapText="1"/>
    </xf>
    <xf numFmtId="0" fontId="3" fillId="5" borderId="13" xfId="0" applyFont="1" applyFill="1" applyBorder="1" applyAlignment="1">
      <alignment vertical="center" wrapText="1"/>
    </xf>
    <xf numFmtId="0" fontId="3" fillId="5" borderId="8" xfId="0" applyFont="1" applyFill="1" applyBorder="1" applyAlignment="1">
      <alignment vertical="center"/>
    </xf>
    <xf numFmtId="0" fontId="3" fillId="5" borderId="13" xfId="0" applyFont="1" applyFill="1" applyBorder="1" applyAlignment="1">
      <alignment vertical="center"/>
    </xf>
    <xf numFmtId="0" fontId="2" fillId="5" borderId="8" xfId="2" applyFill="1" applyBorder="1" applyAlignment="1">
      <alignment vertical="center"/>
    </xf>
    <xf numFmtId="0" fontId="2" fillId="5" borderId="13" xfId="2" applyFill="1" applyBorder="1" applyAlignment="1">
      <alignment vertical="center"/>
    </xf>
    <xf numFmtId="0" fontId="3" fillId="0" borderId="8" xfId="0" quotePrefix="1" applyFont="1" applyFill="1" applyBorder="1" applyAlignment="1">
      <alignment vertical="center"/>
    </xf>
    <xf numFmtId="0" fontId="3" fillId="0" borderId="13" xfId="0" quotePrefix="1" applyFont="1" applyFill="1" applyBorder="1" applyAlignment="1">
      <alignment vertical="center"/>
    </xf>
    <xf numFmtId="0" fontId="3" fillId="5" borderId="8" xfId="0" quotePrefix="1" applyFont="1" applyFill="1" applyBorder="1" applyAlignment="1">
      <alignment vertical="center"/>
    </xf>
    <xf numFmtId="0" fontId="3" fillId="5" borderId="13" xfId="0" quotePrefix="1" applyFont="1" applyFill="1" applyBorder="1" applyAlignment="1">
      <alignment vertical="center"/>
    </xf>
    <xf numFmtId="14" fontId="3" fillId="3" borderId="8" xfId="0" applyNumberFormat="1" applyFont="1" applyFill="1" applyBorder="1" applyAlignment="1">
      <alignment vertical="center"/>
    </xf>
    <xf numFmtId="0" fontId="3" fillId="3" borderId="13" xfId="0" applyFont="1" applyFill="1" applyBorder="1" applyAlignment="1">
      <alignment vertical="center"/>
    </xf>
    <xf numFmtId="14" fontId="3" fillId="6" borderId="8" xfId="0" applyNumberFormat="1" applyFont="1" applyFill="1" applyBorder="1" applyAlignment="1">
      <alignment vertical="center"/>
    </xf>
    <xf numFmtId="0" fontId="3" fillId="6" borderId="13" xfId="0" applyFont="1" applyFill="1" applyBorder="1" applyAlignment="1">
      <alignment vertical="center"/>
    </xf>
    <xf numFmtId="14" fontId="3" fillId="5" borderId="8" xfId="0" applyNumberFormat="1" applyFont="1" applyFill="1" applyBorder="1" applyAlignment="1">
      <alignment vertical="center"/>
    </xf>
    <xf numFmtId="14" fontId="3" fillId="5" borderId="13" xfId="0" applyNumberFormat="1" applyFont="1" applyFill="1" applyBorder="1" applyAlignment="1">
      <alignment vertical="center"/>
    </xf>
    <xf numFmtId="165" fontId="3" fillId="5" borderId="8" xfId="1" applyFont="1" applyFill="1" applyBorder="1" applyAlignment="1">
      <alignment vertical="center"/>
    </xf>
    <xf numFmtId="165" fontId="3" fillId="5" borderId="13" xfId="1" applyFont="1" applyFill="1" applyBorder="1" applyAlignment="1">
      <alignment vertical="center"/>
    </xf>
    <xf numFmtId="14" fontId="3" fillId="5" borderId="8" xfId="0" applyNumberFormat="1" applyFont="1" applyFill="1" applyBorder="1" applyAlignment="1">
      <alignment vertical="center" wrapText="1"/>
    </xf>
    <xf numFmtId="0" fontId="3" fillId="3" borderId="8" xfId="0" applyFont="1" applyFill="1" applyBorder="1" applyAlignment="1">
      <alignment vertical="center"/>
    </xf>
    <xf numFmtId="14" fontId="3" fillId="0" borderId="14" xfId="0" applyNumberFormat="1" applyFont="1" applyFill="1" applyBorder="1" applyAlignment="1">
      <alignment vertical="center"/>
    </xf>
    <xf numFmtId="0" fontId="3" fillId="0" borderId="14" xfId="0" applyFont="1" applyFill="1" applyBorder="1" applyAlignment="1">
      <alignment vertical="center"/>
    </xf>
    <xf numFmtId="14" fontId="3" fillId="0" borderId="8" xfId="0" applyNumberFormat="1" applyFont="1" applyFill="1" applyBorder="1" applyAlignment="1">
      <alignment vertical="center" wrapText="1"/>
    </xf>
    <xf numFmtId="0" fontId="3" fillId="8" borderId="8" xfId="0" applyFont="1" applyFill="1" applyBorder="1" applyAlignment="1">
      <alignment vertical="center"/>
    </xf>
    <xf numFmtId="0" fontId="3" fillId="8" borderId="13" xfId="0" applyFont="1" applyFill="1" applyBorder="1" applyAlignment="1">
      <alignment vertical="center"/>
    </xf>
    <xf numFmtId="165" fontId="9" fillId="8" borderId="8" xfId="1" applyFont="1" applyFill="1" applyBorder="1" applyAlignment="1">
      <alignment vertical="center"/>
    </xf>
    <xf numFmtId="165" fontId="9" fillId="8" borderId="13" xfId="1" applyFont="1" applyFill="1" applyBorder="1" applyAlignment="1">
      <alignment vertical="center"/>
    </xf>
    <xf numFmtId="0" fontId="2" fillId="8" borderId="8" xfId="2" applyFill="1" applyBorder="1" applyAlignment="1">
      <alignment vertical="center"/>
    </xf>
    <xf numFmtId="0" fontId="2" fillId="8" borderId="13" xfId="2" applyFill="1" applyBorder="1" applyAlignment="1">
      <alignment vertical="center"/>
    </xf>
    <xf numFmtId="0" fontId="3" fillId="0" borderId="14" xfId="0" quotePrefix="1" applyFont="1" applyFill="1" applyBorder="1" applyAlignment="1">
      <alignment vertical="center"/>
    </xf>
    <xf numFmtId="165" fontId="3" fillId="0" borderId="14" xfId="1" applyFont="1" applyFill="1" applyBorder="1" applyAlignment="1">
      <alignment vertical="center"/>
    </xf>
    <xf numFmtId="165" fontId="3" fillId="0" borderId="8" xfId="1" applyFont="1" applyFill="1" applyBorder="1" applyAlignment="1">
      <alignment vertical="center" wrapText="1"/>
    </xf>
    <xf numFmtId="165" fontId="3" fillId="0" borderId="13" xfId="1" applyFont="1" applyFill="1" applyBorder="1" applyAlignment="1">
      <alignment vertical="center" wrapText="1"/>
    </xf>
    <xf numFmtId="0" fontId="4" fillId="0" borderId="8" xfId="0" applyFont="1" applyFill="1" applyBorder="1" applyAlignment="1">
      <alignment vertical="center" wrapText="1"/>
    </xf>
    <xf numFmtId="0" fontId="4" fillId="0" borderId="13" xfId="0" applyFont="1" applyFill="1" applyBorder="1" applyAlignment="1">
      <alignment vertical="center" wrapText="1"/>
    </xf>
    <xf numFmtId="165" fontId="4" fillId="0" borderId="9" xfId="1" applyFont="1" applyFill="1" applyBorder="1" applyAlignment="1">
      <alignment vertical="center" wrapText="1"/>
    </xf>
    <xf numFmtId="0" fontId="3" fillId="0" borderId="1" xfId="0" applyFont="1" applyFill="1" applyBorder="1" applyAlignment="1"/>
    <xf numFmtId="0" fontId="3" fillId="0" borderId="2" xfId="0" applyFont="1" applyFill="1" applyBorder="1" applyAlignment="1"/>
    <xf numFmtId="0" fontId="3" fillId="0" borderId="3" xfId="0" applyFont="1" applyFill="1" applyBorder="1" applyAlignment="1"/>
    <xf numFmtId="0" fontId="3" fillId="0" borderId="4" xfId="0" applyFont="1" applyFill="1" applyBorder="1" applyAlignment="1"/>
    <xf numFmtId="0" fontId="3" fillId="0" borderId="5" xfId="0" applyFont="1" applyFill="1" applyBorder="1" applyAlignment="1"/>
    <xf numFmtId="0" fontId="3" fillId="0" borderId="6" xfId="0" applyFont="1" applyFill="1" applyBorder="1" applyAlignment="1"/>
    <xf numFmtId="0" fontId="3" fillId="0" borderId="7" xfId="0" applyFont="1" applyFill="1" applyBorder="1" applyAlignment="1"/>
    <xf numFmtId="0" fontId="3" fillId="0" borderId="1" xfId="0" applyFont="1" applyFill="1" applyBorder="1" applyAlignment="1">
      <alignment vertical="center" wrapText="1"/>
    </xf>
    <xf numFmtId="0" fontId="3" fillId="0" borderId="5" xfId="0" applyFont="1" applyFill="1" applyBorder="1" applyAlignment="1">
      <alignment vertical="center" wrapText="1"/>
    </xf>
    <xf numFmtId="14" fontId="3" fillId="8" borderId="8" xfId="0" applyNumberFormat="1" applyFont="1" applyFill="1" applyBorder="1" applyAlignment="1">
      <alignment vertical="center"/>
    </xf>
    <xf numFmtId="14" fontId="3" fillId="8" borderId="13" xfId="0" applyNumberFormat="1" applyFont="1" applyFill="1" applyBorder="1" applyAlignment="1">
      <alignment vertical="center"/>
    </xf>
    <xf numFmtId="14" fontId="3" fillId="6" borderId="13" xfId="0" applyNumberFormat="1" applyFont="1" applyFill="1" applyBorder="1" applyAlignment="1">
      <alignment vertical="center"/>
    </xf>
    <xf numFmtId="49" fontId="3" fillId="0" borderId="8" xfId="0" applyNumberFormat="1" applyFont="1" applyFill="1" applyBorder="1" applyAlignment="1">
      <alignment vertical="center"/>
    </xf>
    <xf numFmtId="49" fontId="3" fillId="0" borderId="13" xfId="0" applyNumberFormat="1" applyFont="1" applyFill="1" applyBorder="1" applyAlignment="1">
      <alignment vertical="center"/>
    </xf>
    <xf numFmtId="14" fontId="3" fillId="0" borderId="13" xfId="0" applyNumberFormat="1" applyFont="1" applyFill="1" applyBorder="1" applyAlignment="1">
      <alignment vertical="center" wrapText="1"/>
    </xf>
    <xf numFmtId="14" fontId="3" fillId="0" borderId="14" xfId="0" applyNumberFormat="1" applyFont="1" applyFill="1" applyBorder="1" applyAlignment="1">
      <alignment vertical="center" wrapText="1"/>
    </xf>
    <xf numFmtId="14" fontId="3" fillId="0" borderId="8" xfId="0" applyNumberFormat="1" applyFont="1" applyFill="1" applyBorder="1" applyAlignment="1">
      <alignment horizontal="center" vertical="center"/>
    </xf>
    <xf numFmtId="14" fontId="3" fillId="0" borderId="13" xfId="0" applyNumberFormat="1" applyFont="1" applyFill="1" applyBorder="1" applyAlignment="1">
      <alignment horizontal="center" vertical="center"/>
    </xf>
    <xf numFmtId="0" fontId="3" fillId="0" borderId="8"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3" xfId="0" applyFont="1" applyFill="1" applyBorder="1" applyAlignment="1">
      <alignment horizontal="center" vertical="center" wrapText="1"/>
    </xf>
    <xf numFmtId="14" fontId="3" fillId="0" borderId="8" xfId="0" applyNumberFormat="1" applyFont="1" applyFill="1" applyBorder="1" applyAlignment="1">
      <alignment horizontal="center" vertical="center"/>
    </xf>
    <xf numFmtId="0" fontId="3" fillId="0" borderId="14" xfId="0" applyFont="1" applyFill="1" applyBorder="1" applyAlignment="1">
      <alignment horizontal="center" vertical="center"/>
    </xf>
    <xf numFmtId="0" fontId="3" fillId="0" borderId="13" xfId="0" applyFont="1" applyFill="1" applyBorder="1" applyAlignment="1">
      <alignment horizontal="center" vertical="center"/>
    </xf>
    <xf numFmtId="0" fontId="3" fillId="0" borderId="8" xfId="0" applyFont="1" applyFill="1" applyBorder="1" applyAlignment="1">
      <alignment horizontal="center" vertical="center"/>
    </xf>
    <xf numFmtId="165" fontId="3" fillId="0" borderId="8" xfId="1" applyFont="1" applyFill="1" applyBorder="1" applyAlignment="1">
      <alignment horizontal="center" vertical="center"/>
    </xf>
    <xf numFmtId="165" fontId="3" fillId="0" borderId="14" xfId="1" applyFont="1" applyFill="1" applyBorder="1" applyAlignment="1">
      <alignment horizontal="center" vertical="center"/>
    </xf>
    <xf numFmtId="165" fontId="3" fillId="0" borderId="13" xfId="1" applyFont="1" applyFill="1" applyBorder="1" applyAlignment="1">
      <alignment horizontal="center" vertical="center"/>
    </xf>
    <xf numFmtId="0" fontId="3" fillId="0" borderId="9" xfId="0" applyFont="1" applyFill="1" applyBorder="1" applyAlignment="1">
      <alignment horizontal="center" vertical="center" wrapText="1"/>
    </xf>
    <xf numFmtId="0" fontId="3" fillId="0" borderId="1" xfId="0" applyFont="1" applyFill="1" applyBorder="1" applyAlignment="1">
      <alignment horizontal="center"/>
    </xf>
    <xf numFmtId="0" fontId="3" fillId="0" borderId="2" xfId="0" applyFont="1" applyFill="1" applyBorder="1" applyAlignment="1">
      <alignment horizontal="center"/>
    </xf>
    <xf numFmtId="0" fontId="3" fillId="0" borderId="3" xfId="0" applyFont="1" applyFill="1" applyBorder="1" applyAlignment="1">
      <alignment horizontal="center"/>
    </xf>
    <xf numFmtId="0" fontId="3" fillId="0" borderId="4" xfId="0" applyFont="1" applyFill="1" applyBorder="1" applyAlignment="1">
      <alignment horizontal="center"/>
    </xf>
    <xf numFmtId="0" fontId="3" fillId="0" borderId="0" xfId="0" applyFont="1" applyFill="1" applyAlignment="1">
      <alignment horizontal="center"/>
    </xf>
    <xf numFmtId="0" fontId="3" fillId="0" borderId="5" xfId="0" applyFont="1" applyFill="1" applyBorder="1" applyAlignment="1">
      <alignment horizontal="center"/>
    </xf>
    <xf numFmtId="0" fontId="3" fillId="0" borderId="6" xfId="0" applyFont="1" applyFill="1" applyBorder="1" applyAlignment="1">
      <alignment horizontal="center"/>
    </xf>
    <xf numFmtId="0" fontId="3" fillId="0" borderId="7" xfId="0" applyFont="1" applyFill="1" applyBorder="1" applyAlignment="1">
      <alignment horizontal="center"/>
    </xf>
    <xf numFmtId="0" fontId="3" fillId="0" borderId="8" xfId="0" applyFont="1" applyFill="1" applyBorder="1" applyAlignment="1">
      <alignment horizontal="left" vertical="center"/>
    </xf>
    <xf numFmtId="0" fontId="3" fillId="0" borderId="13" xfId="0" applyFont="1" applyFill="1" applyBorder="1" applyAlignment="1">
      <alignment horizontal="left" vertical="center"/>
    </xf>
    <xf numFmtId="0" fontId="3" fillId="0" borderId="8" xfId="0" applyFont="1" applyFill="1" applyBorder="1" applyAlignment="1">
      <alignment vertical="center"/>
    </xf>
    <xf numFmtId="0" fontId="3" fillId="0" borderId="13" xfId="0" applyFont="1" applyFill="1" applyBorder="1" applyAlignment="1">
      <alignment vertical="center"/>
    </xf>
    <xf numFmtId="0" fontId="3" fillId="0" borderId="9" xfId="0" applyFont="1" applyFill="1" applyBorder="1" applyAlignment="1">
      <alignment horizontal="center"/>
    </xf>
    <xf numFmtId="0" fontId="3" fillId="0" borderId="10" xfId="0" applyFont="1" applyFill="1" applyBorder="1" applyAlignment="1">
      <alignment horizontal="center" vertical="center"/>
    </xf>
    <xf numFmtId="0" fontId="3" fillId="0" borderId="11" xfId="0" applyFont="1" applyFill="1" applyBorder="1" applyAlignment="1">
      <alignment horizontal="center" vertical="center"/>
    </xf>
    <xf numFmtId="0" fontId="3" fillId="0" borderId="12" xfId="0" applyFont="1" applyFill="1" applyBorder="1" applyAlignment="1">
      <alignment horizontal="center" vertical="center"/>
    </xf>
    <xf numFmtId="0" fontId="3" fillId="4" borderId="14" xfId="0" applyFont="1" applyFill="1" applyBorder="1" applyAlignment="1">
      <alignment horizontal="center" vertical="center" wrapText="1"/>
    </xf>
    <xf numFmtId="0" fontId="3" fillId="4" borderId="14" xfId="0" applyFont="1" applyFill="1" applyBorder="1" applyAlignment="1">
      <alignment horizontal="center" vertical="center"/>
    </xf>
    <xf numFmtId="165" fontId="3" fillId="0" borderId="8" xfId="1" applyFont="1" applyFill="1" applyBorder="1" applyAlignment="1">
      <alignment horizontal="center" vertical="center" wrapText="1"/>
    </xf>
    <xf numFmtId="165" fontId="3" fillId="0" borderId="13" xfId="1" applyFont="1" applyFill="1" applyBorder="1" applyAlignment="1">
      <alignment horizontal="center" vertical="center" wrapText="1"/>
    </xf>
    <xf numFmtId="14" fontId="3" fillId="4" borderId="14" xfId="0" applyNumberFormat="1" applyFont="1" applyFill="1" applyBorder="1" applyAlignment="1">
      <alignment horizontal="center" vertical="center"/>
    </xf>
    <xf numFmtId="0" fontId="3" fillId="4" borderId="8" xfId="0" applyFont="1" applyFill="1" applyBorder="1" applyAlignment="1">
      <alignment horizontal="left" vertical="center" wrapText="1"/>
    </xf>
    <xf numFmtId="0" fontId="3" fillId="4" borderId="14" xfId="0" applyFont="1" applyFill="1" applyBorder="1" applyAlignment="1">
      <alignment horizontal="left" vertical="center" wrapText="1"/>
    </xf>
    <xf numFmtId="0" fontId="3" fillId="4" borderId="13" xfId="0" applyFont="1" applyFill="1" applyBorder="1" applyAlignment="1">
      <alignment horizontal="left" vertical="center" wrapText="1"/>
    </xf>
    <xf numFmtId="0" fontId="3" fillId="4" borderId="8" xfId="0" applyFont="1" applyFill="1" applyBorder="1" applyAlignment="1">
      <alignment horizontal="center" vertical="center"/>
    </xf>
    <xf numFmtId="0" fontId="3" fillId="4" borderId="13" xfId="0" applyFont="1" applyFill="1" applyBorder="1" applyAlignment="1">
      <alignment horizontal="center" vertical="center"/>
    </xf>
    <xf numFmtId="14" fontId="3" fillId="4" borderId="8" xfId="0" applyNumberFormat="1" applyFont="1" applyFill="1" applyBorder="1" applyAlignment="1">
      <alignment horizontal="center" vertical="center"/>
    </xf>
    <xf numFmtId="14" fontId="3" fillId="4" borderId="13" xfId="0" applyNumberFormat="1" applyFont="1" applyFill="1" applyBorder="1" applyAlignment="1">
      <alignment horizontal="center" vertical="center"/>
    </xf>
    <xf numFmtId="0" fontId="4" fillId="0" borderId="8" xfId="0" applyFont="1" applyFill="1" applyBorder="1" applyAlignment="1">
      <alignment horizontal="center" vertical="center" wrapText="1"/>
    </xf>
    <xf numFmtId="0" fontId="4" fillId="0" borderId="13" xfId="0" applyFont="1" applyFill="1" applyBorder="1" applyAlignment="1">
      <alignment horizontal="center" vertical="center" wrapText="1"/>
    </xf>
    <xf numFmtId="165" fontId="4" fillId="0" borderId="9" xfId="1" applyFont="1" applyFill="1" applyBorder="1" applyAlignment="1">
      <alignment horizontal="center" vertical="center" wrapText="1"/>
    </xf>
    <xf numFmtId="0" fontId="3" fillId="0" borderId="9" xfId="0" applyFont="1" applyFill="1" applyBorder="1" applyAlignment="1">
      <alignment horizontal="center" vertical="center"/>
    </xf>
    <xf numFmtId="0" fontId="3" fillId="4" borderId="14" xfId="0" applyFont="1" applyFill="1" applyBorder="1" applyAlignment="1">
      <alignment horizontal="center"/>
    </xf>
    <xf numFmtId="165" fontId="3" fillId="4" borderId="14" xfId="1" applyFont="1" applyFill="1" applyBorder="1" applyAlignment="1">
      <alignment horizontal="center" vertical="center"/>
    </xf>
    <xf numFmtId="0" fontId="5" fillId="0" borderId="9" xfId="0" applyFont="1" applyFill="1" applyBorder="1" applyAlignment="1">
      <alignment horizontal="left" vertical="center"/>
    </xf>
    <xf numFmtId="0" fontId="5" fillId="0" borderId="9" xfId="0" applyFont="1" applyFill="1" applyBorder="1" applyAlignment="1">
      <alignment vertical="center"/>
    </xf>
    <xf numFmtId="0" fontId="7" fillId="0" borderId="9" xfId="0" applyFont="1" applyFill="1" applyBorder="1" applyAlignment="1">
      <alignment horizontal="left" vertical="center" wrapText="1"/>
    </xf>
    <xf numFmtId="0" fontId="7" fillId="0" borderId="9" xfId="0" applyFont="1" applyBorder="1" applyAlignment="1">
      <alignment horizontal="center" vertical="center" wrapText="1"/>
    </xf>
    <xf numFmtId="0" fontId="7" fillId="0" borderId="8" xfId="0" applyFont="1" applyBorder="1" applyAlignment="1">
      <alignment horizontal="center"/>
    </xf>
    <xf numFmtId="0" fontId="7" fillId="0" borderId="13" xfId="0" applyFont="1" applyBorder="1" applyAlignment="1">
      <alignment horizontal="center"/>
    </xf>
    <xf numFmtId="0" fontId="5" fillId="0" borderId="10" xfId="0" applyFont="1" applyFill="1" applyBorder="1" applyAlignment="1">
      <alignment horizontal="center" vertical="center" wrapText="1"/>
    </xf>
    <xf numFmtId="0" fontId="5" fillId="0" borderId="11" xfId="0" applyFont="1" applyFill="1" applyBorder="1" applyAlignment="1">
      <alignment horizontal="center" vertical="center" wrapText="1"/>
    </xf>
    <xf numFmtId="0" fontId="5" fillId="0" borderId="12" xfId="0" applyFont="1" applyFill="1" applyBorder="1" applyAlignment="1">
      <alignment horizontal="center" vertical="center" wrapText="1"/>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165" fontId="7" fillId="0" borderId="8" xfId="1" applyFont="1" applyBorder="1" applyAlignment="1">
      <alignment horizontal="center" vertical="center"/>
    </xf>
    <xf numFmtId="165" fontId="7" fillId="0" borderId="13" xfId="1" applyFont="1" applyBorder="1" applyAlignment="1">
      <alignment horizontal="center" vertical="center"/>
    </xf>
    <xf numFmtId="0" fontId="7" fillId="0" borderId="8" xfId="0" applyFont="1" applyBorder="1" applyAlignment="1">
      <alignment horizontal="center" vertical="center" wrapText="1"/>
    </xf>
    <xf numFmtId="0" fontId="7" fillId="0" borderId="13" xfId="0" applyFont="1" applyBorder="1" applyAlignment="1">
      <alignment horizontal="center" vertical="center" wrapText="1"/>
    </xf>
    <xf numFmtId="0" fontId="6" fillId="0" borderId="9" xfId="0" applyFont="1" applyFill="1" applyBorder="1" applyAlignment="1">
      <alignment horizontal="center" vertical="center" wrapText="1"/>
    </xf>
    <xf numFmtId="0" fontId="8" fillId="0" borderId="10" xfId="0" applyFont="1" applyBorder="1" applyAlignment="1">
      <alignment horizontal="center"/>
    </xf>
    <xf numFmtId="0" fontId="8" fillId="0" borderId="11" xfId="0" applyFont="1" applyBorder="1" applyAlignment="1">
      <alignment horizontal="center"/>
    </xf>
    <xf numFmtId="0" fontId="8" fillId="0" borderId="12" xfId="0" applyFont="1" applyBorder="1" applyAlignment="1">
      <alignment horizontal="center"/>
    </xf>
    <xf numFmtId="165" fontId="7" fillId="0" borderId="14" xfId="1" applyFont="1" applyBorder="1" applyAlignment="1">
      <alignment horizontal="center" vertical="center"/>
    </xf>
    <xf numFmtId="0" fontId="7" fillId="0" borderId="14" xfId="0" applyFont="1" applyBorder="1" applyAlignment="1">
      <alignment horizontal="center"/>
    </xf>
    <xf numFmtId="0" fontId="5" fillId="0" borderId="8"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5" fillId="0" borderId="9" xfId="0" applyFont="1" applyFill="1" applyBorder="1" applyAlignment="1">
      <alignment horizontal="center"/>
    </xf>
    <xf numFmtId="0" fontId="5" fillId="0" borderId="9" xfId="0" applyFont="1" applyFill="1" applyBorder="1" applyAlignment="1">
      <alignment horizontal="center" vertical="center" wrapText="1"/>
    </xf>
    <xf numFmtId="165" fontId="7" fillId="0" borderId="9" xfId="1" applyFont="1" applyBorder="1" applyAlignment="1">
      <alignment horizontal="center" vertical="center" wrapText="1"/>
    </xf>
    <xf numFmtId="0" fontId="7" fillId="0" borderId="10" xfId="0" applyFont="1" applyBorder="1" applyAlignment="1">
      <alignment horizontal="left" vertical="top"/>
    </xf>
    <xf numFmtId="0" fontId="7" fillId="0" borderId="11" xfId="0" applyFont="1" applyBorder="1" applyAlignment="1">
      <alignment horizontal="left" vertical="top"/>
    </xf>
    <xf numFmtId="0" fontId="7" fillId="0" borderId="12" xfId="0" applyFont="1" applyBorder="1" applyAlignment="1">
      <alignment horizontal="left" vertical="top"/>
    </xf>
    <xf numFmtId="0" fontId="7" fillId="0" borderId="10" xfId="0" applyFont="1" applyBorder="1" applyAlignment="1">
      <alignment horizontal="center"/>
    </xf>
    <xf numFmtId="0" fontId="7" fillId="0" borderId="11" xfId="0" applyFont="1" applyBorder="1" applyAlignment="1">
      <alignment horizontal="center"/>
    </xf>
    <xf numFmtId="0" fontId="7" fillId="0" borderId="12" xfId="0" applyFont="1" applyBorder="1" applyAlignment="1">
      <alignment horizontal="center"/>
    </xf>
    <xf numFmtId="0" fontId="7" fillId="0" borderId="8" xfId="0" applyFont="1" applyBorder="1" applyAlignment="1">
      <alignment horizontal="left" vertical="center" wrapText="1"/>
    </xf>
    <xf numFmtId="0" fontId="7" fillId="0" borderId="14" xfId="0" applyFont="1" applyBorder="1" applyAlignment="1">
      <alignment horizontal="left" vertical="center" wrapText="1"/>
    </xf>
    <xf numFmtId="0" fontId="7" fillId="0" borderId="13" xfId="0" applyFont="1" applyBorder="1" applyAlignment="1">
      <alignment horizontal="left" vertical="center" wrapText="1"/>
    </xf>
    <xf numFmtId="0" fontId="7" fillId="0" borderId="8" xfId="0" applyFont="1" applyBorder="1" applyAlignment="1">
      <alignment horizontal="center" vertical="center"/>
    </xf>
    <xf numFmtId="0" fontId="7" fillId="0" borderId="14" xfId="0" applyFont="1" applyBorder="1" applyAlignment="1">
      <alignment horizontal="center" vertical="center"/>
    </xf>
    <xf numFmtId="0" fontId="7" fillId="0" borderId="13" xfId="0" applyFont="1" applyBorder="1" applyAlignment="1">
      <alignment horizontal="center" vertical="center"/>
    </xf>
    <xf numFmtId="0" fontId="3" fillId="8" borderId="8" xfId="0" applyFont="1" applyFill="1" applyBorder="1" applyAlignment="1">
      <alignment horizontal="left" vertical="center" wrapText="1"/>
    </xf>
    <xf numFmtId="0" fontId="3" fillId="8" borderId="13" xfId="0" applyFont="1" applyFill="1" applyBorder="1" applyAlignment="1">
      <alignment horizontal="left" vertical="center" wrapText="1"/>
    </xf>
    <xf numFmtId="0" fontId="3" fillId="0" borderId="8" xfId="0" applyFont="1" applyFill="1" applyBorder="1" applyAlignment="1">
      <alignment horizontal="left" vertical="center" wrapText="1"/>
    </xf>
    <xf numFmtId="0" fontId="3" fillId="0" borderId="13" xfId="0" applyFont="1" applyFill="1" applyBorder="1" applyAlignment="1">
      <alignment horizontal="left" vertical="center" wrapText="1"/>
    </xf>
    <xf numFmtId="0" fontId="3" fillId="0" borderId="8" xfId="0" applyFont="1" applyFill="1" applyBorder="1" applyAlignment="1">
      <alignment vertical="center" wrapText="1"/>
    </xf>
    <xf numFmtId="0" fontId="3" fillId="0" borderId="13" xfId="0" applyFont="1" applyFill="1" applyBorder="1" applyAlignment="1">
      <alignment vertical="center" wrapText="1"/>
    </xf>
    <xf numFmtId="0" fontId="3" fillId="0" borderId="14" xfId="0" applyFont="1" applyFill="1" applyBorder="1" applyAlignment="1">
      <alignment horizontal="left" vertical="center" wrapText="1"/>
    </xf>
    <xf numFmtId="0" fontId="11" fillId="0" borderId="8" xfId="0" applyFont="1" applyFill="1" applyBorder="1" applyAlignment="1">
      <alignment horizontal="left" vertical="center" wrapText="1"/>
    </xf>
    <xf numFmtId="0" fontId="11" fillId="0" borderId="13" xfId="0" applyFont="1" applyFill="1" applyBorder="1" applyAlignment="1">
      <alignment horizontal="left" vertical="center" wrapText="1"/>
    </xf>
    <xf numFmtId="0" fontId="3" fillId="0" borderId="14" xfId="0" applyFont="1" applyFill="1" applyBorder="1" applyAlignment="1">
      <alignment vertical="center" wrapText="1"/>
    </xf>
    <xf numFmtId="0" fontId="11" fillId="0" borderId="8" xfId="0" applyFont="1" applyFill="1" applyBorder="1" applyAlignment="1">
      <alignment horizontal="center" vertical="center"/>
    </xf>
    <xf numFmtId="0" fontId="11" fillId="0" borderId="13" xfId="0" applyFont="1" applyFill="1" applyBorder="1" applyAlignment="1">
      <alignment horizontal="center" vertical="center"/>
    </xf>
    <xf numFmtId="0" fontId="11" fillId="0" borderId="8" xfId="0" applyFont="1" applyFill="1" applyBorder="1" applyAlignment="1">
      <alignment horizontal="right" vertical="center"/>
    </xf>
    <xf numFmtId="0" fontId="11" fillId="0" borderId="13" xfId="0" applyFont="1" applyFill="1" applyBorder="1" applyAlignment="1">
      <alignment horizontal="right" vertical="center"/>
    </xf>
    <xf numFmtId="0" fontId="14" fillId="0" borderId="8" xfId="2" applyFont="1" applyFill="1" applyBorder="1" applyAlignment="1">
      <alignment horizontal="left" vertical="center"/>
    </xf>
    <xf numFmtId="0" fontId="14" fillId="0" borderId="13" xfId="2" applyFont="1" applyFill="1" applyBorder="1" applyAlignment="1">
      <alignment horizontal="left" vertical="center"/>
    </xf>
    <xf numFmtId="14" fontId="11" fillId="0" borderId="8" xfId="0" applyNumberFormat="1" applyFont="1" applyFill="1" applyBorder="1" applyAlignment="1">
      <alignment horizontal="center" vertical="center"/>
    </xf>
    <xf numFmtId="14" fontId="11" fillId="0" borderId="13" xfId="0" applyNumberFormat="1" applyFont="1" applyFill="1" applyBorder="1" applyAlignment="1">
      <alignment horizontal="center" vertical="center"/>
    </xf>
    <xf numFmtId="0" fontId="11" fillId="0" borderId="8" xfId="0" applyFont="1" applyFill="1" applyBorder="1" applyAlignment="1">
      <alignment horizontal="center" vertical="center" wrapText="1"/>
    </xf>
    <xf numFmtId="0" fontId="11" fillId="0" borderId="13" xfId="0" applyFont="1" applyFill="1" applyBorder="1" applyAlignment="1">
      <alignment horizontal="center" vertical="center" wrapText="1"/>
    </xf>
    <xf numFmtId="49" fontId="11" fillId="0" borderId="8" xfId="0" applyNumberFormat="1" applyFont="1" applyFill="1" applyBorder="1" applyAlignment="1">
      <alignment horizontal="center" vertical="center"/>
    </xf>
    <xf numFmtId="49" fontId="11" fillId="0" borderId="13" xfId="0" applyNumberFormat="1" applyFont="1" applyFill="1" applyBorder="1" applyAlignment="1">
      <alignment horizontal="center" vertical="center"/>
    </xf>
    <xf numFmtId="0" fontId="11" fillId="0" borderId="8" xfId="0" quotePrefix="1" applyFont="1" applyFill="1" applyBorder="1" applyAlignment="1">
      <alignment horizontal="left" vertical="center"/>
    </xf>
    <xf numFmtId="0" fontId="11" fillId="0" borderId="13" xfId="0" applyFont="1" applyFill="1" applyBorder="1" applyAlignment="1">
      <alignment horizontal="left" vertical="center"/>
    </xf>
    <xf numFmtId="165" fontId="11" fillId="0" borderId="8" xfId="1" applyFont="1" applyFill="1" applyBorder="1" applyAlignment="1">
      <alignment horizontal="center" vertical="center" wrapText="1"/>
    </xf>
    <xf numFmtId="165" fontId="11" fillId="0" borderId="13" xfId="1" applyFont="1" applyFill="1" applyBorder="1" applyAlignment="1">
      <alignment horizontal="center" vertical="center" wrapText="1"/>
    </xf>
    <xf numFmtId="0" fontId="11" fillId="0" borderId="9" xfId="0" applyFont="1" applyFill="1" applyBorder="1" applyAlignment="1">
      <alignment horizontal="center" vertical="center"/>
    </xf>
    <xf numFmtId="0" fontId="11" fillId="0" borderId="9" xfId="0" applyFont="1" applyFill="1" applyBorder="1" applyAlignment="1">
      <alignment horizontal="center"/>
    </xf>
    <xf numFmtId="0" fontId="11" fillId="0" borderId="1"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11" xfId="0" applyFont="1" applyFill="1" applyBorder="1" applyAlignment="1">
      <alignment horizontal="center" vertical="center"/>
    </xf>
    <xf numFmtId="0" fontId="11" fillId="0" borderId="12" xfId="0" applyFont="1" applyFill="1" applyBorder="1" applyAlignment="1">
      <alignment horizontal="center" vertical="center"/>
    </xf>
    <xf numFmtId="0" fontId="11" fillId="0" borderId="10" xfId="0" applyFont="1" applyFill="1" applyBorder="1" applyAlignment="1">
      <alignment horizontal="center" vertical="center"/>
    </xf>
    <xf numFmtId="0" fontId="11" fillId="0" borderId="9" xfId="0" applyFont="1" applyFill="1" applyBorder="1" applyAlignment="1">
      <alignment horizontal="center" vertical="center" wrapText="1"/>
    </xf>
    <xf numFmtId="0" fontId="11" fillId="6" borderId="9" xfId="0" applyFont="1" applyFill="1" applyBorder="1" applyAlignment="1">
      <alignment horizontal="center" vertical="center" wrapText="1"/>
    </xf>
    <xf numFmtId="0" fontId="11" fillId="0" borderId="1" xfId="0" applyFont="1" applyFill="1" applyBorder="1" applyAlignment="1">
      <alignment horizontal="center"/>
    </xf>
    <xf numFmtId="0" fontId="11" fillId="0" borderId="2" xfId="0" applyFont="1" applyFill="1" applyBorder="1" applyAlignment="1">
      <alignment horizontal="center"/>
    </xf>
    <xf numFmtId="0" fontId="11" fillId="0" borderId="3" xfId="0" applyFont="1" applyFill="1" applyBorder="1" applyAlignment="1">
      <alignment horizontal="center"/>
    </xf>
    <xf numFmtId="0" fontId="11" fillId="0" borderId="4" xfId="0" applyFont="1" applyFill="1" applyBorder="1" applyAlignment="1">
      <alignment horizontal="center"/>
    </xf>
    <xf numFmtId="0" fontId="11" fillId="0" borderId="0" xfId="0" applyFont="1" applyFill="1" applyAlignment="1">
      <alignment horizontal="center"/>
    </xf>
    <xf numFmtId="0" fontId="11"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1" fillId="0" borderId="8" xfId="0" applyFont="1" applyFill="1" applyBorder="1" applyAlignment="1">
      <alignment horizontal="left" vertical="center"/>
    </xf>
    <xf numFmtId="0" fontId="13" fillId="0" borderId="8" xfId="0" applyFont="1" applyFill="1" applyBorder="1" applyAlignment="1">
      <alignment horizontal="center" vertical="center" wrapText="1"/>
    </xf>
    <xf numFmtId="0" fontId="13" fillId="0" borderId="13" xfId="0" applyFont="1" applyFill="1" applyBorder="1" applyAlignment="1">
      <alignment horizontal="center" vertical="center" wrapText="1"/>
    </xf>
    <xf numFmtId="165" fontId="13" fillId="0" borderId="9" xfId="1" applyFont="1" applyFill="1" applyBorder="1" applyAlignment="1">
      <alignment horizontal="center" vertical="center" wrapText="1"/>
    </xf>
    <xf numFmtId="0" fontId="11" fillId="0" borderId="13" xfId="0" quotePrefix="1" applyFont="1" applyFill="1" applyBorder="1" applyAlignment="1">
      <alignment horizontal="left" vertical="center"/>
    </xf>
    <xf numFmtId="0" fontId="11" fillId="0" borderId="14" xfId="0" applyFont="1" applyFill="1" applyBorder="1" applyAlignment="1">
      <alignment horizontal="left" vertical="center" wrapText="1"/>
    </xf>
    <xf numFmtId="0" fontId="11" fillId="0" borderId="14" xfId="0" applyFont="1" applyFill="1" applyBorder="1" applyAlignment="1">
      <alignment horizontal="center" vertical="center" wrapText="1"/>
    </xf>
    <xf numFmtId="0" fontId="3" fillId="6" borderId="9" xfId="0" applyFont="1" applyFill="1" applyBorder="1" applyAlignment="1">
      <alignment horizontal="center" vertical="center" wrapText="1"/>
    </xf>
    <xf numFmtId="0" fontId="3" fillId="0" borderId="8" xfId="0" quotePrefix="1" applyFont="1" applyFill="1" applyBorder="1" applyAlignment="1">
      <alignment horizontal="center" vertical="center"/>
    </xf>
    <xf numFmtId="0" fontId="3" fillId="0" borderId="1"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9" borderId="8" xfId="0" applyFont="1" applyFill="1" applyBorder="1" applyAlignment="1">
      <alignment horizontal="center" vertical="center"/>
    </xf>
    <xf numFmtId="0" fontId="3" fillId="9" borderId="13" xfId="0" applyFont="1" applyFill="1" applyBorder="1" applyAlignment="1">
      <alignment horizontal="center" vertical="center"/>
    </xf>
    <xf numFmtId="0" fontId="2" fillId="0" borderId="8" xfId="2" applyFill="1" applyBorder="1" applyAlignment="1">
      <alignment horizontal="left" vertical="center"/>
    </xf>
    <xf numFmtId="0" fontId="2" fillId="0" borderId="13" xfId="2" applyFill="1" applyBorder="1" applyAlignment="1">
      <alignment horizontal="left" vertical="center"/>
    </xf>
    <xf numFmtId="0" fontId="3" fillId="9" borderId="8" xfId="0" applyFont="1" applyFill="1" applyBorder="1" applyAlignment="1">
      <alignment horizontal="left" vertical="center" wrapText="1"/>
    </xf>
    <xf numFmtId="0" fontId="3" fillId="9" borderId="13" xfId="0" applyFont="1" applyFill="1" applyBorder="1" applyAlignment="1">
      <alignment horizontal="left" vertical="center" wrapText="1"/>
    </xf>
    <xf numFmtId="0" fontId="3" fillId="9" borderId="8" xfId="0" applyFont="1" applyFill="1" applyBorder="1" applyAlignment="1">
      <alignment horizontal="left" vertical="center"/>
    </xf>
    <xf numFmtId="0" fontId="3" fillId="9" borderId="13" xfId="0" applyFont="1" applyFill="1" applyBorder="1" applyAlignment="1">
      <alignment horizontal="left" vertical="center"/>
    </xf>
    <xf numFmtId="14" fontId="3" fillId="9" borderId="8" xfId="0" applyNumberFormat="1" applyFont="1" applyFill="1" applyBorder="1" applyAlignment="1">
      <alignment horizontal="center" vertical="center"/>
    </xf>
    <xf numFmtId="14" fontId="3" fillId="9" borderId="13" xfId="0" applyNumberFormat="1" applyFont="1" applyFill="1" applyBorder="1" applyAlignment="1">
      <alignment horizontal="center" vertical="center"/>
    </xf>
    <xf numFmtId="14" fontId="3" fillId="9" borderId="8" xfId="0" applyNumberFormat="1" applyFont="1" applyFill="1" applyBorder="1" applyAlignment="1">
      <alignment horizontal="right" vertical="center"/>
    </xf>
    <xf numFmtId="14" fontId="3" fillId="9" borderId="13" xfId="0" applyNumberFormat="1" applyFont="1" applyFill="1" applyBorder="1" applyAlignment="1">
      <alignment horizontal="right" vertical="center"/>
    </xf>
    <xf numFmtId="0" fontId="3" fillId="0" borderId="8" xfId="0" applyFont="1" applyFill="1" applyBorder="1" applyAlignment="1">
      <alignment horizontal="right" vertical="center"/>
    </xf>
    <xf numFmtId="0" fontId="3" fillId="0" borderId="13" xfId="0" applyFont="1" applyFill="1" applyBorder="1" applyAlignment="1">
      <alignment horizontal="right" vertical="center"/>
    </xf>
    <xf numFmtId="14" fontId="3" fillId="0" borderId="13" xfId="0" applyNumberFormat="1" applyFont="1" applyFill="1" applyBorder="1" applyAlignment="1">
      <alignment horizontal="center" vertical="center"/>
    </xf>
    <xf numFmtId="49" fontId="3" fillId="0" borderId="8" xfId="0" applyNumberFormat="1" applyFont="1" applyFill="1" applyBorder="1" applyAlignment="1">
      <alignment horizontal="center" vertical="center"/>
    </xf>
    <xf numFmtId="49" fontId="3" fillId="0" borderId="13" xfId="0" applyNumberFormat="1" applyFont="1" applyFill="1" applyBorder="1" applyAlignment="1">
      <alignment horizontal="center" vertical="center"/>
    </xf>
    <xf numFmtId="165" fontId="9" fillId="9" borderId="8" xfId="1" applyFont="1" applyFill="1" applyBorder="1" applyAlignment="1">
      <alignment horizontal="center" vertical="center"/>
    </xf>
    <xf numFmtId="165" fontId="9" fillId="9" borderId="13" xfId="1" applyFont="1" applyFill="1" applyBorder="1" applyAlignment="1">
      <alignment horizontal="center" vertical="center"/>
    </xf>
    <xf numFmtId="0" fontId="3" fillId="9" borderId="8" xfId="0" applyFont="1" applyFill="1" applyBorder="1" applyAlignment="1">
      <alignment horizontal="center" vertical="center" wrapText="1"/>
    </xf>
    <xf numFmtId="0" fontId="3" fillId="9" borderId="13" xfId="0" applyFont="1" applyFill="1" applyBorder="1" applyAlignment="1">
      <alignment horizontal="center" vertical="center" wrapText="1"/>
    </xf>
    <xf numFmtId="0" fontId="2" fillId="9" borderId="8" xfId="2" applyFill="1" applyBorder="1" applyAlignment="1">
      <alignment horizontal="center" vertical="center"/>
    </xf>
    <xf numFmtId="0" fontId="2" fillId="9" borderId="13" xfId="2" applyFill="1" applyBorder="1" applyAlignment="1">
      <alignment horizontal="center" vertical="center"/>
    </xf>
    <xf numFmtId="0" fontId="2" fillId="9" borderId="8" xfId="2" applyFill="1" applyBorder="1" applyAlignment="1">
      <alignment horizontal="left" vertical="center"/>
    </xf>
    <xf numFmtId="0" fontId="2" fillId="9" borderId="13" xfId="2" applyFill="1" applyBorder="1" applyAlignment="1">
      <alignment horizontal="left" vertical="center"/>
    </xf>
    <xf numFmtId="0" fontId="3" fillId="0" borderId="8" xfId="0" quotePrefix="1" applyFont="1" applyFill="1" applyBorder="1" applyAlignment="1">
      <alignment horizontal="left" vertical="center"/>
    </xf>
    <xf numFmtId="0" fontId="3" fillId="0" borderId="13" xfId="0" quotePrefix="1" applyFont="1" applyFill="1" applyBorder="1" applyAlignment="1">
      <alignment horizontal="left" vertical="center"/>
    </xf>
    <xf numFmtId="0" fontId="3" fillId="9" borderId="8" xfId="0" quotePrefix="1" applyFont="1" applyFill="1" applyBorder="1" applyAlignment="1">
      <alignment horizontal="left" vertical="center"/>
    </xf>
    <xf numFmtId="0" fontId="3" fillId="9" borderId="13" xfId="0" quotePrefix="1" applyFont="1" applyFill="1" applyBorder="1" applyAlignment="1">
      <alignment horizontal="left" vertical="center"/>
    </xf>
    <xf numFmtId="0" fontId="3" fillId="6" borderId="8" xfId="0" applyFont="1" applyFill="1" applyBorder="1" applyAlignment="1">
      <alignment horizontal="center" vertical="center"/>
    </xf>
    <xf numFmtId="0" fontId="3" fillId="6" borderId="13"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13" xfId="0" applyFont="1" applyFill="1" applyBorder="1" applyAlignment="1">
      <alignment horizontal="center" vertical="center"/>
    </xf>
    <xf numFmtId="0" fontId="2" fillId="0" borderId="8" xfId="2" applyFill="1" applyBorder="1" applyAlignment="1">
      <alignment horizontal="center" vertical="center"/>
    </xf>
    <xf numFmtId="0" fontId="2" fillId="0" borderId="13" xfId="2" applyFill="1" applyBorder="1" applyAlignment="1">
      <alignment horizontal="center" vertical="center"/>
    </xf>
    <xf numFmtId="0" fontId="3" fillId="0" borderId="13" xfId="0" quotePrefix="1" applyFont="1" applyFill="1" applyBorder="1" applyAlignment="1">
      <alignment horizontal="center" vertical="center"/>
    </xf>
    <xf numFmtId="14" fontId="3" fillId="6" borderId="8" xfId="0" applyNumberFormat="1" applyFont="1" applyFill="1" applyBorder="1" applyAlignment="1">
      <alignment horizontal="center" vertical="center"/>
    </xf>
    <xf numFmtId="14" fontId="3" fillId="6" borderId="13" xfId="0" applyNumberFormat="1" applyFont="1" applyFill="1" applyBorder="1" applyAlignment="1">
      <alignment horizontal="center" vertical="center"/>
    </xf>
    <xf numFmtId="14" fontId="3" fillId="8" borderId="8" xfId="0" applyNumberFormat="1" applyFont="1" applyFill="1" applyBorder="1" applyAlignment="1">
      <alignment horizontal="right" vertical="center"/>
    </xf>
    <xf numFmtId="14" fontId="3" fillId="8" borderId="13" xfId="0" applyNumberFormat="1" applyFont="1" applyFill="1" applyBorder="1" applyAlignment="1">
      <alignment horizontal="right" vertical="center"/>
    </xf>
    <xf numFmtId="0" fontId="3" fillId="8" borderId="8" xfId="0" applyFont="1" applyFill="1" applyBorder="1" applyAlignment="1">
      <alignment horizontal="center" vertical="center"/>
    </xf>
    <xf numFmtId="0" fontId="3" fillId="8" borderId="13" xfId="0" applyFont="1" applyFill="1" applyBorder="1" applyAlignment="1">
      <alignment horizontal="center" vertical="center"/>
    </xf>
    <xf numFmtId="165" fontId="9" fillId="8" borderId="8" xfId="1" applyFont="1" applyFill="1" applyBorder="1" applyAlignment="1">
      <alignment horizontal="center" vertical="center"/>
    </xf>
    <xf numFmtId="165" fontId="9" fillId="8" borderId="13" xfId="1" applyFont="1" applyFill="1" applyBorder="1" applyAlignment="1">
      <alignment horizontal="center" vertical="center"/>
    </xf>
    <xf numFmtId="0" fontId="2" fillId="0" borderId="14" xfId="2" applyFill="1" applyBorder="1" applyAlignment="1">
      <alignment horizontal="left" vertical="center"/>
    </xf>
    <xf numFmtId="0" fontId="3" fillId="8" borderId="8" xfId="0" applyFont="1" applyFill="1" applyBorder="1" applyAlignment="1">
      <alignment vertical="center" wrapText="1"/>
    </xf>
    <xf numFmtId="0" fontId="3" fillId="8" borderId="13" xfId="0" applyFont="1" applyFill="1" applyBorder="1" applyAlignment="1">
      <alignment vertical="center" wrapText="1"/>
    </xf>
    <xf numFmtId="0" fontId="3" fillId="8" borderId="8" xfId="0" applyFont="1" applyFill="1" applyBorder="1" applyAlignment="1">
      <alignment horizontal="left" vertical="center"/>
    </xf>
    <xf numFmtId="0" fontId="3" fillId="8" borderId="13" xfId="0" applyFont="1" applyFill="1" applyBorder="1" applyAlignment="1">
      <alignment horizontal="left" vertical="center"/>
    </xf>
    <xf numFmtId="14" fontId="3" fillId="0" borderId="14" xfId="0" applyNumberFormat="1" applyFont="1" applyFill="1" applyBorder="1" applyAlignment="1">
      <alignment horizontal="center" vertical="center"/>
    </xf>
    <xf numFmtId="14" fontId="3" fillId="6" borderId="14" xfId="0" applyNumberFormat="1" applyFont="1" applyFill="1" applyBorder="1" applyAlignment="1">
      <alignment horizontal="center" vertical="center"/>
    </xf>
    <xf numFmtId="0" fontId="3" fillId="8" borderId="8" xfId="0" applyFont="1" applyFill="1" applyBorder="1" applyAlignment="1">
      <alignment horizontal="center" vertical="center" wrapText="1"/>
    </xf>
    <xf numFmtId="0" fontId="3" fillId="8" borderId="13" xfId="0" applyFont="1" applyFill="1" applyBorder="1" applyAlignment="1">
      <alignment horizontal="center" vertical="center" wrapText="1"/>
    </xf>
    <xf numFmtId="0" fontId="2" fillId="8" borderId="8" xfId="2" applyFill="1" applyBorder="1" applyAlignment="1">
      <alignment horizontal="left" vertical="center"/>
    </xf>
    <xf numFmtId="0" fontId="2" fillId="8" borderId="13" xfId="2" applyFill="1" applyBorder="1" applyAlignment="1">
      <alignment horizontal="left" vertical="center"/>
    </xf>
    <xf numFmtId="14" fontId="3" fillId="8" borderId="8" xfId="0" applyNumberFormat="1" applyFont="1" applyFill="1" applyBorder="1" applyAlignment="1">
      <alignment horizontal="center" vertical="center"/>
    </xf>
    <xf numFmtId="14" fontId="3" fillId="8" borderId="13" xfId="0" applyNumberFormat="1" applyFont="1" applyFill="1" applyBorder="1" applyAlignment="1">
      <alignment horizontal="center" vertical="center"/>
    </xf>
    <xf numFmtId="0" fontId="3" fillId="6" borderId="14" xfId="0" applyFont="1" applyFill="1" applyBorder="1" applyAlignment="1">
      <alignment horizontal="center" vertical="center"/>
    </xf>
    <xf numFmtId="0" fontId="3" fillId="0" borderId="14" xfId="0" quotePrefix="1" applyFont="1" applyFill="1" applyBorder="1" applyAlignment="1">
      <alignment horizontal="left" vertical="center"/>
    </xf>
    <xf numFmtId="0" fontId="3" fillId="0" borderId="14" xfId="0" applyFont="1" applyFill="1" applyBorder="1" applyAlignment="1">
      <alignment horizontal="left" vertical="center"/>
    </xf>
    <xf numFmtId="14" fontId="3" fillId="0" borderId="8" xfId="0" applyNumberFormat="1" applyFont="1" applyFill="1" applyBorder="1" applyAlignment="1">
      <alignment horizontal="right" vertical="center"/>
    </xf>
    <xf numFmtId="14" fontId="3" fillId="0" borderId="14" xfId="0" applyNumberFormat="1" applyFont="1" applyFill="1" applyBorder="1" applyAlignment="1">
      <alignment horizontal="right" vertical="center"/>
    </xf>
    <xf numFmtId="14" fontId="3" fillId="0" borderId="13" xfId="0" applyNumberFormat="1" applyFont="1" applyFill="1" applyBorder="1" applyAlignment="1">
      <alignment horizontal="right" vertical="center"/>
    </xf>
    <xf numFmtId="0" fontId="17" fillId="0" borderId="10" xfId="0" applyFont="1" applyFill="1" applyBorder="1" applyAlignment="1">
      <alignment horizontal="left" vertical="center" wrapText="1"/>
    </xf>
    <xf numFmtId="0" fontId="17" fillId="0" borderId="11" xfId="0" applyFont="1" applyFill="1" applyBorder="1" applyAlignment="1">
      <alignment horizontal="left" vertical="center" wrapText="1"/>
    </xf>
    <xf numFmtId="0" fontId="17" fillId="0" borderId="12" xfId="0" applyFont="1" applyFill="1" applyBorder="1" applyAlignment="1">
      <alignment horizontal="left" vertical="center" wrapText="1"/>
    </xf>
    <xf numFmtId="0" fontId="18" fillId="0" borderId="10" xfId="0" applyFont="1" applyFill="1" applyBorder="1" applyAlignment="1">
      <alignment horizontal="center" vertical="center"/>
    </xf>
    <xf numFmtId="0" fontId="18" fillId="0" borderId="11" xfId="0" applyFont="1" applyFill="1" applyBorder="1" applyAlignment="1">
      <alignment horizontal="center" vertical="center"/>
    </xf>
    <xf numFmtId="0" fontId="18" fillId="0" borderId="12" xfId="0" applyFont="1" applyFill="1" applyBorder="1" applyAlignment="1">
      <alignment horizontal="center" vertical="center"/>
    </xf>
    <xf numFmtId="0" fontId="18" fillId="0" borderId="10" xfId="0" applyFont="1" applyFill="1" applyBorder="1" applyAlignment="1">
      <alignment horizontal="left" vertical="center" wrapText="1"/>
    </xf>
    <xf numFmtId="0" fontId="18" fillId="0" borderId="11" xfId="0" applyFont="1" applyFill="1" applyBorder="1" applyAlignment="1">
      <alignment horizontal="left" vertical="center" wrapText="1"/>
    </xf>
    <xf numFmtId="0" fontId="18" fillId="0" borderId="12" xfId="0" applyFont="1" applyFill="1" applyBorder="1" applyAlignment="1">
      <alignment horizontal="left" vertical="center" wrapText="1"/>
    </xf>
    <xf numFmtId="0" fontId="19" fillId="0" borderId="1" xfId="0" applyFont="1" applyFill="1" applyBorder="1" applyAlignment="1">
      <alignment horizontal="left" vertical="center"/>
    </xf>
    <xf numFmtId="0" fontId="19" fillId="0" borderId="2" xfId="0" applyFont="1" applyFill="1" applyBorder="1" applyAlignment="1">
      <alignment horizontal="left" vertical="center"/>
    </xf>
    <xf numFmtId="0" fontId="19" fillId="0" borderId="3" xfId="0" applyFont="1" applyFill="1" applyBorder="1" applyAlignment="1">
      <alignment horizontal="left" vertical="center"/>
    </xf>
    <xf numFmtId="0" fontId="19" fillId="0" borderId="5" xfId="0" applyFont="1" applyFill="1" applyBorder="1" applyAlignment="1">
      <alignment horizontal="left" vertical="center"/>
    </xf>
    <xf numFmtId="0" fontId="19" fillId="0" borderId="6" xfId="0" applyFont="1" applyFill="1" applyBorder="1" applyAlignment="1">
      <alignment horizontal="left" vertical="center"/>
    </xf>
    <xf numFmtId="0" fontId="19" fillId="0" borderId="7" xfId="0" applyFont="1" applyFill="1" applyBorder="1" applyAlignment="1">
      <alignment horizontal="left" vertical="center"/>
    </xf>
    <xf numFmtId="0" fontId="18" fillId="0" borderId="10" xfId="0" applyFont="1" applyFill="1" applyBorder="1" applyAlignment="1">
      <alignment horizontal="left" vertical="center"/>
    </xf>
    <xf numFmtId="0" fontId="18" fillId="0" borderId="11" xfId="0" applyFont="1" applyFill="1" applyBorder="1" applyAlignment="1">
      <alignment horizontal="left" vertical="center"/>
    </xf>
    <xf numFmtId="0" fontId="18" fillId="0" borderId="12" xfId="0" applyFont="1" applyFill="1" applyBorder="1" applyAlignment="1">
      <alignment horizontal="left" vertical="center"/>
    </xf>
    <xf numFmtId="0" fontId="18" fillId="0" borderId="10" xfId="0" applyFont="1" applyFill="1" applyBorder="1" applyAlignment="1">
      <alignment vertical="center" wrapText="1"/>
    </xf>
    <xf numFmtId="0" fontId="18" fillId="0" borderId="11" xfId="0" applyFont="1" applyFill="1" applyBorder="1" applyAlignment="1">
      <alignment vertical="center" wrapText="1"/>
    </xf>
    <xf numFmtId="0" fontId="18" fillId="0" borderId="12" xfId="0" applyFont="1" applyFill="1" applyBorder="1" applyAlignment="1">
      <alignment vertical="center" wrapText="1"/>
    </xf>
    <xf numFmtId="0" fontId="18" fillId="0" borderId="10" xfId="0" applyFont="1" applyFill="1" applyBorder="1" applyAlignment="1">
      <alignment vertical="center"/>
    </xf>
    <xf numFmtId="0" fontId="18" fillId="0" borderId="11" xfId="0" applyFont="1" applyFill="1" applyBorder="1" applyAlignment="1">
      <alignment vertical="center"/>
    </xf>
    <xf numFmtId="0" fontId="18" fillId="0" borderId="12" xfId="0" applyFont="1" applyFill="1" applyBorder="1" applyAlignment="1">
      <alignment vertical="center"/>
    </xf>
    <xf numFmtId="0" fontId="20" fillId="0" borderId="8" xfId="0" applyFont="1" applyFill="1" applyBorder="1" applyAlignment="1">
      <alignment horizontal="center" vertical="center"/>
    </xf>
    <xf numFmtId="0" fontId="20" fillId="0" borderId="13" xfId="0" applyFont="1" applyFill="1" applyBorder="1" applyAlignment="1">
      <alignment horizontal="center" vertical="center"/>
    </xf>
    <xf numFmtId="0" fontId="17" fillId="0" borderId="10" xfId="0" applyFont="1" applyFill="1" applyBorder="1" applyAlignment="1">
      <alignment vertical="center" wrapText="1"/>
    </xf>
    <xf numFmtId="0" fontId="17" fillId="0" borderId="11" xfId="0" applyFont="1" applyFill="1" applyBorder="1" applyAlignment="1">
      <alignment vertical="center" wrapText="1"/>
    </xf>
    <xf numFmtId="0" fontId="17" fillId="0" borderId="12" xfId="0" applyFont="1" applyFill="1" applyBorder="1" applyAlignment="1">
      <alignment vertical="center" wrapText="1"/>
    </xf>
    <xf numFmtId="0" fontId="18" fillId="0" borderId="1" xfId="0" applyFont="1" applyFill="1" applyBorder="1" applyAlignment="1">
      <alignment vertical="center" wrapText="1"/>
    </xf>
    <xf numFmtId="0" fontId="18" fillId="0" borderId="2" xfId="0" applyFont="1" applyFill="1" applyBorder="1" applyAlignment="1">
      <alignment vertical="center" wrapText="1"/>
    </xf>
    <xf numFmtId="0" fontId="18" fillId="0" borderId="3" xfId="0" applyFont="1" applyFill="1" applyBorder="1" applyAlignment="1">
      <alignment vertical="center" wrapText="1"/>
    </xf>
    <xf numFmtId="0" fontId="18" fillId="0" borderId="5" xfId="0" applyFont="1" applyFill="1" applyBorder="1" applyAlignment="1">
      <alignment vertical="center" wrapText="1"/>
    </xf>
    <xf numFmtId="0" fontId="18" fillId="0" borderId="6" xfId="0" applyFont="1" applyFill="1" applyBorder="1" applyAlignment="1">
      <alignment vertical="center" wrapText="1"/>
    </xf>
    <xf numFmtId="0" fontId="18" fillId="0" borderId="7" xfId="0" applyFont="1" applyFill="1" applyBorder="1" applyAlignment="1">
      <alignment vertical="center" wrapText="1"/>
    </xf>
    <xf numFmtId="0" fontId="18" fillId="0" borderId="1" xfId="0" applyFont="1" applyFill="1" applyBorder="1" applyAlignment="1">
      <alignment horizontal="center" vertical="center"/>
    </xf>
    <xf numFmtId="0" fontId="18" fillId="0" borderId="2" xfId="0" applyFont="1" applyFill="1" applyBorder="1" applyAlignment="1">
      <alignment horizontal="center" vertical="center"/>
    </xf>
    <xf numFmtId="0" fontId="18" fillId="0" borderId="3" xfId="0" applyFont="1" applyFill="1" applyBorder="1" applyAlignment="1">
      <alignment horizontal="center" vertical="center"/>
    </xf>
    <xf numFmtId="0" fontId="18" fillId="0" borderId="5" xfId="0" applyFont="1" applyFill="1" applyBorder="1" applyAlignment="1">
      <alignment horizontal="center" vertical="center"/>
    </xf>
    <xf numFmtId="0" fontId="18" fillId="0" borderId="6" xfId="0" applyFont="1" applyFill="1" applyBorder="1" applyAlignment="1">
      <alignment horizontal="center" vertical="center"/>
    </xf>
    <xf numFmtId="0" fontId="18" fillId="0" borderId="7" xfId="0" applyFont="1" applyFill="1" applyBorder="1" applyAlignment="1">
      <alignment horizontal="center" vertical="center"/>
    </xf>
    <xf numFmtId="0" fontId="20" fillId="0" borderId="10" xfId="0" applyFont="1" applyFill="1" applyBorder="1" applyAlignment="1">
      <alignment horizontal="center" vertical="center" wrapText="1"/>
    </xf>
    <xf numFmtId="0" fontId="20" fillId="0" borderId="11" xfId="0" applyFont="1" applyFill="1" applyBorder="1" applyAlignment="1">
      <alignment horizontal="center" vertical="center" wrapText="1"/>
    </xf>
    <xf numFmtId="0" fontId="20" fillId="0" borderId="12" xfId="0" applyFont="1" applyFill="1" applyBorder="1" applyAlignment="1">
      <alignment horizontal="center" vertical="center" wrapText="1"/>
    </xf>
    <xf numFmtId="0" fontId="20" fillId="0" borderId="14" xfId="0" applyFont="1" applyFill="1" applyBorder="1" applyAlignment="1">
      <alignment horizontal="center" vertical="center"/>
    </xf>
    <xf numFmtId="14" fontId="3" fillId="0" borderId="8" xfId="0" applyNumberFormat="1" applyFont="1" applyFill="1" applyBorder="1" applyAlignment="1">
      <alignment horizontal="center" vertical="center" wrapText="1"/>
    </xf>
    <xf numFmtId="0" fontId="3" fillId="0" borderId="10" xfId="0" applyFont="1" applyFill="1" applyBorder="1" applyAlignment="1">
      <alignment horizontal="center"/>
    </xf>
    <xf numFmtId="0" fontId="3" fillId="0" borderId="11" xfId="0" applyFont="1" applyFill="1" applyBorder="1" applyAlignment="1">
      <alignment horizontal="center"/>
    </xf>
    <xf numFmtId="0" fontId="3" fillId="0" borderId="12" xfId="0" applyFont="1" applyFill="1" applyBorder="1" applyAlignment="1">
      <alignment horizontal="center"/>
    </xf>
    <xf numFmtId="0" fontId="2" fillId="0" borderId="8" xfId="2" applyFill="1" applyBorder="1" applyAlignment="1">
      <alignment vertical="center"/>
    </xf>
    <xf numFmtId="0" fontId="2" fillId="0" borderId="13" xfId="2" applyFill="1" applyBorder="1" applyAlignment="1">
      <alignment vertical="center"/>
    </xf>
    <xf numFmtId="165" fontId="9" fillId="0" borderId="8" xfId="1" applyFont="1" applyFill="1" applyBorder="1" applyAlignment="1">
      <alignment horizontal="center" vertical="center"/>
    </xf>
    <xf numFmtId="165" fontId="9" fillId="0" borderId="13" xfId="1" applyFont="1" applyFill="1" applyBorder="1" applyAlignment="1">
      <alignment horizontal="center" vertical="center"/>
    </xf>
    <xf numFmtId="0" fontId="21" fillId="0" borderId="8" xfId="0" applyFont="1" applyFill="1" applyBorder="1" applyAlignment="1">
      <alignment horizontal="left" vertical="center" wrapText="1"/>
    </xf>
    <xf numFmtId="0" fontId="21" fillId="0" borderId="13" xfId="0" applyFont="1" applyFill="1" applyBorder="1" applyAlignment="1">
      <alignment horizontal="left" vertical="center" wrapText="1"/>
    </xf>
    <xf numFmtId="0" fontId="11" fillId="6" borderId="8" xfId="0" applyFont="1" applyFill="1" applyBorder="1" applyAlignment="1">
      <alignment horizontal="center" vertical="center" wrapText="1"/>
    </xf>
    <xf numFmtId="0" fontId="11" fillId="6" borderId="13" xfId="0" applyFont="1" applyFill="1" applyBorder="1" applyAlignment="1">
      <alignment horizontal="center" vertical="center" wrapText="1"/>
    </xf>
    <xf numFmtId="0" fontId="21" fillId="0" borderId="8" xfId="0" applyFont="1" applyFill="1" applyBorder="1" applyAlignment="1">
      <alignment vertical="center" wrapText="1"/>
    </xf>
    <xf numFmtId="0" fontId="21" fillId="0" borderId="13" xfId="0" applyFont="1" applyFill="1" applyBorder="1" applyAlignment="1">
      <alignment vertical="center" wrapText="1"/>
    </xf>
    <xf numFmtId="0" fontId="11" fillId="0" borderId="8" xfId="0" applyFont="1" applyFill="1" applyBorder="1" applyAlignment="1">
      <alignment vertical="center" wrapText="1"/>
    </xf>
    <xf numFmtId="0" fontId="11" fillId="0" borderId="13" xfId="0" applyFont="1" applyFill="1" applyBorder="1" applyAlignment="1">
      <alignment vertical="center" wrapText="1"/>
    </xf>
    <xf numFmtId="0" fontId="11" fillId="8" borderId="8" xfId="0" applyFont="1" applyFill="1" applyBorder="1" applyAlignment="1">
      <alignment vertical="center" wrapText="1"/>
    </xf>
    <xf numFmtId="0" fontId="11" fillId="8" borderId="13" xfId="0" applyFont="1" applyFill="1" applyBorder="1" applyAlignment="1">
      <alignment vertical="center" wrapText="1"/>
    </xf>
    <xf numFmtId="0" fontId="21" fillId="8" borderId="8" xfId="0" applyFont="1" applyFill="1" applyBorder="1" applyAlignment="1">
      <alignment horizontal="left" vertical="center" wrapText="1"/>
    </xf>
    <xf numFmtId="0" fontId="21" fillId="8" borderId="13" xfId="0" applyFont="1" applyFill="1" applyBorder="1" applyAlignment="1">
      <alignment horizontal="left" vertical="center" wrapText="1"/>
    </xf>
    <xf numFmtId="0" fontId="11" fillId="8" borderId="8" xfId="0" applyFont="1" applyFill="1" applyBorder="1" applyAlignment="1">
      <alignment horizontal="left" vertical="center" wrapText="1"/>
    </xf>
    <xf numFmtId="0" fontId="11" fillId="8" borderId="13" xfId="0" applyFont="1" applyFill="1" applyBorder="1" applyAlignment="1">
      <alignment horizontal="left" vertical="center" wrapText="1"/>
    </xf>
    <xf numFmtId="0" fontId="11" fillId="0" borderId="14" xfId="0" applyFont="1" applyFill="1" applyBorder="1" applyAlignment="1">
      <alignment vertical="center" wrapText="1"/>
    </xf>
    <xf numFmtId="0" fontId="21" fillId="0" borderId="14" xfId="0" applyFont="1" applyFill="1" applyBorder="1" applyAlignment="1">
      <alignment horizontal="left" vertical="center" wrapText="1"/>
    </xf>
    <xf numFmtId="1" fontId="3" fillId="0" borderId="2" xfId="0" applyNumberFormat="1" applyFont="1" applyFill="1" applyBorder="1" applyAlignment="1"/>
    <xf numFmtId="1" fontId="3" fillId="0" borderId="6" xfId="0" applyNumberFormat="1" applyFont="1" applyFill="1" applyBorder="1" applyAlignment="1"/>
    <xf numFmtId="1" fontId="3" fillId="0" borderId="11" xfId="0" applyNumberFormat="1" applyFont="1" applyFill="1" applyBorder="1" applyAlignment="1">
      <alignment vertical="center"/>
    </xf>
    <xf numFmtId="1" fontId="3" fillId="0" borderId="9" xfId="0" applyNumberFormat="1" applyFont="1" applyFill="1" applyBorder="1" applyAlignment="1">
      <alignment horizontal="center" vertical="center"/>
    </xf>
    <xf numFmtId="1" fontId="3" fillId="0" borderId="8" xfId="0" applyNumberFormat="1" applyFont="1" applyFill="1" applyBorder="1" applyAlignment="1">
      <alignment vertical="center"/>
    </xf>
    <xf numFmtId="1" fontId="3" fillId="0" borderId="14" xfId="0" applyNumberFormat="1" applyFont="1" applyFill="1" applyBorder="1" applyAlignment="1">
      <alignment vertical="center"/>
    </xf>
    <xf numFmtId="1" fontId="3" fillId="0" borderId="13" xfId="0" applyNumberFormat="1" applyFont="1" applyFill="1" applyBorder="1" applyAlignment="1">
      <alignment vertical="center"/>
    </xf>
    <xf numFmtId="1" fontId="3" fillId="0" borderId="13" xfId="0" applyNumberFormat="1" applyFont="1" applyFill="1" applyBorder="1" applyAlignment="1">
      <alignment horizontal="center" vertical="center"/>
    </xf>
    <xf numFmtId="1" fontId="3" fillId="0" borderId="9" xfId="0" applyNumberFormat="1" applyFont="1" applyFill="1" applyBorder="1" applyAlignment="1">
      <alignment horizontal="left" vertical="center"/>
    </xf>
    <xf numFmtId="1" fontId="3" fillId="10" borderId="9" xfId="0" applyNumberFormat="1" applyFont="1" applyFill="1" applyBorder="1" applyAlignment="1">
      <alignment horizontal="center" vertical="center"/>
    </xf>
    <xf numFmtId="1" fontId="3" fillId="0" borderId="8" xfId="0" applyNumberFormat="1" applyFont="1" applyFill="1" applyBorder="1" applyAlignment="1">
      <alignment horizontal="center" vertical="center"/>
    </xf>
    <xf numFmtId="1" fontId="3" fillId="6" borderId="8" xfId="0" applyNumberFormat="1" applyFont="1" applyFill="1" applyBorder="1" applyAlignment="1">
      <alignment vertical="center"/>
    </xf>
    <xf numFmtId="1" fontId="3" fillId="6" borderId="14" xfId="0" applyNumberFormat="1" applyFont="1" applyFill="1" applyBorder="1" applyAlignment="1">
      <alignment vertical="center"/>
    </xf>
    <xf numFmtId="1" fontId="3" fillId="6" borderId="13" xfId="0" applyNumberFormat="1" applyFont="1" applyFill="1" applyBorder="1" applyAlignment="1">
      <alignment vertical="center"/>
    </xf>
    <xf numFmtId="1" fontId="3" fillId="6" borderId="9" xfId="0" applyNumberFormat="1" applyFont="1" applyFill="1" applyBorder="1" applyAlignment="1">
      <alignment horizontal="center" vertical="center"/>
    </xf>
    <xf numFmtId="1" fontId="3" fillId="8" borderId="9" xfId="0" applyNumberFormat="1" applyFont="1" applyFill="1" applyBorder="1" applyAlignment="1">
      <alignment vertical="center"/>
    </xf>
    <xf numFmtId="1" fontId="3" fillId="0" borderId="9" xfId="0" applyNumberFormat="1" applyFont="1" applyFill="1" applyBorder="1" applyAlignment="1">
      <alignment horizontal="right" vertical="center"/>
    </xf>
    <xf numFmtId="1" fontId="3" fillId="6" borderId="8" xfId="0" applyNumberFormat="1" applyFont="1" applyFill="1" applyBorder="1" applyAlignment="1">
      <alignment horizontal="center" vertical="center"/>
    </xf>
    <xf numFmtId="1" fontId="3" fillId="5" borderId="8" xfId="0" applyNumberFormat="1" applyFont="1" applyFill="1" applyBorder="1" applyAlignment="1">
      <alignment vertical="center"/>
    </xf>
    <xf numFmtId="1" fontId="3" fillId="5" borderId="13" xfId="0" applyNumberFormat="1" applyFont="1" applyFill="1" applyBorder="1" applyAlignment="1">
      <alignment vertical="center"/>
    </xf>
    <xf numFmtId="1" fontId="3" fillId="0" borderId="0" xfId="0" applyNumberFormat="1" applyFont="1" applyFill="1" applyAlignment="1">
      <alignment horizontal="center" vertical="center"/>
    </xf>
    <xf numFmtId="14" fontId="3" fillId="0" borderId="2" xfId="0" applyNumberFormat="1" applyFont="1" applyFill="1" applyBorder="1" applyAlignment="1"/>
    <xf numFmtId="14" fontId="3" fillId="0" borderId="6" xfId="0" applyNumberFormat="1" applyFont="1" applyFill="1" applyBorder="1" applyAlignment="1"/>
    <xf numFmtId="14" fontId="3" fillId="0" borderId="11" xfId="0" applyNumberFormat="1" applyFont="1" applyFill="1" applyBorder="1" applyAlignment="1">
      <alignment vertical="center"/>
    </xf>
    <xf numFmtId="14" fontId="3" fillId="0" borderId="0" xfId="0" applyNumberFormat="1" applyFont="1" applyFill="1" applyAlignment="1">
      <alignment horizontal="center" vertical="center"/>
    </xf>
  </cellXfs>
  <cellStyles count="4">
    <cellStyle name="Hipervínculo" xfId="2" builtinId="8"/>
    <cellStyle name="Millares" xfId="1" builtinId="3"/>
    <cellStyle name="Moneda" xfId="3" builtinId="4"/>
    <cellStyle name="Normal" xfId="0" builtinId="0"/>
  </cellStyles>
  <dxfs count="1">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FFCC"/>
      <color rgb="FFFFFF99"/>
      <color rgb="FFCCFFFF"/>
      <color rgb="FFCCCC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B4B4B4"/>
      </a:dk1>
      <a:lt1>
        <a:sysClr val="window" lastClr="212121"/>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codisumsas@hotmail.com" TargetMode="External"/><Relationship Id="rId18" Type="http://schemas.openxmlformats.org/officeDocument/2006/relationships/hyperlink" Target="mailto:ing-rivera@outook.com" TargetMode="External"/><Relationship Id="rId26" Type="http://schemas.openxmlformats.org/officeDocument/2006/relationships/hyperlink" Target="mailto:consorciopuentes2021@gmail.com" TargetMode="External"/><Relationship Id="rId39" Type="http://schemas.openxmlformats.org/officeDocument/2006/relationships/hyperlink" Target="mailto:servicamjyrsas@gmail.com" TargetMode="External"/><Relationship Id="rId21" Type="http://schemas.openxmlformats.org/officeDocument/2006/relationships/hyperlink" Target="mailto:alexbernal118@hotmail.com" TargetMode="External"/><Relationship Id="rId34" Type="http://schemas.openxmlformats.org/officeDocument/2006/relationships/hyperlink" Target="mailto:sicprogress@hotmail.com" TargetMode="External"/><Relationship Id="rId42" Type="http://schemas.openxmlformats.org/officeDocument/2006/relationships/hyperlink" Target="mailto:carguiza1229@hotmail.com" TargetMode="External"/><Relationship Id="rId7" Type="http://schemas.openxmlformats.org/officeDocument/2006/relationships/hyperlink" Target="mailto:se.tru@hotmail.com" TargetMode="External"/><Relationship Id="rId2" Type="http://schemas.openxmlformats.org/officeDocument/2006/relationships/hyperlink" Target="mailto:carguiza1229@hotmail.com" TargetMode="External"/><Relationship Id="rId16" Type="http://schemas.openxmlformats.org/officeDocument/2006/relationships/hyperlink" Target="mailto:jacafengieers@gmail.com" TargetMode="External"/><Relationship Id="rId29" Type="http://schemas.openxmlformats.org/officeDocument/2006/relationships/hyperlink" Target="mailto:carguiza1229@hotmail.com" TargetMode="External"/><Relationship Id="rId1" Type="http://schemas.openxmlformats.org/officeDocument/2006/relationships/hyperlink" Target="mailto:pmbserviciossas@gmail.com" TargetMode="External"/><Relationship Id="rId6" Type="http://schemas.openxmlformats.org/officeDocument/2006/relationships/hyperlink" Target="mailto:wesleytito@yahoo.es" TargetMode="External"/><Relationship Id="rId11" Type="http://schemas.openxmlformats.org/officeDocument/2006/relationships/hyperlink" Target="mailto:codisumsas@hotmail.com" TargetMode="External"/><Relationship Id="rId24" Type="http://schemas.openxmlformats.org/officeDocument/2006/relationships/hyperlink" Target="mailto:utcubierta2021@gmail.com" TargetMode="External"/><Relationship Id="rId32" Type="http://schemas.openxmlformats.org/officeDocument/2006/relationships/hyperlink" Target="mailto:serviconcssas@gmail.com" TargetMode="External"/><Relationship Id="rId37" Type="http://schemas.openxmlformats.org/officeDocument/2006/relationships/hyperlink" Target="mailto:gerenciafullengine@gmail.com" TargetMode="External"/><Relationship Id="rId40" Type="http://schemas.openxmlformats.org/officeDocument/2006/relationships/hyperlink" Target="mailto:edslagaitana@gmail.com" TargetMode="External"/><Relationship Id="rId45" Type="http://schemas.openxmlformats.org/officeDocument/2006/relationships/hyperlink" Target="mailto:sicprogress@hotmail.com" TargetMode="External"/><Relationship Id="rId5" Type="http://schemas.openxmlformats.org/officeDocument/2006/relationships/hyperlink" Target="mailto:edslagaitana@gmail.com" TargetMode="External"/><Relationship Id="rId15" Type="http://schemas.openxmlformats.org/officeDocument/2006/relationships/hyperlink" Target="mailto:mymserviciossas2019@gmail.com" TargetMode="External"/><Relationship Id="rId23" Type="http://schemas.openxmlformats.org/officeDocument/2006/relationships/hyperlink" Target="mailto:sambientalintegrada@gmail.com" TargetMode="External"/><Relationship Id="rId28" Type="http://schemas.openxmlformats.org/officeDocument/2006/relationships/hyperlink" Target="mailto:catrur.mk@gmail.com" TargetMode="External"/><Relationship Id="rId36" Type="http://schemas.openxmlformats.org/officeDocument/2006/relationships/hyperlink" Target="mailto:carguiza1229@hotmail.com" TargetMode="External"/><Relationship Id="rId10" Type="http://schemas.openxmlformats.org/officeDocument/2006/relationships/hyperlink" Target="mailto:carguiza1229@hotmail.com" TargetMode="External"/><Relationship Id="rId19" Type="http://schemas.openxmlformats.org/officeDocument/2006/relationships/hyperlink" Target="mailto:frantorres1278@gmail.com" TargetMode="External"/><Relationship Id="rId31" Type="http://schemas.openxmlformats.org/officeDocument/2006/relationships/hyperlink" Target="mailto:consultorayconstructoracssas@gmail.com" TargetMode="External"/><Relationship Id="rId44" Type="http://schemas.openxmlformats.org/officeDocument/2006/relationships/hyperlink" Target="mailto:cointe_sas@hotamil.com" TargetMode="External"/><Relationship Id="rId4" Type="http://schemas.openxmlformats.org/officeDocument/2006/relationships/hyperlink" Target="mailto:jvalen2388@hotmail.com" TargetMode="External"/><Relationship Id="rId9" Type="http://schemas.openxmlformats.org/officeDocument/2006/relationships/hyperlink" Target="mailto:pedrooyola2009@hotmail.com" TargetMode="External"/><Relationship Id="rId14" Type="http://schemas.openxmlformats.org/officeDocument/2006/relationships/hyperlink" Target="mailto:angierondon499@gmail.com" TargetMode="External"/><Relationship Id="rId22" Type="http://schemas.openxmlformats.org/officeDocument/2006/relationships/hyperlink" Target="mailto:oriservis20192019@gmail.com" TargetMode="External"/><Relationship Id="rId27" Type="http://schemas.openxmlformats.org/officeDocument/2006/relationships/hyperlink" Target="mailto:catrur.mk@gmail.com" TargetMode="External"/><Relationship Id="rId30" Type="http://schemas.openxmlformats.org/officeDocument/2006/relationships/hyperlink" Target="mailto:sambientalintegrada@gmail.com" TargetMode="External"/><Relationship Id="rId35" Type="http://schemas.openxmlformats.org/officeDocument/2006/relationships/hyperlink" Target="mailto:carguiza1229@hotmail.com" TargetMode="External"/><Relationship Id="rId43" Type="http://schemas.openxmlformats.org/officeDocument/2006/relationships/hyperlink" Target="mailto:anfebum@hotmail.com" TargetMode="External"/><Relationship Id="rId8" Type="http://schemas.openxmlformats.org/officeDocument/2006/relationships/hyperlink" Target="mailto:luisangelflorez@gmail.com" TargetMode="External"/><Relationship Id="rId3" Type="http://schemas.openxmlformats.org/officeDocument/2006/relationships/hyperlink" Target="mailto:siccasociados-sas@hotmail.com" TargetMode="External"/><Relationship Id="rId12" Type="http://schemas.openxmlformats.org/officeDocument/2006/relationships/hyperlink" Target="mailto:cyccingenieros.putumayo@gmail.com" TargetMode="External"/><Relationship Id="rId17" Type="http://schemas.openxmlformats.org/officeDocument/2006/relationships/hyperlink" Target="mailto:uniontemporalpuentes2021@gmail.com" TargetMode="External"/><Relationship Id="rId25" Type="http://schemas.openxmlformats.org/officeDocument/2006/relationships/hyperlink" Target="mailto:carguiza1229@hotmail.com" TargetMode="External"/><Relationship Id="rId33" Type="http://schemas.openxmlformats.org/officeDocument/2006/relationships/hyperlink" Target="mailto:williamparra63@hotmail.com" TargetMode="External"/><Relationship Id="rId38" Type="http://schemas.openxmlformats.org/officeDocument/2006/relationships/hyperlink" Target="mailto:oriservis20192019@gmail.com" TargetMode="External"/><Relationship Id="rId46" Type="http://schemas.openxmlformats.org/officeDocument/2006/relationships/printerSettings" Target="../printerSettings/printerSettings9.bin"/><Relationship Id="rId20" Type="http://schemas.openxmlformats.org/officeDocument/2006/relationships/hyperlink" Target="mailto:ivancardona655@gmail.com" TargetMode="External"/><Relationship Id="rId41" Type="http://schemas.openxmlformats.org/officeDocument/2006/relationships/hyperlink" Target="mailto:mymserviciossas2019@gmail.com"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mailto:codisumsas@hotmail.com" TargetMode="External"/><Relationship Id="rId18" Type="http://schemas.openxmlformats.org/officeDocument/2006/relationships/hyperlink" Target="mailto:ing-rivera@outook.com" TargetMode="External"/><Relationship Id="rId26" Type="http://schemas.openxmlformats.org/officeDocument/2006/relationships/hyperlink" Target="mailto:consorciopuentes2021@gmail.com" TargetMode="External"/><Relationship Id="rId39" Type="http://schemas.openxmlformats.org/officeDocument/2006/relationships/hyperlink" Target="mailto:servicamjyrsas@gmail.com" TargetMode="External"/><Relationship Id="rId21" Type="http://schemas.openxmlformats.org/officeDocument/2006/relationships/hyperlink" Target="mailto:alexbernal118@hotmail.com" TargetMode="External"/><Relationship Id="rId34" Type="http://schemas.openxmlformats.org/officeDocument/2006/relationships/hyperlink" Target="mailto:sicprogress@hotmail.com" TargetMode="External"/><Relationship Id="rId42" Type="http://schemas.openxmlformats.org/officeDocument/2006/relationships/hyperlink" Target="mailto:carguiza1229@hotmail.com" TargetMode="External"/><Relationship Id="rId47" Type="http://schemas.openxmlformats.org/officeDocument/2006/relationships/hyperlink" Target="mailto:carguiza1229@hotmail.com" TargetMode="External"/><Relationship Id="rId50" Type="http://schemas.openxmlformats.org/officeDocument/2006/relationships/hyperlink" Target="mailto:oriservis20192019@gmail.com" TargetMode="External"/><Relationship Id="rId55" Type="http://schemas.openxmlformats.org/officeDocument/2006/relationships/hyperlink" Target="mailto:casmol2003@yahoo.es" TargetMode="External"/><Relationship Id="rId7" Type="http://schemas.openxmlformats.org/officeDocument/2006/relationships/hyperlink" Target="mailto:se.tru@hotmail.com" TargetMode="External"/><Relationship Id="rId2" Type="http://schemas.openxmlformats.org/officeDocument/2006/relationships/hyperlink" Target="mailto:carguiza1229@hotmail.com" TargetMode="External"/><Relationship Id="rId16" Type="http://schemas.openxmlformats.org/officeDocument/2006/relationships/hyperlink" Target="mailto:jacafengieers@gmail.com" TargetMode="External"/><Relationship Id="rId29" Type="http://schemas.openxmlformats.org/officeDocument/2006/relationships/hyperlink" Target="mailto:carguiza1229@hotmail.com" TargetMode="External"/><Relationship Id="rId11" Type="http://schemas.openxmlformats.org/officeDocument/2006/relationships/hyperlink" Target="mailto:codisumsas@hotmail.com" TargetMode="External"/><Relationship Id="rId24" Type="http://schemas.openxmlformats.org/officeDocument/2006/relationships/hyperlink" Target="mailto:utcubierta2021@gmail.com" TargetMode="External"/><Relationship Id="rId32" Type="http://schemas.openxmlformats.org/officeDocument/2006/relationships/hyperlink" Target="mailto:serviconcssas@gmail.com" TargetMode="External"/><Relationship Id="rId37" Type="http://schemas.openxmlformats.org/officeDocument/2006/relationships/hyperlink" Target="mailto:gerenciafullengine@gmail.com" TargetMode="External"/><Relationship Id="rId40" Type="http://schemas.openxmlformats.org/officeDocument/2006/relationships/hyperlink" Target="mailto:edslagaitana@gmail.com" TargetMode="External"/><Relationship Id="rId45" Type="http://schemas.openxmlformats.org/officeDocument/2006/relationships/hyperlink" Target="mailto:sicprogress@hotmail.com" TargetMode="External"/><Relationship Id="rId53" Type="http://schemas.openxmlformats.org/officeDocument/2006/relationships/hyperlink" Target="mailto:vanrojdistribuidorasas@gmail.com" TargetMode="External"/><Relationship Id="rId58" Type="http://schemas.openxmlformats.org/officeDocument/2006/relationships/hyperlink" Target="mailto:mymserviciossas2019@gmail.com" TargetMode="External"/><Relationship Id="rId5" Type="http://schemas.openxmlformats.org/officeDocument/2006/relationships/hyperlink" Target="mailto:edslagaitana@gmail.com" TargetMode="External"/><Relationship Id="rId19" Type="http://schemas.openxmlformats.org/officeDocument/2006/relationships/hyperlink" Target="mailto:frantorres1278@gmail.com" TargetMode="External"/><Relationship Id="rId4" Type="http://schemas.openxmlformats.org/officeDocument/2006/relationships/hyperlink" Target="mailto:jvalen2388@hotmail.com" TargetMode="External"/><Relationship Id="rId9" Type="http://schemas.openxmlformats.org/officeDocument/2006/relationships/hyperlink" Target="mailto:pedrooyola2009@hotmail.com" TargetMode="External"/><Relationship Id="rId14" Type="http://schemas.openxmlformats.org/officeDocument/2006/relationships/hyperlink" Target="mailto:angierondon499@gmail.com" TargetMode="External"/><Relationship Id="rId22" Type="http://schemas.openxmlformats.org/officeDocument/2006/relationships/hyperlink" Target="mailto:oriservis20192019@gmail.com" TargetMode="External"/><Relationship Id="rId27" Type="http://schemas.openxmlformats.org/officeDocument/2006/relationships/hyperlink" Target="mailto:catrur.mk@gmail.com" TargetMode="External"/><Relationship Id="rId30" Type="http://schemas.openxmlformats.org/officeDocument/2006/relationships/hyperlink" Target="mailto:sambientalintegrada@gmail.com" TargetMode="External"/><Relationship Id="rId35" Type="http://schemas.openxmlformats.org/officeDocument/2006/relationships/hyperlink" Target="mailto:carguiza1229@hotmail.com" TargetMode="External"/><Relationship Id="rId43" Type="http://schemas.openxmlformats.org/officeDocument/2006/relationships/hyperlink" Target="mailto:anfebum@hotmail.com" TargetMode="External"/><Relationship Id="rId48" Type="http://schemas.openxmlformats.org/officeDocument/2006/relationships/hyperlink" Target="mailto:dconstrucci&#243;n.sas@gmail.com" TargetMode="External"/><Relationship Id="rId56" Type="http://schemas.openxmlformats.org/officeDocument/2006/relationships/hyperlink" Target="mailto:vanrojdistribuidorasas@gmail.com" TargetMode="External"/><Relationship Id="rId8" Type="http://schemas.openxmlformats.org/officeDocument/2006/relationships/hyperlink" Target="mailto:luisangelflorez@gmail.com" TargetMode="External"/><Relationship Id="rId51" Type="http://schemas.openxmlformats.org/officeDocument/2006/relationships/hyperlink" Target="mailto:mymserviciossas2019@gmail.com" TargetMode="External"/><Relationship Id="rId3" Type="http://schemas.openxmlformats.org/officeDocument/2006/relationships/hyperlink" Target="mailto:siccasociados-sas@hotmail.com" TargetMode="External"/><Relationship Id="rId12" Type="http://schemas.openxmlformats.org/officeDocument/2006/relationships/hyperlink" Target="mailto:cyccingenieros.putumayo@gmail.com" TargetMode="External"/><Relationship Id="rId17" Type="http://schemas.openxmlformats.org/officeDocument/2006/relationships/hyperlink" Target="mailto:uniontemporalpuentes2021@gmail.com" TargetMode="External"/><Relationship Id="rId25" Type="http://schemas.openxmlformats.org/officeDocument/2006/relationships/hyperlink" Target="mailto:carguiza1229@hotmail.com" TargetMode="External"/><Relationship Id="rId33" Type="http://schemas.openxmlformats.org/officeDocument/2006/relationships/hyperlink" Target="mailto:williamparra63@hotmail.com" TargetMode="External"/><Relationship Id="rId38" Type="http://schemas.openxmlformats.org/officeDocument/2006/relationships/hyperlink" Target="mailto:oriservis20192019@gmail.com" TargetMode="External"/><Relationship Id="rId46" Type="http://schemas.openxmlformats.org/officeDocument/2006/relationships/hyperlink" Target="mailto:carguiza1229@hotmail.com" TargetMode="External"/><Relationship Id="rId59" Type="http://schemas.openxmlformats.org/officeDocument/2006/relationships/hyperlink" Target="mailto:carguiza1229@hotmail.com" TargetMode="External"/><Relationship Id="rId20" Type="http://schemas.openxmlformats.org/officeDocument/2006/relationships/hyperlink" Target="mailto:ivancardona655@gmail.com" TargetMode="External"/><Relationship Id="rId41" Type="http://schemas.openxmlformats.org/officeDocument/2006/relationships/hyperlink" Target="mailto:mymserviciossas2019@gmail.com" TargetMode="External"/><Relationship Id="rId54" Type="http://schemas.openxmlformats.org/officeDocument/2006/relationships/hyperlink" Target="mailto:cointe_sas@hotmail.com" TargetMode="External"/><Relationship Id="rId1" Type="http://schemas.openxmlformats.org/officeDocument/2006/relationships/hyperlink" Target="mailto:pmbserviciossas@gmail.com" TargetMode="External"/><Relationship Id="rId6" Type="http://schemas.openxmlformats.org/officeDocument/2006/relationships/hyperlink" Target="mailto:wesleytito@yahoo.es" TargetMode="External"/><Relationship Id="rId15" Type="http://schemas.openxmlformats.org/officeDocument/2006/relationships/hyperlink" Target="mailto:mymserviciossas2019@gmail.com" TargetMode="External"/><Relationship Id="rId23" Type="http://schemas.openxmlformats.org/officeDocument/2006/relationships/hyperlink" Target="mailto:sambientalintegrada@gmail.com" TargetMode="External"/><Relationship Id="rId28" Type="http://schemas.openxmlformats.org/officeDocument/2006/relationships/hyperlink" Target="mailto:catrur.mk@gmail.com" TargetMode="External"/><Relationship Id="rId36" Type="http://schemas.openxmlformats.org/officeDocument/2006/relationships/hyperlink" Target="mailto:carguiza1229@hotmail.com" TargetMode="External"/><Relationship Id="rId49" Type="http://schemas.openxmlformats.org/officeDocument/2006/relationships/hyperlink" Target="mailto:ingmarcobarrera@gmail.com" TargetMode="External"/><Relationship Id="rId57" Type="http://schemas.openxmlformats.org/officeDocument/2006/relationships/hyperlink" Target="mailto:mymserviciossas2019@gmail.com" TargetMode="External"/><Relationship Id="rId10" Type="http://schemas.openxmlformats.org/officeDocument/2006/relationships/hyperlink" Target="mailto:carguiza1229@hotmail.com" TargetMode="External"/><Relationship Id="rId31" Type="http://schemas.openxmlformats.org/officeDocument/2006/relationships/hyperlink" Target="mailto:consultorayconstructoracssas@gmail.com" TargetMode="External"/><Relationship Id="rId44" Type="http://schemas.openxmlformats.org/officeDocument/2006/relationships/hyperlink" Target="mailto:cointe_sas@hotamil.com" TargetMode="External"/><Relationship Id="rId52" Type="http://schemas.openxmlformats.org/officeDocument/2006/relationships/hyperlink" Target="mailto:jopear76@hotmail.com" TargetMode="External"/><Relationship Id="rId60"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6" Type="http://schemas.openxmlformats.org/officeDocument/2006/relationships/hyperlink" Target="mailto:consorciopuentes2021@gmail.com" TargetMode="External"/><Relationship Id="rId21" Type="http://schemas.openxmlformats.org/officeDocument/2006/relationships/hyperlink" Target="mailto:alexbernal118@hotmail.com" TargetMode="External"/><Relationship Id="rId42" Type="http://schemas.openxmlformats.org/officeDocument/2006/relationships/hyperlink" Target="mailto:carguiza1229@hotmail.com" TargetMode="External"/><Relationship Id="rId47" Type="http://schemas.openxmlformats.org/officeDocument/2006/relationships/hyperlink" Target="mailto:carguiza1229@hotmail.com" TargetMode="External"/><Relationship Id="rId63" Type="http://schemas.openxmlformats.org/officeDocument/2006/relationships/hyperlink" Target="mailto:carguiza1229@hotmail.com" TargetMode="External"/><Relationship Id="rId68" Type="http://schemas.openxmlformats.org/officeDocument/2006/relationships/hyperlink" Target="mailto:eiviman13@yahoo.es" TargetMode="External"/><Relationship Id="rId2" Type="http://schemas.openxmlformats.org/officeDocument/2006/relationships/hyperlink" Target="mailto:carguiza1229@hotmail.com" TargetMode="External"/><Relationship Id="rId16" Type="http://schemas.openxmlformats.org/officeDocument/2006/relationships/hyperlink" Target="mailto:jacafengieers@gmail.com" TargetMode="External"/><Relationship Id="rId29" Type="http://schemas.openxmlformats.org/officeDocument/2006/relationships/hyperlink" Target="mailto:carguiza1229@hotmail.com" TargetMode="External"/><Relationship Id="rId11" Type="http://schemas.openxmlformats.org/officeDocument/2006/relationships/hyperlink" Target="mailto:codisumsas@hotmail.com" TargetMode="External"/><Relationship Id="rId24" Type="http://schemas.openxmlformats.org/officeDocument/2006/relationships/hyperlink" Target="mailto:utcubierta2021@gmail.com" TargetMode="External"/><Relationship Id="rId32" Type="http://schemas.openxmlformats.org/officeDocument/2006/relationships/hyperlink" Target="mailto:serviconcssas@gmail.com" TargetMode="External"/><Relationship Id="rId37" Type="http://schemas.openxmlformats.org/officeDocument/2006/relationships/hyperlink" Target="mailto:gerenciafullengine@gmail.com" TargetMode="External"/><Relationship Id="rId40" Type="http://schemas.openxmlformats.org/officeDocument/2006/relationships/hyperlink" Target="mailto:edslagaitana@gmail.com" TargetMode="External"/><Relationship Id="rId45" Type="http://schemas.openxmlformats.org/officeDocument/2006/relationships/hyperlink" Target="mailto:sicprogress@hotmail.com" TargetMode="External"/><Relationship Id="rId53" Type="http://schemas.openxmlformats.org/officeDocument/2006/relationships/hyperlink" Target="mailto:vanrojdistribuidorasas@gmail.com" TargetMode="External"/><Relationship Id="rId58" Type="http://schemas.openxmlformats.org/officeDocument/2006/relationships/hyperlink" Target="mailto:mymserviciossas2019@gmail.com" TargetMode="External"/><Relationship Id="rId66" Type="http://schemas.openxmlformats.org/officeDocument/2006/relationships/hyperlink" Target="mailto:carguiza1229@hotmail.com" TargetMode="External"/><Relationship Id="rId74" Type="http://schemas.openxmlformats.org/officeDocument/2006/relationships/hyperlink" Target="mailto:uniontemporalconstructores2022@gmail.com" TargetMode="External"/><Relationship Id="rId5" Type="http://schemas.openxmlformats.org/officeDocument/2006/relationships/hyperlink" Target="mailto:edslagaitana@gmail.com" TargetMode="External"/><Relationship Id="rId61" Type="http://schemas.openxmlformats.org/officeDocument/2006/relationships/hyperlink" Target="mailto:catrur.mk@gmail.com" TargetMode="External"/><Relationship Id="rId19" Type="http://schemas.openxmlformats.org/officeDocument/2006/relationships/hyperlink" Target="mailto:frantorres1278@gmail.com" TargetMode="External"/><Relationship Id="rId14" Type="http://schemas.openxmlformats.org/officeDocument/2006/relationships/hyperlink" Target="mailto:angierondon499@gmail.com" TargetMode="External"/><Relationship Id="rId22" Type="http://schemas.openxmlformats.org/officeDocument/2006/relationships/hyperlink" Target="mailto:oriservis20192019@gmail.com" TargetMode="External"/><Relationship Id="rId27" Type="http://schemas.openxmlformats.org/officeDocument/2006/relationships/hyperlink" Target="mailto:catrur.mk@gmail.com" TargetMode="External"/><Relationship Id="rId30" Type="http://schemas.openxmlformats.org/officeDocument/2006/relationships/hyperlink" Target="mailto:sambientalintegrada@gmail.com" TargetMode="External"/><Relationship Id="rId35" Type="http://schemas.openxmlformats.org/officeDocument/2006/relationships/hyperlink" Target="mailto:carguiza1229@hotmail.com" TargetMode="External"/><Relationship Id="rId43" Type="http://schemas.openxmlformats.org/officeDocument/2006/relationships/hyperlink" Target="mailto:anfebum@hotmail.com" TargetMode="External"/><Relationship Id="rId48" Type="http://schemas.openxmlformats.org/officeDocument/2006/relationships/hyperlink" Target="mailto:dconstrucci&#243;n.sas@gmail.com" TargetMode="External"/><Relationship Id="rId56" Type="http://schemas.openxmlformats.org/officeDocument/2006/relationships/hyperlink" Target="mailto:vanrojdistribuidorasas@gmail.com" TargetMode="External"/><Relationship Id="rId64" Type="http://schemas.openxmlformats.org/officeDocument/2006/relationships/hyperlink" Target="mailto:carguiza1229@hotmail.com" TargetMode="External"/><Relationship Id="rId69" Type="http://schemas.openxmlformats.org/officeDocument/2006/relationships/hyperlink" Target="mailto:ing.jakelineruales@hotmail.com" TargetMode="External"/><Relationship Id="rId8" Type="http://schemas.openxmlformats.org/officeDocument/2006/relationships/hyperlink" Target="mailto:luisangelflorez@gmail.com" TargetMode="External"/><Relationship Id="rId51" Type="http://schemas.openxmlformats.org/officeDocument/2006/relationships/hyperlink" Target="mailto:mymserviciossas2019@gmail.com" TargetMode="External"/><Relationship Id="rId72" Type="http://schemas.openxmlformats.org/officeDocument/2006/relationships/hyperlink" Target="mailto:sicprogress@hotmail.com" TargetMode="External"/><Relationship Id="rId3" Type="http://schemas.openxmlformats.org/officeDocument/2006/relationships/hyperlink" Target="mailto:siccasociados-sas@hotmail.com" TargetMode="External"/><Relationship Id="rId12" Type="http://schemas.openxmlformats.org/officeDocument/2006/relationships/hyperlink" Target="mailto:cyccingenieros.putumayo@gmail.com" TargetMode="External"/><Relationship Id="rId17" Type="http://schemas.openxmlformats.org/officeDocument/2006/relationships/hyperlink" Target="mailto:uniontemporalpuentes2021@gmail.com" TargetMode="External"/><Relationship Id="rId25" Type="http://schemas.openxmlformats.org/officeDocument/2006/relationships/hyperlink" Target="mailto:carguiza1229@hotmail.com" TargetMode="External"/><Relationship Id="rId33" Type="http://schemas.openxmlformats.org/officeDocument/2006/relationships/hyperlink" Target="mailto:williamparra63@hotmail.com" TargetMode="External"/><Relationship Id="rId38" Type="http://schemas.openxmlformats.org/officeDocument/2006/relationships/hyperlink" Target="mailto:oriservis20192019@gmail.com" TargetMode="External"/><Relationship Id="rId46" Type="http://schemas.openxmlformats.org/officeDocument/2006/relationships/hyperlink" Target="mailto:carguiza1229@hotmail.com" TargetMode="External"/><Relationship Id="rId59" Type="http://schemas.openxmlformats.org/officeDocument/2006/relationships/hyperlink" Target="mailto:carguiza1229@hotmail.com" TargetMode="External"/><Relationship Id="rId67" Type="http://schemas.openxmlformats.org/officeDocument/2006/relationships/hyperlink" Target="mailto:carguiza1229@hotmail.com" TargetMode="External"/><Relationship Id="rId20" Type="http://schemas.openxmlformats.org/officeDocument/2006/relationships/hyperlink" Target="mailto:ivancardona655@gmail.com" TargetMode="External"/><Relationship Id="rId41" Type="http://schemas.openxmlformats.org/officeDocument/2006/relationships/hyperlink" Target="mailto:mymserviciossas2019@gmail.com" TargetMode="External"/><Relationship Id="rId54" Type="http://schemas.openxmlformats.org/officeDocument/2006/relationships/hyperlink" Target="mailto:cointe_sas@hotmail.com" TargetMode="External"/><Relationship Id="rId62" Type="http://schemas.openxmlformats.org/officeDocument/2006/relationships/hyperlink" Target="mailto:cointe_sas@hotmail.com" TargetMode="External"/><Relationship Id="rId70" Type="http://schemas.openxmlformats.org/officeDocument/2006/relationships/hyperlink" Target="mailto:carguiza1229@hotmail.com" TargetMode="External"/><Relationship Id="rId75" Type="http://schemas.openxmlformats.org/officeDocument/2006/relationships/printerSettings" Target="../printerSettings/printerSettings2.bin"/><Relationship Id="rId1" Type="http://schemas.openxmlformats.org/officeDocument/2006/relationships/hyperlink" Target="mailto:pmbserviciossas@gmail.com" TargetMode="External"/><Relationship Id="rId6" Type="http://schemas.openxmlformats.org/officeDocument/2006/relationships/hyperlink" Target="mailto:wesleytito@yahoo.es" TargetMode="External"/><Relationship Id="rId15" Type="http://schemas.openxmlformats.org/officeDocument/2006/relationships/hyperlink" Target="mailto:mymserviciossas2019@gmail.com" TargetMode="External"/><Relationship Id="rId23" Type="http://schemas.openxmlformats.org/officeDocument/2006/relationships/hyperlink" Target="mailto:sambientalintegrada@gmail.com" TargetMode="External"/><Relationship Id="rId28" Type="http://schemas.openxmlformats.org/officeDocument/2006/relationships/hyperlink" Target="mailto:catrur.mk@gmail.com" TargetMode="External"/><Relationship Id="rId36" Type="http://schemas.openxmlformats.org/officeDocument/2006/relationships/hyperlink" Target="mailto:carguiza1229@hotmail.com" TargetMode="External"/><Relationship Id="rId49" Type="http://schemas.openxmlformats.org/officeDocument/2006/relationships/hyperlink" Target="mailto:ingmarcobarrera@gmail.com" TargetMode="External"/><Relationship Id="rId57" Type="http://schemas.openxmlformats.org/officeDocument/2006/relationships/hyperlink" Target="mailto:mymserviciossas2019@gmail.com" TargetMode="External"/><Relationship Id="rId10" Type="http://schemas.openxmlformats.org/officeDocument/2006/relationships/hyperlink" Target="mailto:carguiza1229@hotmail.com" TargetMode="External"/><Relationship Id="rId31" Type="http://schemas.openxmlformats.org/officeDocument/2006/relationships/hyperlink" Target="mailto:consultorayconstructoracssas@gmail.com" TargetMode="External"/><Relationship Id="rId44" Type="http://schemas.openxmlformats.org/officeDocument/2006/relationships/hyperlink" Target="mailto:cointe_sas@hotamil.com" TargetMode="External"/><Relationship Id="rId52" Type="http://schemas.openxmlformats.org/officeDocument/2006/relationships/hyperlink" Target="mailto:jopear76@hotmail.com" TargetMode="External"/><Relationship Id="rId60" Type="http://schemas.openxmlformats.org/officeDocument/2006/relationships/hyperlink" Target="mailto:gesprocivilsas@gmail.com" TargetMode="External"/><Relationship Id="rId65" Type="http://schemas.openxmlformats.org/officeDocument/2006/relationships/hyperlink" Target="mailto:catrur.mk@gmail.com" TargetMode="External"/><Relationship Id="rId73" Type="http://schemas.openxmlformats.org/officeDocument/2006/relationships/hyperlink" Target="mailto:gerenciacyc.ingsas@gmail.com" TargetMode="External"/><Relationship Id="rId4" Type="http://schemas.openxmlformats.org/officeDocument/2006/relationships/hyperlink" Target="mailto:jvalen2388@hotmail.com" TargetMode="External"/><Relationship Id="rId9" Type="http://schemas.openxmlformats.org/officeDocument/2006/relationships/hyperlink" Target="mailto:pedrooyola2009@hotmail.com" TargetMode="External"/><Relationship Id="rId13" Type="http://schemas.openxmlformats.org/officeDocument/2006/relationships/hyperlink" Target="mailto:codisumsas@hotmail.com" TargetMode="External"/><Relationship Id="rId18" Type="http://schemas.openxmlformats.org/officeDocument/2006/relationships/hyperlink" Target="mailto:ing-rivera@outook.com" TargetMode="External"/><Relationship Id="rId39" Type="http://schemas.openxmlformats.org/officeDocument/2006/relationships/hyperlink" Target="mailto:servicamjyrsas@gmail.com" TargetMode="External"/><Relationship Id="rId34" Type="http://schemas.openxmlformats.org/officeDocument/2006/relationships/hyperlink" Target="mailto:sicprogress@hotmail.com" TargetMode="External"/><Relationship Id="rId50" Type="http://schemas.openxmlformats.org/officeDocument/2006/relationships/hyperlink" Target="mailto:oriservis20192019@gmail.com" TargetMode="External"/><Relationship Id="rId55" Type="http://schemas.openxmlformats.org/officeDocument/2006/relationships/hyperlink" Target="mailto:casmol2003@yahoo.es" TargetMode="External"/><Relationship Id="rId7" Type="http://schemas.openxmlformats.org/officeDocument/2006/relationships/hyperlink" Target="mailto:se.tru@hotmail.com" TargetMode="External"/><Relationship Id="rId71" Type="http://schemas.openxmlformats.org/officeDocument/2006/relationships/hyperlink" Target="mailto:jypservicios.sas@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freyderdiaz4@gmail.com" TargetMode="External"/><Relationship Id="rId2" Type="http://schemas.openxmlformats.org/officeDocument/2006/relationships/hyperlink" Target="mailto:jcjpinta303@gmail.com" TargetMode="External"/><Relationship Id="rId1" Type="http://schemas.openxmlformats.org/officeDocument/2006/relationships/hyperlink" Target="mailto:gabriel_tapiero@hotmail.com" TargetMode="External"/><Relationship Id="rId6" Type="http://schemas.openxmlformats.org/officeDocument/2006/relationships/printerSettings" Target="../printerSettings/printerSettings3.bin"/><Relationship Id="rId5" Type="http://schemas.openxmlformats.org/officeDocument/2006/relationships/hyperlink" Target="mailto:gabriel_tapiero@hotmail.com" TargetMode="External"/><Relationship Id="rId4" Type="http://schemas.openxmlformats.org/officeDocument/2006/relationships/hyperlink" Target="mailto:ayelenmorillo0204@hotmail.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hyperlink" Target="mailto:luisangelflorez@gmail.com" TargetMode="External"/><Relationship Id="rId7" Type="http://schemas.openxmlformats.org/officeDocument/2006/relationships/printerSettings" Target="../printerSettings/printerSettings7.bin"/><Relationship Id="rId2" Type="http://schemas.openxmlformats.org/officeDocument/2006/relationships/hyperlink" Target="mailto:siccasociados-sas@hotmail.com" TargetMode="External"/><Relationship Id="rId1" Type="http://schemas.openxmlformats.org/officeDocument/2006/relationships/hyperlink" Target="mailto:pmbserviciossas@gmail.com" TargetMode="External"/><Relationship Id="rId6" Type="http://schemas.openxmlformats.org/officeDocument/2006/relationships/hyperlink" Target="mailto:anfebum@hotmail.com" TargetMode="External"/><Relationship Id="rId5" Type="http://schemas.openxmlformats.org/officeDocument/2006/relationships/hyperlink" Target="mailto:codisumsas@hotmail.com" TargetMode="External"/><Relationship Id="rId4" Type="http://schemas.openxmlformats.org/officeDocument/2006/relationships/hyperlink" Target="mailto:cyccingenieros.putumayo@gmail.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utcubierta2021@gmail.com" TargetMode="External"/><Relationship Id="rId13" Type="http://schemas.openxmlformats.org/officeDocument/2006/relationships/hyperlink" Target="mailto:williamparra63@hotmail.com" TargetMode="External"/><Relationship Id="rId3" Type="http://schemas.openxmlformats.org/officeDocument/2006/relationships/hyperlink" Target="mailto:luisangelflorez@gmail.com" TargetMode="External"/><Relationship Id="rId7" Type="http://schemas.openxmlformats.org/officeDocument/2006/relationships/hyperlink" Target="mailto:sambientalintegrada@gmail.com" TargetMode="External"/><Relationship Id="rId12" Type="http://schemas.openxmlformats.org/officeDocument/2006/relationships/hyperlink" Target="mailto:serviconcssas@gmail.com" TargetMode="External"/><Relationship Id="rId2" Type="http://schemas.openxmlformats.org/officeDocument/2006/relationships/hyperlink" Target="mailto:siccasociados-sas@hotmail.com" TargetMode="External"/><Relationship Id="rId1" Type="http://schemas.openxmlformats.org/officeDocument/2006/relationships/hyperlink" Target="mailto:pmbserviciossas@gmail.com" TargetMode="External"/><Relationship Id="rId6" Type="http://schemas.openxmlformats.org/officeDocument/2006/relationships/hyperlink" Target="mailto:uniontemporalpuentes2021@gmail.com" TargetMode="External"/><Relationship Id="rId11" Type="http://schemas.openxmlformats.org/officeDocument/2006/relationships/hyperlink" Target="mailto:consultorayconstructoracssas@gmail.com" TargetMode="External"/><Relationship Id="rId5" Type="http://schemas.openxmlformats.org/officeDocument/2006/relationships/hyperlink" Target="mailto:codisumsas@hotmail.com" TargetMode="External"/><Relationship Id="rId15" Type="http://schemas.openxmlformats.org/officeDocument/2006/relationships/printerSettings" Target="../printerSettings/printerSettings8.bin"/><Relationship Id="rId10" Type="http://schemas.openxmlformats.org/officeDocument/2006/relationships/hyperlink" Target="mailto:sambientalintegrada@gmail.com" TargetMode="External"/><Relationship Id="rId4" Type="http://schemas.openxmlformats.org/officeDocument/2006/relationships/hyperlink" Target="mailto:cyccingenieros.putumayo@gmail.com" TargetMode="External"/><Relationship Id="rId9" Type="http://schemas.openxmlformats.org/officeDocument/2006/relationships/hyperlink" Target="mailto:consorciopuentes2021@gmail.com" TargetMode="External"/><Relationship Id="rId14" Type="http://schemas.openxmlformats.org/officeDocument/2006/relationships/hyperlink" Target="mailto:anfebum@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13"/>
  <sheetViews>
    <sheetView zoomScale="90" zoomScaleNormal="90" workbookViewId="0">
      <pane xSplit="2" ySplit="4" topLeftCell="C5" activePane="bottomRight" state="frozen"/>
      <selection pane="topRight" activeCell="C1" sqref="C1"/>
      <selection pane="bottomLeft" activeCell="A5" sqref="A5"/>
      <selection pane="bottomRight" activeCell="C9" sqref="C9"/>
    </sheetView>
  </sheetViews>
  <sheetFormatPr baseColWidth="10" defaultColWidth="11.42578125" defaultRowHeight="12.75" x14ac:dyDescent="0.25"/>
  <cols>
    <col min="1" max="1" width="11.42578125" style="2"/>
    <col min="2" max="2" width="17.7109375" style="1" customWidth="1"/>
    <col min="3" max="3" width="28.28515625" style="29" customWidth="1"/>
    <col min="4" max="4" width="14.28515625" style="1" customWidth="1"/>
    <col min="5" max="5" width="11.42578125" style="2" customWidth="1"/>
    <col min="6" max="6" width="12.85546875" style="1" customWidth="1"/>
    <col min="7" max="7" width="19" style="18" customWidth="1"/>
    <col min="8" max="8" width="15" style="19" customWidth="1"/>
    <col min="9" max="9" width="15.28515625" style="19" customWidth="1"/>
    <col min="10" max="10" width="17.85546875" style="1" customWidth="1"/>
    <col min="11" max="11" width="18.85546875" style="45" customWidth="1"/>
    <col min="12" max="12" width="15" style="19" customWidth="1"/>
    <col min="13" max="13" width="18.85546875" style="19" customWidth="1"/>
    <col min="14" max="14" width="15" style="30" customWidth="1"/>
    <col min="15" max="15" width="12.85546875" style="1" customWidth="1"/>
    <col min="16" max="16" width="15.85546875" style="1" customWidth="1"/>
    <col min="17" max="17" width="12" style="1" customWidth="1"/>
    <col min="18" max="18" width="15.7109375" style="19" customWidth="1"/>
    <col min="19" max="19" width="11.42578125" style="45" customWidth="1"/>
    <col min="20" max="20" width="16.7109375" style="20" bestFit="1" customWidth="1"/>
    <col min="21" max="21" width="15.7109375" style="21" customWidth="1"/>
    <col min="22" max="22" width="16.85546875" style="21" customWidth="1"/>
    <col min="23" max="24" width="15.7109375" style="21" customWidth="1"/>
    <col min="25" max="25" width="19" style="22" bestFit="1" customWidth="1"/>
    <col min="26" max="26" width="13.140625" style="1" customWidth="1"/>
    <col min="27" max="29" width="11.42578125" style="1"/>
    <col min="30" max="30" width="14.5703125" style="1" customWidth="1"/>
    <col min="31" max="31" width="13.140625" style="1" customWidth="1"/>
    <col min="32" max="32" width="15" style="1" bestFit="1" customWidth="1"/>
    <col min="33" max="33" width="16.85546875" style="20" customWidth="1"/>
    <col min="34" max="34" width="11.42578125" style="1"/>
    <col min="35" max="35" width="14.7109375" style="18" bestFit="1" customWidth="1"/>
    <col min="36" max="36" width="16.42578125" style="20" customWidth="1"/>
    <col min="37" max="37" width="9.5703125" style="1" customWidth="1"/>
    <col min="38" max="38" width="10.5703125" style="1" customWidth="1"/>
    <col min="39" max="39" width="15.7109375" style="1" bestFit="1" customWidth="1"/>
    <col min="40" max="40" width="8.85546875" style="1" customWidth="1"/>
    <col min="41" max="41" width="11.42578125" style="1" customWidth="1"/>
    <col min="42" max="42" width="13.28515625" style="1" bestFit="1" customWidth="1"/>
    <col min="43" max="44" width="8.85546875" style="1" customWidth="1"/>
    <col min="45" max="45" width="12.85546875" style="1" customWidth="1"/>
    <col min="46" max="46" width="8.85546875" style="1" customWidth="1"/>
    <col min="47" max="47" width="12.5703125" style="1" customWidth="1"/>
    <col min="48" max="48" width="15" style="23" bestFit="1" customWidth="1"/>
    <col min="49" max="49" width="12.7109375" style="1" customWidth="1"/>
    <col min="50" max="50" width="11.28515625" style="18" customWidth="1"/>
    <col min="51" max="51" width="16.28515625" style="24" customWidth="1"/>
    <col min="52" max="52" width="5.85546875" style="1" customWidth="1"/>
    <col min="53" max="53" width="11.42578125" style="1"/>
    <col min="54" max="54" width="14.7109375" style="1" bestFit="1" customWidth="1"/>
    <col min="55" max="55" width="43.28515625" style="29" customWidth="1"/>
    <col min="56" max="16384" width="11.42578125" style="1"/>
  </cols>
  <sheetData>
    <row r="1" spans="1:55" x14ac:dyDescent="0.25">
      <c r="A1" s="489" t="s">
        <v>0</v>
      </c>
      <c r="B1" s="490"/>
      <c r="C1" s="490"/>
      <c r="D1" s="490"/>
      <c r="E1" s="490"/>
      <c r="F1" s="490"/>
      <c r="G1" s="490"/>
      <c r="H1" s="490"/>
      <c r="I1" s="490"/>
      <c r="J1" s="490"/>
      <c r="K1" s="490"/>
      <c r="L1" s="490"/>
      <c r="M1" s="490"/>
      <c r="N1" s="490"/>
      <c r="O1" s="490"/>
      <c r="P1" s="490"/>
      <c r="Q1" s="491"/>
      <c r="R1" s="492" t="s">
        <v>0</v>
      </c>
      <c r="S1" s="493"/>
      <c r="T1" s="493"/>
      <c r="U1" s="493"/>
      <c r="V1" s="493"/>
      <c r="W1" s="493"/>
      <c r="X1" s="493"/>
      <c r="Y1" s="493"/>
      <c r="Z1" s="493"/>
      <c r="AA1" s="493"/>
      <c r="AB1" s="493"/>
      <c r="AC1" s="493"/>
      <c r="AD1" s="493"/>
      <c r="AE1" s="493"/>
      <c r="AF1" s="493"/>
      <c r="AG1" s="493"/>
      <c r="AH1" s="493"/>
      <c r="AI1" s="493"/>
      <c r="AJ1" s="493"/>
      <c r="AK1" s="493"/>
      <c r="AL1" s="493"/>
      <c r="AM1" s="493"/>
      <c r="AN1" s="493"/>
      <c r="AO1" s="493"/>
      <c r="AP1" s="493"/>
      <c r="AQ1" s="493"/>
      <c r="AR1" s="493"/>
      <c r="AS1" s="493"/>
      <c r="AT1" s="493"/>
      <c r="AU1" s="493"/>
      <c r="AV1" s="493"/>
      <c r="AW1" s="493"/>
      <c r="AX1" s="493"/>
      <c r="AY1" s="493"/>
      <c r="AZ1" s="493"/>
    </row>
    <row r="2" spans="1:55" x14ac:dyDescent="0.25">
      <c r="A2" s="494" t="s">
        <v>43</v>
      </c>
      <c r="B2" s="495"/>
      <c r="C2" s="495"/>
      <c r="D2" s="495"/>
      <c r="E2" s="495"/>
      <c r="F2" s="495"/>
      <c r="G2" s="495"/>
      <c r="H2" s="495"/>
      <c r="I2" s="495"/>
      <c r="J2" s="495"/>
      <c r="K2" s="495"/>
      <c r="L2" s="495"/>
      <c r="M2" s="495"/>
      <c r="N2" s="495"/>
      <c r="O2" s="495"/>
      <c r="P2" s="495"/>
      <c r="Q2" s="496"/>
      <c r="R2" s="494" t="s">
        <v>38</v>
      </c>
      <c r="S2" s="495"/>
      <c r="T2" s="495"/>
      <c r="U2" s="495"/>
      <c r="V2" s="495"/>
      <c r="W2" s="495"/>
      <c r="X2" s="495"/>
      <c r="Y2" s="495"/>
      <c r="Z2" s="495"/>
      <c r="AA2" s="495"/>
      <c r="AB2" s="495"/>
      <c r="AC2" s="495"/>
      <c r="AD2" s="495"/>
      <c r="AE2" s="495"/>
      <c r="AF2" s="495"/>
      <c r="AG2" s="495"/>
      <c r="AH2" s="495"/>
      <c r="AI2" s="495"/>
      <c r="AJ2" s="495"/>
      <c r="AK2" s="495"/>
      <c r="AL2" s="495"/>
      <c r="AM2" s="495"/>
      <c r="AN2" s="495"/>
      <c r="AO2" s="495"/>
      <c r="AP2" s="495"/>
      <c r="AQ2" s="495"/>
      <c r="AR2" s="495"/>
      <c r="AS2" s="495"/>
      <c r="AT2" s="495"/>
      <c r="AU2" s="495"/>
      <c r="AV2" s="495"/>
      <c r="AW2" s="495"/>
      <c r="AX2" s="495"/>
      <c r="AY2" s="495"/>
      <c r="AZ2" s="495"/>
    </row>
    <row r="3" spans="1:55" ht="19.5" customHeight="1" x14ac:dyDescent="0.25">
      <c r="A3" s="497" t="s">
        <v>1</v>
      </c>
      <c r="B3" s="478" t="s">
        <v>2</v>
      </c>
      <c r="C3" s="499" t="s">
        <v>3</v>
      </c>
      <c r="D3" s="478" t="s">
        <v>40</v>
      </c>
      <c r="E3" s="501" t="s">
        <v>4</v>
      </c>
      <c r="F3" s="501"/>
      <c r="G3" s="502" t="s">
        <v>5</v>
      </c>
      <c r="H3" s="503"/>
      <c r="I3" s="503"/>
      <c r="J3" s="504"/>
      <c r="K3" s="488" t="s">
        <v>6</v>
      </c>
      <c r="L3" s="502" t="s">
        <v>7</v>
      </c>
      <c r="M3" s="503"/>
      <c r="N3" s="503"/>
      <c r="O3" s="503"/>
      <c r="P3" s="504"/>
      <c r="Q3" s="488" t="s">
        <v>8</v>
      </c>
      <c r="R3" s="488" t="s">
        <v>9</v>
      </c>
      <c r="S3" s="488" t="s">
        <v>10</v>
      </c>
      <c r="T3" s="507" t="s">
        <v>11</v>
      </c>
      <c r="U3" s="517" t="s">
        <v>39</v>
      </c>
      <c r="V3" s="517" t="s">
        <v>12</v>
      </c>
      <c r="W3" s="517" t="s">
        <v>13</v>
      </c>
      <c r="X3" s="517" t="s">
        <v>14</v>
      </c>
      <c r="Y3" s="519" t="s">
        <v>15</v>
      </c>
      <c r="Z3" s="478" t="s">
        <v>16</v>
      </c>
      <c r="AA3" s="478" t="s">
        <v>17</v>
      </c>
      <c r="AB3" s="47" t="s">
        <v>18</v>
      </c>
      <c r="AC3" s="3" t="s">
        <v>19</v>
      </c>
      <c r="AD3" s="503" t="s">
        <v>20</v>
      </c>
      <c r="AE3" s="503"/>
      <c r="AF3" s="503"/>
      <c r="AG3" s="503"/>
      <c r="AH3" s="503"/>
      <c r="AI3" s="503"/>
      <c r="AJ3" s="503"/>
      <c r="AK3" s="503"/>
      <c r="AL3" s="503"/>
      <c r="AM3" s="503"/>
      <c r="AN3" s="503"/>
      <c r="AO3" s="503"/>
      <c r="AP3" s="503"/>
      <c r="AQ3" s="503"/>
      <c r="AR3" s="503"/>
      <c r="AS3" s="503"/>
      <c r="AT3" s="503"/>
      <c r="AU3" s="503"/>
      <c r="AV3" s="503"/>
      <c r="AW3" s="503"/>
      <c r="AX3" s="504"/>
      <c r="AY3" s="502" t="s">
        <v>21</v>
      </c>
      <c r="AZ3" s="504"/>
      <c r="BA3" s="520" t="s">
        <v>22</v>
      </c>
      <c r="BB3" s="520" t="s">
        <v>23</v>
      </c>
      <c r="BC3" s="484" t="s">
        <v>24</v>
      </c>
    </row>
    <row r="4" spans="1:55" s="6" customFormat="1" ht="21" customHeight="1" x14ac:dyDescent="0.25">
      <c r="A4" s="498"/>
      <c r="B4" s="480"/>
      <c r="C4" s="500"/>
      <c r="D4" s="480"/>
      <c r="E4" s="47" t="s">
        <v>25</v>
      </c>
      <c r="F4" s="47" t="s">
        <v>26</v>
      </c>
      <c r="G4" s="47" t="s">
        <v>12</v>
      </c>
      <c r="H4" s="47" t="s">
        <v>27</v>
      </c>
      <c r="I4" s="47" t="s">
        <v>28</v>
      </c>
      <c r="J4" s="47" t="s">
        <v>29</v>
      </c>
      <c r="K4" s="488"/>
      <c r="L4" s="47" t="s">
        <v>30</v>
      </c>
      <c r="M4" s="47" t="s">
        <v>12</v>
      </c>
      <c r="N4" s="38" t="s">
        <v>31</v>
      </c>
      <c r="O4" s="47" t="s">
        <v>28</v>
      </c>
      <c r="P4" s="47" t="s">
        <v>32</v>
      </c>
      <c r="Q4" s="488"/>
      <c r="R4" s="488"/>
      <c r="S4" s="488"/>
      <c r="T4" s="508"/>
      <c r="U4" s="518"/>
      <c r="V4" s="518"/>
      <c r="W4" s="518"/>
      <c r="X4" s="518"/>
      <c r="Y4" s="519"/>
      <c r="Z4" s="480"/>
      <c r="AA4" s="480"/>
      <c r="AB4" s="47"/>
      <c r="AC4" s="47"/>
      <c r="AD4" s="47" t="s">
        <v>33</v>
      </c>
      <c r="AE4" s="47" t="s">
        <v>28</v>
      </c>
      <c r="AF4" s="46" t="s">
        <v>34</v>
      </c>
      <c r="AG4" s="39" t="s">
        <v>35</v>
      </c>
      <c r="AH4" s="47" t="s">
        <v>28</v>
      </c>
      <c r="AI4" s="4" t="s">
        <v>34</v>
      </c>
      <c r="AJ4" s="39" t="s">
        <v>35</v>
      </c>
      <c r="AK4" s="47" t="s">
        <v>28</v>
      </c>
      <c r="AL4" s="46" t="s">
        <v>34</v>
      </c>
      <c r="AM4" s="47" t="s">
        <v>35</v>
      </c>
      <c r="AN4" s="47" t="s">
        <v>28</v>
      </c>
      <c r="AO4" s="46" t="s">
        <v>34</v>
      </c>
      <c r="AP4" s="47" t="s">
        <v>35</v>
      </c>
      <c r="AQ4" s="47" t="s">
        <v>28</v>
      </c>
      <c r="AR4" s="46" t="s">
        <v>34</v>
      </c>
      <c r="AS4" s="47" t="s">
        <v>35</v>
      </c>
      <c r="AT4" s="47" t="s">
        <v>28</v>
      </c>
      <c r="AU4" s="46" t="s">
        <v>34</v>
      </c>
      <c r="AV4" s="39" t="s">
        <v>36</v>
      </c>
      <c r="AW4" s="47" t="s">
        <v>28</v>
      </c>
      <c r="AX4" s="4" t="s">
        <v>34</v>
      </c>
      <c r="AY4" s="5" t="s">
        <v>37</v>
      </c>
      <c r="AZ4" s="47"/>
      <c r="BA4" s="520"/>
      <c r="BB4" s="520"/>
      <c r="BC4" s="483"/>
    </row>
    <row r="5" spans="1:55" s="61" customFormat="1" ht="54.75" customHeight="1" x14ac:dyDescent="0.25">
      <c r="A5" s="505" t="s">
        <v>238</v>
      </c>
      <c r="B5" s="513" t="s">
        <v>239</v>
      </c>
      <c r="C5" s="510" t="s">
        <v>236</v>
      </c>
      <c r="D5" s="505" t="s">
        <v>41</v>
      </c>
      <c r="E5" s="505" t="s">
        <v>240</v>
      </c>
      <c r="F5" s="506" t="s">
        <v>59</v>
      </c>
      <c r="G5" s="53" t="s">
        <v>241</v>
      </c>
      <c r="H5" s="137">
        <v>29989827.109999999</v>
      </c>
      <c r="I5" s="515">
        <v>44335</v>
      </c>
      <c r="J5" s="137">
        <v>29989827.109999999</v>
      </c>
      <c r="K5" s="509">
        <v>44368</v>
      </c>
      <c r="L5" s="513">
        <v>2021000937</v>
      </c>
      <c r="M5" s="53" t="s">
        <v>241</v>
      </c>
      <c r="N5" s="57" t="s">
        <v>245</v>
      </c>
      <c r="O5" s="509">
        <v>44368</v>
      </c>
      <c r="P5" s="56">
        <v>29989827.109999999</v>
      </c>
      <c r="Q5" s="506"/>
      <c r="R5" s="509">
        <v>44369</v>
      </c>
      <c r="S5" s="506" t="s">
        <v>222</v>
      </c>
      <c r="T5" s="522">
        <v>458021111.92000002</v>
      </c>
      <c r="U5" s="58"/>
      <c r="V5" s="58"/>
      <c r="W5" s="58"/>
      <c r="X5" s="58"/>
      <c r="Y5" s="59"/>
      <c r="Z5" s="521"/>
      <c r="AA5" s="521"/>
      <c r="AB5" s="57" t="s">
        <v>245</v>
      </c>
      <c r="AC5" s="505" t="s">
        <v>544</v>
      </c>
      <c r="AD5" s="51"/>
      <c r="AE5" s="521"/>
      <c r="AF5" s="521"/>
      <c r="AG5" s="56">
        <v>74596989.989999995</v>
      </c>
      <c r="AH5" s="60">
        <v>43949</v>
      </c>
      <c r="AI5" s="53">
        <v>2020000432</v>
      </c>
      <c r="AJ5" s="56"/>
      <c r="AK5" s="51"/>
      <c r="AL5" s="51"/>
      <c r="AM5" s="51"/>
      <c r="AN5" s="51"/>
      <c r="AO5" s="51"/>
      <c r="AP5" s="51"/>
      <c r="AQ5" s="51"/>
      <c r="AR5" s="51"/>
      <c r="AS5" s="51"/>
      <c r="AT5" s="51"/>
      <c r="AU5" s="51"/>
      <c r="AV5" s="56"/>
      <c r="AW5" s="51"/>
      <c r="AX5" s="53"/>
      <c r="AY5" s="56"/>
      <c r="AZ5" s="51"/>
      <c r="BA5" s="505"/>
      <c r="BB5" s="506"/>
      <c r="BC5" s="506"/>
    </row>
    <row r="6" spans="1:55" s="61" customFormat="1" ht="40.5" customHeight="1" x14ac:dyDescent="0.25">
      <c r="A6" s="505"/>
      <c r="B6" s="506"/>
      <c r="C6" s="511"/>
      <c r="D6" s="505"/>
      <c r="E6" s="505"/>
      <c r="F6" s="506"/>
      <c r="G6" s="53" t="s">
        <v>243</v>
      </c>
      <c r="H6" s="137">
        <v>113225610.90000001</v>
      </c>
      <c r="I6" s="509"/>
      <c r="J6" s="137">
        <v>113225610.90000001</v>
      </c>
      <c r="K6" s="506"/>
      <c r="L6" s="506"/>
      <c r="M6" s="53" t="s">
        <v>243</v>
      </c>
      <c r="N6" s="57" t="s">
        <v>245</v>
      </c>
      <c r="O6" s="506"/>
      <c r="P6" s="56">
        <v>113225610.90000001</v>
      </c>
      <c r="Q6" s="506"/>
      <c r="R6" s="506"/>
      <c r="S6" s="506"/>
      <c r="T6" s="522"/>
      <c r="U6" s="58"/>
      <c r="V6" s="58"/>
      <c r="W6" s="58"/>
      <c r="X6" s="58"/>
      <c r="Y6" s="59"/>
      <c r="Z6" s="521"/>
      <c r="AA6" s="521"/>
      <c r="AB6" s="57" t="s">
        <v>245</v>
      </c>
      <c r="AC6" s="505"/>
      <c r="AD6" s="51"/>
      <c r="AE6" s="521"/>
      <c r="AF6" s="521"/>
      <c r="AG6" s="56"/>
      <c r="AH6" s="60"/>
      <c r="AI6" s="53"/>
      <c r="AJ6" s="56"/>
      <c r="AK6" s="51"/>
      <c r="AL6" s="51"/>
      <c r="AM6" s="51"/>
      <c r="AN6" s="51"/>
      <c r="AO6" s="51"/>
      <c r="AP6" s="51"/>
      <c r="AQ6" s="51"/>
      <c r="AR6" s="51"/>
      <c r="AS6" s="51"/>
      <c r="AT6" s="51"/>
      <c r="AU6" s="51"/>
      <c r="AV6" s="56"/>
      <c r="AW6" s="51"/>
      <c r="AX6" s="53"/>
      <c r="AY6" s="56"/>
      <c r="AZ6" s="51"/>
      <c r="BA6" s="505"/>
      <c r="BB6" s="506"/>
      <c r="BC6" s="506"/>
    </row>
    <row r="7" spans="1:55" s="61" customFormat="1" ht="35.25" customHeight="1" x14ac:dyDescent="0.25">
      <c r="A7" s="505"/>
      <c r="B7" s="514"/>
      <c r="C7" s="512"/>
      <c r="D7" s="505"/>
      <c r="E7" s="505"/>
      <c r="F7" s="506"/>
      <c r="G7" s="53" t="s">
        <v>244</v>
      </c>
      <c r="H7" s="137">
        <v>10550808.24</v>
      </c>
      <c r="I7" s="516"/>
      <c r="J7" s="137">
        <v>10550808.24</v>
      </c>
      <c r="K7" s="506"/>
      <c r="L7" s="514"/>
      <c r="M7" s="53" t="s">
        <v>244</v>
      </c>
      <c r="N7" s="57" t="s">
        <v>246</v>
      </c>
      <c r="O7" s="506"/>
      <c r="P7" s="56">
        <v>10550808.24</v>
      </c>
      <c r="Q7" s="506"/>
      <c r="R7" s="506"/>
      <c r="S7" s="506"/>
      <c r="T7" s="522"/>
      <c r="U7" s="58"/>
      <c r="V7" s="58"/>
      <c r="W7" s="58"/>
      <c r="X7" s="58"/>
      <c r="Y7" s="59"/>
      <c r="Z7" s="521"/>
      <c r="AA7" s="521"/>
      <c r="AB7" s="57" t="s">
        <v>246</v>
      </c>
      <c r="AC7" s="505"/>
      <c r="AD7" s="51"/>
      <c r="AE7" s="521"/>
      <c r="AF7" s="521"/>
      <c r="AG7" s="56"/>
      <c r="AH7" s="60"/>
      <c r="AI7" s="53"/>
      <c r="AJ7" s="56"/>
      <c r="AK7" s="51"/>
      <c r="AL7" s="51"/>
      <c r="AM7" s="51"/>
      <c r="AN7" s="51"/>
      <c r="AO7" s="51"/>
      <c r="AP7" s="51"/>
      <c r="AQ7" s="51"/>
      <c r="AR7" s="51"/>
      <c r="AS7" s="51"/>
      <c r="AT7" s="51"/>
      <c r="AU7" s="51"/>
      <c r="AV7" s="56"/>
      <c r="AW7" s="51"/>
      <c r="AX7" s="53"/>
      <c r="AY7" s="56"/>
      <c r="AZ7" s="51"/>
      <c r="BA7" s="505"/>
      <c r="BB7" s="506"/>
      <c r="BC7" s="506"/>
    </row>
    <row r="8" spans="1:55" s="61" customFormat="1" ht="68.25" customHeight="1" x14ac:dyDescent="0.25">
      <c r="A8" s="505"/>
      <c r="B8" s="138" t="s">
        <v>258</v>
      </c>
      <c r="C8" s="52" t="s">
        <v>237</v>
      </c>
      <c r="D8" s="505"/>
      <c r="E8" s="505"/>
      <c r="F8" s="506"/>
      <c r="G8" s="53" t="s">
        <v>241</v>
      </c>
      <c r="H8" s="54">
        <v>2021000701</v>
      </c>
      <c r="I8" s="55">
        <v>44335</v>
      </c>
      <c r="J8" s="56">
        <v>304254865.67000002</v>
      </c>
      <c r="K8" s="506"/>
      <c r="L8" s="54">
        <v>2021000938</v>
      </c>
      <c r="M8" s="53" t="s">
        <v>241</v>
      </c>
      <c r="N8" s="57" t="s">
        <v>242</v>
      </c>
      <c r="O8" s="506"/>
      <c r="P8" s="56">
        <v>304254865.67000002</v>
      </c>
      <c r="Q8" s="506"/>
      <c r="R8" s="506"/>
      <c r="S8" s="506"/>
      <c r="T8" s="522"/>
      <c r="U8" s="58"/>
      <c r="V8" s="58"/>
      <c r="W8" s="58"/>
      <c r="X8" s="58"/>
      <c r="Y8" s="59"/>
      <c r="Z8" s="521"/>
      <c r="AA8" s="521"/>
      <c r="AB8" s="57" t="s">
        <v>247</v>
      </c>
      <c r="AC8" s="505"/>
      <c r="AD8" s="51"/>
      <c r="AE8" s="521"/>
      <c r="AF8" s="521"/>
      <c r="AG8" s="56">
        <v>66283104.68</v>
      </c>
      <c r="AH8" s="60">
        <v>43949</v>
      </c>
      <c r="AI8" s="53">
        <v>2020000431</v>
      </c>
      <c r="AJ8" s="56"/>
      <c r="AK8" s="51"/>
      <c r="AL8" s="51"/>
      <c r="AM8" s="51"/>
      <c r="AN8" s="51"/>
      <c r="AO8" s="51"/>
      <c r="AP8" s="51"/>
      <c r="AQ8" s="51"/>
      <c r="AR8" s="51"/>
      <c r="AS8" s="51"/>
      <c r="AT8" s="51"/>
      <c r="AU8" s="51"/>
      <c r="AV8" s="56"/>
      <c r="AW8" s="51"/>
      <c r="AX8" s="53"/>
      <c r="AY8" s="56"/>
      <c r="AZ8" s="51"/>
      <c r="BA8" s="505"/>
      <c r="BB8" s="506"/>
      <c r="BC8" s="506"/>
    </row>
    <row r="9" spans="1:55" s="19" customFormat="1" ht="165" customHeight="1" x14ac:dyDescent="0.25">
      <c r="A9" s="478" t="s">
        <v>541</v>
      </c>
      <c r="B9" s="141" t="s">
        <v>555</v>
      </c>
      <c r="C9" s="182" t="s">
        <v>542</v>
      </c>
      <c r="D9" s="478" t="s">
        <v>41</v>
      </c>
      <c r="E9" s="478" t="s">
        <v>240</v>
      </c>
      <c r="F9" s="484" t="s">
        <v>59</v>
      </c>
      <c r="G9" s="178" t="s">
        <v>545</v>
      </c>
      <c r="H9" s="178">
        <v>2021000923</v>
      </c>
      <c r="I9" s="35">
        <v>44378</v>
      </c>
      <c r="J9" s="39">
        <v>180737169.72999999</v>
      </c>
      <c r="K9" s="481">
        <v>44440</v>
      </c>
      <c r="L9" s="178">
        <v>2021001436</v>
      </c>
      <c r="M9" s="178" t="s">
        <v>545</v>
      </c>
      <c r="N9" s="177" t="s">
        <v>242</v>
      </c>
      <c r="O9" s="481">
        <v>44440</v>
      </c>
      <c r="P9" s="39">
        <v>180737169.72999999</v>
      </c>
      <c r="Q9" s="178"/>
      <c r="R9" s="481">
        <v>44448</v>
      </c>
      <c r="S9" s="478" t="s">
        <v>543</v>
      </c>
      <c r="T9" s="485">
        <v>334175086.41000003</v>
      </c>
      <c r="U9" s="179"/>
      <c r="V9" s="179"/>
      <c r="W9" s="179"/>
      <c r="X9" s="179"/>
      <c r="Y9" s="180"/>
      <c r="Z9" s="178"/>
      <c r="AA9" s="178"/>
      <c r="AB9" s="177" t="s">
        <v>242</v>
      </c>
      <c r="AC9" s="478" t="s">
        <v>544</v>
      </c>
      <c r="AD9" s="178"/>
      <c r="AE9" s="178"/>
      <c r="AF9" s="178"/>
      <c r="AG9" s="39"/>
      <c r="AH9" s="178"/>
      <c r="AI9" s="178"/>
      <c r="AJ9" s="39"/>
      <c r="AK9" s="178"/>
      <c r="AL9" s="178"/>
      <c r="AM9" s="178"/>
      <c r="AN9" s="178"/>
      <c r="AO9" s="178"/>
      <c r="AP9" s="178"/>
      <c r="AQ9" s="178"/>
      <c r="AR9" s="178"/>
      <c r="AS9" s="178"/>
      <c r="AT9" s="178"/>
      <c r="AU9" s="178"/>
      <c r="AV9" s="39"/>
      <c r="AW9" s="178"/>
      <c r="AX9" s="178"/>
      <c r="AY9" s="181"/>
      <c r="AZ9" s="178"/>
      <c r="BA9" s="178"/>
      <c r="BB9" s="178"/>
      <c r="BC9" s="178"/>
    </row>
    <row r="10" spans="1:55" s="19" customFormat="1" ht="255" customHeight="1" x14ac:dyDescent="0.25">
      <c r="A10" s="480"/>
      <c r="B10" s="141" t="s">
        <v>546</v>
      </c>
      <c r="C10" s="144" t="s">
        <v>556</v>
      </c>
      <c r="D10" s="480"/>
      <c r="E10" s="480"/>
      <c r="F10" s="483"/>
      <c r="G10" s="178" t="s">
        <v>545</v>
      </c>
      <c r="H10" s="178">
        <v>2021001141</v>
      </c>
      <c r="I10" s="35">
        <v>44438</v>
      </c>
      <c r="J10" s="39">
        <v>160000000</v>
      </c>
      <c r="K10" s="483"/>
      <c r="L10" s="178">
        <v>2021001435</v>
      </c>
      <c r="M10" s="178" t="s">
        <v>545</v>
      </c>
      <c r="N10" s="177" t="s">
        <v>242</v>
      </c>
      <c r="O10" s="483"/>
      <c r="P10" s="39">
        <v>153437916.68000001</v>
      </c>
      <c r="Q10" s="178"/>
      <c r="R10" s="483"/>
      <c r="S10" s="480"/>
      <c r="T10" s="487"/>
      <c r="U10" s="179"/>
      <c r="V10" s="179"/>
      <c r="W10" s="179"/>
      <c r="X10" s="179"/>
      <c r="Y10" s="180"/>
      <c r="Z10" s="178"/>
      <c r="AA10" s="178"/>
      <c r="AB10" s="177" t="s">
        <v>242</v>
      </c>
      <c r="AC10" s="480"/>
      <c r="AD10" s="178"/>
      <c r="AE10" s="178"/>
      <c r="AF10" s="178"/>
      <c r="AG10" s="39"/>
      <c r="AH10" s="178"/>
      <c r="AI10" s="178"/>
      <c r="AJ10" s="39"/>
      <c r="AK10" s="178"/>
      <c r="AL10" s="178"/>
      <c r="AM10" s="178"/>
      <c r="AN10" s="178"/>
      <c r="AO10" s="178"/>
      <c r="AP10" s="178"/>
      <c r="AQ10" s="178"/>
      <c r="AR10" s="178"/>
      <c r="AS10" s="178"/>
      <c r="AT10" s="178"/>
      <c r="AU10" s="178"/>
      <c r="AV10" s="39"/>
      <c r="AW10" s="178"/>
      <c r="AX10" s="178"/>
      <c r="AY10" s="181"/>
      <c r="AZ10" s="178"/>
      <c r="BA10" s="178"/>
      <c r="BB10" s="178"/>
      <c r="BC10" s="178"/>
    </row>
    <row r="11" spans="1:55" ht="195.75" customHeight="1" x14ac:dyDescent="0.25">
      <c r="A11" s="488" t="s">
        <v>547</v>
      </c>
      <c r="B11" s="135" t="s">
        <v>548</v>
      </c>
      <c r="C11" s="28" t="s">
        <v>549</v>
      </c>
      <c r="D11" s="478" t="s">
        <v>41</v>
      </c>
      <c r="E11" s="478" t="s">
        <v>240</v>
      </c>
      <c r="F11" s="484" t="s">
        <v>59</v>
      </c>
      <c r="G11" s="7" t="s">
        <v>596</v>
      </c>
      <c r="H11" s="178">
        <v>2021001398</v>
      </c>
      <c r="I11" s="35">
        <v>44481</v>
      </c>
      <c r="J11" s="10">
        <v>181773046.94</v>
      </c>
      <c r="K11" s="481">
        <v>44495</v>
      </c>
      <c r="L11" s="178">
        <v>2021001699</v>
      </c>
      <c r="M11" s="7" t="s">
        <v>596</v>
      </c>
      <c r="N11" s="144" t="s">
        <v>598</v>
      </c>
      <c r="O11" s="49">
        <v>44495</v>
      </c>
      <c r="P11" s="10">
        <v>181773046.94</v>
      </c>
      <c r="Q11" s="484">
        <v>0</v>
      </c>
      <c r="R11" s="481">
        <v>44495</v>
      </c>
      <c r="S11" s="478" t="s">
        <v>554</v>
      </c>
      <c r="T11" s="485">
        <v>316863278.41000003</v>
      </c>
      <c r="U11" s="11"/>
      <c r="V11" s="11"/>
      <c r="W11" s="11"/>
      <c r="X11" s="11"/>
      <c r="Y11" s="12"/>
      <c r="Z11" s="36"/>
      <c r="AA11" s="36"/>
      <c r="AB11" s="144" t="s">
        <v>598</v>
      </c>
      <c r="AC11" s="478" t="s">
        <v>544</v>
      </c>
      <c r="AD11" s="204">
        <f>P11/2</f>
        <v>90886523.469999999</v>
      </c>
      <c r="AE11" s="36"/>
      <c r="AF11" s="36"/>
      <c r="AG11" s="10"/>
      <c r="AH11" s="36"/>
      <c r="AI11" s="7"/>
      <c r="AJ11" s="10"/>
      <c r="AK11" s="36"/>
      <c r="AL11" s="36"/>
      <c r="AM11" s="36"/>
      <c r="AN11" s="36"/>
      <c r="AO11" s="36"/>
      <c r="AP11" s="36"/>
      <c r="AQ11" s="36"/>
      <c r="AR11" s="36"/>
      <c r="AS11" s="36"/>
      <c r="AT11" s="36"/>
      <c r="AU11" s="36"/>
      <c r="AV11" s="10"/>
      <c r="AW11" s="36"/>
      <c r="AX11" s="7"/>
      <c r="AY11" s="44"/>
      <c r="AZ11" s="36"/>
      <c r="BA11" s="36"/>
      <c r="BB11" s="36"/>
      <c r="BC11" s="36"/>
    </row>
    <row r="12" spans="1:55" ht="157.5" customHeight="1" x14ac:dyDescent="0.25">
      <c r="A12" s="488"/>
      <c r="B12" s="135" t="s">
        <v>551</v>
      </c>
      <c r="C12" s="28" t="s">
        <v>550</v>
      </c>
      <c r="D12" s="479"/>
      <c r="E12" s="479"/>
      <c r="F12" s="482"/>
      <c r="G12" s="7" t="s">
        <v>596</v>
      </c>
      <c r="H12" s="134" t="s">
        <v>597</v>
      </c>
      <c r="I12" s="35">
        <v>44481</v>
      </c>
      <c r="J12" s="10">
        <v>86378021.469999999</v>
      </c>
      <c r="K12" s="482"/>
      <c r="L12" s="178">
        <v>2021001698</v>
      </c>
      <c r="M12" s="7" t="s">
        <v>596</v>
      </c>
      <c r="N12" s="144" t="s">
        <v>598</v>
      </c>
      <c r="O12" s="49">
        <v>44495</v>
      </c>
      <c r="P12" s="10">
        <v>86378021.469999999</v>
      </c>
      <c r="Q12" s="482"/>
      <c r="R12" s="482"/>
      <c r="S12" s="479"/>
      <c r="T12" s="486"/>
      <c r="U12" s="11"/>
      <c r="V12" s="11"/>
      <c r="W12" s="11"/>
      <c r="X12" s="11"/>
      <c r="Y12" s="12"/>
      <c r="Z12" s="36"/>
      <c r="AA12" s="36"/>
      <c r="AB12" s="144" t="s">
        <v>598</v>
      </c>
      <c r="AC12" s="479"/>
      <c r="AD12" s="204">
        <f t="shared" ref="AD12:AD13" si="0">P12/2</f>
        <v>43189010.734999999</v>
      </c>
      <c r="AE12" s="36"/>
      <c r="AF12" s="36"/>
      <c r="AG12" s="10"/>
      <c r="AH12" s="36"/>
      <c r="AI12" s="7"/>
      <c r="AJ12" s="10"/>
      <c r="AK12" s="36"/>
      <c r="AL12" s="36"/>
      <c r="AM12" s="36"/>
      <c r="AN12" s="36"/>
      <c r="AO12" s="36"/>
      <c r="AP12" s="36"/>
      <c r="AQ12" s="36"/>
      <c r="AR12" s="36"/>
      <c r="AS12" s="36"/>
      <c r="AT12" s="36"/>
      <c r="AU12" s="36"/>
      <c r="AV12" s="10"/>
      <c r="AW12" s="36"/>
      <c r="AX12" s="7"/>
      <c r="AY12" s="44"/>
      <c r="AZ12" s="36"/>
      <c r="BA12" s="36"/>
      <c r="BB12" s="36"/>
      <c r="BC12" s="36"/>
    </row>
    <row r="13" spans="1:55" s="6" customFormat="1" ht="74.25" customHeight="1" x14ac:dyDescent="0.25">
      <c r="A13" s="488"/>
      <c r="B13" s="135" t="s">
        <v>552</v>
      </c>
      <c r="C13" s="28" t="s">
        <v>553</v>
      </c>
      <c r="D13" s="480"/>
      <c r="E13" s="480"/>
      <c r="F13" s="483"/>
      <c r="G13" s="7" t="s">
        <v>241</v>
      </c>
      <c r="H13" s="178">
        <v>2021001394</v>
      </c>
      <c r="I13" s="35">
        <v>44481</v>
      </c>
      <c r="J13" s="10">
        <v>48712210.770000003</v>
      </c>
      <c r="K13" s="483"/>
      <c r="L13" s="178">
        <v>2021001697</v>
      </c>
      <c r="M13" s="7" t="s">
        <v>241</v>
      </c>
      <c r="N13" s="144" t="s">
        <v>598</v>
      </c>
      <c r="O13" s="49">
        <v>44495</v>
      </c>
      <c r="P13" s="10">
        <v>48712210</v>
      </c>
      <c r="Q13" s="483"/>
      <c r="R13" s="483"/>
      <c r="S13" s="480"/>
      <c r="T13" s="487"/>
      <c r="U13" s="11"/>
      <c r="V13" s="11"/>
      <c r="W13" s="11"/>
      <c r="X13" s="11"/>
      <c r="Y13" s="12"/>
      <c r="Z13" s="36"/>
      <c r="AA13" s="36"/>
      <c r="AB13" s="144" t="s">
        <v>598</v>
      </c>
      <c r="AC13" s="480"/>
      <c r="AD13" s="204">
        <f t="shared" si="0"/>
        <v>24356105</v>
      </c>
      <c r="AE13" s="36"/>
      <c r="AF13" s="36"/>
      <c r="AG13" s="10"/>
      <c r="AH13" s="36"/>
      <c r="AI13" s="7"/>
      <c r="AJ13" s="10"/>
      <c r="AK13" s="36"/>
      <c r="AL13" s="36"/>
      <c r="AM13" s="36"/>
      <c r="AN13" s="36"/>
      <c r="AO13" s="36"/>
      <c r="AP13" s="36"/>
      <c r="AQ13" s="36"/>
      <c r="AR13" s="36"/>
      <c r="AS13" s="36"/>
      <c r="AT13" s="36"/>
      <c r="AU13" s="36"/>
      <c r="AV13" s="10"/>
      <c r="AW13" s="36"/>
      <c r="AX13" s="7"/>
      <c r="AY13" s="44"/>
      <c r="AZ13" s="36"/>
      <c r="BA13" s="36"/>
      <c r="BB13" s="36"/>
      <c r="BC13" s="36"/>
    </row>
  </sheetData>
  <mergeCells count="70">
    <mergeCell ref="BB5:BB8"/>
    <mergeCell ref="BC5:BC8"/>
    <mergeCell ref="O5:O8"/>
    <mergeCell ref="Q5:Q8"/>
    <mergeCell ref="AE5:AE8"/>
    <mergeCell ref="AF5:AF8"/>
    <mergeCell ref="R5:R8"/>
    <mergeCell ref="S5:S8"/>
    <mergeCell ref="T5:T8"/>
    <mergeCell ref="Z5:Z8"/>
    <mergeCell ref="AA5:AA8"/>
    <mergeCell ref="AC5:AC8"/>
    <mergeCell ref="BA5:BA8"/>
    <mergeCell ref="BC3:BC4"/>
    <mergeCell ref="U3:U4"/>
    <mergeCell ref="V3:V4"/>
    <mergeCell ref="W3:W4"/>
    <mergeCell ref="X3:X4"/>
    <mergeCell ref="Y3:Y4"/>
    <mergeCell ref="Z3:Z4"/>
    <mergeCell ref="AA3:AA4"/>
    <mergeCell ref="AD3:AX3"/>
    <mergeCell ref="AY3:AZ3"/>
    <mergeCell ref="BA3:BA4"/>
    <mergeCell ref="BB3:BB4"/>
    <mergeCell ref="A5:A8"/>
    <mergeCell ref="D5:D8"/>
    <mergeCell ref="E5:E8"/>
    <mergeCell ref="F5:F8"/>
    <mergeCell ref="T3:T4"/>
    <mergeCell ref="K5:K8"/>
    <mergeCell ref="C5:C7"/>
    <mergeCell ref="B5:B7"/>
    <mergeCell ref="I5:I7"/>
    <mergeCell ref="L5:L7"/>
    <mergeCell ref="A1:Q1"/>
    <mergeCell ref="R1:AZ1"/>
    <mergeCell ref="A2:Q2"/>
    <mergeCell ref="R2:AZ2"/>
    <mergeCell ref="A3:A4"/>
    <mergeCell ref="B3:B4"/>
    <mergeCell ref="C3:C4"/>
    <mergeCell ref="D3:D4"/>
    <mergeCell ref="E3:F3"/>
    <mergeCell ref="G3:J3"/>
    <mergeCell ref="K3:K4"/>
    <mergeCell ref="L3:P3"/>
    <mergeCell ref="Q3:Q4"/>
    <mergeCell ref="R3:R4"/>
    <mergeCell ref="S3:S4"/>
    <mergeCell ref="R9:R10"/>
    <mergeCell ref="S9:S10"/>
    <mergeCell ref="T9:T10"/>
    <mergeCell ref="AC9:AC10"/>
    <mergeCell ref="A9:A10"/>
    <mergeCell ref="D9:D10"/>
    <mergeCell ref="E9:E10"/>
    <mergeCell ref="F9:F10"/>
    <mergeCell ref="K9:K10"/>
    <mergeCell ref="A11:A13"/>
    <mergeCell ref="D11:D13"/>
    <mergeCell ref="E11:E13"/>
    <mergeCell ref="F11:F13"/>
    <mergeCell ref="O9:O10"/>
    <mergeCell ref="AC11:AC13"/>
    <mergeCell ref="K11:K13"/>
    <mergeCell ref="Q11:Q13"/>
    <mergeCell ref="R11:R13"/>
    <mergeCell ref="S11:S13"/>
    <mergeCell ref="T11:T13"/>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A1:BD107"/>
  <sheetViews>
    <sheetView zoomScaleNormal="100" workbookViewId="0">
      <pane xSplit="3" ySplit="4" topLeftCell="D5" activePane="bottomRight" state="frozen"/>
      <selection pane="topRight" activeCell="D1" sqref="D1"/>
      <selection pane="bottomLeft" activeCell="A5" sqref="A5"/>
      <selection pane="bottomRight" activeCell="A71" sqref="A71"/>
    </sheetView>
  </sheetViews>
  <sheetFormatPr baseColWidth="10" defaultColWidth="11.42578125" defaultRowHeight="12.75" x14ac:dyDescent="0.25"/>
  <cols>
    <col min="1" max="1" width="11.42578125" style="29"/>
    <col min="2" max="2" width="17.7109375" style="2" customWidth="1"/>
    <col min="3" max="3" width="28.28515625" style="29" customWidth="1"/>
    <col min="4" max="4" width="11.42578125" style="1"/>
    <col min="5" max="5" width="11.42578125" style="2" customWidth="1"/>
    <col min="6" max="6" width="12.85546875" style="1" customWidth="1"/>
    <col min="7" max="7" width="19" style="18" customWidth="1"/>
    <col min="8" max="8" width="15" style="19" customWidth="1"/>
    <col min="9" max="9" width="15.28515625" style="19" customWidth="1"/>
    <col min="10" max="10" width="17.85546875" style="1" customWidth="1"/>
    <col min="11" max="11" width="15" style="303" customWidth="1"/>
    <col min="12" max="12" width="15" style="19" customWidth="1"/>
    <col min="13" max="13" width="18.85546875" style="19" customWidth="1"/>
    <col min="14" max="14" width="15" style="30" customWidth="1"/>
    <col min="15" max="15" width="12.85546875" style="1" customWidth="1"/>
    <col min="16" max="16" width="15.85546875" style="1" customWidth="1"/>
    <col min="17" max="17" width="12" style="1" customWidth="1"/>
    <col min="18" max="18" width="15.7109375" style="167" customWidth="1"/>
    <col min="19" max="19" width="11.42578125" style="303" customWidth="1"/>
    <col min="20" max="20" width="16.7109375" style="20" bestFit="1" customWidth="1"/>
    <col min="21" max="21" width="15.7109375" style="21" hidden="1" customWidth="1"/>
    <col min="22" max="22" width="16.85546875" style="21" hidden="1" customWidth="1"/>
    <col min="23" max="24" width="15.7109375" style="21" hidden="1" customWidth="1"/>
    <col min="25" max="25" width="19" style="22" hidden="1" customWidth="1"/>
    <col min="26" max="26" width="13.140625" style="303" customWidth="1"/>
    <col min="27" max="27" width="11.42578125" style="303"/>
    <col min="28" max="29" width="11.42578125" style="1"/>
    <col min="30" max="30" width="15.42578125" style="1" bestFit="1" customWidth="1"/>
    <col min="31" max="31" width="13.140625" style="1" customWidth="1"/>
    <col min="32" max="32" width="15" style="1" bestFit="1" customWidth="1"/>
    <col min="33" max="33" width="16.85546875" style="20" customWidth="1"/>
    <col min="34" max="34" width="11.42578125" style="1"/>
    <col min="35" max="35" width="14.7109375" style="18" bestFit="1" customWidth="1"/>
    <col min="36" max="36" width="16.42578125" style="20" customWidth="1"/>
    <col min="37" max="37" width="9.5703125" style="1" customWidth="1"/>
    <col min="38" max="38" width="10.5703125" style="1" customWidth="1"/>
    <col min="39" max="39" width="15.7109375" style="1" bestFit="1" customWidth="1"/>
    <col min="40" max="40" width="8.85546875" style="1" customWidth="1"/>
    <col min="41" max="41" width="11.42578125" style="1" customWidth="1"/>
    <col min="42" max="42" width="13.28515625" style="1" bestFit="1" customWidth="1"/>
    <col min="43" max="44" width="8.85546875" style="1" customWidth="1"/>
    <col min="45" max="45" width="12.85546875" style="1" customWidth="1"/>
    <col min="46" max="46" width="9.7109375" style="1" bestFit="1" customWidth="1"/>
    <col min="47" max="47" width="12.5703125" style="1" customWidth="1"/>
    <col min="48" max="48" width="15" style="23" bestFit="1" customWidth="1"/>
    <col min="49" max="49" width="12.7109375" style="1" customWidth="1"/>
    <col min="50" max="50" width="13.28515625" style="18" bestFit="1" customWidth="1"/>
    <col min="51" max="51" width="16.28515625" style="24" customWidth="1"/>
    <col min="52" max="52" width="5.85546875" style="1" customWidth="1"/>
    <col min="53" max="53" width="11.42578125" style="1"/>
    <col min="54" max="54" width="14.7109375" style="1" bestFit="1" customWidth="1"/>
    <col min="55" max="55" width="43.28515625" style="29" customWidth="1"/>
    <col min="56" max="16384" width="11.42578125" style="1"/>
  </cols>
  <sheetData>
    <row r="1" spans="1:56" x14ac:dyDescent="0.25">
      <c r="A1" s="489" t="s">
        <v>0</v>
      </c>
      <c r="B1" s="490"/>
      <c r="C1" s="490"/>
      <c r="D1" s="490"/>
      <c r="E1" s="490"/>
      <c r="F1" s="490"/>
      <c r="G1" s="490"/>
      <c r="H1" s="490"/>
      <c r="I1" s="490"/>
      <c r="J1" s="490"/>
      <c r="K1" s="490"/>
      <c r="L1" s="490"/>
      <c r="M1" s="490"/>
      <c r="N1" s="490"/>
      <c r="O1" s="490"/>
      <c r="P1" s="490"/>
      <c r="Q1" s="491"/>
      <c r="R1" s="492" t="s">
        <v>0</v>
      </c>
      <c r="S1" s="493"/>
      <c r="T1" s="493"/>
      <c r="U1" s="493"/>
      <c r="V1" s="493"/>
      <c r="W1" s="493"/>
      <c r="X1" s="493"/>
      <c r="Y1" s="493"/>
      <c r="Z1" s="493"/>
      <c r="AA1" s="493"/>
      <c r="AB1" s="493"/>
      <c r="AC1" s="493"/>
      <c r="AD1" s="493"/>
      <c r="AE1" s="493"/>
      <c r="AF1" s="493"/>
      <c r="AG1" s="493"/>
      <c r="AH1" s="493"/>
      <c r="AI1" s="493"/>
      <c r="AJ1" s="493"/>
      <c r="AK1" s="493"/>
      <c r="AL1" s="493"/>
      <c r="AM1" s="493"/>
      <c r="AN1" s="493"/>
      <c r="AO1" s="493"/>
      <c r="AP1" s="493"/>
      <c r="AQ1" s="493"/>
      <c r="AR1" s="493"/>
      <c r="AS1" s="493"/>
      <c r="AT1" s="493"/>
      <c r="AU1" s="493"/>
      <c r="AV1" s="493"/>
      <c r="AW1" s="493"/>
      <c r="AX1" s="493"/>
      <c r="AY1" s="493"/>
      <c r="AZ1" s="493"/>
    </row>
    <row r="2" spans="1:56" x14ac:dyDescent="0.25">
      <c r="A2" s="494" t="s">
        <v>328</v>
      </c>
      <c r="B2" s="495"/>
      <c r="C2" s="495"/>
      <c r="D2" s="495"/>
      <c r="E2" s="495"/>
      <c r="F2" s="495"/>
      <c r="G2" s="495"/>
      <c r="H2" s="495"/>
      <c r="I2" s="495"/>
      <c r="J2" s="495"/>
      <c r="K2" s="495"/>
      <c r="L2" s="495"/>
      <c r="M2" s="495"/>
      <c r="N2" s="495"/>
      <c r="O2" s="495"/>
      <c r="P2" s="495"/>
      <c r="Q2" s="496"/>
      <c r="R2" s="494" t="s">
        <v>38</v>
      </c>
      <c r="S2" s="495"/>
      <c r="T2" s="495"/>
      <c r="U2" s="495"/>
      <c r="V2" s="495"/>
      <c r="W2" s="495"/>
      <c r="X2" s="495"/>
      <c r="Y2" s="495"/>
      <c r="Z2" s="495"/>
      <c r="AA2" s="495"/>
      <c r="AB2" s="495"/>
      <c r="AC2" s="495"/>
      <c r="AD2" s="495"/>
      <c r="AE2" s="495"/>
      <c r="AF2" s="495"/>
      <c r="AG2" s="495"/>
      <c r="AH2" s="495"/>
      <c r="AI2" s="495"/>
      <c r="AJ2" s="495"/>
      <c r="AK2" s="495"/>
      <c r="AL2" s="495"/>
      <c r="AM2" s="495"/>
      <c r="AN2" s="495"/>
      <c r="AO2" s="495"/>
      <c r="AP2" s="495"/>
      <c r="AQ2" s="495"/>
      <c r="AR2" s="495"/>
      <c r="AS2" s="495"/>
      <c r="AT2" s="495"/>
      <c r="AU2" s="495"/>
      <c r="AV2" s="495"/>
      <c r="AW2" s="495"/>
      <c r="AX2" s="495"/>
      <c r="AY2" s="495"/>
      <c r="AZ2" s="495"/>
    </row>
    <row r="3" spans="1:56" ht="19.5" customHeight="1" x14ac:dyDescent="0.25">
      <c r="A3" s="499" t="s">
        <v>1</v>
      </c>
      <c r="B3" s="564" t="s">
        <v>2</v>
      </c>
      <c r="C3" s="484" t="s">
        <v>3</v>
      </c>
      <c r="D3" s="478" t="s">
        <v>40</v>
      </c>
      <c r="E3" s="501" t="s">
        <v>4</v>
      </c>
      <c r="F3" s="501"/>
      <c r="G3" s="502" t="s">
        <v>5</v>
      </c>
      <c r="H3" s="503"/>
      <c r="I3" s="503"/>
      <c r="J3" s="504"/>
      <c r="K3" s="488" t="s">
        <v>6</v>
      </c>
      <c r="L3" s="502" t="s">
        <v>7</v>
      </c>
      <c r="M3" s="503"/>
      <c r="N3" s="503"/>
      <c r="O3" s="503"/>
      <c r="P3" s="504"/>
      <c r="Q3" s="488" t="s">
        <v>8</v>
      </c>
      <c r="R3" s="612" t="s">
        <v>9</v>
      </c>
      <c r="S3" s="488" t="s">
        <v>10</v>
      </c>
      <c r="T3" s="507" t="s">
        <v>11</v>
      </c>
      <c r="U3" s="517" t="s">
        <v>65</v>
      </c>
      <c r="V3" s="517" t="s">
        <v>12</v>
      </c>
      <c r="W3" s="517" t="s">
        <v>66</v>
      </c>
      <c r="X3" s="517" t="s">
        <v>14</v>
      </c>
      <c r="Y3" s="519" t="s">
        <v>15</v>
      </c>
      <c r="Z3" s="478" t="s">
        <v>16</v>
      </c>
      <c r="AA3" s="478" t="s">
        <v>17</v>
      </c>
      <c r="AB3" s="484" t="s">
        <v>18</v>
      </c>
      <c r="AC3" s="614" t="s">
        <v>19</v>
      </c>
      <c r="AD3" s="503" t="s">
        <v>20</v>
      </c>
      <c r="AE3" s="503"/>
      <c r="AF3" s="503"/>
      <c r="AG3" s="503"/>
      <c r="AH3" s="503"/>
      <c r="AI3" s="503"/>
      <c r="AJ3" s="503"/>
      <c r="AK3" s="503"/>
      <c r="AL3" s="503"/>
      <c r="AM3" s="503"/>
      <c r="AN3" s="503"/>
      <c r="AO3" s="503"/>
      <c r="AP3" s="503"/>
      <c r="AQ3" s="503"/>
      <c r="AR3" s="503"/>
      <c r="AS3" s="503"/>
      <c r="AT3" s="503"/>
      <c r="AU3" s="503"/>
      <c r="AV3" s="503"/>
      <c r="AW3" s="503"/>
      <c r="AX3" s="504"/>
      <c r="AY3" s="502" t="s">
        <v>21</v>
      </c>
      <c r="AZ3" s="504"/>
      <c r="BA3" s="520" t="s">
        <v>22</v>
      </c>
      <c r="BB3" s="520" t="s">
        <v>23</v>
      </c>
      <c r="BC3" s="484" t="s">
        <v>24</v>
      </c>
      <c r="BD3" s="501" t="s">
        <v>63</v>
      </c>
    </row>
    <row r="4" spans="1:56" s="6" customFormat="1" ht="21" customHeight="1" x14ac:dyDescent="0.25">
      <c r="A4" s="500"/>
      <c r="B4" s="565"/>
      <c r="C4" s="483"/>
      <c r="D4" s="480"/>
      <c r="E4" s="306" t="s">
        <v>25</v>
      </c>
      <c r="F4" s="306" t="s">
        <v>26</v>
      </c>
      <c r="G4" s="306" t="s">
        <v>12</v>
      </c>
      <c r="H4" s="306" t="s">
        <v>27</v>
      </c>
      <c r="I4" s="306" t="s">
        <v>28</v>
      </c>
      <c r="J4" s="306" t="s">
        <v>29</v>
      </c>
      <c r="K4" s="488"/>
      <c r="L4" s="306" t="s">
        <v>30</v>
      </c>
      <c r="M4" s="306" t="s">
        <v>12</v>
      </c>
      <c r="N4" s="306" t="s">
        <v>31</v>
      </c>
      <c r="O4" s="306" t="s">
        <v>28</v>
      </c>
      <c r="P4" s="306" t="s">
        <v>32</v>
      </c>
      <c r="Q4" s="488"/>
      <c r="R4" s="612"/>
      <c r="S4" s="488"/>
      <c r="T4" s="508"/>
      <c r="U4" s="518"/>
      <c r="V4" s="518"/>
      <c r="W4" s="518"/>
      <c r="X4" s="518"/>
      <c r="Y4" s="519"/>
      <c r="Z4" s="480"/>
      <c r="AA4" s="480"/>
      <c r="AB4" s="483"/>
      <c r="AC4" s="615"/>
      <c r="AD4" s="306" t="s">
        <v>33</v>
      </c>
      <c r="AE4" s="306" t="s">
        <v>28</v>
      </c>
      <c r="AF4" s="302" t="s">
        <v>34</v>
      </c>
      <c r="AG4" s="39" t="s">
        <v>35</v>
      </c>
      <c r="AH4" s="306" t="s">
        <v>28</v>
      </c>
      <c r="AI4" s="4" t="s">
        <v>34</v>
      </c>
      <c r="AJ4" s="39" t="s">
        <v>35</v>
      </c>
      <c r="AK4" s="306" t="s">
        <v>28</v>
      </c>
      <c r="AL4" s="302" t="s">
        <v>34</v>
      </c>
      <c r="AM4" s="306" t="s">
        <v>35</v>
      </c>
      <c r="AN4" s="306" t="s">
        <v>28</v>
      </c>
      <c r="AO4" s="302" t="s">
        <v>34</v>
      </c>
      <c r="AP4" s="306" t="s">
        <v>35</v>
      </c>
      <c r="AQ4" s="306" t="s">
        <v>28</v>
      </c>
      <c r="AR4" s="302" t="s">
        <v>34</v>
      </c>
      <c r="AS4" s="306" t="s">
        <v>35</v>
      </c>
      <c r="AT4" s="306" t="s">
        <v>28</v>
      </c>
      <c r="AU4" s="302" t="s">
        <v>34</v>
      </c>
      <c r="AV4" s="39" t="s">
        <v>36</v>
      </c>
      <c r="AW4" s="306" t="s">
        <v>28</v>
      </c>
      <c r="AX4" s="4" t="s">
        <v>34</v>
      </c>
      <c r="AY4" s="5" t="s">
        <v>37</v>
      </c>
      <c r="AZ4" s="306"/>
      <c r="BA4" s="520"/>
      <c r="BB4" s="520"/>
      <c r="BC4" s="483"/>
      <c r="BD4" s="501"/>
    </row>
    <row r="5" spans="1:56" s="6" customFormat="1" ht="10.5" customHeight="1" x14ac:dyDescent="0.25">
      <c r="A5" s="566" t="s">
        <v>168</v>
      </c>
      <c r="B5" s="497" t="s">
        <v>114</v>
      </c>
      <c r="C5" s="564" t="s">
        <v>115</v>
      </c>
      <c r="D5" s="564" t="s">
        <v>116</v>
      </c>
      <c r="E5" s="564" t="s">
        <v>117</v>
      </c>
      <c r="F5" s="497" t="s">
        <v>60</v>
      </c>
      <c r="G5" s="36" t="s">
        <v>118</v>
      </c>
      <c r="H5" s="484">
        <v>2021000355</v>
      </c>
      <c r="I5" s="481">
        <v>44258</v>
      </c>
      <c r="J5" s="48">
        <v>4644400</v>
      </c>
      <c r="K5" s="481">
        <v>44291</v>
      </c>
      <c r="L5" s="484">
        <v>2021000514</v>
      </c>
      <c r="M5" s="36" t="s">
        <v>118</v>
      </c>
      <c r="N5" s="308" t="s">
        <v>121</v>
      </c>
      <c r="O5" s="481">
        <v>44291</v>
      </c>
      <c r="P5" s="48">
        <v>4644400</v>
      </c>
      <c r="Q5" s="481">
        <v>44292</v>
      </c>
      <c r="R5" s="652">
        <v>44292</v>
      </c>
      <c r="S5" s="484">
        <v>30</v>
      </c>
      <c r="T5" s="485">
        <v>104644400</v>
      </c>
      <c r="U5" s="93"/>
      <c r="V5" s="93"/>
      <c r="W5" s="93"/>
      <c r="X5" s="93"/>
      <c r="Y5" s="94"/>
      <c r="Z5" s="481">
        <v>44403</v>
      </c>
      <c r="AA5" s="481">
        <v>44417</v>
      </c>
      <c r="AB5" s="308" t="s">
        <v>121</v>
      </c>
      <c r="AC5" s="478" t="s">
        <v>124</v>
      </c>
      <c r="AD5" s="131">
        <f>P5/2</f>
        <v>2322200</v>
      </c>
      <c r="AE5" s="484"/>
      <c r="AF5" s="484"/>
      <c r="AG5" s="48"/>
      <c r="AH5" s="305"/>
      <c r="AI5" s="317"/>
      <c r="AJ5" s="48"/>
      <c r="AK5" s="305"/>
      <c r="AL5" s="305"/>
      <c r="AM5" s="305"/>
      <c r="AN5" s="305"/>
      <c r="AO5" s="305"/>
      <c r="AP5" s="305"/>
      <c r="AQ5" s="305"/>
      <c r="AR5" s="305"/>
      <c r="AS5" s="305"/>
      <c r="AT5" s="305"/>
      <c r="AU5" s="305"/>
      <c r="AV5" s="48"/>
      <c r="AW5" s="50"/>
      <c r="AX5" s="317"/>
      <c r="AY5" s="130"/>
      <c r="AZ5" s="305"/>
      <c r="BA5" s="564" t="s">
        <v>133</v>
      </c>
      <c r="BB5" s="497">
        <v>3117448575</v>
      </c>
      <c r="BC5" s="618" t="s">
        <v>61</v>
      </c>
      <c r="BD5" s="36"/>
    </row>
    <row r="6" spans="1:56" ht="42.75" customHeight="1" x14ac:dyDescent="0.25">
      <c r="A6" s="571"/>
      <c r="B6" s="675"/>
      <c r="C6" s="568"/>
      <c r="D6" s="568"/>
      <c r="E6" s="568"/>
      <c r="F6" s="675"/>
      <c r="G6" s="36" t="s">
        <v>119</v>
      </c>
      <c r="H6" s="482"/>
      <c r="I6" s="665"/>
      <c r="J6" s="16">
        <v>85716881.950000003</v>
      </c>
      <c r="K6" s="665"/>
      <c r="L6" s="482"/>
      <c r="M6" s="36" t="s">
        <v>119</v>
      </c>
      <c r="N6" s="144" t="s">
        <v>122</v>
      </c>
      <c r="O6" s="665"/>
      <c r="P6" s="16">
        <v>85716881.950000003</v>
      </c>
      <c r="Q6" s="665"/>
      <c r="R6" s="666"/>
      <c r="S6" s="482"/>
      <c r="T6" s="486"/>
      <c r="U6" s="13"/>
      <c r="V6" s="13"/>
      <c r="W6" s="13"/>
      <c r="X6" s="13"/>
      <c r="Y6" s="14"/>
      <c r="Z6" s="665"/>
      <c r="AA6" s="665"/>
      <c r="AB6" s="144" t="s">
        <v>122</v>
      </c>
      <c r="AC6" s="479"/>
      <c r="AD6" s="131">
        <f t="shared" ref="AD6:AD7" si="0">P6/2</f>
        <v>42858440.975000001</v>
      </c>
      <c r="AE6" s="482"/>
      <c r="AF6" s="482"/>
      <c r="AG6" s="16"/>
      <c r="AH6" s="15"/>
      <c r="AI6" s="17"/>
      <c r="AJ6" s="16"/>
      <c r="AK6" s="15"/>
      <c r="AL6" s="15"/>
      <c r="AM6" s="15"/>
      <c r="AN6" s="15"/>
      <c r="AO6" s="15"/>
      <c r="AP6" s="15"/>
      <c r="AQ6" s="15"/>
      <c r="AR6" s="15"/>
      <c r="AS6" s="15"/>
      <c r="AT6" s="15"/>
      <c r="AU6" s="15"/>
      <c r="AV6" s="10"/>
      <c r="AW6" s="15"/>
      <c r="AX6" s="17"/>
      <c r="AY6" s="43"/>
      <c r="AZ6" s="15"/>
      <c r="BA6" s="568"/>
      <c r="BB6" s="675"/>
      <c r="BC6" s="660"/>
      <c r="BD6" s="15"/>
    </row>
    <row r="7" spans="1:56" ht="30" customHeight="1" x14ac:dyDescent="0.25">
      <c r="A7" s="567"/>
      <c r="B7" s="675"/>
      <c r="C7" s="568"/>
      <c r="D7" s="568"/>
      <c r="E7" s="568"/>
      <c r="F7" s="675"/>
      <c r="G7" s="36" t="s">
        <v>120</v>
      </c>
      <c r="H7" s="483"/>
      <c r="I7" s="630"/>
      <c r="J7" s="16">
        <v>14283118.050000001</v>
      </c>
      <c r="K7" s="630"/>
      <c r="L7" s="483"/>
      <c r="M7" s="36" t="s">
        <v>120</v>
      </c>
      <c r="N7" s="144" t="s">
        <v>123</v>
      </c>
      <c r="O7" s="630"/>
      <c r="P7" s="16">
        <v>14283118.050000001</v>
      </c>
      <c r="Q7" s="630"/>
      <c r="R7" s="666"/>
      <c r="S7" s="482"/>
      <c r="T7" s="487"/>
      <c r="U7" s="13"/>
      <c r="V7" s="13"/>
      <c r="W7" s="13"/>
      <c r="X7" s="13"/>
      <c r="Y7" s="14"/>
      <c r="Z7" s="665"/>
      <c r="AA7" s="665"/>
      <c r="AB7" s="144" t="s">
        <v>123</v>
      </c>
      <c r="AC7" s="479"/>
      <c r="AD7" s="131">
        <f t="shared" si="0"/>
        <v>7141559.0250000004</v>
      </c>
      <c r="AE7" s="483"/>
      <c r="AF7" s="483"/>
      <c r="AG7" s="16"/>
      <c r="AH7" s="15"/>
      <c r="AI7" s="17"/>
      <c r="AJ7" s="16"/>
      <c r="AK7" s="15"/>
      <c r="AL7" s="15"/>
      <c r="AM7" s="15"/>
      <c r="AN7" s="15"/>
      <c r="AO7" s="15"/>
      <c r="AP7" s="15"/>
      <c r="AQ7" s="15"/>
      <c r="AR7" s="15"/>
      <c r="AS7" s="15"/>
      <c r="AT7" s="15"/>
      <c r="AU7" s="15"/>
      <c r="AV7" s="10"/>
      <c r="AW7" s="15"/>
      <c r="AX7" s="17"/>
      <c r="AY7" s="43"/>
      <c r="AZ7" s="15"/>
      <c r="BA7" s="568"/>
      <c r="BB7" s="675"/>
      <c r="BC7" s="660"/>
      <c r="BD7" s="15"/>
    </row>
    <row r="8" spans="1:56" ht="53.25" customHeight="1" x14ac:dyDescent="0.25">
      <c r="A8" s="316" t="s">
        <v>354</v>
      </c>
      <c r="B8" s="498"/>
      <c r="C8" s="565"/>
      <c r="D8" s="565"/>
      <c r="E8" s="565"/>
      <c r="F8" s="498"/>
      <c r="G8" s="36" t="s">
        <v>355</v>
      </c>
      <c r="H8" s="299">
        <v>2021000931</v>
      </c>
      <c r="I8" s="310">
        <v>44385</v>
      </c>
      <c r="J8" s="16">
        <v>50000000</v>
      </c>
      <c r="K8" s="310">
        <v>44389</v>
      </c>
      <c r="L8" s="299">
        <v>2021001067</v>
      </c>
      <c r="M8" s="36" t="s">
        <v>355</v>
      </c>
      <c r="N8" s="144" t="s">
        <v>356</v>
      </c>
      <c r="O8" s="310">
        <v>44389</v>
      </c>
      <c r="P8" s="16">
        <v>49999488</v>
      </c>
      <c r="Q8" s="310"/>
      <c r="R8" s="653"/>
      <c r="S8" s="483"/>
      <c r="T8" s="301">
        <v>49999488</v>
      </c>
      <c r="U8" s="13"/>
      <c r="V8" s="13"/>
      <c r="W8" s="13"/>
      <c r="X8" s="13"/>
      <c r="Y8" s="14"/>
      <c r="Z8" s="630"/>
      <c r="AA8" s="630"/>
      <c r="AB8" s="144" t="s">
        <v>356</v>
      </c>
      <c r="AC8" s="480"/>
      <c r="AD8" s="131"/>
      <c r="AE8" s="299"/>
      <c r="AF8" s="299"/>
      <c r="AG8" s="16"/>
      <c r="AH8" s="15"/>
      <c r="AI8" s="17"/>
      <c r="AJ8" s="16"/>
      <c r="AK8" s="15"/>
      <c r="AL8" s="15"/>
      <c r="AM8" s="15"/>
      <c r="AN8" s="15"/>
      <c r="AO8" s="15"/>
      <c r="AP8" s="15"/>
      <c r="AQ8" s="15"/>
      <c r="AR8" s="15"/>
      <c r="AS8" s="15"/>
      <c r="AT8" s="15"/>
      <c r="AU8" s="15"/>
      <c r="AV8" s="10"/>
      <c r="AW8" s="15"/>
      <c r="AX8" s="17"/>
      <c r="AY8" s="43"/>
      <c r="AZ8" s="15"/>
      <c r="BA8" s="565"/>
      <c r="BB8" s="498"/>
      <c r="BC8" s="619"/>
      <c r="BD8" s="15"/>
    </row>
    <row r="9" spans="1:56" s="6" customFormat="1" ht="102" x14ac:dyDescent="0.25">
      <c r="A9" s="28" t="s">
        <v>169</v>
      </c>
      <c r="B9" s="38" t="s">
        <v>67</v>
      </c>
      <c r="C9" s="28" t="s">
        <v>148</v>
      </c>
      <c r="D9" s="28" t="s">
        <v>149</v>
      </c>
      <c r="E9" s="28" t="s">
        <v>64</v>
      </c>
      <c r="F9" s="36" t="s">
        <v>150</v>
      </c>
      <c r="G9" s="36" t="s">
        <v>70</v>
      </c>
      <c r="H9" s="306">
        <v>2021000390</v>
      </c>
      <c r="I9" s="35">
        <v>44271</v>
      </c>
      <c r="J9" s="10">
        <v>25433700</v>
      </c>
      <c r="K9" s="35">
        <v>44319</v>
      </c>
      <c r="L9" s="306">
        <v>2021000658</v>
      </c>
      <c r="M9" s="36" t="s">
        <v>70</v>
      </c>
      <c r="N9" s="144" t="s">
        <v>145</v>
      </c>
      <c r="O9" s="35">
        <v>44319</v>
      </c>
      <c r="P9" s="10">
        <v>25433700</v>
      </c>
      <c r="Q9" s="49">
        <v>44319</v>
      </c>
      <c r="R9" s="164">
        <v>44319</v>
      </c>
      <c r="S9" s="28" t="s">
        <v>167</v>
      </c>
      <c r="T9" s="10">
        <v>25433700</v>
      </c>
      <c r="U9" s="11"/>
      <c r="V9" s="11"/>
      <c r="W9" s="11"/>
      <c r="X9" s="11"/>
      <c r="Y9" s="12"/>
      <c r="Z9" s="35">
        <v>44392</v>
      </c>
      <c r="AA9" s="35">
        <v>44417</v>
      </c>
      <c r="AB9" s="144" t="s">
        <v>145</v>
      </c>
      <c r="AC9" s="28" t="s">
        <v>124</v>
      </c>
      <c r="AD9" s="36"/>
      <c r="AE9" s="36"/>
      <c r="AF9" s="36"/>
      <c r="AG9" s="10"/>
      <c r="AH9" s="36"/>
      <c r="AI9" s="36"/>
      <c r="AJ9" s="10"/>
      <c r="AK9" s="36"/>
      <c r="AL9" s="36"/>
      <c r="AM9" s="36"/>
      <c r="AN9" s="36"/>
      <c r="AO9" s="36"/>
      <c r="AP9" s="36"/>
      <c r="AQ9" s="36"/>
      <c r="AR9" s="36"/>
      <c r="AS9" s="36"/>
      <c r="AT9" s="36"/>
      <c r="AU9" s="36"/>
      <c r="AV9" s="10"/>
      <c r="AW9" s="36"/>
      <c r="AX9" s="36"/>
      <c r="AY9" s="44"/>
      <c r="AZ9" s="36"/>
      <c r="BA9" s="28" t="s">
        <v>151</v>
      </c>
      <c r="BB9" s="36">
        <v>3206453695</v>
      </c>
      <c r="BC9" s="42" t="s">
        <v>58</v>
      </c>
      <c r="BD9" s="36"/>
    </row>
    <row r="10" spans="1:56" s="6" customFormat="1" ht="61.5" customHeight="1" x14ac:dyDescent="0.25">
      <c r="A10" s="28" t="s">
        <v>165</v>
      </c>
      <c r="B10" s="497" t="s">
        <v>67</v>
      </c>
      <c r="C10" s="564" t="s">
        <v>143</v>
      </c>
      <c r="D10" s="28" t="s">
        <v>144</v>
      </c>
      <c r="E10" s="564" t="s">
        <v>62</v>
      </c>
      <c r="F10" s="497" t="s">
        <v>166</v>
      </c>
      <c r="G10" s="38" t="s">
        <v>70</v>
      </c>
      <c r="H10" s="306">
        <v>2021000388</v>
      </c>
      <c r="I10" s="35">
        <v>44271</v>
      </c>
      <c r="J10" s="10">
        <v>16450902</v>
      </c>
      <c r="K10" s="35">
        <v>44319</v>
      </c>
      <c r="L10" s="306">
        <v>2021000659</v>
      </c>
      <c r="M10" s="38" t="s">
        <v>70</v>
      </c>
      <c r="N10" s="144" t="s">
        <v>145</v>
      </c>
      <c r="O10" s="35">
        <v>44319</v>
      </c>
      <c r="P10" s="10">
        <v>16450902</v>
      </c>
      <c r="Q10" s="49">
        <v>44320</v>
      </c>
      <c r="R10" s="652">
        <v>44320</v>
      </c>
      <c r="S10" s="302" t="s">
        <v>167</v>
      </c>
      <c r="T10" s="10">
        <v>16450902</v>
      </c>
      <c r="U10" s="11"/>
      <c r="V10" s="11"/>
      <c r="W10" s="11"/>
      <c r="X10" s="11"/>
      <c r="Y10" s="12"/>
      <c r="Z10" s="481">
        <v>44445</v>
      </c>
      <c r="AA10" s="481">
        <v>44463</v>
      </c>
      <c r="AB10" s="564" t="s">
        <v>145</v>
      </c>
      <c r="AC10" s="564" t="s">
        <v>124</v>
      </c>
      <c r="AD10" s="36"/>
      <c r="AE10" s="36"/>
      <c r="AF10" s="36"/>
      <c r="AG10" s="10"/>
      <c r="AH10" s="36"/>
      <c r="AI10" s="7"/>
      <c r="AJ10" s="10"/>
      <c r="AK10" s="36"/>
      <c r="AL10" s="36"/>
      <c r="AM10" s="36"/>
      <c r="AN10" s="36"/>
      <c r="AO10" s="36"/>
      <c r="AP10" s="36"/>
      <c r="AQ10" s="36"/>
      <c r="AR10" s="36"/>
      <c r="AS10" s="36"/>
      <c r="AT10" s="36"/>
      <c r="AU10" s="36"/>
      <c r="AV10" s="10"/>
      <c r="AW10" s="36"/>
      <c r="AX10" s="7"/>
      <c r="AY10" s="44"/>
      <c r="AZ10" s="36"/>
      <c r="BA10" s="564" t="s">
        <v>146</v>
      </c>
      <c r="BB10" s="497">
        <v>3219590854</v>
      </c>
      <c r="BC10" s="618" t="s">
        <v>147</v>
      </c>
      <c r="BD10" s="36"/>
    </row>
    <row r="11" spans="1:56" s="6" customFormat="1" ht="72" customHeight="1" x14ac:dyDescent="0.25">
      <c r="A11" s="28" t="s">
        <v>368</v>
      </c>
      <c r="B11" s="498"/>
      <c r="C11" s="565"/>
      <c r="D11" s="28" t="s">
        <v>398</v>
      </c>
      <c r="E11" s="565"/>
      <c r="F11" s="498"/>
      <c r="G11" s="38" t="s">
        <v>399</v>
      </c>
      <c r="H11" s="306">
        <v>2021001104</v>
      </c>
      <c r="I11" s="35">
        <v>44410</v>
      </c>
      <c r="J11" s="10">
        <v>6500000</v>
      </c>
      <c r="K11" s="35">
        <v>44410</v>
      </c>
      <c r="L11" s="306">
        <v>2021001249</v>
      </c>
      <c r="M11" s="38" t="s">
        <v>399</v>
      </c>
      <c r="N11" s="144" t="s">
        <v>145</v>
      </c>
      <c r="O11" s="35">
        <v>44410</v>
      </c>
      <c r="P11" s="10">
        <v>6500000</v>
      </c>
      <c r="Q11" s="49"/>
      <c r="R11" s="653"/>
      <c r="S11" s="302"/>
      <c r="T11" s="10">
        <v>6500000</v>
      </c>
      <c r="U11" s="11"/>
      <c r="V11" s="11"/>
      <c r="W11" s="11"/>
      <c r="X11" s="11"/>
      <c r="Y11" s="12"/>
      <c r="Z11" s="630"/>
      <c r="AA11" s="630"/>
      <c r="AB11" s="565"/>
      <c r="AC11" s="565"/>
      <c r="AD11" s="36"/>
      <c r="AE11" s="36"/>
      <c r="AF11" s="36"/>
      <c r="AG11" s="10"/>
      <c r="AH11" s="36"/>
      <c r="AI11" s="7"/>
      <c r="AJ11" s="10"/>
      <c r="AK11" s="36"/>
      <c r="AL11" s="36"/>
      <c r="AM11" s="36"/>
      <c r="AN11" s="36"/>
      <c r="AO11" s="36"/>
      <c r="AP11" s="36"/>
      <c r="AQ11" s="36"/>
      <c r="AR11" s="36"/>
      <c r="AS11" s="36"/>
      <c r="AT11" s="36"/>
      <c r="AU11" s="36"/>
      <c r="AV11" s="10"/>
      <c r="AW11" s="36"/>
      <c r="AX11" s="7"/>
      <c r="AY11" s="44"/>
      <c r="AZ11" s="132"/>
      <c r="BA11" s="565"/>
      <c r="BB11" s="498"/>
      <c r="BC11" s="619"/>
      <c r="BD11" s="36"/>
    </row>
    <row r="12" spans="1:56" s="6" customFormat="1" ht="132" customHeight="1" x14ac:dyDescent="0.25">
      <c r="A12" s="28" t="s">
        <v>191</v>
      </c>
      <c r="B12" s="38" t="s">
        <v>155</v>
      </c>
      <c r="C12" s="28" t="s">
        <v>183</v>
      </c>
      <c r="D12" s="28" t="s">
        <v>41</v>
      </c>
      <c r="E12" s="144" t="s">
        <v>184</v>
      </c>
      <c r="F12" s="36" t="s">
        <v>185</v>
      </c>
      <c r="G12" s="38">
        <v>4221</v>
      </c>
      <c r="H12" s="134" t="s">
        <v>186</v>
      </c>
      <c r="I12" s="35">
        <v>44322</v>
      </c>
      <c r="J12" s="10">
        <v>40449600</v>
      </c>
      <c r="K12" s="35">
        <v>44326</v>
      </c>
      <c r="L12" s="306">
        <v>3221</v>
      </c>
      <c r="M12" s="38" t="s">
        <v>187</v>
      </c>
      <c r="N12" s="144" t="s">
        <v>188</v>
      </c>
      <c r="O12" s="35">
        <v>44326</v>
      </c>
      <c r="P12" s="10">
        <v>11012800</v>
      </c>
      <c r="Q12" s="49"/>
      <c r="R12" s="164">
        <v>44326</v>
      </c>
      <c r="S12" s="302">
        <v>4</v>
      </c>
      <c r="T12" s="10">
        <v>11012800</v>
      </c>
      <c r="U12" s="11"/>
      <c r="V12" s="11"/>
      <c r="W12" s="11"/>
      <c r="X12" s="11"/>
      <c r="Y12" s="12"/>
      <c r="Z12" s="184"/>
      <c r="AA12" s="184"/>
      <c r="AB12" s="144" t="s">
        <v>188</v>
      </c>
      <c r="AC12" s="28" t="s">
        <v>124</v>
      </c>
      <c r="AD12" s="36"/>
      <c r="AE12" s="36"/>
      <c r="AF12" s="36"/>
      <c r="AG12" s="10"/>
      <c r="AH12" s="36"/>
      <c r="AI12" s="7"/>
      <c r="AJ12" s="10"/>
      <c r="AK12" s="36"/>
      <c r="AL12" s="36"/>
      <c r="AM12" s="36"/>
      <c r="AN12" s="36"/>
      <c r="AO12" s="36"/>
      <c r="AP12" s="36"/>
      <c r="AQ12" s="36"/>
      <c r="AR12" s="36"/>
      <c r="AS12" s="36"/>
      <c r="AT12" s="36"/>
      <c r="AU12" s="36"/>
      <c r="AV12" s="10"/>
      <c r="AW12" s="36"/>
      <c r="AX12" s="7"/>
      <c r="AY12" s="44"/>
      <c r="AZ12" s="132"/>
      <c r="BA12" s="28" t="s">
        <v>189</v>
      </c>
      <c r="BB12" s="36">
        <v>3107795342</v>
      </c>
      <c r="BC12" s="42" t="s">
        <v>190</v>
      </c>
      <c r="BD12" s="36"/>
    </row>
    <row r="13" spans="1:56" s="6" customFormat="1" ht="82.5" customHeight="1" x14ac:dyDescent="0.25">
      <c r="A13" s="28" t="s">
        <v>192</v>
      </c>
      <c r="B13" s="38" t="s">
        <v>134</v>
      </c>
      <c r="C13" s="28" t="s">
        <v>193</v>
      </c>
      <c r="D13" s="28" t="s">
        <v>194</v>
      </c>
      <c r="E13" s="144" t="s">
        <v>195</v>
      </c>
      <c r="F13" s="36" t="s">
        <v>196</v>
      </c>
      <c r="G13" s="38" t="s">
        <v>139</v>
      </c>
      <c r="H13" s="38">
        <v>2021000353</v>
      </c>
      <c r="I13" s="35">
        <v>44258</v>
      </c>
      <c r="J13" s="10">
        <v>21428571</v>
      </c>
      <c r="K13" s="35">
        <v>44328</v>
      </c>
      <c r="L13" s="306">
        <v>2021000758</v>
      </c>
      <c r="M13" s="38" t="s">
        <v>139</v>
      </c>
      <c r="N13" s="144" t="s">
        <v>140</v>
      </c>
      <c r="O13" s="35">
        <v>44328</v>
      </c>
      <c r="P13" s="10">
        <v>21428571</v>
      </c>
      <c r="Q13" s="49">
        <v>44335</v>
      </c>
      <c r="R13" s="164">
        <v>44349</v>
      </c>
      <c r="S13" s="302">
        <v>6</v>
      </c>
      <c r="T13" s="10">
        <v>21428571</v>
      </c>
      <c r="U13" s="11"/>
      <c r="V13" s="11"/>
      <c r="W13" s="11"/>
      <c r="X13" s="11"/>
      <c r="Y13" s="12"/>
      <c r="Z13" s="184"/>
      <c r="AA13" s="184"/>
      <c r="AB13" s="144" t="s">
        <v>140</v>
      </c>
      <c r="AC13" s="28" t="s">
        <v>124</v>
      </c>
      <c r="AD13" s="36"/>
      <c r="AE13" s="36"/>
      <c r="AF13" s="36"/>
      <c r="AG13" s="10"/>
      <c r="AH13" s="36"/>
      <c r="AI13" s="7"/>
      <c r="AJ13" s="10"/>
      <c r="AK13" s="36"/>
      <c r="AL13" s="36"/>
      <c r="AM13" s="36"/>
      <c r="AN13" s="36"/>
      <c r="AO13" s="36"/>
      <c r="AP13" s="36"/>
      <c r="AQ13" s="36"/>
      <c r="AR13" s="36"/>
      <c r="AS13" s="36"/>
      <c r="AT13" s="36"/>
      <c r="AU13" s="36"/>
      <c r="AV13" s="10"/>
      <c r="AW13" s="36"/>
      <c r="AX13" s="7"/>
      <c r="AY13" s="44"/>
      <c r="AZ13" s="132"/>
      <c r="BA13" s="28" t="s">
        <v>197</v>
      </c>
      <c r="BB13" s="36">
        <v>3117053817</v>
      </c>
      <c r="BC13" s="42" t="s">
        <v>198</v>
      </c>
      <c r="BD13" s="36"/>
    </row>
    <row r="14" spans="1:56" s="6" customFormat="1" ht="69" customHeight="1" x14ac:dyDescent="0.25">
      <c r="A14" s="133" t="s">
        <v>199</v>
      </c>
      <c r="B14" s="38" t="s">
        <v>134</v>
      </c>
      <c r="C14" s="28" t="s">
        <v>135</v>
      </c>
      <c r="D14" s="28" t="s">
        <v>136</v>
      </c>
      <c r="E14" s="144" t="s">
        <v>137</v>
      </c>
      <c r="F14" s="36" t="s">
        <v>138</v>
      </c>
      <c r="G14" s="38" t="s">
        <v>139</v>
      </c>
      <c r="H14" s="306">
        <v>2021000354</v>
      </c>
      <c r="I14" s="35">
        <v>44258</v>
      </c>
      <c r="J14" s="10">
        <v>428571411</v>
      </c>
      <c r="K14" s="35">
        <v>44334</v>
      </c>
      <c r="L14" s="306">
        <v>2021000772</v>
      </c>
      <c r="M14" s="38" t="s">
        <v>139</v>
      </c>
      <c r="N14" s="144" t="s">
        <v>140</v>
      </c>
      <c r="O14" s="49">
        <v>44334</v>
      </c>
      <c r="P14" s="10">
        <v>428571411</v>
      </c>
      <c r="Q14" s="49">
        <v>44335</v>
      </c>
      <c r="R14" s="164">
        <v>44349</v>
      </c>
      <c r="S14" s="302" t="s">
        <v>200</v>
      </c>
      <c r="T14" s="10">
        <v>428571411</v>
      </c>
      <c r="U14" s="11"/>
      <c r="V14" s="11"/>
      <c r="W14" s="11"/>
      <c r="X14" s="11"/>
      <c r="Y14" s="12"/>
      <c r="Z14" s="184"/>
      <c r="AA14" s="184"/>
      <c r="AB14" s="144" t="s">
        <v>140</v>
      </c>
      <c r="AC14" s="28" t="s">
        <v>195</v>
      </c>
      <c r="AD14" s="36"/>
      <c r="AE14" s="36"/>
      <c r="AF14" s="36"/>
      <c r="AG14" s="10"/>
      <c r="AH14" s="36"/>
      <c r="AI14" s="7"/>
      <c r="AJ14" s="10"/>
      <c r="AK14" s="36"/>
      <c r="AL14" s="36"/>
      <c r="AM14" s="36"/>
      <c r="AN14" s="36"/>
      <c r="AO14" s="36"/>
      <c r="AP14" s="36"/>
      <c r="AQ14" s="36"/>
      <c r="AR14" s="36"/>
      <c r="AS14" s="36"/>
      <c r="AT14" s="36"/>
      <c r="AU14" s="36"/>
      <c r="AV14" s="10"/>
      <c r="AW14" s="36"/>
      <c r="AX14" s="7"/>
      <c r="AY14" s="44"/>
      <c r="AZ14" s="36"/>
      <c r="BA14" s="28" t="s">
        <v>141</v>
      </c>
      <c r="BB14" s="36">
        <v>3168264852</v>
      </c>
      <c r="BC14" s="42" t="s">
        <v>142</v>
      </c>
      <c r="BD14" s="36"/>
    </row>
    <row r="15" spans="1:56" s="6" customFormat="1" ht="69" customHeight="1" x14ac:dyDescent="0.25">
      <c r="A15" s="28" t="s">
        <v>201</v>
      </c>
      <c r="B15" s="38" t="s">
        <v>67</v>
      </c>
      <c r="C15" s="28" t="s">
        <v>202</v>
      </c>
      <c r="D15" s="28" t="s">
        <v>203</v>
      </c>
      <c r="E15" s="144" t="s">
        <v>204</v>
      </c>
      <c r="F15" s="36" t="s">
        <v>205</v>
      </c>
      <c r="G15" s="38" t="s">
        <v>70</v>
      </c>
      <c r="H15" s="306">
        <v>2021000389</v>
      </c>
      <c r="I15" s="35">
        <v>44271</v>
      </c>
      <c r="J15" s="10">
        <v>25438000</v>
      </c>
      <c r="K15" s="35">
        <v>44340</v>
      </c>
      <c r="L15" s="306">
        <v>2021000778</v>
      </c>
      <c r="M15" s="38" t="s">
        <v>70</v>
      </c>
      <c r="N15" s="144" t="s">
        <v>145</v>
      </c>
      <c r="O15" s="49">
        <v>44340</v>
      </c>
      <c r="P15" s="10">
        <v>25438000</v>
      </c>
      <c r="Q15" s="49">
        <v>44348</v>
      </c>
      <c r="R15" s="164">
        <v>44348</v>
      </c>
      <c r="S15" s="302" t="s">
        <v>167</v>
      </c>
      <c r="T15" s="10">
        <v>25438000</v>
      </c>
      <c r="U15" s="11"/>
      <c r="V15" s="11"/>
      <c r="W15" s="11"/>
      <c r="X15" s="11"/>
      <c r="Y15" s="12"/>
      <c r="Z15" s="184"/>
      <c r="AA15" s="184"/>
      <c r="AB15" s="144" t="s">
        <v>145</v>
      </c>
      <c r="AC15" s="28" t="s">
        <v>124</v>
      </c>
      <c r="AD15" s="36"/>
      <c r="AE15" s="36"/>
      <c r="AF15" s="36"/>
      <c r="AG15" s="10"/>
      <c r="AH15" s="36"/>
      <c r="AI15" s="7"/>
      <c r="AJ15" s="10"/>
      <c r="AK15" s="36"/>
      <c r="AL15" s="36"/>
      <c r="AM15" s="36"/>
      <c r="AN15" s="36"/>
      <c r="AO15" s="36"/>
      <c r="AP15" s="36"/>
      <c r="AQ15" s="36"/>
      <c r="AR15" s="36"/>
      <c r="AS15" s="36"/>
      <c r="AT15" s="36"/>
      <c r="AU15" s="36"/>
      <c r="AV15" s="10"/>
      <c r="AW15" s="36"/>
      <c r="AX15" s="7"/>
      <c r="AY15" s="44"/>
      <c r="AZ15" s="132"/>
      <c r="BA15" s="28" t="s">
        <v>206</v>
      </c>
      <c r="BB15" s="36">
        <v>3118534757</v>
      </c>
      <c r="BC15" s="42" t="s">
        <v>207</v>
      </c>
      <c r="BD15" s="36"/>
    </row>
    <row r="16" spans="1:56" s="6" customFormat="1" ht="69" customHeight="1" x14ac:dyDescent="0.25">
      <c r="A16" s="28" t="s">
        <v>208</v>
      </c>
      <c r="B16" s="38" t="s">
        <v>209</v>
      </c>
      <c r="C16" s="28" t="s">
        <v>210</v>
      </c>
      <c r="D16" s="28" t="s">
        <v>203</v>
      </c>
      <c r="E16" s="144" t="s">
        <v>477</v>
      </c>
      <c r="F16" s="36" t="s">
        <v>211</v>
      </c>
      <c r="G16" s="38" t="s">
        <v>212</v>
      </c>
      <c r="H16" s="306">
        <v>2021000342</v>
      </c>
      <c r="I16" s="35">
        <v>44253</v>
      </c>
      <c r="J16" s="10">
        <v>24030318.52</v>
      </c>
      <c r="K16" s="35">
        <v>44340</v>
      </c>
      <c r="L16" s="306">
        <v>2021000779</v>
      </c>
      <c r="M16" s="38" t="s">
        <v>212</v>
      </c>
      <c r="N16" s="144" t="s">
        <v>213</v>
      </c>
      <c r="O16" s="49">
        <v>44340</v>
      </c>
      <c r="P16" s="10">
        <v>24029614.800000001</v>
      </c>
      <c r="Q16" s="49">
        <v>44343</v>
      </c>
      <c r="R16" s="164">
        <v>44351</v>
      </c>
      <c r="S16" s="302" t="s">
        <v>178</v>
      </c>
      <c r="T16" s="10">
        <v>24029614.800000001</v>
      </c>
      <c r="U16" s="11"/>
      <c r="V16" s="11"/>
      <c r="W16" s="11"/>
      <c r="X16" s="11"/>
      <c r="Y16" s="12"/>
      <c r="Z16" s="35">
        <v>44379</v>
      </c>
      <c r="AA16" s="35">
        <v>44453</v>
      </c>
      <c r="AB16" s="144" t="s">
        <v>213</v>
      </c>
      <c r="AC16" s="28" t="s">
        <v>180</v>
      </c>
      <c r="AD16" s="36"/>
      <c r="AE16" s="36"/>
      <c r="AF16" s="36"/>
      <c r="AG16" s="10"/>
      <c r="AH16" s="36"/>
      <c r="AI16" s="7"/>
      <c r="AJ16" s="10"/>
      <c r="AK16" s="36"/>
      <c r="AL16" s="36"/>
      <c r="AM16" s="36"/>
      <c r="AN16" s="36"/>
      <c r="AO16" s="36"/>
      <c r="AP16" s="36"/>
      <c r="AQ16" s="36"/>
      <c r="AR16" s="36"/>
      <c r="AS16" s="36"/>
      <c r="AT16" s="36"/>
      <c r="AU16" s="36"/>
      <c r="AV16" s="10"/>
      <c r="AW16" s="36"/>
      <c r="AX16" s="7"/>
      <c r="AY16" s="44"/>
      <c r="AZ16" s="132"/>
      <c r="BA16" s="28" t="s">
        <v>42</v>
      </c>
      <c r="BB16" s="36">
        <v>3117448575</v>
      </c>
      <c r="BC16" s="42" t="s">
        <v>61</v>
      </c>
      <c r="BD16" s="36"/>
    </row>
    <row r="17" spans="1:56" s="6" customFormat="1" ht="71.25" customHeight="1" x14ac:dyDescent="0.25">
      <c r="A17" s="28" t="s">
        <v>170</v>
      </c>
      <c r="B17" s="38" t="s">
        <v>171</v>
      </c>
      <c r="C17" s="28" t="s">
        <v>172</v>
      </c>
      <c r="D17" s="28" t="s">
        <v>173</v>
      </c>
      <c r="E17" s="144" t="s">
        <v>174</v>
      </c>
      <c r="F17" s="36" t="s">
        <v>175</v>
      </c>
      <c r="G17" s="38" t="s">
        <v>176</v>
      </c>
      <c r="H17" s="306">
        <v>2021000510</v>
      </c>
      <c r="I17" s="35">
        <v>44302</v>
      </c>
      <c r="J17" s="10">
        <v>25423622.77</v>
      </c>
      <c r="K17" s="35">
        <v>44340</v>
      </c>
      <c r="L17" s="306">
        <v>2021000780</v>
      </c>
      <c r="M17" s="38" t="s">
        <v>176</v>
      </c>
      <c r="N17" s="144" t="s">
        <v>177</v>
      </c>
      <c r="O17" s="35">
        <v>44340</v>
      </c>
      <c r="P17" s="10">
        <v>25423245.100000001</v>
      </c>
      <c r="Q17" s="49">
        <v>24</v>
      </c>
      <c r="R17" s="164">
        <v>44349</v>
      </c>
      <c r="S17" s="302" t="s">
        <v>178</v>
      </c>
      <c r="T17" s="10">
        <v>25423245</v>
      </c>
      <c r="U17" s="11"/>
      <c r="V17" s="11"/>
      <c r="W17" s="11"/>
      <c r="X17" s="11"/>
      <c r="Y17" s="12"/>
      <c r="Z17" s="35">
        <v>44379</v>
      </c>
      <c r="AA17" s="35">
        <v>44473</v>
      </c>
      <c r="AB17" s="144" t="s">
        <v>179</v>
      </c>
      <c r="AC17" s="28" t="s">
        <v>180</v>
      </c>
      <c r="AD17" s="36"/>
      <c r="AE17" s="36"/>
      <c r="AF17" s="36"/>
      <c r="AG17" s="10"/>
      <c r="AH17" s="36"/>
      <c r="AI17" s="7"/>
      <c r="AJ17" s="10"/>
      <c r="AK17" s="36"/>
      <c r="AL17" s="36"/>
      <c r="AM17" s="36"/>
      <c r="AN17" s="36"/>
      <c r="AO17" s="36"/>
      <c r="AP17" s="36"/>
      <c r="AQ17" s="36"/>
      <c r="AR17" s="36"/>
      <c r="AS17" s="36"/>
      <c r="AT17" s="36"/>
      <c r="AU17" s="36"/>
      <c r="AV17" s="10"/>
      <c r="AW17" s="36"/>
      <c r="AX17" s="7"/>
      <c r="AY17" s="44"/>
      <c r="AZ17" s="132"/>
      <c r="BA17" s="28" t="s">
        <v>181</v>
      </c>
      <c r="BB17" s="36">
        <v>3116217569</v>
      </c>
      <c r="BC17" s="42" t="s">
        <v>182</v>
      </c>
      <c r="BD17" s="36"/>
    </row>
    <row r="18" spans="1:56" s="6" customFormat="1" ht="89.25" customHeight="1" x14ac:dyDescent="0.25">
      <c r="A18" s="133" t="s">
        <v>291</v>
      </c>
      <c r="B18" s="38"/>
      <c r="C18" s="28" t="s">
        <v>47</v>
      </c>
      <c r="D18" s="28" t="s">
        <v>41</v>
      </c>
      <c r="E18" s="144" t="s">
        <v>287</v>
      </c>
      <c r="F18" s="36" t="s">
        <v>288</v>
      </c>
      <c r="G18" s="38" t="s">
        <v>284</v>
      </c>
      <c r="H18" s="306">
        <v>2021000707</v>
      </c>
      <c r="I18" s="35">
        <v>44340</v>
      </c>
      <c r="J18" s="10">
        <v>5439600</v>
      </c>
      <c r="K18" s="35">
        <v>44348</v>
      </c>
      <c r="L18" s="306">
        <v>2021000872</v>
      </c>
      <c r="M18" s="38" t="s">
        <v>284</v>
      </c>
      <c r="N18" s="144" t="s">
        <v>285</v>
      </c>
      <c r="O18" s="35">
        <v>44348</v>
      </c>
      <c r="P18" s="10">
        <v>5439600</v>
      </c>
      <c r="Q18" s="49"/>
      <c r="R18" s="164" t="s">
        <v>289</v>
      </c>
      <c r="S18" s="302" t="s">
        <v>231</v>
      </c>
      <c r="T18" s="10">
        <v>5439600</v>
      </c>
      <c r="U18" s="11"/>
      <c r="V18" s="11"/>
      <c r="W18" s="11"/>
      <c r="X18" s="11"/>
      <c r="Y18" s="12"/>
      <c r="Z18" s="184"/>
      <c r="AA18" s="184"/>
      <c r="AB18" s="144" t="s">
        <v>285</v>
      </c>
      <c r="AC18" s="28" t="s">
        <v>124</v>
      </c>
      <c r="AD18" s="36"/>
      <c r="AE18" s="36"/>
      <c r="AF18" s="36"/>
      <c r="AG18" s="10"/>
      <c r="AH18" s="36"/>
      <c r="AI18" s="7"/>
      <c r="AJ18" s="10"/>
      <c r="AK18" s="36"/>
      <c r="AL18" s="36"/>
      <c r="AM18" s="36"/>
      <c r="AN18" s="36"/>
      <c r="AO18" s="36"/>
      <c r="AP18" s="36"/>
      <c r="AQ18" s="36"/>
      <c r="AR18" s="36"/>
      <c r="AS18" s="36"/>
      <c r="AT18" s="36"/>
      <c r="AU18" s="36"/>
      <c r="AV18" s="10"/>
      <c r="AW18" s="36"/>
      <c r="AX18" s="7"/>
      <c r="AY18" s="44"/>
      <c r="AZ18" s="132"/>
      <c r="BA18" s="28" t="s">
        <v>290</v>
      </c>
      <c r="BB18" s="36">
        <v>3153677434</v>
      </c>
      <c r="BC18" s="42"/>
      <c r="BD18" s="36"/>
    </row>
    <row r="19" spans="1:56" s="6" customFormat="1" ht="89.25" customHeight="1" x14ac:dyDescent="0.25">
      <c r="A19" s="133" t="s">
        <v>306</v>
      </c>
      <c r="B19" s="38"/>
      <c r="C19" s="144" t="s">
        <v>55</v>
      </c>
      <c r="D19" s="302" t="s">
        <v>41</v>
      </c>
      <c r="E19" s="302" t="s">
        <v>73</v>
      </c>
      <c r="F19" s="306">
        <v>18145296</v>
      </c>
      <c r="G19" s="38" t="s">
        <v>284</v>
      </c>
      <c r="H19" s="306">
        <v>2021000706</v>
      </c>
      <c r="I19" s="35">
        <v>44340</v>
      </c>
      <c r="J19" s="10">
        <v>5316000</v>
      </c>
      <c r="K19" s="35">
        <v>44348</v>
      </c>
      <c r="L19" s="306">
        <v>2021000873</v>
      </c>
      <c r="M19" s="38" t="s">
        <v>284</v>
      </c>
      <c r="N19" s="144" t="s">
        <v>285</v>
      </c>
      <c r="O19" s="35">
        <v>44348</v>
      </c>
      <c r="P19" s="10">
        <v>5316000</v>
      </c>
      <c r="Q19" s="49"/>
      <c r="R19" s="164" t="s">
        <v>289</v>
      </c>
      <c r="S19" s="302" t="s">
        <v>231</v>
      </c>
      <c r="T19" s="10">
        <v>5316000</v>
      </c>
      <c r="U19" s="11"/>
      <c r="V19" s="11"/>
      <c r="W19" s="11"/>
      <c r="X19" s="11"/>
      <c r="Y19" s="12"/>
      <c r="Z19" s="184"/>
      <c r="AA19" s="184"/>
      <c r="AB19" s="144" t="s">
        <v>285</v>
      </c>
      <c r="AC19" s="28" t="s">
        <v>124</v>
      </c>
      <c r="AD19" s="36"/>
      <c r="AE19" s="36"/>
      <c r="AF19" s="36"/>
      <c r="AG19" s="10"/>
      <c r="AH19" s="36"/>
      <c r="AI19" s="7"/>
      <c r="AJ19" s="10"/>
      <c r="AK19" s="36"/>
      <c r="AL19" s="36"/>
      <c r="AM19" s="36"/>
      <c r="AN19" s="36"/>
      <c r="AO19" s="36"/>
      <c r="AP19" s="36"/>
      <c r="AQ19" s="36"/>
      <c r="AR19" s="36"/>
      <c r="AS19" s="36"/>
      <c r="AT19" s="36"/>
      <c r="AU19" s="36"/>
      <c r="AV19" s="10"/>
      <c r="AW19" s="36"/>
      <c r="AX19" s="7"/>
      <c r="AY19" s="44"/>
      <c r="AZ19" s="132"/>
      <c r="BA19" s="28" t="s">
        <v>307</v>
      </c>
      <c r="BB19" s="36"/>
      <c r="BC19" s="42"/>
      <c r="BD19" s="36"/>
    </row>
    <row r="20" spans="1:56" s="6" customFormat="1" ht="89.25" customHeight="1" x14ac:dyDescent="0.25">
      <c r="A20" s="28" t="s">
        <v>292</v>
      </c>
      <c r="B20" s="38"/>
      <c r="C20" s="28" t="s">
        <v>293</v>
      </c>
      <c r="D20" s="28" t="s">
        <v>41</v>
      </c>
      <c r="E20" s="144" t="s">
        <v>72</v>
      </c>
      <c r="F20" s="36" t="s">
        <v>294</v>
      </c>
      <c r="G20" s="38" t="s">
        <v>284</v>
      </c>
      <c r="H20" s="306">
        <v>2021000705</v>
      </c>
      <c r="I20" s="35">
        <v>44340</v>
      </c>
      <c r="J20" s="10">
        <v>5316000</v>
      </c>
      <c r="K20" s="35">
        <v>44348</v>
      </c>
      <c r="L20" s="306">
        <v>2021000874</v>
      </c>
      <c r="M20" s="38" t="s">
        <v>284</v>
      </c>
      <c r="N20" s="144" t="s">
        <v>285</v>
      </c>
      <c r="O20" s="35">
        <v>44348</v>
      </c>
      <c r="P20" s="10">
        <v>5316000</v>
      </c>
      <c r="Q20" s="49"/>
      <c r="R20" s="164" t="s">
        <v>289</v>
      </c>
      <c r="S20" s="302" t="s">
        <v>231</v>
      </c>
      <c r="T20" s="10">
        <v>5316000</v>
      </c>
      <c r="U20" s="11"/>
      <c r="V20" s="11"/>
      <c r="W20" s="11"/>
      <c r="X20" s="11"/>
      <c r="Y20" s="12"/>
      <c r="Z20" s="184"/>
      <c r="AA20" s="184"/>
      <c r="AB20" s="144" t="s">
        <v>285</v>
      </c>
      <c r="AC20" s="28" t="s">
        <v>124</v>
      </c>
      <c r="AD20" s="36"/>
      <c r="AE20" s="36"/>
      <c r="AF20" s="36"/>
      <c r="AG20" s="10"/>
      <c r="AH20" s="36"/>
      <c r="AI20" s="7"/>
      <c r="AJ20" s="10"/>
      <c r="AK20" s="36"/>
      <c r="AL20" s="36"/>
      <c r="AM20" s="36"/>
      <c r="AN20" s="36"/>
      <c r="AO20" s="36"/>
      <c r="AP20" s="36"/>
      <c r="AQ20" s="36"/>
      <c r="AR20" s="36"/>
      <c r="AS20" s="36"/>
      <c r="AT20" s="36"/>
      <c r="AU20" s="36"/>
      <c r="AV20" s="10"/>
      <c r="AW20" s="36"/>
      <c r="AX20" s="7"/>
      <c r="AY20" s="44"/>
      <c r="AZ20" s="132"/>
      <c r="BA20" s="28" t="s">
        <v>295</v>
      </c>
      <c r="BB20" s="36"/>
      <c r="BC20" s="42"/>
      <c r="BD20" s="36"/>
    </row>
    <row r="21" spans="1:56" s="6" customFormat="1" ht="78.75" customHeight="1" x14ac:dyDescent="0.25">
      <c r="A21" s="28" t="s">
        <v>296</v>
      </c>
      <c r="B21" s="38"/>
      <c r="C21" s="28" t="s">
        <v>281</v>
      </c>
      <c r="D21" s="28" t="s">
        <v>282</v>
      </c>
      <c r="E21" s="144" t="s">
        <v>283</v>
      </c>
      <c r="F21" s="36">
        <v>77038090</v>
      </c>
      <c r="G21" s="38" t="s">
        <v>284</v>
      </c>
      <c r="H21" s="306">
        <v>2021000704</v>
      </c>
      <c r="I21" s="35">
        <v>44340</v>
      </c>
      <c r="J21" s="10">
        <v>5511000</v>
      </c>
      <c r="K21" s="35">
        <v>44348</v>
      </c>
      <c r="L21" s="306">
        <v>2021000875</v>
      </c>
      <c r="M21" s="38" t="s">
        <v>284</v>
      </c>
      <c r="N21" s="144" t="s">
        <v>285</v>
      </c>
      <c r="O21" s="35">
        <v>44348</v>
      </c>
      <c r="P21" s="10">
        <v>5511000</v>
      </c>
      <c r="Q21" s="49"/>
      <c r="R21" s="164" t="s">
        <v>289</v>
      </c>
      <c r="S21" s="302" t="s">
        <v>231</v>
      </c>
      <c r="T21" s="10">
        <v>5511000</v>
      </c>
      <c r="U21" s="11"/>
      <c r="V21" s="11"/>
      <c r="W21" s="11"/>
      <c r="X21" s="11"/>
      <c r="Y21" s="12"/>
      <c r="Z21" s="184"/>
      <c r="AA21" s="184"/>
      <c r="AB21" s="144" t="s">
        <v>285</v>
      </c>
      <c r="AC21" s="28" t="s">
        <v>124</v>
      </c>
      <c r="AD21" s="36"/>
      <c r="AE21" s="36"/>
      <c r="AF21" s="36"/>
      <c r="AG21" s="10"/>
      <c r="AH21" s="36"/>
      <c r="AI21" s="7"/>
      <c r="AJ21" s="10"/>
      <c r="AK21" s="36"/>
      <c r="AL21" s="36"/>
      <c r="AM21" s="36"/>
      <c r="AN21" s="36"/>
      <c r="AO21" s="36"/>
      <c r="AP21" s="36"/>
      <c r="AQ21" s="36"/>
      <c r="AR21" s="36"/>
      <c r="AS21" s="36"/>
      <c r="AT21" s="36"/>
      <c r="AU21" s="36"/>
      <c r="AV21" s="10"/>
      <c r="AW21" s="36"/>
      <c r="AX21" s="7"/>
      <c r="AY21" s="44"/>
      <c r="AZ21" s="132"/>
      <c r="BA21" s="28" t="s">
        <v>286</v>
      </c>
      <c r="BB21" s="36"/>
      <c r="BC21" s="42"/>
      <c r="BD21" s="36"/>
    </row>
    <row r="22" spans="1:56" s="6" customFormat="1" ht="78" customHeight="1" x14ac:dyDescent="0.25">
      <c r="A22" s="28" t="s">
        <v>226</v>
      </c>
      <c r="B22" s="38" t="s">
        <v>125</v>
      </c>
      <c r="C22" s="28" t="s">
        <v>227</v>
      </c>
      <c r="D22" s="28" t="s">
        <v>228</v>
      </c>
      <c r="E22" s="144" t="s">
        <v>229</v>
      </c>
      <c r="F22" s="36" t="s">
        <v>230</v>
      </c>
      <c r="G22" s="38" t="s">
        <v>129</v>
      </c>
      <c r="H22" s="306">
        <v>2021000515</v>
      </c>
      <c r="I22" s="35">
        <v>44306</v>
      </c>
      <c r="J22" s="10">
        <v>25400000</v>
      </c>
      <c r="K22" s="35">
        <v>44350</v>
      </c>
      <c r="L22" s="306">
        <v>2021000894</v>
      </c>
      <c r="M22" s="38" t="s">
        <v>129</v>
      </c>
      <c r="N22" s="144" t="s">
        <v>130</v>
      </c>
      <c r="O22" s="49">
        <v>44350</v>
      </c>
      <c r="P22" s="10">
        <v>25398765</v>
      </c>
      <c r="Q22" s="49">
        <v>44358</v>
      </c>
      <c r="R22" s="164">
        <v>44358</v>
      </c>
      <c r="S22" s="306" t="s">
        <v>231</v>
      </c>
      <c r="T22" s="10">
        <v>25398765</v>
      </c>
      <c r="U22" s="11"/>
      <c r="V22" s="11"/>
      <c r="W22" s="11"/>
      <c r="X22" s="11"/>
      <c r="Y22" s="12"/>
      <c r="Z22" s="184"/>
      <c r="AA22" s="184"/>
      <c r="AB22" s="144" t="s">
        <v>130</v>
      </c>
      <c r="AC22" s="28" t="s">
        <v>124</v>
      </c>
      <c r="AD22" s="36"/>
      <c r="AE22" s="36"/>
      <c r="AF22" s="36"/>
      <c r="AG22" s="10"/>
      <c r="AH22" s="36"/>
      <c r="AI22" s="7"/>
      <c r="AJ22" s="10"/>
      <c r="AK22" s="36"/>
      <c r="AL22" s="36"/>
      <c r="AM22" s="36"/>
      <c r="AN22" s="36"/>
      <c r="AO22" s="36"/>
      <c r="AP22" s="36"/>
      <c r="AQ22" s="36"/>
      <c r="AR22" s="36"/>
      <c r="AS22" s="36"/>
      <c r="AT22" s="36"/>
      <c r="AU22" s="36"/>
      <c r="AV22" s="10"/>
      <c r="AW22" s="36"/>
      <c r="AX22" s="7"/>
      <c r="AY22" s="10"/>
      <c r="AZ22" s="132"/>
      <c r="BA22" s="28" t="s">
        <v>232</v>
      </c>
      <c r="BB22" s="36">
        <v>3166048051</v>
      </c>
      <c r="BC22" s="42" t="s">
        <v>233</v>
      </c>
      <c r="BD22" s="36"/>
    </row>
    <row r="23" spans="1:56" s="6" customFormat="1" ht="80.25" customHeight="1" x14ac:dyDescent="0.25">
      <c r="A23" s="28" t="s">
        <v>218</v>
      </c>
      <c r="B23" s="206" t="s">
        <v>219</v>
      </c>
      <c r="C23" s="564" t="s">
        <v>214</v>
      </c>
      <c r="D23" s="28" t="s">
        <v>215</v>
      </c>
      <c r="E23" s="564" t="s">
        <v>216</v>
      </c>
      <c r="F23" s="497" t="s">
        <v>217</v>
      </c>
      <c r="G23" s="38" t="s">
        <v>220</v>
      </c>
      <c r="H23" s="306">
        <v>2021000542</v>
      </c>
      <c r="I23" s="35">
        <v>44314</v>
      </c>
      <c r="J23" s="10">
        <v>254386315</v>
      </c>
      <c r="K23" s="35">
        <v>44355</v>
      </c>
      <c r="L23" s="306">
        <v>2021000898</v>
      </c>
      <c r="M23" s="38" t="s">
        <v>220</v>
      </c>
      <c r="N23" s="144" t="s">
        <v>221</v>
      </c>
      <c r="O23" s="35">
        <v>44355</v>
      </c>
      <c r="P23" s="10">
        <v>253595190.93000001</v>
      </c>
      <c r="Q23" s="49">
        <v>44375</v>
      </c>
      <c r="R23" s="164">
        <v>44383</v>
      </c>
      <c r="S23" s="302" t="s">
        <v>222</v>
      </c>
      <c r="T23" s="10">
        <v>253595190.93000001</v>
      </c>
      <c r="U23" s="11"/>
      <c r="V23" s="11"/>
      <c r="W23" s="11"/>
      <c r="X23" s="11"/>
      <c r="Y23" s="12"/>
      <c r="Z23" s="184"/>
      <c r="AA23" s="184"/>
      <c r="AB23" s="144" t="s">
        <v>221</v>
      </c>
      <c r="AC23" s="28" t="s">
        <v>124</v>
      </c>
      <c r="AD23" s="36"/>
      <c r="AE23" s="36"/>
      <c r="AF23" s="36"/>
      <c r="AG23" s="10"/>
      <c r="AH23" s="36"/>
      <c r="AI23" s="7"/>
      <c r="AJ23" s="10"/>
      <c r="AK23" s="36"/>
      <c r="AL23" s="36"/>
      <c r="AM23" s="36"/>
      <c r="AN23" s="36"/>
      <c r="AO23" s="36"/>
      <c r="AP23" s="36"/>
      <c r="AQ23" s="36"/>
      <c r="AR23" s="36"/>
      <c r="AS23" s="36"/>
      <c r="AT23" s="36"/>
      <c r="AU23" s="36"/>
      <c r="AV23" s="10"/>
      <c r="AW23" s="36"/>
      <c r="AX23" s="7"/>
      <c r="AY23" s="44"/>
      <c r="AZ23" s="132"/>
      <c r="BA23" s="564" t="s">
        <v>223</v>
      </c>
      <c r="BB23" s="484">
        <v>3132621221</v>
      </c>
      <c r="BC23" s="649" t="s">
        <v>224</v>
      </c>
      <c r="BD23" s="36"/>
    </row>
    <row r="24" spans="1:56" s="6" customFormat="1" ht="80.25" customHeight="1" x14ac:dyDescent="0.25">
      <c r="A24" s="28" t="s">
        <v>516</v>
      </c>
      <c r="B24" s="206"/>
      <c r="C24" s="565"/>
      <c r="D24" s="28" t="s">
        <v>398</v>
      </c>
      <c r="E24" s="565"/>
      <c r="F24" s="498"/>
      <c r="G24" s="38" t="s">
        <v>220</v>
      </c>
      <c r="H24" s="306">
        <v>2021001296</v>
      </c>
      <c r="I24" s="35">
        <v>44446</v>
      </c>
      <c r="J24" s="10">
        <v>45783131.880000003</v>
      </c>
      <c r="K24" s="35">
        <v>44477</v>
      </c>
      <c r="L24" s="306">
        <v>2021001654</v>
      </c>
      <c r="M24" s="38" t="s">
        <v>220</v>
      </c>
      <c r="N24" s="144" t="s">
        <v>221</v>
      </c>
      <c r="O24" s="35">
        <v>44477</v>
      </c>
      <c r="P24" s="10">
        <v>45783131.880000003</v>
      </c>
      <c r="Q24" s="49"/>
      <c r="R24" s="164"/>
      <c r="S24" s="302"/>
      <c r="T24" s="10">
        <v>45783131.880000003</v>
      </c>
      <c r="U24" s="11"/>
      <c r="V24" s="11"/>
      <c r="W24" s="11"/>
      <c r="X24" s="11"/>
      <c r="Y24" s="12"/>
      <c r="Z24" s="184"/>
      <c r="AA24" s="184"/>
      <c r="AB24" s="144" t="s">
        <v>221</v>
      </c>
      <c r="AC24" s="28" t="s">
        <v>124</v>
      </c>
      <c r="AD24" s="36"/>
      <c r="AE24" s="36"/>
      <c r="AF24" s="36"/>
      <c r="AG24" s="10"/>
      <c r="AH24" s="36"/>
      <c r="AI24" s="7"/>
      <c r="AJ24" s="10"/>
      <c r="AK24" s="36"/>
      <c r="AL24" s="36"/>
      <c r="AM24" s="36"/>
      <c r="AN24" s="36"/>
      <c r="AO24" s="36"/>
      <c r="AP24" s="36"/>
      <c r="AQ24" s="36"/>
      <c r="AR24" s="36"/>
      <c r="AS24" s="36"/>
      <c r="AT24" s="36"/>
      <c r="AU24" s="36"/>
      <c r="AV24" s="10"/>
      <c r="AW24" s="36"/>
      <c r="AX24" s="7"/>
      <c r="AY24" s="44"/>
      <c r="AZ24" s="132"/>
      <c r="BA24" s="565"/>
      <c r="BB24" s="483"/>
      <c r="BC24" s="650"/>
      <c r="BD24" s="36"/>
    </row>
    <row r="25" spans="1:56" s="6" customFormat="1" ht="98.25" customHeight="1" x14ac:dyDescent="0.25">
      <c r="A25" s="28" t="s">
        <v>225</v>
      </c>
      <c r="B25" s="38" t="s">
        <v>125</v>
      </c>
      <c r="C25" s="28" t="s">
        <v>126</v>
      </c>
      <c r="D25" s="28" t="s">
        <v>127</v>
      </c>
      <c r="E25" s="144" t="s">
        <v>128</v>
      </c>
      <c r="F25" s="36" t="s">
        <v>234</v>
      </c>
      <c r="G25" s="38" t="s">
        <v>129</v>
      </c>
      <c r="H25" s="306">
        <v>2021000375</v>
      </c>
      <c r="I25" s="35">
        <v>44263</v>
      </c>
      <c r="J25" s="10">
        <v>369892108.38999999</v>
      </c>
      <c r="K25" s="35">
        <v>44356</v>
      </c>
      <c r="L25" s="136">
        <v>2021000905</v>
      </c>
      <c r="M25" s="38" t="s">
        <v>129</v>
      </c>
      <c r="N25" s="144" t="s">
        <v>130</v>
      </c>
      <c r="O25" s="49">
        <v>44356</v>
      </c>
      <c r="P25" s="10">
        <v>369886772.87</v>
      </c>
      <c r="Q25" s="49">
        <v>44358</v>
      </c>
      <c r="R25" s="164">
        <v>44383</v>
      </c>
      <c r="S25" s="306" t="s">
        <v>231</v>
      </c>
      <c r="T25" s="10">
        <v>369886772.87</v>
      </c>
      <c r="U25" s="11"/>
      <c r="V25" s="11"/>
      <c r="W25" s="11"/>
      <c r="X25" s="11"/>
      <c r="Y25" s="12"/>
      <c r="Z25" s="184"/>
      <c r="AA25" s="184"/>
      <c r="AB25" s="144" t="s">
        <v>130</v>
      </c>
      <c r="AC25" s="28" t="s">
        <v>235</v>
      </c>
      <c r="AD25" s="36"/>
      <c r="AE25" s="36"/>
      <c r="AF25" s="36"/>
      <c r="AG25" s="10"/>
      <c r="AH25" s="36"/>
      <c r="AI25" s="7"/>
      <c r="AJ25" s="10"/>
      <c r="AK25" s="36"/>
      <c r="AL25" s="36"/>
      <c r="AM25" s="36"/>
      <c r="AN25" s="36"/>
      <c r="AO25" s="36"/>
      <c r="AP25" s="36"/>
      <c r="AQ25" s="36"/>
      <c r="AR25" s="36"/>
      <c r="AS25" s="36"/>
      <c r="AT25" s="36"/>
      <c r="AU25" s="36"/>
      <c r="AV25" s="10"/>
      <c r="AW25" s="36"/>
      <c r="AX25" s="7"/>
      <c r="AY25" s="44"/>
      <c r="AZ25" s="132"/>
      <c r="BA25" s="28" t="s">
        <v>131</v>
      </c>
      <c r="BB25" s="36">
        <v>3214620574</v>
      </c>
      <c r="BC25" s="42" t="s">
        <v>132</v>
      </c>
      <c r="BD25" s="36"/>
    </row>
    <row r="26" spans="1:56" s="6" customFormat="1" ht="93" customHeight="1" x14ac:dyDescent="0.25">
      <c r="A26" s="28" t="s">
        <v>297</v>
      </c>
      <c r="B26" s="312" t="s">
        <v>298</v>
      </c>
      <c r="C26" s="315" t="s">
        <v>299</v>
      </c>
      <c r="D26" s="315" t="s">
        <v>41</v>
      </c>
      <c r="E26" s="308" t="s">
        <v>300</v>
      </c>
      <c r="F26" s="305" t="s">
        <v>301</v>
      </c>
      <c r="G26" s="38" t="s">
        <v>70</v>
      </c>
      <c r="H26" s="300">
        <v>2021000387</v>
      </c>
      <c r="I26" s="298">
        <v>44271</v>
      </c>
      <c r="J26" s="10">
        <v>5511000</v>
      </c>
      <c r="K26" s="298">
        <v>44357</v>
      </c>
      <c r="L26" s="318" t="s">
        <v>302</v>
      </c>
      <c r="M26" s="38" t="s">
        <v>70</v>
      </c>
      <c r="N26" s="144" t="s">
        <v>145</v>
      </c>
      <c r="O26" s="50">
        <v>44357</v>
      </c>
      <c r="P26" s="10">
        <v>5511000</v>
      </c>
      <c r="Q26" s="50"/>
      <c r="R26" s="165" t="s">
        <v>303</v>
      </c>
      <c r="S26" s="300" t="s">
        <v>231</v>
      </c>
      <c r="T26" s="10">
        <v>5511000</v>
      </c>
      <c r="U26" s="11"/>
      <c r="V26" s="11"/>
      <c r="W26" s="11"/>
      <c r="X26" s="11"/>
      <c r="Y26" s="12"/>
      <c r="Z26" s="184"/>
      <c r="AA26" s="184"/>
      <c r="AB26" s="144" t="s">
        <v>145</v>
      </c>
      <c r="AC26" s="315" t="s">
        <v>124</v>
      </c>
      <c r="AD26" s="36"/>
      <c r="AE26" s="36"/>
      <c r="AF26" s="36"/>
      <c r="AG26" s="10"/>
      <c r="AH26" s="36"/>
      <c r="AI26" s="7"/>
      <c r="AJ26" s="10"/>
      <c r="AK26" s="36"/>
      <c r="AL26" s="36"/>
      <c r="AM26" s="36"/>
      <c r="AN26" s="36"/>
      <c r="AO26" s="36"/>
      <c r="AP26" s="36"/>
      <c r="AQ26" s="36"/>
      <c r="AR26" s="36"/>
      <c r="AS26" s="36"/>
      <c r="AT26" s="36"/>
      <c r="AU26" s="36"/>
      <c r="AV26" s="10"/>
      <c r="AW26" s="36"/>
      <c r="AX26" s="7"/>
      <c r="AY26" s="44"/>
      <c r="AZ26" s="132"/>
      <c r="BA26" s="315" t="s">
        <v>304</v>
      </c>
      <c r="BB26" s="305"/>
      <c r="BC26" s="139" t="s">
        <v>305</v>
      </c>
      <c r="BD26" s="36"/>
    </row>
    <row r="27" spans="1:56" s="6" customFormat="1" ht="96" customHeight="1" x14ac:dyDescent="0.25">
      <c r="A27" s="315" t="s">
        <v>279</v>
      </c>
      <c r="B27" s="304" t="s">
        <v>160</v>
      </c>
      <c r="C27" s="315" t="s">
        <v>321</v>
      </c>
      <c r="D27" s="315" t="s">
        <v>322</v>
      </c>
      <c r="E27" s="308" t="s">
        <v>280</v>
      </c>
      <c r="F27" s="305" t="s">
        <v>323</v>
      </c>
      <c r="G27" s="38" t="s">
        <v>324</v>
      </c>
      <c r="H27" s="300">
        <v>4321</v>
      </c>
      <c r="I27" s="298">
        <v>44322</v>
      </c>
      <c r="J27" s="10">
        <v>25281000</v>
      </c>
      <c r="K27" s="298">
        <v>44357</v>
      </c>
      <c r="L27" s="318" t="s">
        <v>325</v>
      </c>
      <c r="M27" s="38" t="s">
        <v>324</v>
      </c>
      <c r="N27" s="144" t="s">
        <v>318</v>
      </c>
      <c r="O27" s="50">
        <v>44357</v>
      </c>
      <c r="P27" s="10">
        <v>11012800</v>
      </c>
      <c r="Q27" s="50"/>
      <c r="R27" s="314">
        <v>44357</v>
      </c>
      <c r="S27" s="300" t="s">
        <v>222</v>
      </c>
      <c r="T27" s="10">
        <v>11012800</v>
      </c>
      <c r="U27" s="11"/>
      <c r="V27" s="11"/>
      <c r="W27" s="11"/>
      <c r="X27" s="11"/>
      <c r="Y27" s="12"/>
      <c r="Z27" s="184"/>
      <c r="AA27" s="184"/>
      <c r="AB27" s="144" t="s">
        <v>318</v>
      </c>
      <c r="AC27" s="315" t="s">
        <v>124</v>
      </c>
      <c r="AD27" s="36"/>
      <c r="AE27" s="36"/>
      <c r="AF27" s="36"/>
      <c r="AG27" s="10"/>
      <c r="AH27" s="36"/>
      <c r="AI27" s="7"/>
      <c r="AJ27" s="10"/>
      <c r="AK27" s="36"/>
      <c r="AL27" s="36"/>
      <c r="AM27" s="36"/>
      <c r="AN27" s="36"/>
      <c r="AO27" s="36"/>
      <c r="AP27" s="36"/>
      <c r="AQ27" s="36"/>
      <c r="AR27" s="36"/>
      <c r="AS27" s="36"/>
      <c r="AT27" s="36"/>
      <c r="AU27" s="36"/>
      <c r="AV27" s="10"/>
      <c r="AW27" s="36"/>
      <c r="AX27" s="7"/>
      <c r="AY27" s="44"/>
      <c r="AZ27" s="132"/>
      <c r="BA27" s="315" t="s">
        <v>326</v>
      </c>
      <c r="BB27" s="305">
        <v>3116687825</v>
      </c>
      <c r="BC27" s="139" t="s">
        <v>327</v>
      </c>
      <c r="BD27" s="36"/>
    </row>
    <row r="28" spans="1:56" s="6" customFormat="1" ht="96" customHeight="1" x14ac:dyDescent="0.25">
      <c r="A28" s="133" t="s">
        <v>330</v>
      </c>
      <c r="B28" s="312" t="s">
        <v>298</v>
      </c>
      <c r="C28" s="315" t="s">
        <v>333</v>
      </c>
      <c r="D28" s="315" t="s">
        <v>41</v>
      </c>
      <c r="E28" s="308" t="s">
        <v>85</v>
      </c>
      <c r="F28" s="142">
        <v>18146932</v>
      </c>
      <c r="G28" s="38" t="s">
        <v>70</v>
      </c>
      <c r="H28" s="143">
        <v>2021000804</v>
      </c>
      <c r="I28" s="298">
        <v>44355</v>
      </c>
      <c r="J28" s="10">
        <v>5511000</v>
      </c>
      <c r="K28" s="298">
        <v>44362</v>
      </c>
      <c r="L28" s="318" t="s">
        <v>331</v>
      </c>
      <c r="M28" s="38">
        <v>2021000927</v>
      </c>
      <c r="N28" s="144" t="s">
        <v>145</v>
      </c>
      <c r="O28" s="50">
        <v>44362</v>
      </c>
      <c r="P28" s="10">
        <v>5511000</v>
      </c>
      <c r="Q28" s="50"/>
      <c r="R28" s="314">
        <v>44362</v>
      </c>
      <c r="S28" s="300">
        <v>3</v>
      </c>
      <c r="T28" s="10">
        <v>5511000</v>
      </c>
      <c r="U28" s="11"/>
      <c r="V28" s="11"/>
      <c r="W28" s="11"/>
      <c r="X28" s="11"/>
      <c r="Y28" s="12"/>
      <c r="Z28" s="184"/>
      <c r="AA28" s="184"/>
      <c r="AB28" s="144" t="s">
        <v>145</v>
      </c>
      <c r="AC28" s="315" t="s">
        <v>124</v>
      </c>
      <c r="AD28" s="36"/>
      <c r="AE28" s="36"/>
      <c r="AF28" s="36"/>
      <c r="AG28" s="10"/>
      <c r="AH28" s="36"/>
      <c r="AI28" s="7"/>
      <c r="AJ28" s="10"/>
      <c r="AK28" s="36"/>
      <c r="AL28" s="36"/>
      <c r="AM28" s="36"/>
      <c r="AN28" s="36"/>
      <c r="AO28" s="36"/>
      <c r="AP28" s="36"/>
      <c r="AQ28" s="36"/>
      <c r="AR28" s="36"/>
      <c r="AS28" s="36"/>
      <c r="AT28" s="36"/>
      <c r="AU28" s="36"/>
      <c r="AV28" s="10"/>
      <c r="AW28" s="36"/>
      <c r="AX28" s="7"/>
      <c r="AY28" s="44"/>
      <c r="AZ28" s="132"/>
      <c r="BA28" s="315" t="s">
        <v>206</v>
      </c>
      <c r="BB28" s="305">
        <v>3142154946</v>
      </c>
      <c r="BC28" s="139" t="s">
        <v>332</v>
      </c>
      <c r="BD28" s="36"/>
    </row>
    <row r="29" spans="1:56" s="6" customFormat="1" ht="96" customHeight="1" x14ac:dyDescent="0.25">
      <c r="A29" s="133" t="s">
        <v>334</v>
      </c>
      <c r="B29" s="312" t="s">
        <v>298</v>
      </c>
      <c r="C29" s="28" t="s">
        <v>335</v>
      </c>
      <c r="D29" s="28" t="s">
        <v>41</v>
      </c>
      <c r="E29" s="144" t="s">
        <v>109</v>
      </c>
      <c r="F29" s="142">
        <v>70088240</v>
      </c>
      <c r="G29" s="38" t="s">
        <v>70</v>
      </c>
      <c r="H29" s="143">
        <v>2021000805</v>
      </c>
      <c r="I29" s="298">
        <v>44355</v>
      </c>
      <c r="J29" s="10">
        <v>3544000</v>
      </c>
      <c r="K29" s="298">
        <v>44362</v>
      </c>
      <c r="L29" s="318" t="s">
        <v>336</v>
      </c>
      <c r="M29" s="38" t="s">
        <v>70</v>
      </c>
      <c r="N29" s="144" t="s">
        <v>145</v>
      </c>
      <c r="O29" s="50">
        <v>44362</v>
      </c>
      <c r="P29" s="10">
        <v>3544000</v>
      </c>
      <c r="Q29" s="50"/>
      <c r="R29" s="314">
        <v>44362</v>
      </c>
      <c r="S29" s="300">
        <v>2</v>
      </c>
      <c r="T29" s="10">
        <v>3544000</v>
      </c>
      <c r="U29" s="11"/>
      <c r="V29" s="11"/>
      <c r="W29" s="11"/>
      <c r="X29" s="11"/>
      <c r="Y29" s="12"/>
      <c r="Z29" s="184"/>
      <c r="AA29" s="184"/>
      <c r="AB29" s="144" t="s">
        <v>145</v>
      </c>
      <c r="AC29" s="315" t="s">
        <v>124</v>
      </c>
      <c r="AD29" s="36"/>
      <c r="AE29" s="36"/>
      <c r="AF29" s="36"/>
      <c r="AG29" s="10"/>
      <c r="AH29" s="36"/>
      <c r="AI29" s="7"/>
      <c r="AJ29" s="10"/>
      <c r="AK29" s="36"/>
      <c r="AL29" s="36"/>
      <c r="AM29" s="36"/>
      <c r="AN29" s="36"/>
      <c r="AO29" s="36"/>
      <c r="AP29" s="36"/>
      <c r="AQ29" s="36"/>
      <c r="AR29" s="36"/>
      <c r="AS29" s="36"/>
      <c r="AT29" s="36"/>
      <c r="AU29" s="36"/>
      <c r="AV29" s="10"/>
      <c r="AW29" s="36"/>
      <c r="AX29" s="7"/>
      <c r="AY29" s="44"/>
      <c r="AZ29" s="132"/>
      <c r="BA29" s="315" t="s">
        <v>337</v>
      </c>
      <c r="BB29" s="305">
        <v>3227520853</v>
      </c>
      <c r="BC29" s="139" t="s">
        <v>338</v>
      </c>
      <c r="BD29" s="36"/>
    </row>
    <row r="30" spans="1:56" s="6" customFormat="1" ht="42" customHeight="1" x14ac:dyDescent="0.25">
      <c r="A30" s="566" t="s">
        <v>248</v>
      </c>
      <c r="B30" s="641" t="s">
        <v>249</v>
      </c>
      <c r="C30" s="564" t="s">
        <v>250</v>
      </c>
      <c r="D30" s="478" t="s">
        <v>251</v>
      </c>
      <c r="E30" s="478" t="s">
        <v>216</v>
      </c>
      <c r="F30" s="484" t="s">
        <v>252</v>
      </c>
      <c r="G30" s="38" t="s">
        <v>253</v>
      </c>
      <c r="H30" s="484">
        <v>2021000688</v>
      </c>
      <c r="I30" s="481">
        <v>44326</v>
      </c>
      <c r="J30" s="10">
        <v>73795745.900000006</v>
      </c>
      <c r="K30" s="481">
        <v>44364</v>
      </c>
      <c r="L30" s="631" t="s">
        <v>257</v>
      </c>
      <c r="M30" s="38" t="s">
        <v>253</v>
      </c>
      <c r="N30" s="144" t="s">
        <v>255</v>
      </c>
      <c r="O30" s="481">
        <v>44364</v>
      </c>
      <c r="P30" s="10">
        <v>73795745.349999994</v>
      </c>
      <c r="Q30" s="481">
        <v>44368</v>
      </c>
      <c r="R30" s="652">
        <v>44368</v>
      </c>
      <c r="S30" s="484" t="s">
        <v>231</v>
      </c>
      <c r="T30" s="10">
        <v>73795745.349999994</v>
      </c>
      <c r="U30" s="11"/>
      <c r="V30" s="11"/>
      <c r="W30" s="11"/>
      <c r="X30" s="11"/>
      <c r="Y30" s="12"/>
      <c r="Z30" s="647"/>
      <c r="AA30" s="647"/>
      <c r="AB30" s="144" t="s">
        <v>255</v>
      </c>
      <c r="AC30" s="478" t="s">
        <v>124</v>
      </c>
      <c r="AD30" s="36"/>
      <c r="AE30" s="36"/>
      <c r="AF30" s="36"/>
      <c r="AG30" s="10"/>
      <c r="AH30" s="36"/>
      <c r="AI30" s="7"/>
      <c r="AJ30" s="10"/>
      <c r="AK30" s="36"/>
      <c r="AL30" s="36"/>
      <c r="AM30" s="36"/>
      <c r="AN30" s="36"/>
      <c r="AO30" s="36"/>
      <c r="AP30" s="36"/>
      <c r="AQ30" s="36"/>
      <c r="AR30" s="36"/>
      <c r="AS30" s="36"/>
      <c r="AT30" s="36"/>
      <c r="AU30" s="36"/>
      <c r="AV30" s="10"/>
      <c r="AW30" s="36"/>
      <c r="AX30" s="7"/>
      <c r="AY30" s="44"/>
      <c r="AZ30" s="132"/>
      <c r="BA30" s="478" t="s">
        <v>223</v>
      </c>
      <c r="BB30" s="628">
        <v>3132621221</v>
      </c>
      <c r="BC30" s="618" t="s">
        <v>224</v>
      </c>
      <c r="BD30" s="36"/>
    </row>
    <row r="31" spans="1:56" s="6" customFormat="1" ht="55.5" customHeight="1" x14ac:dyDescent="0.25">
      <c r="A31" s="567"/>
      <c r="B31" s="498"/>
      <c r="C31" s="565"/>
      <c r="D31" s="480"/>
      <c r="E31" s="480"/>
      <c r="F31" s="483"/>
      <c r="G31" s="38" t="s">
        <v>254</v>
      </c>
      <c r="H31" s="483"/>
      <c r="I31" s="630"/>
      <c r="J31" s="10">
        <v>60323000</v>
      </c>
      <c r="K31" s="630"/>
      <c r="L31" s="632"/>
      <c r="M31" s="38" t="s">
        <v>254</v>
      </c>
      <c r="N31" s="144" t="s">
        <v>256</v>
      </c>
      <c r="O31" s="630"/>
      <c r="P31" s="10">
        <v>60323000</v>
      </c>
      <c r="Q31" s="630"/>
      <c r="R31" s="653"/>
      <c r="S31" s="483"/>
      <c r="T31" s="10">
        <v>60323000</v>
      </c>
      <c r="U31" s="11"/>
      <c r="V31" s="11"/>
      <c r="W31" s="11"/>
      <c r="X31" s="11"/>
      <c r="Y31" s="12"/>
      <c r="Z31" s="648"/>
      <c r="AA31" s="648"/>
      <c r="AB31" s="144" t="s">
        <v>256</v>
      </c>
      <c r="AC31" s="480"/>
      <c r="AD31" s="36"/>
      <c r="AE31" s="36"/>
      <c r="AF31" s="36"/>
      <c r="AG31" s="10"/>
      <c r="AH31" s="36"/>
      <c r="AI31" s="7"/>
      <c r="AJ31" s="10"/>
      <c r="AK31" s="36"/>
      <c r="AL31" s="36"/>
      <c r="AM31" s="36"/>
      <c r="AN31" s="36"/>
      <c r="AO31" s="36"/>
      <c r="AP31" s="36"/>
      <c r="AQ31" s="36"/>
      <c r="AR31" s="36"/>
      <c r="AS31" s="36"/>
      <c r="AT31" s="36"/>
      <c r="AU31" s="36"/>
      <c r="AV31" s="10"/>
      <c r="AW31" s="36"/>
      <c r="AX31" s="7"/>
      <c r="AY31" s="44"/>
      <c r="AZ31" s="132"/>
      <c r="BA31" s="480"/>
      <c r="BB31" s="629"/>
      <c r="BC31" s="619"/>
      <c r="BD31" s="36"/>
    </row>
    <row r="32" spans="1:56" s="6" customFormat="1" ht="78" customHeight="1" x14ac:dyDescent="0.25">
      <c r="A32" s="28" t="s">
        <v>329</v>
      </c>
      <c r="B32" s="206" t="s">
        <v>311</v>
      </c>
      <c r="C32" s="144" t="s">
        <v>312</v>
      </c>
      <c r="D32" s="302" t="s">
        <v>313</v>
      </c>
      <c r="E32" s="302" t="s">
        <v>314</v>
      </c>
      <c r="F32" s="306" t="s">
        <v>315</v>
      </c>
      <c r="G32" s="38" t="s">
        <v>316</v>
      </c>
      <c r="H32" s="136">
        <v>3221</v>
      </c>
      <c r="I32" s="35">
        <v>44266</v>
      </c>
      <c r="J32" s="10">
        <v>517741219.87</v>
      </c>
      <c r="K32" s="35">
        <v>44369</v>
      </c>
      <c r="L32" s="136" t="s">
        <v>317</v>
      </c>
      <c r="M32" s="38" t="s">
        <v>316</v>
      </c>
      <c r="N32" s="144" t="s">
        <v>318</v>
      </c>
      <c r="O32" s="35">
        <v>44369</v>
      </c>
      <c r="P32" s="10">
        <v>515701220</v>
      </c>
      <c r="Q32" s="35">
        <v>44370</v>
      </c>
      <c r="R32" s="164">
        <v>44389</v>
      </c>
      <c r="S32" s="306" t="s">
        <v>231</v>
      </c>
      <c r="T32" s="10">
        <v>515701220</v>
      </c>
      <c r="U32" s="11"/>
      <c r="V32" s="11"/>
      <c r="W32" s="11"/>
      <c r="X32" s="11"/>
      <c r="Y32" s="12"/>
      <c r="Z32" s="35">
        <v>44481</v>
      </c>
      <c r="AA32" s="184"/>
      <c r="AB32" s="144" t="s">
        <v>318</v>
      </c>
      <c r="AC32" s="302" t="s">
        <v>348</v>
      </c>
      <c r="AD32" s="36"/>
      <c r="AE32" s="36"/>
      <c r="AF32" s="36"/>
      <c r="AG32" s="10"/>
      <c r="AH32" s="36"/>
      <c r="AI32" s="7"/>
      <c r="AJ32" s="10"/>
      <c r="AK32" s="36"/>
      <c r="AL32" s="36"/>
      <c r="AM32" s="36"/>
      <c r="AN32" s="36"/>
      <c r="AO32" s="36"/>
      <c r="AP32" s="36"/>
      <c r="AQ32" s="36"/>
      <c r="AR32" s="36"/>
      <c r="AS32" s="36"/>
      <c r="AT32" s="36"/>
      <c r="AU32" s="36"/>
      <c r="AV32" s="10"/>
      <c r="AW32" s="36"/>
      <c r="AX32" s="7"/>
      <c r="AY32" s="44"/>
      <c r="AZ32" s="132"/>
      <c r="BA32" s="302" t="s">
        <v>319</v>
      </c>
      <c r="BB32" s="7">
        <v>3107770313</v>
      </c>
      <c r="BC32" s="140" t="s">
        <v>320</v>
      </c>
      <c r="BD32" s="36"/>
    </row>
    <row r="33" spans="1:56" s="6" customFormat="1" ht="57" customHeight="1" x14ac:dyDescent="0.25">
      <c r="A33" s="566" t="s">
        <v>309</v>
      </c>
      <c r="B33" s="497" t="s">
        <v>277</v>
      </c>
      <c r="C33" s="564" t="s">
        <v>259</v>
      </c>
      <c r="D33" s="564" t="s">
        <v>260</v>
      </c>
      <c r="E33" s="564" t="s">
        <v>261</v>
      </c>
      <c r="F33" s="484" t="s">
        <v>262</v>
      </c>
      <c r="G33" s="36" t="s">
        <v>263</v>
      </c>
      <c r="H33" s="484">
        <v>2021000632</v>
      </c>
      <c r="I33" s="481">
        <v>44319</v>
      </c>
      <c r="J33" s="10">
        <v>4168165.52</v>
      </c>
      <c r="K33" s="481">
        <v>44371</v>
      </c>
      <c r="L33" s="484">
        <v>2021000947</v>
      </c>
      <c r="M33" s="36" t="s">
        <v>263</v>
      </c>
      <c r="N33" s="144" t="s">
        <v>266</v>
      </c>
      <c r="O33" s="481">
        <v>44371</v>
      </c>
      <c r="P33" s="485">
        <v>25423386</v>
      </c>
      <c r="Q33" s="481">
        <v>44375</v>
      </c>
      <c r="R33" s="652">
        <v>44383</v>
      </c>
      <c r="S33" s="484">
        <v>1</v>
      </c>
      <c r="T33" s="10">
        <v>4168165.52</v>
      </c>
      <c r="U33" s="11"/>
      <c r="V33" s="11"/>
      <c r="W33" s="11"/>
      <c r="X33" s="11"/>
      <c r="Y33" s="12"/>
      <c r="Z33" s="481">
        <v>44403</v>
      </c>
      <c r="AA33" s="481">
        <v>44419</v>
      </c>
      <c r="AB33" s="144" t="s">
        <v>266</v>
      </c>
      <c r="AC33" s="478" t="s">
        <v>124</v>
      </c>
      <c r="AD33" s="36"/>
      <c r="AE33" s="36"/>
      <c r="AF33" s="36"/>
      <c r="AG33" s="10"/>
      <c r="AH33" s="36"/>
      <c r="AI33" s="36"/>
      <c r="AJ33" s="10"/>
      <c r="AK33" s="36"/>
      <c r="AL33" s="36"/>
      <c r="AM33" s="36"/>
      <c r="AN33" s="36"/>
      <c r="AO33" s="36"/>
      <c r="AP33" s="36"/>
      <c r="AQ33" s="36"/>
      <c r="AR33" s="36"/>
      <c r="AS33" s="36"/>
      <c r="AT33" s="36"/>
      <c r="AU33" s="36"/>
      <c r="AV33" s="10"/>
      <c r="AW33" s="36"/>
      <c r="AX33" s="36"/>
      <c r="AY33" s="44"/>
      <c r="AZ33" s="36"/>
      <c r="BA33" s="478" t="s">
        <v>310</v>
      </c>
      <c r="BB33" s="484">
        <v>3222504457</v>
      </c>
      <c r="BC33" s="618" t="s">
        <v>269</v>
      </c>
      <c r="BD33" s="36"/>
    </row>
    <row r="34" spans="1:56" s="6" customFormat="1" ht="72" customHeight="1" x14ac:dyDescent="0.25">
      <c r="A34" s="571"/>
      <c r="B34" s="675"/>
      <c r="C34" s="568"/>
      <c r="D34" s="568"/>
      <c r="E34" s="568"/>
      <c r="F34" s="482"/>
      <c r="G34" s="36" t="s">
        <v>264</v>
      </c>
      <c r="H34" s="482"/>
      <c r="I34" s="665"/>
      <c r="J34" s="10">
        <v>20494833</v>
      </c>
      <c r="K34" s="482"/>
      <c r="L34" s="482"/>
      <c r="M34" s="36" t="s">
        <v>264</v>
      </c>
      <c r="N34" s="144" t="s">
        <v>267</v>
      </c>
      <c r="O34" s="482"/>
      <c r="P34" s="486"/>
      <c r="Q34" s="482"/>
      <c r="R34" s="673"/>
      <c r="S34" s="482"/>
      <c r="T34" s="10">
        <v>20494833</v>
      </c>
      <c r="U34" s="11"/>
      <c r="V34" s="11"/>
      <c r="W34" s="11"/>
      <c r="X34" s="11"/>
      <c r="Y34" s="12"/>
      <c r="Z34" s="665"/>
      <c r="AA34" s="665"/>
      <c r="AB34" s="144" t="s">
        <v>267</v>
      </c>
      <c r="AC34" s="479"/>
      <c r="AD34" s="36"/>
      <c r="AE34" s="36"/>
      <c r="AF34" s="36"/>
      <c r="AG34" s="10"/>
      <c r="AH34" s="36"/>
      <c r="AI34" s="36"/>
      <c r="AJ34" s="10"/>
      <c r="AK34" s="36"/>
      <c r="AL34" s="36"/>
      <c r="AM34" s="36"/>
      <c r="AN34" s="36"/>
      <c r="AO34" s="36"/>
      <c r="AP34" s="36"/>
      <c r="AQ34" s="36"/>
      <c r="AR34" s="36"/>
      <c r="AS34" s="36"/>
      <c r="AT34" s="36"/>
      <c r="AU34" s="36"/>
      <c r="AV34" s="10"/>
      <c r="AW34" s="36"/>
      <c r="AX34" s="36"/>
      <c r="AY34" s="44"/>
      <c r="AZ34" s="36"/>
      <c r="BA34" s="479"/>
      <c r="BB34" s="482"/>
      <c r="BC34" s="660"/>
      <c r="BD34" s="36"/>
    </row>
    <row r="35" spans="1:56" s="6" customFormat="1" ht="49.5" customHeight="1" x14ac:dyDescent="0.25">
      <c r="A35" s="567"/>
      <c r="B35" s="498"/>
      <c r="C35" s="565"/>
      <c r="D35" s="565"/>
      <c r="E35" s="565"/>
      <c r="F35" s="483"/>
      <c r="G35" s="36" t="s">
        <v>265</v>
      </c>
      <c r="H35" s="483"/>
      <c r="I35" s="630"/>
      <c r="J35" s="10">
        <v>760439.17</v>
      </c>
      <c r="K35" s="483"/>
      <c r="L35" s="483"/>
      <c r="M35" s="36" t="s">
        <v>265</v>
      </c>
      <c r="N35" s="144" t="s">
        <v>268</v>
      </c>
      <c r="O35" s="483"/>
      <c r="P35" s="487"/>
      <c r="Q35" s="483"/>
      <c r="R35" s="646"/>
      <c r="S35" s="483"/>
      <c r="T35" s="10">
        <v>760387.48</v>
      </c>
      <c r="U35" s="11"/>
      <c r="V35" s="11"/>
      <c r="W35" s="11"/>
      <c r="X35" s="11"/>
      <c r="Y35" s="12"/>
      <c r="Z35" s="630"/>
      <c r="AA35" s="630"/>
      <c r="AB35" s="144" t="s">
        <v>268</v>
      </c>
      <c r="AC35" s="480"/>
      <c r="AD35" s="36"/>
      <c r="AE35" s="36"/>
      <c r="AF35" s="36"/>
      <c r="AG35" s="10"/>
      <c r="AH35" s="36"/>
      <c r="AI35" s="36"/>
      <c r="AJ35" s="10"/>
      <c r="AK35" s="36"/>
      <c r="AL35" s="36"/>
      <c r="AM35" s="36"/>
      <c r="AN35" s="36"/>
      <c r="AO35" s="36"/>
      <c r="AP35" s="36"/>
      <c r="AQ35" s="36"/>
      <c r="AR35" s="36"/>
      <c r="AS35" s="36"/>
      <c r="AT35" s="36"/>
      <c r="AU35" s="36"/>
      <c r="AV35" s="10"/>
      <c r="AW35" s="36"/>
      <c r="AX35" s="36"/>
      <c r="AY35" s="44"/>
      <c r="AZ35" s="36"/>
      <c r="BA35" s="480"/>
      <c r="BB35" s="483"/>
      <c r="BC35" s="619"/>
      <c r="BD35" s="36"/>
    </row>
    <row r="36" spans="1:56" s="6" customFormat="1" ht="76.5" x14ac:dyDescent="0.25">
      <c r="A36" s="28" t="s">
        <v>308</v>
      </c>
      <c r="B36" s="206" t="s">
        <v>278</v>
      </c>
      <c r="C36" s="28" t="s">
        <v>270</v>
      </c>
      <c r="D36" s="28" t="s">
        <v>458</v>
      </c>
      <c r="E36" s="28" t="s">
        <v>271</v>
      </c>
      <c r="F36" s="36" t="s">
        <v>272</v>
      </c>
      <c r="G36" s="36" t="s">
        <v>263</v>
      </c>
      <c r="H36" s="306">
        <v>2021000633</v>
      </c>
      <c r="I36" s="49">
        <v>44319</v>
      </c>
      <c r="J36" s="10">
        <v>25338415.48</v>
      </c>
      <c r="K36" s="49">
        <v>44371</v>
      </c>
      <c r="L36" s="36">
        <v>2021000950</v>
      </c>
      <c r="M36" s="36" t="s">
        <v>263</v>
      </c>
      <c r="N36" s="144" t="s">
        <v>273</v>
      </c>
      <c r="O36" s="49">
        <v>44371</v>
      </c>
      <c r="P36" s="10">
        <v>25338415.48</v>
      </c>
      <c r="Q36" s="49">
        <v>44375</v>
      </c>
      <c r="R36" s="164">
        <v>44383</v>
      </c>
      <c r="S36" s="306">
        <v>1</v>
      </c>
      <c r="T36" s="10">
        <v>25338415.48</v>
      </c>
      <c r="U36" s="11"/>
      <c r="V36" s="11"/>
      <c r="W36" s="11"/>
      <c r="X36" s="11"/>
      <c r="Y36" s="12"/>
      <c r="Z36" s="35">
        <v>44414</v>
      </c>
      <c r="AA36" s="35">
        <v>44470</v>
      </c>
      <c r="AB36" s="144" t="s">
        <v>273</v>
      </c>
      <c r="AC36" s="28" t="s">
        <v>274</v>
      </c>
      <c r="AD36" s="36"/>
      <c r="AE36" s="36"/>
      <c r="AF36" s="36"/>
      <c r="AG36" s="10"/>
      <c r="AH36" s="36"/>
      <c r="AI36" s="36"/>
      <c r="AJ36" s="10"/>
      <c r="AK36" s="36"/>
      <c r="AL36" s="36"/>
      <c r="AM36" s="36"/>
      <c r="AN36" s="36"/>
      <c r="AO36" s="36"/>
      <c r="AP36" s="36"/>
      <c r="AQ36" s="36"/>
      <c r="AR36" s="36"/>
      <c r="AS36" s="36"/>
      <c r="AT36" s="36"/>
      <c r="AU36" s="36"/>
      <c r="AV36" s="10"/>
      <c r="AW36" s="36"/>
      <c r="AX36" s="36"/>
      <c r="AY36" s="44"/>
      <c r="AZ36" s="36"/>
      <c r="BA36" s="28" t="s">
        <v>275</v>
      </c>
      <c r="BB36" s="36">
        <v>3208419141</v>
      </c>
      <c r="BC36" s="42" t="s">
        <v>276</v>
      </c>
      <c r="BD36" s="36"/>
    </row>
    <row r="37" spans="1:56" s="6" customFormat="1" ht="89.25" x14ac:dyDescent="0.25">
      <c r="A37" s="28" t="s">
        <v>352</v>
      </c>
      <c r="B37" s="206" t="s">
        <v>311</v>
      </c>
      <c r="C37" s="144" t="s">
        <v>353</v>
      </c>
      <c r="D37" s="28" t="s">
        <v>347</v>
      </c>
      <c r="E37" s="28" t="s">
        <v>348</v>
      </c>
      <c r="F37" s="36" t="s">
        <v>349</v>
      </c>
      <c r="G37" s="36" t="s">
        <v>350</v>
      </c>
      <c r="H37" s="306">
        <v>3321</v>
      </c>
      <c r="I37" s="49">
        <v>44266</v>
      </c>
      <c r="J37" s="10">
        <v>36283859</v>
      </c>
      <c r="K37" s="49">
        <v>44436</v>
      </c>
      <c r="L37" s="36">
        <v>3521</v>
      </c>
      <c r="M37" s="36" t="s">
        <v>350</v>
      </c>
      <c r="N37" s="144" t="s">
        <v>351</v>
      </c>
      <c r="O37" s="49">
        <v>44375</v>
      </c>
      <c r="P37" s="10">
        <v>36277136</v>
      </c>
      <c r="Q37" s="49">
        <v>44384</v>
      </c>
      <c r="R37" s="164">
        <v>44389</v>
      </c>
      <c r="S37" s="306">
        <v>3</v>
      </c>
      <c r="T37" s="10">
        <v>36277136</v>
      </c>
      <c r="U37" s="11"/>
      <c r="V37" s="11"/>
      <c r="W37" s="11"/>
      <c r="X37" s="11"/>
      <c r="Y37" s="12"/>
      <c r="Z37" s="184"/>
      <c r="AA37" s="184"/>
      <c r="AB37" s="144" t="s">
        <v>351</v>
      </c>
      <c r="AC37" s="28" t="s">
        <v>124</v>
      </c>
      <c r="AD37" s="36"/>
      <c r="AE37" s="36"/>
      <c r="AF37" s="36"/>
      <c r="AG37" s="10"/>
      <c r="AH37" s="36"/>
      <c r="AI37" s="36"/>
      <c r="AJ37" s="10"/>
      <c r="AK37" s="36"/>
      <c r="AL37" s="36"/>
      <c r="AM37" s="36"/>
      <c r="AN37" s="36"/>
      <c r="AO37" s="36"/>
      <c r="AP37" s="36"/>
      <c r="AQ37" s="36"/>
      <c r="AR37" s="36"/>
      <c r="AS37" s="36"/>
      <c r="AT37" s="36"/>
      <c r="AU37" s="36"/>
      <c r="AV37" s="10"/>
      <c r="AW37" s="36"/>
      <c r="AX37" s="36"/>
      <c r="AY37" s="44"/>
      <c r="AZ37" s="36"/>
      <c r="BA37" s="28" t="s">
        <v>481</v>
      </c>
      <c r="BB37" s="36">
        <v>3166297556</v>
      </c>
      <c r="BC37" s="42" t="s">
        <v>482</v>
      </c>
      <c r="BD37" s="36"/>
    </row>
    <row r="38" spans="1:56" s="6" customFormat="1" ht="76.5" x14ac:dyDescent="0.25">
      <c r="A38" s="28" t="s">
        <v>339</v>
      </c>
      <c r="B38" s="206" t="s">
        <v>298</v>
      </c>
      <c r="C38" s="28" t="s">
        <v>340</v>
      </c>
      <c r="D38" s="28" t="s">
        <v>341</v>
      </c>
      <c r="E38" s="28" t="s">
        <v>342</v>
      </c>
      <c r="F38" s="36" t="s">
        <v>343</v>
      </c>
      <c r="G38" s="36" t="s">
        <v>70</v>
      </c>
      <c r="H38" s="306">
        <v>2021000392</v>
      </c>
      <c r="I38" s="49">
        <v>44273</v>
      </c>
      <c r="J38" s="10">
        <v>16860566</v>
      </c>
      <c r="K38" s="49">
        <v>44378</v>
      </c>
      <c r="L38" s="36">
        <v>2021001042</v>
      </c>
      <c r="M38" s="36" t="s">
        <v>70</v>
      </c>
      <c r="N38" s="144" t="s">
        <v>145</v>
      </c>
      <c r="O38" s="49">
        <v>44378</v>
      </c>
      <c r="P38" s="10">
        <v>16860564.98</v>
      </c>
      <c r="Q38" s="49">
        <v>44378</v>
      </c>
      <c r="R38" s="164">
        <v>44383</v>
      </c>
      <c r="S38" s="28" t="s">
        <v>344</v>
      </c>
      <c r="T38" s="10">
        <v>16860564.98</v>
      </c>
      <c r="U38" s="11"/>
      <c r="V38" s="11"/>
      <c r="W38" s="11"/>
      <c r="X38" s="11"/>
      <c r="Y38" s="12"/>
      <c r="Z38" s="184"/>
      <c r="AA38" s="184"/>
      <c r="AB38" s="144" t="s">
        <v>145</v>
      </c>
      <c r="AC38" s="28" t="s">
        <v>124</v>
      </c>
      <c r="AD38" s="36"/>
      <c r="AE38" s="36"/>
      <c r="AF38" s="36"/>
      <c r="AG38" s="10"/>
      <c r="AH38" s="36"/>
      <c r="AI38" s="36"/>
      <c r="AJ38" s="10"/>
      <c r="AK38" s="36"/>
      <c r="AL38" s="36"/>
      <c r="AM38" s="36"/>
      <c r="AN38" s="36"/>
      <c r="AO38" s="36"/>
      <c r="AP38" s="36"/>
      <c r="AQ38" s="36"/>
      <c r="AR38" s="36"/>
      <c r="AS38" s="36"/>
      <c r="AT38" s="36"/>
      <c r="AU38" s="36"/>
      <c r="AV38" s="10"/>
      <c r="AW38" s="36"/>
      <c r="AX38" s="36"/>
      <c r="AY38" s="44"/>
      <c r="AZ38" s="36"/>
      <c r="BA38" s="28" t="s">
        <v>346</v>
      </c>
      <c r="BB38" s="28">
        <v>31440024930</v>
      </c>
      <c r="BC38" s="42" t="s">
        <v>345</v>
      </c>
      <c r="BD38" s="36"/>
    </row>
    <row r="39" spans="1:56" s="6" customFormat="1" ht="89.25" x14ac:dyDescent="0.25">
      <c r="A39" s="28" t="s">
        <v>357</v>
      </c>
      <c r="B39" s="206" t="s">
        <v>358</v>
      </c>
      <c r="C39" s="28" t="s">
        <v>359</v>
      </c>
      <c r="D39" s="28" t="s">
        <v>360</v>
      </c>
      <c r="E39" s="28" t="s">
        <v>361</v>
      </c>
      <c r="F39" s="36" t="s">
        <v>362</v>
      </c>
      <c r="G39" s="36" t="s">
        <v>363</v>
      </c>
      <c r="H39" s="306">
        <v>2021000695</v>
      </c>
      <c r="I39" s="49">
        <v>44334</v>
      </c>
      <c r="J39" s="10">
        <v>25404520.260000002</v>
      </c>
      <c r="K39" s="49">
        <v>44378</v>
      </c>
      <c r="L39" s="36">
        <v>2021001043</v>
      </c>
      <c r="M39" s="36" t="s">
        <v>363</v>
      </c>
      <c r="N39" s="144" t="s">
        <v>364</v>
      </c>
      <c r="O39" s="49">
        <v>44378</v>
      </c>
      <c r="P39" s="10">
        <v>25403413</v>
      </c>
      <c r="Q39" s="49">
        <v>44391</v>
      </c>
      <c r="R39" s="164">
        <v>44410</v>
      </c>
      <c r="S39" s="302">
        <v>1</v>
      </c>
      <c r="T39" s="10">
        <v>25403413</v>
      </c>
      <c r="U39" s="11"/>
      <c r="V39" s="11"/>
      <c r="W39" s="11"/>
      <c r="X39" s="11"/>
      <c r="Y39" s="12"/>
      <c r="Z39" s="35">
        <v>44438</v>
      </c>
      <c r="AA39" s="35">
        <v>44463</v>
      </c>
      <c r="AB39" s="144" t="s">
        <v>364</v>
      </c>
      <c r="AC39" s="28" t="s">
        <v>274</v>
      </c>
      <c r="AD39" s="36"/>
      <c r="AE39" s="36"/>
      <c r="AF39" s="36"/>
      <c r="AG39" s="10"/>
      <c r="AH39" s="36"/>
      <c r="AI39" s="36"/>
      <c r="AJ39" s="10"/>
      <c r="AK39" s="36"/>
      <c r="AL39" s="36"/>
      <c r="AM39" s="36"/>
      <c r="AN39" s="36"/>
      <c r="AO39" s="36"/>
      <c r="AP39" s="36"/>
      <c r="AQ39" s="36"/>
      <c r="AR39" s="36"/>
      <c r="AS39" s="36"/>
      <c r="AT39" s="36"/>
      <c r="AU39" s="36"/>
      <c r="AV39" s="10"/>
      <c r="AW39" s="36"/>
      <c r="AX39" s="36"/>
      <c r="AY39" s="44"/>
      <c r="AZ39" s="36"/>
      <c r="BA39" s="28" t="s">
        <v>366</v>
      </c>
      <c r="BB39" s="28" t="s">
        <v>367</v>
      </c>
      <c r="BC39" s="42" t="s">
        <v>365</v>
      </c>
      <c r="BD39" s="36"/>
    </row>
    <row r="40" spans="1:56" s="6" customFormat="1" ht="31.5" customHeight="1" x14ac:dyDescent="0.25">
      <c r="A40" s="566" t="s">
        <v>424</v>
      </c>
      <c r="B40" s="641" t="s">
        <v>413</v>
      </c>
      <c r="C40" s="564" t="s">
        <v>414</v>
      </c>
      <c r="D40" s="564" t="s">
        <v>415</v>
      </c>
      <c r="E40" s="564" t="s">
        <v>117</v>
      </c>
      <c r="F40" s="497" t="s">
        <v>60</v>
      </c>
      <c r="G40" s="36" t="s">
        <v>264</v>
      </c>
      <c r="H40" s="484">
        <v>2021000699</v>
      </c>
      <c r="I40" s="481">
        <v>44334</v>
      </c>
      <c r="J40" s="10">
        <v>23197579.199999999</v>
      </c>
      <c r="K40" s="676">
        <v>44413</v>
      </c>
      <c r="L40" s="484">
        <v>2021001277</v>
      </c>
      <c r="M40" s="36" t="s">
        <v>264</v>
      </c>
      <c r="N40" s="144" t="s">
        <v>267</v>
      </c>
      <c r="O40" s="481">
        <v>44413</v>
      </c>
      <c r="P40" s="10">
        <v>23187016.199999999</v>
      </c>
      <c r="Q40" s="481">
        <v>44418</v>
      </c>
      <c r="R40" s="652">
        <v>44428</v>
      </c>
      <c r="S40" s="478">
        <v>1</v>
      </c>
      <c r="T40" s="10">
        <v>23187016.199999999</v>
      </c>
      <c r="U40" s="11"/>
      <c r="V40" s="11"/>
      <c r="W40" s="11"/>
      <c r="X40" s="11"/>
      <c r="Y40" s="12"/>
      <c r="Z40" s="481">
        <v>44446</v>
      </c>
      <c r="AA40" s="481">
        <v>44482</v>
      </c>
      <c r="AB40" s="144" t="s">
        <v>267</v>
      </c>
      <c r="AC40" s="478" t="s">
        <v>180</v>
      </c>
      <c r="AD40" s="36"/>
      <c r="AE40" s="36"/>
      <c r="AF40" s="36"/>
      <c r="AG40" s="10"/>
      <c r="AH40" s="36"/>
      <c r="AI40" s="36"/>
      <c r="AJ40" s="10"/>
      <c r="AK40" s="36"/>
      <c r="AL40" s="36"/>
      <c r="AM40" s="36"/>
      <c r="AN40" s="36"/>
      <c r="AO40" s="36"/>
      <c r="AP40" s="36"/>
      <c r="AQ40" s="36"/>
      <c r="AR40" s="36"/>
      <c r="AS40" s="36"/>
      <c r="AT40" s="36"/>
      <c r="AU40" s="36"/>
      <c r="AV40" s="10"/>
      <c r="AW40" s="36"/>
      <c r="AX40" s="36"/>
      <c r="AY40" s="44"/>
      <c r="AZ40" s="36"/>
      <c r="BA40" s="488" t="s">
        <v>42</v>
      </c>
      <c r="BB40" s="478">
        <v>3209031267</v>
      </c>
      <c r="BC40" s="618" t="s">
        <v>61</v>
      </c>
      <c r="BD40" s="36"/>
    </row>
    <row r="41" spans="1:56" s="6" customFormat="1" ht="30.75" customHeight="1" x14ac:dyDescent="0.25">
      <c r="A41" s="571"/>
      <c r="B41" s="674"/>
      <c r="C41" s="568"/>
      <c r="D41" s="568"/>
      <c r="E41" s="568"/>
      <c r="F41" s="675"/>
      <c r="G41" s="36" t="s">
        <v>265</v>
      </c>
      <c r="H41" s="482"/>
      <c r="I41" s="665"/>
      <c r="J41" s="10">
        <v>18611.8</v>
      </c>
      <c r="K41" s="677"/>
      <c r="L41" s="482"/>
      <c r="M41" s="36" t="s">
        <v>265</v>
      </c>
      <c r="N41" s="144" t="s">
        <v>417</v>
      </c>
      <c r="O41" s="665"/>
      <c r="P41" s="10">
        <v>18611.8</v>
      </c>
      <c r="Q41" s="665"/>
      <c r="R41" s="666"/>
      <c r="S41" s="479"/>
      <c r="T41" s="10">
        <v>18611.8</v>
      </c>
      <c r="U41" s="11"/>
      <c r="V41" s="11"/>
      <c r="W41" s="11"/>
      <c r="X41" s="11"/>
      <c r="Y41" s="12"/>
      <c r="Z41" s="482"/>
      <c r="AA41" s="482"/>
      <c r="AB41" s="144" t="s">
        <v>417</v>
      </c>
      <c r="AC41" s="479"/>
      <c r="AD41" s="36"/>
      <c r="AE41" s="36"/>
      <c r="AF41" s="36"/>
      <c r="AG41" s="10"/>
      <c r="AH41" s="36"/>
      <c r="AI41" s="36"/>
      <c r="AJ41" s="10"/>
      <c r="AK41" s="36"/>
      <c r="AL41" s="36"/>
      <c r="AM41" s="36"/>
      <c r="AN41" s="36"/>
      <c r="AO41" s="36"/>
      <c r="AP41" s="36"/>
      <c r="AQ41" s="36"/>
      <c r="AR41" s="36"/>
      <c r="AS41" s="36"/>
      <c r="AT41" s="36"/>
      <c r="AU41" s="36"/>
      <c r="AV41" s="10"/>
      <c r="AW41" s="36"/>
      <c r="AX41" s="36"/>
      <c r="AY41" s="44"/>
      <c r="AZ41" s="36"/>
      <c r="BA41" s="488"/>
      <c r="BB41" s="479"/>
      <c r="BC41" s="660"/>
      <c r="BD41" s="36"/>
    </row>
    <row r="42" spans="1:56" s="6" customFormat="1" ht="28.5" customHeight="1" x14ac:dyDescent="0.25">
      <c r="A42" s="567"/>
      <c r="B42" s="642"/>
      <c r="C42" s="565"/>
      <c r="D42" s="565"/>
      <c r="E42" s="565"/>
      <c r="F42" s="498"/>
      <c r="G42" s="36" t="s">
        <v>416</v>
      </c>
      <c r="H42" s="483"/>
      <c r="I42" s="630"/>
      <c r="J42" s="10">
        <v>2200000</v>
      </c>
      <c r="K42" s="678"/>
      <c r="L42" s="483"/>
      <c r="M42" s="36" t="s">
        <v>416</v>
      </c>
      <c r="N42" s="144" t="s">
        <v>418</v>
      </c>
      <c r="O42" s="630"/>
      <c r="P42" s="10">
        <v>2200000</v>
      </c>
      <c r="Q42" s="630"/>
      <c r="R42" s="653"/>
      <c r="S42" s="480"/>
      <c r="T42" s="10">
        <v>2200000</v>
      </c>
      <c r="U42" s="11"/>
      <c r="V42" s="11"/>
      <c r="W42" s="11"/>
      <c r="X42" s="11"/>
      <c r="Y42" s="12"/>
      <c r="Z42" s="483"/>
      <c r="AA42" s="483"/>
      <c r="AB42" s="144" t="s">
        <v>418</v>
      </c>
      <c r="AC42" s="480"/>
      <c r="AD42" s="36"/>
      <c r="AE42" s="36"/>
      <c r="AF42" s="36"/>
      <c r="AG42" s="10"/>
      <c r="AH42" s="36"/>
      <c r="AI42" s="36"/>
      <c r="AJ42" s="10"/>
      <c r="AK42" s="36"/>
      <c r="AL42" s="36"/>
      <c r="AM42" s="36"/>
      <c r="AN42" s="36"/>
      <c r="AO42" s="36"/>
      <c r="AP42" s="36"/>
      <c r="AQ42" s="36"/>
      <c r="AR42" s="36"/>
      <c r="AS42" s="36"/>
      <c r="AT42" s="36"/>
      <c r="AU42" s="36"/>
      <c r="AV42" s="10"/>
      <c r="AW42" s="36"/>
      <c r="AX42" s="36"/>
      <c r="AY42" s="44"/>
      <c r="AZ42" s="36"/>
      <c r="BA42" s="488"/>
      <c r="BB42" s="480"/>
      <c r="BC42" s="619"/>
      <c r="BD42" s="36"/>
    </row>
    <row r="43" spans="1:56" s="6" customFormat="1" ht="90.75" customHeight="1" x14ac:dyDescent="0.25">
      <c r="A43" s="28" t="s">
        <v>405</v>
      </c>
      <c r="B43" s="38" t="s">
        <v>152</v>
      </c>
      <c r="C43" s="28" t="s">
        <v>164</v>
      </c>
      <c r="D43" s="28" t="s">
        <v>406</v>
      </c>
      <c r="E43" s="28" t="s">
        <v>407</v>
      </c>
      <c r="F43" s="36" t="s">
        <v>408</v>
      </c>
      <c r="G43" s="36">
        <v>4021</v>
      </c>
      <c r="H43" s="306">
        <v>4021</v>
      </c>
      <c r="I43" s="35">
        <v>44322</v>
      </c>
      <c r="J43" s="10">
        <v>330895512.83999997</v>
      </c>
      <c r="K43" s="49">
        <v>44414</v>
      </c>
      <c r="L43" s="36">
        <v>3821</v>
      </c>
      <c r="M43" s="36" t="s">
        <v>409</v>
      </c>
      <c r="N43" s="144" t="s">
        <v>154</v>
      </c>
      <c r="O43" s="49">
        <v>44414</v>
      </c>
      <c r="P43" s="10">
        <v>330880156.5</v>
      </c>
      <c r="Q43" s="49">
        <v>44418</v>
      </c>
      <c r="R43" s="164">
        <v>44445</v>
      </c>
      <c r="S43" s="36" t="s">
        <v>410</v>
      </c>
      <c r="T43" s="10">
        <v>330880156.5</v>
      </c>
      <c r="U43" s="11"/>
      <c r="V43" s="11"/>
      <c r="W43" s="11"/>
      <c r="X43" s="11"/>
      <c r="Y43" s="12"/>
      <c r="Z43" s="184"/>
      <c r="AA43" s="184"/>
      <c r="AB43" s="144" t="s">
        <v>154</v>
      </c>
      <c r="AC43" s="28" t="s">
        <v>162</v>
      </c>
      <c r="AD43" s="36"/>
      <c r="AE43" s="36"/>
      <c r="AF43" s="36"/>
      <c r="AG43" s="10"/>
      <c r="AH43" s="36"/>
      <c r="AI43" s="36"/>
      <c r="AJ43" s="10"/>
      <c r="AK43" s="36"/>
      <c r="AL43" s="36"/>
      <c r="AM43" s="36"/>
      <c r="AN43" s="36"/>
      <c r="AO43" s="36"/>
      <c r="AP43" s="36"/>
      <c r="AQ43" s="36"/>
      <c r="AR43" s="36"/>
      <c r="AS43" s="36"/>
      <c r="AT43" s="36"/>
      <c r="AU43" s="36"/>
      <c r="AV43" s="10"/>
      <c r="AW43" s="36"/>
      <c r="AX43" s="36"/>
      <c r="AY43" s="44"/>
      <c r="AZ43" s="36"/>
      <c r="BA43" s="154" t="s">
        <v>411</v>
      </c>
      <c r="BB43" s="36">
        <v>3112787614</v>
      </c>
      <c r="BC43" s="42" t="s">
        <v>412</v>
      </c>
      <c r="BD43" s="36"/>
    </row>
    <row r="44" spans="1:56" s="161" customFormat="1" ht="55.5" customHeight="1" x14ac:dyDescent="0.25">
      <c r="A44" s="661" t="s">
        <v>419</v>
      </c>
      <c r="B44" s="663" t="s">
        <v>160</v>
      </c>
      <c r="C44" s="562" t="s">
        <v>161</v>
      </c>
      <c r="D44" s="562" t="s">
        <v>455</v>
      </c>
      <c r="E44" s="562" t="s">
        <v>420</v>
      </c>
      <c r="F44" s="656" t="s">
        <v>421</v>
      </c>
      <c r="G44" s="155">
        <v>3721</v>
      </c>
      <c r="H44" s="155">
        <v>3721</v>
      </c>
      <c r="I44" s="156">
        <v>44322</v>
      </c>
      <c r="J44" s="157">
        <v>566162426.20000005</v>
      </c>
      <c r="K44" s="671">
        <v>44418</v>
      </c>
      <c r="L44" s="155">
        <v>3921</v>
      </c>
      <c r="M44" s="155" t="s">
        <v>324</v>
      </c>
      <c r="N44" s="158" t="s">
        <v>157</v>
      </c>
      <c r="O44" s="654">
        <v>44418</v>
      </c>
      <c r="P44" s="157">
        <v>566162426.20000005</v>
      </c>
      <c r="Q44" s="156">
        <v>44426</v>
      </c>
      <c r="R44" s="652">
        <v>44457</v>
      </c>
      <c r="S44" s="656" t="s">
        <v>410</v>
      </c>
      <c r="T44" s="658">
        <v>1086340583</v>
      </c>
      <c r="U44" s="159"/>
      <c r="V44" s="159"/>
      <c r="W44" s="159"/>
      <c r="X44" s="159"/>
      <c r="Y44" s="160"/>
      <c r="Z44" s="647"/>
      <c r="AA44" s="647"/>
      <c r="AB44" s="158" t="s">
        <v>157</v>
      </c>
      <c r="AC44" s="667" t="s">
        <v>457</v>
      </c>
      <c r="AD44" s="155"/>
      <c r="AE44" s="155"/>
      <c r="AF44" s="155"/>
      <c r="AG44" s="157"/>
      <c r="AH44" s="155"/>
      <c r="AI44" s="155"/>
      <c r="AJ44" s="157"/>
      <c r="AK44" s="155"/>
      <c r="AL44" s="155"/>
      <c r="AM44" s="155"/>
      <c r="AN44" s="155"/>
      <c r="AO44" s="155"/>
      <c r="AP44" s="155"/>
      <c r="AQ44" s="155"/>
      <c r="AR44" s="155"/>
      <c r="AS44" s="155"/>
      <c r="AT44" s="155"/>
      <c r="AU44" s="155"/>
      <c r="AV44" s="157"/>
      <c r="AW44" s="155"/>
      <c r="AX44" s="155"/>
      <c r="AY44" s="157"/>
      <c r="AZ44" s="155"/>
      <c r="BA44" s="667" t="s">
        <v>422</v>
      </c>
      <c r="BB44" s="656">
        <v>3143215651</v>
      </c>
      <c r="BC44" s="669" t="s">
        <v>423</v>
      </c>
      <c r="BD44" s="155"/>
    </row>
    <row r="45" spans="1:56" s="161" customFormat="1" ht="48.75" customHeight="1" x14ac:dyDescent="0.25">
      <c r="A45" s="662"/>
      <c r="B45" s="664"/>
      <c r="C45" s="563"/>
      <c r="D45" s="563"/>
      <c r="E45" s="563"/>
      <c r="F45" s="657"/>
      <c r="G45" s="155">
        <v>3821</v>
      </c>
      <c r="H45" s="155">
        <v>3821</v>
      </c>
      <c r="I45" s="156">
        <v>44322</v>
      </c>
      <c r="J45" s="157">
        <v>520202995.80000001</v>
      </c>
      <c r="K45" s="672"/>
      <c r="L45" s="155">
        <v>4021</v>
      </c>
      <c r="M45" s="155"/>
      <c r="N45" s="158" t="s">
        <v>456</v>
      </c>
      <c r="O45" s="655"/>
      <c r="P45" s="157">
        <v>520178156.80000001</v>
      </c>
      <c r="Q45" s="156"/>
      <c r="R45" s="653"/>
      <c r="S45" s="657"/>
      <c r="T45" s="659"/>
      <c r="U45" s="159"/>
      <c r="V45" s="159"/>
      <c r="W45" s="159"/>
      <c r="X45" s="159"/>
      <c r="Y45" s="160"/>
      <c r="Z45" s="648"/>
      <c r="AA45" s="648"/>
      <c r="AB45" s="158" t="s">
        <v>456</v>
      </c>
      <c r="AC45" s="668"/>
      <c r="AD45" s="155"/>
      <c r="AE45" s="155"/>
      <c r="AF45" s="155"/>
      <c r="AG45" s="157"/>
      <c r="AH45" s="155"/>
      <c r="AI45" s="155"/>
      <c r="AJ45" s="157"/>
      <c r="AK45" s="155"/>
      <c r="AL45" s="155"/>
      <c r="AM45" s="155"/>
      <c r="AN45" s="155"/>
      <c r="AO45" s="155"/>
      <c r="AP45" s="155"/>
      <c r="AQ45" s="155"/>
      <c r="AR45" s="155"/>
      <c r="AS45" s="155"/>
      <c r="AT45" s="155"/>
      <c r="AU45" s="155"/>
      <c r="AV45" s="157"/>
      <c r="AW45" s="155"/>
      <c r="AX45" s="155"/>
      <c r="AY45" s="157"/>
      <c r="AZ45" s="155"/>
      <c r="BA45" s="668"/>
      <c r="BB45" s="657"/>
      <c r="BC45" s="670"/>
      <c r="BD45" s="155"/>
    </row>
    <row r="46" spans="1:56" s="6" customFormat="1" ht="114.75" x14ac:dyDescent="0.25">
      <c r="A46" s="28" t="s">
        <v>400</v>
      </c>
      <c r="B46" s="38" t="s">
        <v>160</v>
      </c>
      <c r="C46" s="28" t="s">
        <v>163</v>
      </c>
      <c r="D46" s="28" t="s">
        <v>454</v>
      </c>
      <c r="E46" s="28" t="s">
        <v>401</v>
      </c>
      <c r="F46" s="36" t="s">
        <v>402</v>
      </c>
      <c r="G46" s="36">
        <v>3921</v>
      </c>
      <c r="H46" s="306">
        <v>3921</v>
      </c>
      <c r="I46" s="49">
        <v>44322</v>
      </c>
      <c r="J46" s="10">
        <v>78108345</v>
      </c>
      <c r="K46" s="49">
        <v>44418</v>
      </c>
      <c r="L46" s="36">
        <v>4121</v>
      </c>
      <c r="M46" s="36">
        <v>4121</v>
      </c>
      <c r="N46" s="144" t="s">
        <v>157</v>
      </c>
      <c r="O46" s="49">
        <v>44418</v>
      </c>
      <c r="P46" s="10">
        <v>78095991.939999998</v>
      </c>
      <c r="Q46" s="49">
        <v>44420</v>
      </c>
      <c r="R46" s="164">
        <v>44426</v>
      </c>
      <c r="S46" s="49">
        <v>44560</v>
      </c>
      <c r="T46" s="10">
        <v>78095991.939999998</v>
      </c>
      <c r="U46" s="11"/>
      <c r="V46" s="11"/>
      <c r="W46" s="11"/>
      <c r="X46" s="11"/>
      <c r="Y46" s="12"/>
      <c r="Z46" s="184"/>
      <c r="AA46" s="184"/>
      <c r="AB46" s="144" t="s">
        <v>157</v>
      </c>
      <c r="AC46" s="28" t="s">
        <v>124</v>
      </c>
      <c r="AD46" s="36"/>
      <c r="AE46" s="36"/>
      <c r="AF46" s="36"/>
      <c r="AG46" s="10"/>
      <c r="AH46" s="36"/>
      <c r="AI46" s="36"/>
      <c r="AJ46" s="10"/>
      <c r="AK46" s="36"/>
      <c r="AL46" s="36"/>
      <c r="AM46" s="36"/>
      <c r="AN46" s="36"/>
      <c r="AO46" s="36"/>
      <c r="AP46" s="36"/>
      <c r="AQ46" s="36"/>
      <c r="AR46" s="36"/>
      <c r="AS46" s="36"/>
      <c r="AT46" s="36"/>
      <c r="AU46" s="36"/>
      <c r="AV46" s="10"/>
      <c r="AW46" s="36"/>
      <c r="AX46" s="36"/>
      <c r="AY46" s="44"/>
      <c r="AZ46" s="36"/>
      <c r="BA46" s="28" t="s">
        <v>403</v>
      </c>
      <c r="BB46" s="36">
        <v>3218519321</v>
      </c>
      <c r="BC46" s="42" t="s">
        <v>404</v>
      </c>
      <c r="BD46" s="36"/>
    </row>
    <row r="47" spans="1:56" s="6" customFormat="1" ht="102" x14ac:dyDescent="0.25">
      <c r="A47" s="28" t="s">
        <v>434</v>
      </c>
      <c r="B47" s="206" t="s">
        <v>425</v>
      </c>
      <c r="C47" s="28" t="s">
        <v>426</v>
      </c>
      <c r="D47" s="28" t="s">
        <v>427</v>
      </c>
      <c r="E47" s="28" t="s">
        <v>428</v>
      </c>
      <c r="F47" s="36" t="s">
        <v>429</v>
      </c>
      <c r="G47" s="36" t="s">
        <v>264</v>
      </c>
      <c r="H47" s="306">
        <v>2021000829</v>
      </c>
      <c r="I47" s="49">
        <v>44368</v>
      </c>
      <c r="J47" s="10">
        <v>25409292.300000001</v>
      </c>
      <c r="K47" s="49">
        <v>44425</v>
      </c>
      <c r="L47" s="36">
        <v>2021001308</v>
      </c>
      <c r="M47" s="36" t="s">
        <v>264</v>
      </c>
      <c r="N47" s="144" t="s">
        <v>430</v>
      </c>
      <c r="O47" s="49">
        <v>44425</v>
      </c>
      <c r="P47" s="10">
        <v>25408861</v>
      </c>
      <c r="Q47" s="49">
        <v>44426</v>
      </c>
      <c r="R47" s="164">
        <v>44435</v>
      </c>
      <c r="S47" s="302">
        <v>1</v>
      </c>
      <c r="T47" s="10">
        <v>25408861</v>
      </c>
      <c r="U47" s="11"/>
      <c r="V47" s="11"/>
      <c r="W47" s="11"/>
      <c r="X47" s="11"/>
      <c r="Y47" s="12"/>
      <c r="Z47" s="35">
        <v>44446</v>
      </c>
      <c r="AA47" s="35">
        <v>44473</v>
      </c>
      <c r="AB47" s="144" t="s">
        <v>430</v>
      </c>
      <c r="AC47" s="28" t="s">
        <v>180</v>
      </c>
      <c r="AD47" s="36"/>
      <c r="AE47" s="36"/>
      <c r="AF47" s="36"/>
      <c r="AG47" s="10"/>
      <c r="AH47" s="36"/>
      <c r="AI47" s="36"/>
      <c r="AJ47" s="10"/>
      <c r="AK47" s="36"/>
      <c r="AL47" s="36"/>
      <c r="AM47" s="36"/>
      <c r="AN47" s="36"/>
      <c r="AO47" s="36"/>
      <c r="AP47" s="36"/>
      <c r="AQ47" s="36"/>
      <c r="AR47" s="36"/>
      <c r="AS47" s="36"/>
      <c r="AT47" s="36"/>
      <c r="AU47" s="36"/>
      <c r="AV47" s="10"/>
      <c r="AW47" s="36"/>
      <c r="AX47" s="36"/>
      <c r="AY47" s="44"/>
      <c r="AZ47" s="36"/>
      <c r="BA47" s="28" t="s">
        <v>431</v>
      </c>
      <c r="BB47" s="28" t="s">
        <v>432</v>
      </c>
      <c r="BC47" s="42" t="s">
        <v>433</v>
      </c>
      <c r="BD47" s="36"/>
    </row>
    <row r="48" spans="1:56" s="6" customFormat="1" ht="102" x14ac:dyDescent="0.25">
      <c r="A48" s="28" t="s">
        <v>435</v>
      </c>
      <c r="B48" s="206" t="s">
        <v>436</v>
      </c>
      <c r="C48" s="28" t="s">
        <v>437</v>
      </c>
      <c r="D48" s="28" t="s">
        <v>438</v>
      </c>
      <c r="E48" s="28" t="s">
        <v>428</v>
      </c>
      <c r="F48" s="36" t="s">
        <v>429</v>
      </c>
      <c r="G48" s="36" t="s">
        <v>439</v>
      </c>
      <c r="H48" s="306">
        <v>2021000927</v>
      </c>
      <c r="I48" s="49">
        <v>44378</v>
      </c>
      <c r="J48" s="10">
        <v>24097706.32</v>
      </c>
      <c r="K48" s="49">
        <v>44425</v>
      </c>
      <c r="L48" s="36">
        <v>2021001309</v>
      </c>
      <c r="M48" s="36" t="s">
        <v>439</v>
      </c>
      <c r="N48" s="144" t="s">
        <v>440</v>
      </c>
      <c r="O48" s="49">
        <v>44425</v>
      </c>
      <c r="P48" s="10">
        <v>24092770</v>
      </c>
      <c r="Q48" s="49">
        <v>44426</v>
      </c>
      <c r="R48" s="164">
        <v>44435</v>
      </c>
      <c r="S48" s="302">
        <v>1</v>
      </c>
      <c r="T48" s="10">
        <v>24092770</v>
      </c>
      <c r="U48" s="11"/>
      <c r="V48" s="11"/>
      <c r="W48" s="11"/>
      <c r="X48" s="11"/>
      <c r="Y48" s="12"/>
      <c r="Z48" s="35">
        <v>44459</v>
      </c>
      <c r="AA48" s="35">
        <v>44473</v>
      </c>
      <c r="AB48" s="144" t="s">
        <v>440</v>
      </c>
      <c r="AC48" s="28" t="s">
        <v>180</v>
      </c>
      <c r="AD48" s="36"/>
      <c r="AE48" s="36"/>
      <c r="AF48" s="36"/>
      <c r="AG48" s="10"/>
      <c r="AH48" s="36"/>
      <c r="AI48" s="36"/>
      <c r="AJ48" s="10"/>
      <c r="AK48" s="36"/>
      <c r="AL48" s="36"/>
      <c r="AM48" s="36"/>
      <c r="AN48" s="36"/>
      <c r="AO48" s="36"/>
      <c r="AP48" s="36"/>
      <c r="AQ48" s="36"/>
      <c r="AR48" s="36"/>
      <c r="AS48" s="36"/>
      <c r="AT48" s="36"/>
      <c r="AU48" s="36"/>
      <c r="AV48" s="10"/>
      <c r="AW48" s="36"/>
      <c r="AX48" s="36"/>
      <c r="AY48" s="44"/>
      <c r="AZ48" s="36"/>
      <c r="BA48" s="28" t="s">
        <v>431</v>
      </c>
      <c r="BB48" s="28" t="s">
        <v>432</v>
      </c>
      <c r="BC48" s="42" t="s">
        <v>433</v>
      </c>
      <c r="BD48" s="36"/>
    </row>
    <row r="49" spans="1:56" s="6" customFormat="1" ht="76.5" x14ac:dyDescent="0.25">
      <c r="A49" s="28" t="s">
        <v>441</v>
      </c>
      <c r="B49" s="206" t="s">
        <v>442</v>
      </c>
      <c r="C49" s="28" t="s">
        <v>443</v>
      </c>
      <c r="D49" s="28" t="s">
        <v>444</v>
      </c>
      <c r="E49" s="28" t="s">
        <v>117</v>
      </c>
      <c r="F49" s="36" t="s">
        <v>60</v>
      </c>
      <c r="G49" s="36" t="s">
        <v>445</v>
      </c>
      <c r="H49" s="306">
        <v>2021000924</v>
      </c>
      <c r="I49" s="49">
        <v>44378</v>
      </c>
      <c r="J49" s="10">
        <v>25421465.68</v>
      </c>
      <c r="K49" s="49">
        <v>44427</v>
      </c>
      <c r="L49" s="36">
        <v>2021001315</v>
      </c>
      <c r="M49" s="36" t="s">
        <v>445</v>
      </c>
      <c r="N49" s="144" t="s">
        <v>446</v>
      </c>
      <c r="O49" s="49">
        <v>44427</v>
      </c>
      <c r="P49" s="10">
        <v>25421430</v>
      </c>
      <c r="Q49" s="49">
        <v>44428</v>
      </c>
      <c r="R49" s="164">
        <v>44435</v>
      </c>
      <c r="S49" s="302">
        <v>1</v>
      </c>
      <c r="T49" s="10">
        <v>25421430</v>
      </c>
      <c r="U49" s="11"/>
      <c r="V49" s="11"/>
      <c r="W49" s="11"/>
      <c r="X49" s="11"/>
      <c r="Y49" s="12"/>
      <c r="Z49" s="35">
        <v>44466</v>
      </c>
      <c r="AA49" s="184"/>
      <c r="AB49" s="144" t="s">
        <v>446</v>
      </c>
      <c r="AC49" s="28" t="s">
        <v>180</v>
      </c>
      <c r="AD49" s="36"/>
      <c r="AE49" s="36"/>
      <c r="AF49" s="36"/>
      <c r="AG49" s="10"/>
      <c r="AH49" s="36"/>
      <c r="AI49" s="36"/>
      <c r="AJ49" s="10"/>
      <c r="AK49" s="36"/>
      <c r="AL49" s="36"/>
      <c r="AM49" s="36"/>
      <c r="AN49" s="36"/>
      <c r="AO49" s="36"/>
      <c r="AP49" s="36"/>
      <c r="AQ49" s="36"/>
      <c r="AR49" s="36"/>
      <c r="AS49" s="36"/>
      <c r="AT49" s="36"/>
      <c r="AU49" s="36"/>
      <c r="AV49" s="10"/>
      <c r="AW49" s="36"/>
      <c r="AX49" s="36"/>
      <c r="AY49" s="44"/>
      <c r="AZ49" s="36"/>
      <c r="BA49" s="28" t="s">
        <v>133</v>
      </c>
      <c r="BB49" s="28">
        <v>3117448575</v>
      </c>
      <c r="BC49" s="42" t="s">
        <v>61</v>
      </c>
      <c r="BD49" s="36"/>
    </row>
    <row r="50" spans="1:56" s="6" customFormat="1" ht="51" customHeight="1" x14ac:dyDescent="0.25">
      <c r="A50" s="566" t="s">
        <v>461</v>
      </c>
      <c r="B50" s="497" t="s">
        <v>155</v>
      </c>
      <c r="C50" s="564" t="s">
        <v>156</v>
      </c>
      <c r="D50" s="478" t="s">
        <v>462</v>
      </c>
      <c r="E50" s="564" t="s">
        <v>463</v>
      </c>
      <c r="F50" s="484" t="s">
        <v>464</v>
      </c>
      <c r="G50" s="306">
        <v>3421</v>
      </c>
      <c r="H50" s="306">
        <v>3421</v>
      </c>
      <c r="I50" s="481">
        <v>44322</v>
      </c>
      <c r="J50" s="10">
        <v>2922365600.5300002</v>
      </c>
      <c r="K50" s="481">
        <v>44433</v>
      </c>
      <c r="L50" s="36">
        <v>4321</v>
      </c>
      <c r="M50" s="36"/>
      <c r="N50" s="144" t="s">
        <v>157</v>
      </c>
      <c r="O50" s="481">
        <v>44433</v>
      </c>
      <c r="P50" s="10">
        <v>2922365600.5300002</v>
      </c>
      <c r="Q50" s="481">
        <v>44441</v>
      </c>
      <c r="R50" s="652">
        <v>44441</v>
      </c>
      <c r="S50" s="478" t="s">
        <v>465</v>
      </c>
      <c r="T50" s="10">
        <v>2922365600.5300002</v>
      </c>
      <c r="U50" s="11"/>
      <c r="V50" s="11"/>
      <c r="W50" s="11"/>
      <c r="X50" s="11"/>
      <c r="Y50" s="12"/>
      <c r="Z50" s="647"/>
      <c r="AA50" s="647"/>
      <c r="AB50" s="144" t="s">
        <v>157</v>
      </c>
      <c r="AC50" s="478" t="s">
        <v>159</v>
      </c>
      <c r="AD50" s="36"/>
      <c r="AE50" s="36"/>
      <c r="AF50" s="36"/>
      <c r="AG50" s="10"/>
      <c r="AH50" s="36"/>
      <c r="AI50" s="36"/>
      <c r="AJ50" s="10"/>
      <c r="AK50" s="36"/>
      <c r="AL50" s="36"/>
      <c r="AM50" s="36"/>
      <c r="AN50" s="36"/>
      <c r="AO50" s="36"/>
      <c r="AP50" s="36"/>
      <c r="AQ50" s="36"/>
      <c r="AR50" s="36"/>
      <c r="AS50" s="36"/>
      <c r="AT50" s="36"/>
      <c r="AU50" s="36"/>
      <c r="AV50" s="10"/>
      <c r="AW50" s="36"/>
      <c r="AX50" s="36"/>
      <c r="AY50" s="44"/>
      <c r="AZ50" s="36"/>
      <c r="BA50" s="478" t="s">
        <v>466</v>
      </c>
      <c r="BB50" s="484">
        <v>3123782350</v>
      </c>
      <c r="BC50" s="649" t="s">
        <v>467</v>
      </c>
      <c r="BD50" s="36"/>
    </row>
    <row r="51" spans="1:56" s="6" customFormat="1" ht="73.5" customHeight="1" x14ac:dyDescent="0.25">
      <c r="A51" s="567"/>
      <c r="B51" s="498"/>
      <c r="C51" s="565"/>
      <c r="D51" s="480"/>
      <c r="E51" s="565"/>
      <c r="F51" s="483"/>
      <c r="G51" s="306">
        <v>3521</v>
      </c>
      <c r="H51" s="306">
        <v>3521</v>
      </c>
      <c r="I51" s="630"/>
      <c r="J51" s="10">
        <v>370823794.47000003</v>
      </c>
      <c r="K51" s="483"/>
      <c r="L51" s="36">
        <v>4421</v>
      </c>
      <c r="M51" s="36"/>
      <c r="N51" s="144" t="s">
        <v>154</v>
      </c>
      <c r="O51" s="483"/>
      <c r="P51" s="10">
        <v>370020714.47000003</v>
      </c>
      <c r="Q51" s="483"/>
      <c r="R51" s="646"/>
      <c r="S51" s="480"/>
      <c r="T51" s="10">
        <v>370020714.47000003</v>
      </c>
      <c r="U51" s="11"/>
      <c r="V51" s="11"/>
      <c r="W51" s="11"/>
      <c r="X51" s="11"/>
      <c r="Y51" s="12"/>
      <c r="Z51" s="648"/>
      <c r="AA51" s="648"/>
      <c r="AB51" s="144" t="s">
        <v>154</v>
      </c>
      <c r="AC51" s="480"/>
      <c r="AD51" s="36"/>
      <c r="AE51" s="36"/>
      <c r="AF51" s="36"/>
      <c r="AG51" s="10"/>
      <c r="AH51" s="36"/>
      <c r="AI51" s="36"/>
      <c r="AJ51" s="10"/>
      <c r="AK51" s="36"/>
      <c r="AL51" s="36"/>
      <c r="AM51" s="36"/>
      <c r="AN51" s="36"/>
      <c r="AO51" s="36"/>
      <c r="AP51" s="36"/>
      <c r="AQ51" s="36"/>
      <c r="AR51" s="36"/>
      <c r="AS51" s="36"/>
      <c r="AT51" s="36"/>
      <c r="AU51" s="36"/>
      <c r="AV51" s="10"/>
      <c r="AW51" s="36"/>
      <c r="AX51" s="36"/>
      <c r="AY51" s="44"/>
      <c r="AZ51" s="36"/>
      <c r="BA51" s="480"/>
      <c r="BB51" s="483"/>
      <c r="BC51" s="650"/>
      <c r="BD51" s="36"/>
    </row>
    <row r="52" spans="1:56" s="6" customFormat="1" ht="114.75" x14ac:dyDescent="0.25">
      <c r="A52" s="28" t="s">
        <v>447</v>
      </c>
      <c r="B52" s="38" t="s">
        <v>155</v>
      </c>
      <c r="C52" s="28" t="s">
        <v>460</v>
      </c>
      <c r="D52" s="28" t="s">
        <v>448</v>
      </c>
      <c r="E52" s="28" t="s">
        <v>449</v>
      </c>
      <c r="F52" s="36" t="s">
        <v>450</v>
      </c>
      <c r="G52" s="36">
        <v>3621</v>
      </c>
      <c r="H52" s="306">
        <v>3621</v>
      </c>
      <c r="I52" s="49">
        <v>44322</v>
      </c>
      <c r="J52" s="10">
        <v>233617699.47</v>
      </c>
      <c r="K52" s="49">
        <v>44433</v>
      </c>
      <c r="L52" s="36">
        <v>4322</v>
      </c>
      <c r="M52" s="36" t="s">
        <v>451</v>
      </c>
      <c r="N52" s="144" t="s">
        <v>459</v>
      </c>
      <c r="O52" s="49">
        <v>44433</v>
      </c>
      <c r="P52" s="10">
        <v>233617316</v>
      </c>
      <c r="Q52" s="49">
        <v>44441</v>
      </c>
      <c r="R52" s="164">
        <v>44441</v>
      </c>
      <c r="S52" s="28" t="s">
        <v>452</v>
      </c>
      <c r="T52" s="10">
        <v>233617316</v>
      </c>
      <c r="U52" s="11"/>
      <c r="V52" s="11"/>
      <c r="W52" s="11"/>
      <c r="X52" s="11"/>
      <c r="Y52" s="12"/>
      <c r="Z52" s="184"/>
      <c r="AA52" s="184"/>
      <c r="AB52" s="144" t="s">
        <v>157</v>
      </c>
      <c r="AC52" s="28" t="s">
        <v>124</v>
      </c>
      <c r="AD52" s="36"/>
      <c r="AE52" s="36"/>
      <c r="AF52" s="36"/>
      <c r="AG52" s="10"/>
      <c r="AH52" s="36"/>
      <c r="AI52" s="36"/>
      <c r="AJ52" s="10"/>
      <c r="AK52" s="36"/>
      <c r="AL52" s="36"/>
      <c r="AM52" s="36"/>
      <c r="AN52" s="36"/>
      <c r="AO52" s="36"/>
      <c r="AP52" s="36"/>
      <c r="AQ52" s="36"/>
      <c r="AR52" s="36"/>
      <c r="AS52" s="36"/>
      <c r="AT52" s="36"/>
      <c r="AU52" s="36"/>
      <c r="AV52" s="10"/>
      <c r="AW52" s="36"/>
      <c r="AX52" s="36"/>
      <c r="AY52" s="44"/>
      <c r="AZ52" s="36"/>
      <c r="BA52" s="28" t="s">
        <v>453</v>
      </c>
      <c r="BB52" s="36">
        <v>3218519321</v>
      </c>
      <c r="BC52" s="42" t="s">
        <v>404</v>
      </c>
      <c r="BD52" s="36"/>
    </row>
    <row r="53" spans="1:56" s="6" customFormat="1" ht="27.75" customHeight="1" x14ac:dyDescent="0.25">
      <c r="A53" s="478" t="s">
        <v>474</v>
      </c>
      <c r="B53" s="641" t="s">
        <v>480</v>
      </c>
      <c r="C53" s="566" t="s">
        <v>475</v>
      </c>
      <c r="D53" s="478" t="s">
        <v>476</v>
      </c>
      <c r="E53" s="478" t="s">
        <v>477</v>
      </c>
      <c r="F53" s="484" t="s">
        <v>60</v>
      </c>
      <c r="G53" s="36" t="s">
        <v>263</v>
      </c>
      <c r="H53" s="484">
        <v>2021000712</v>
      </c>
      <c r="I53" s="481">
        <v>44343</v>
      </c>
      <c r="J53" s="10">
        <v>25141447.739999998</v>
      </c>
      <c r="K53" s="481">
        <v>44438</v>
      </c>
      <c r="L53" s="183">
        <v>25141447.739999998</v>
      </c>
      <c r="M53" s="36" t="s">
        <v>263</v>
      </c>
      <c r="N53" s="144" t="s">
        <v>478</v>
      </c>
      <c r="O53" s="481">
        <v>44438</v>
      </c>
      <c r="P53" s="10"/>
      <c r="Q53" s="481"/>
      <c r="R53" s="652">
        <v>44445</v>
      </c>
      <c r="S53" s="478">
        <v>1</v>
      </c>
      <c r="T53" s="485">
        <v>25358589</v>
      </c>
      <c r="U53" s="11"/>
      <c r="V53" s="11"/>
      <c r="W53" s="11"/>
      <c r="X53" s="11"/>
      <c r="Y53" s="12"/>
      <c r="Z53" s="481">
        <v>44475</v>
      </c>
      <c r="AA53" s="647"/>
      <c r="AB53" s="144" t="s">
        <v>478</v>
      </c>
      <c r="AC53" s="478" t="s">
        <v>496</v>
      </c>
      <c r="AD53" s="36"/>
      <c r="AE53" s="36"/>
      <c r="AF53" s="36"/>
      <c r="AG53" s="10"/>
      <c r="AH53" s="36"/>
      <c r="AI53" s="36"/>
      <c r="AJ53" s="10"/>
      <c r="AK53" s="36"/>
      <c r="AL53" s="36"/>
      <c r="AM53" s="36"/>
      <c r="AN53" s="36"/>
      <c r="AO53" s="36"/>
      <c r="AP53" s="36"/>
      <c r="AQ53" s="36"/>
      <c r="AR53" s="36"/>
      <c r="AS53" s="36"/>
      <c r="AT53" s="36"/>
      <c r="AU53" s="36"/>
      <c r="AV53" s="10"/>
      <c r="AW53" s="36"/>
      <c r="AX53" s="36"/>
      <c r="AY53" s="44"/>
      <c r="AZ53" s="36"/>
      <c r="BA53" s="478"/>
      <c r="BB53" s="484"/>
      <c r="BC53" s="649"/>
      <c r="BD53" s="36"/>
    </row>
    <row r="54" spans="1:56" s="6" customFormat="1" ht="36" customHeight="1" x14ac:dyDescent="0.25">
      <c r="A54" s="480"/>
      <c r="B54" s="498"/>
      <c r="C54" s="567"/>
      <c r="D54" s="480"/>
      <c r="E54" s="480"/>
      <c r="F54" s="483"/>
      <c r="G54" s="36" t="s">
        <v>265</v>
      </c>
      <c r="H54" s="483"/>
      <c r="I54" s="630"/>
      <c r="J54" s="10">
        <v>217209.74</v>
      </c>
      <c r="K54" s="630"/>
      <c r="L54" s="183">
        <v>217141.26</v>
      </c>
      <c r="M54" s="36" t="s">
        <v>265</v>
      </c>
      <c r="N54" s="144" t="s">
        <v>479</v>
      </c>
      <c r="O54" s="630"/>
      <c r="P54" s="10"/>
      <c r="Q54" s="630"/>
      <c r="R54" s="653"/>
      <c r="S54" s="480"/>
      <c r="T54" s="487"/>
      <c r="U54" s="11"/>
      <c r="V54" s="11"/>
      <c r="W54" s="11"/>
      <c r="X54" s="11"/>
      <c r="Y54" s="12"/>
      <c r="Z54" s="483"/>
      <c r="AA54" s="648"/>
      <c r="AB54" s="144" t="s">
        <v>479</v>
      </c>
      <c r="AC54" s="480"/>
      <c r="AD54" s="36"/>
      <c r="AE54" s="36"/>
      <c r="AF54" s="36"/>
      <c r="AG54" s="10"/>
      <c r="AH54" s="36"/>
      <c r="AI54" s="36"/>
      <c r="AJ54" s="10"/>
      <c r="AK54" s="36"/>
      <c r="AL54" s="36"/>
      <c r="AM54" s="36"/>
      <c r="AN54" s="36"/>
      <c r="AO54" s="36"/>
      <c r="AP54" s="36"/>
      <c r="AQ54" s="36"/>
      <c r="AR54" s="36"/>
      <c r="AS54" s="36"/>
      <c r="AT54" s="36"/>
      <c r="AU54" s="36"/>
      <c r="AV54" s="10"/>
      <c r="AW54" s="36"/>
      <c r="AX54" s="36"/>
      <c r="AY54" s="44"/>
      <c r="AZ54" s="36"/>
      <c r="BA54" s="480"/>
      <c r="BB54" s="483"/>
      <c r="BC54" s="650"/>
      <c r="BD54" s="36"/>
    </row>
    <row r="55" spans="1:56" s="6" customFormat="1" ht="101.25" customHeight="1" x14ac:dyDescent="0.25">
      <c r="A55" s="28" t="s">
        <v>468</v>
      </c>
      <c r="B55" s="38" t="s">
        <v>152</v>
      </c>
      <c r="C55" s="28" t="s">
        <v>153</v>
      </c>
      <c r="D55" s="28" t="s">
        <v>469</v>
      </c>
      <c r="E55" s="28" t="s">
        <v>470</v>
      </c>
      <c r="F55" s="36" t="s">
        <v>471</v>
      </c>
      <c r="G55" s="306">
        <v>4121</v>
      </c>
      <c r="H55" s="306">
        <v>4121</v>
      </c>
      <c r="I55" s="35">
        <v>44322</v>
      </c>
      <c r="J55" s="10">
        <v>21319856.149999999</v>
      </c>
      <c r="K55" s="49">
        <v>44440</v>
      </c>
      <c r="L55" s="36">
        <v>4621</v>
      </c>
      <c r="M55" s="36">
        <v>4621</v>
      </c>
      <c r="N55" s="144" t="s">
        <v>154</v>
      </c>
      <c r="O55" s="49">
        <v>44440</v>
      </c>
      <c r="P55" s="10">
        <v>21312900</v>
      </c>
      <c r="Q55" s="49">
        <v>44445</v>
      </c>
      <c r="R55" s="164">
        <v>44445</v>
      </c>
      <c r="S55" s="49">
        <v>44536</v>
      </c>
      <c r="T55" s="10">
        <v>21312900</v>
      </c>
      <c r="U55" s="11"/>
      <c r="V55" s="11"/>
      <c r="W55" s="11"/>
      <c r="X55" s="11"/>
      <c r="Y55" s="12"/>
      <c r="Z55" s="184"/>
      <c r="AA55" s="184"/>
      <c r="AB55" s="144" t="s">
        <v>154</v>
      </c>
      <c r="AC55" s="28" t="s">
        <v>124</v>
      </c>
      <c r="AD55" s="36"/>
      <c r="AE55" s="36"/>
      <c r="AF55" s="36"/>
      <c r="AG55" s="10"/>
      <c r="AH55" s="36"/>
      <c r="AI55" s="36"/>
      <c r="AJ55" s="10"/>
      <c r="AK55" s="36"/>
      <c r="AL55" s="36"/>
      <c r="AM55" s="36"/>
      <c r="AN55" s="36"/>
      <c r="AO55" s="36"/>
      <c r="AP55" s="36"/>
      <c r="AQ55" s="36"/>
      <c r="AR55" s="36"/>
      <c r="AS55" s="36"/>
      <c r="AT55" s="36"/>
      <c r="AU55" s="36"/>
      <c r="AV55" s="10"/>
      <c r="AW55" s="36"/>
      <c r="AX55" s="36"/>
      <c r="AY55" s="44"/>
      <c r="AZ55" s="36"/>
      <c r="BA55" s="28" t="s">
        <v>472</v>
      </c>
      <c r="BB55" s="36">
        <v>3144181561</v>
      </c>
      <c r="BC55" s="42" t="s">
        <v>473</v>
      </c>
      <c r="BD55" s="36"/>
    </row>
    <row r="56" spans="1:56" s="6" customFormat="1" ht="63.75" x14ac:dyDescent="0.25">
      <c r="A56" s="28" t="s">
        <v>483</v>
      </c>
      <c r="B56" s="206" t="s">
        <v>484</v>
      </c>
      <c r="C56" s="28" t="s">
        <v>485</v>
      </c>
      <c r="D56" s="28" t="s">
        <v>486</v>
      </c>
      <c r="E56" s="144" t="s">
        <v>487</v>
      </c>
      <c r="F56" s="36" t="s">
        <v>489</v>
      </c>
      <c r="G56" s="7" t="s">
        <v>488</v>
      </c>
      <c r="H56" s="7">
        <v>2021000806</v>
      </c>
      <c r="I56" s="35">
        <v>44355</v>
      </c>
      <c r="J56" s="36">
        <v>112021434.95</v>
      </c>
      <c r="K56" s="35">
        <v>44445</v>
      </c>
      <c r="L56" s="306">
        <v>2021001440</v>
      </c>
      <c r="M56" s="7" t="s">
        <v>488</v>
      </c>
      <c r="N56" s="144" t="s">
        <v>122</v>
      </c>
      <c r="O56" s="49">
        <v>44445</v>
      </c>
      <c r="P56" s="10">
        <v>112021246</v>
      </c>
      <c r="Q56" s="49">
        <v>44449</v>
      </c>
      <c r="R56" s="164">
        <v>44466</v>
      </c>
      <c r="S56" s="306">
        <v>2</v>
      </c>
      <c r="T56" s="10">
        <v>112021246</v>
      </c>
      <c r="U56" s="11"/>
      <c r="V56" s="11"/>
      <c r="W56" s="11"/>
      <c r="X56" s="11"/>
      <c r="Y56" s="12"/>
      <c r="Z56" s="184"/>
      <c r="AA56" s="184"/>
      <c r="AB56" s="144" t="s">
        <v>122</v>
      </c>
      <c r="AC56" s="28" t="s">
        <v>124</v>
      </c>
      <c r="AD56" s="36"/>
      <c r="AE56" s="36"/>
      <c r="AF56" s="36"/>
      <c r="AG56" s="10"/>
      <c r="AH56" s="36"/>
      <c r="AI56" s="7"/>
      <c r="AJ56" s="10"/>
      <c r="AK56" s="36"/>
      <c r="AL56" s="36"/>
      <c r="AM56" s="36"/>
      <c r="AN56" s="36"/>
      <c r="AO56" s="36"/>
      <c r="AP56" s="36"/>
      <c r="AQ56" s="36"/>
      <c r="AR56" s="36"/>
      <c r="AS56" s="36"/>
      <c r="AT56" s="36"/>
      <c r="AU56" s="36"/>
      <c r="AV56" s="10"/>
      <c r="AW56" s="36"/>
      <c r="AX56" s="7"/>
      <c r="AY56" s="44"/>
      <c r="AZ56" s="36"/>
      <c r="BA56" s="28" t="s">
        <v>490</v>
      </c>
      <c r="BB56" s="36">
        <v>3226939121</v>
      </c>
      <c r="BC56" s="42" t="s">
        <v>491</v>
      </c>
      <c r="BD56" s="36"/>
    </row>
    <row r="57" spans="1:56" s="6" customFormat="1" ht="76.5" x14ac:dyDescent="0.25">
      <c r="A57" s="28" t="s">
        <v>507</v>
      </c>
      <c r="B57" s="206" t="s">
        <v>298</v>
      </c>
      <c r="C57" s="28" t="s">
        <v>501</v>
      </c>
      <c r="D57" s="28" t="s">
        <v>502</v>
      </c>
      <c r="E57" s="144" t="s">
        <v>503</v>
      </c>
      <c r="F57" s="36" t="s">
        <v>504</v>
      </c>
      <c r="G57" s="7" t="s">
        <v>399</v>
      </c>
      <c r="H57" s="7">
        <v>2021001119</v>
      </c>
      <c r="I57" s="35">
        <v>44425</v>
      </c>
      <c r="J57" s="10">
        <v>10000000</v>
      </c>
      <c r="K57" s="35">
        <v>44453</v>
      </c>
      <c r="L57" s="306">
        <v>2021001479</v>
      </c>
      <c r="M57" s="7" t="s">
        <v>399</v>
      </c>
      <c r="N57" s="144" t="s">
        <v>145</v>
      </c>
      <c r="O57" s="49">
        <v>44453</v>
      </c>
      <c r="P57" s="10">
        <v>10000000</v>
      </c>
      <c r="Q57" s="49">
        <v>44461</v>
      </c>
      <c r="R57" s="164">
        <v>44466</v>
      </c>
      <c r="S57" s="306">
        <v>1</v>
      </c>
      <c r="T57" s="10">
        <v>10000000</v>
      </c>
      <c r="U57" s="11"/>
      <c r="V57" s="11"/>
      <c r="W57" s="11"/>
      <c r="X57" s="11"/>
      <c r="Y57" s="12"/>
      <c r="Z57" s="35">
        <v>44496</v>
      </c>
      <c r="AA57" s="35">
        <v>44497</v>
      </c>
      <c r="AB57" s="144" t="s">
        <v>145</v>
      </c>
      <c r="AC57" s="28" t="s">
        <v>124</v>
      </c>
      <c r="AD57" s="36"/>
      <c r="AE57" s="36"/>
      <c r="AF57" s="36"/>
      <c r="AG57" s="10"/>
      <c r="AH57" s="36"/>
      <c r="AI57" s="7"/>
      <c r="AJ57" s="10"/>
      <c r="AK57" s="36"/>
      <c r="AL57" s="36"/>
      <c r="AM57" s="36"/>
      <c r="AN57" s="36"/>
      <c r="AO57" s="36"/>
      <c r="AP57" s="36"/>
      <c r="AQ57" s="36"/>
      <c r="AR57" s="36"/>
      <c r="AS57" s="36"/>
      <c r="AT57" s="36"/>
      <c r="AU57" s="36"/>
      <c r="AV57" s="10"/>
      <c r="AW57" s="36"/>
      <c r="AX57" s="7"/>
      <c r="AY57" s="44"/>
      <c r="AZ57" s="36"/>
      <c r="BA57" s="28" t="s">
        <v>505</v>
      </c>
      <c r="BB57" s="36">
        <v>3007452484</v>
      </c>
      <c r="BC57" s="42" t="s">
        <v>506</v>
      </c>
      <c r="BD57" s="36"/>
    </row>
    <row r="58" spans="1:56" s="6" customFormat="1" ht="76.5" x14ac:dyDescent="0.25">
      <c r="A58" s="28" t="s">
        <v>492</v>
      </c>
      <c r="B58" s="206" t="s">
        <v>495</v>
      </c>
      <c r="C58" s="28" t="s">
        <v>493</v>
      </c>
      <c r="D58" s="28" t="s">
        <v>494</v>
      </c>
      <c r="E58" s="144" t="s">
        <v>477</v>
      </c>
      <c r="F58" s="36" t="s">
        <v>60</v>
      </c>
      <c r="G58" s="7" t="s">
        <v>264</v>
      </c>
      <c r="H58" s="306">
        <v>2021001125</v>
      </c>
      <c r="I58" s="35">
        <v>44425</v>
      </c>
      <c r="J58" s="10">
        <v>25382470.359999999</v>
      </c>
      <c r="K58" s="35">
        <v>44453</v>
      </c>
      <c r="L58" s="306">
        <v>2021001482</v>
      </c>
      <c r="M58" s="7" t="s">
        <v>264</v>
      </c>
      <c r="N58" s="144" t="s">
        <v>267</v>
      </c>
      <c r="O58" s="49">
        <v>44453</v>
      </c>
      <c r="P58" s="10">
        <v>25382182</v>
      </c>
      <c r="Q58" s="49">
        <v>44466</v>
      </c>
      <c r="R58" s="164">
        <v>44466</v>
      </c>
      <c r="S58" s="306">
        <v>1</v>
      </c>
      <c r="T58" s="10">
        <v>25382182</v>
      </c>
      <c r="U58" s="11"/>
      <c r="V58" s="11"/>
      <c r="W58" s="11"/>
      <c r="X58" s="11"/>
      <c r="Y58" s="12"/>
      <c r="Z58" s="35">
        <v>44494</v>
      </c>
      <c r="AA58" s="184"/>
      <c r="AB58" s="144" t="s">
        <v>267</v>
      </c>
      <c r="AC58" s="28" t="s">
        <v>496</v>
      </c>
      <c r="AD58" s="36"/>
      <c r="AE58" s="36"/>
      <c r="AF58" s="36"/>
      <c r="AG58" s="10"/>
      <c r="AH58" s="36"/>
      <c r="AI58" s="7"/>
      <c r="AJ58" s="10"/>
      <c r="AK58" s="36"/>
      <c r="AL58" s="36"/>
      <c r="AM58" s="36"/>
      <c r="AN58" s="36"/>
      <c r="AO58" s="36"/>
      <c r="AP58" s="36"/>
      <c r="AQ58" s="36"/>
      <c r="AR58" s="36"/>
      <c r="AS58" s="36"/>
      <c r="AT58" s="36"/>
      <c r="AU58" s="36"/>
      <c r="AV58" s="10"/>
      <c r="AW58" s="36"/>
      <c r="AX58" s="7"/>
      <c r="AY58" s="44"/>
      <c r="AZ58" s="36"/>
      <c r="BA58" s="28" t="s">
        <v>42</v>
      </c>
      <c r="BB58" s="36">
        <v>3117448575</v>
      </c>
      <c r="BC58" s="42" t="s">
        <v>61</v>
      </c>
      <c r="BD58" s="36"/>
    </row>
    <row r="59" spans="1:56" s="6" customFormat="1" ht="76.5" x14ac:dyDescent="0.25">
      <c r="A59" s="28" t="s">
        <v>497</v>
      </c>
      <c r="B59" s="206" t="s">
        <v>498</v>
      </c>
      <c r="C59" s="28" t="s">
        <v>499</v>
      </c>
      <c r="D59" s="28" t="s">
        <v>500</v>
      </c>
      <c r="E59" s="144" t="s">
        <v>477</v>
      </c>
      <c r="F59" s="36" t="s">
        <v>60</v>
      </c>
      <c r="G59" s="7" t="s">
        <v>264</v>
      </c>
      <c r="H59" s="306">
        <v>2021001124</v>
      </c>
      <c r="I59" s="35">
        <v>44425</v>
      </c>
      <c r="J59" s="10">
        <v>25226930.039999999</v>
      </c>
      <c r="K59" s="35">
        <v>44453</v>
      </c>
      <c r="L59" s="306">
        <v>2021001483</v>
      </c>
      <c r="M59" s="7" t="s">
        <v>264</v>
      </c>
      <c r="N59" s="144" t="s">
        <v>267</v>
      </c>
      <c r="O59" s="49">
        <v>44453</v>
      </c>
      <c r="P59" s="10">
        <v>25226864</v>
      </c>
      <c r="Q59" s="49">
        <v>44466</v>
      </c>
      <c r="R59" s="164">
        <v>44466</v>
      </c>
      <c r="S59" s="306">
        <v>1</v>
      </c>
      <c r="T59" s="10">
        <v>25226864</v>
      </c>
      <c r="U59" s="11"/>
      <c r="V59" s="11"/>
      <c r="W59" s="11"/>
      <c r="X59" s="11"/>
      <c r="Y59" s="12"/>
      <c r="Z59" s="35">
        <v>44494</v>
      </c>
      <c r="AA59" s="184"/>
      <c r="AB59" s="144" t="s">
        <v>267</v>
      </c>
      <c r="AC59" s="28" t="s">
        <v>496</v>
      </c>
      <c r="AD59" s="36"/>
      <c r="AE59" s="36"/>
      <c r="AF59" s="36"/>
      <c r="AG59" s="10"/>
      <c r="AH59" s="36"/>
      <c r="AI59" s="7"/>
      <c r="AJ59" s="10"/>
      <c r="AK59" s="36"/>
      <c r="AL59" s="36"/>
      <c r="AM59" s="36"/>
      <c r="AN59" s="36"/>
      <c r="AO59" s="36"/>
      <c r="AP59" s="36"/>
      <c r="AQ59" s="36"/>
      <c r="AR59" s="36"/>
      <c r="AS59" s="36"/>
      <c r="AT59" s="36"/>
      <c r="AU59" s="36"/>
      <c r="AV59" s="10"/>
      <c r="AW59" s="36"/>
      <c r="AX59" s="7"/>
      <c r="AY59" s="44"/>
      <c r="AZ59" s="36"/>
      <c r="BA59" s="28" t="s">
        <v>42</v>
      </c>
      <c r="BB59" s="36">
        <v>3117448575</v>
      </c>
      <c r="BC59" s="42" t="s">
        <v>61</v>
      </c>
      <c r="BD59" s="36"/>
    </row>
    <row r="60" spans="1:56" s="6" customFormat="1" ht="76.5" x14ac:dyDescent="0.25">
      <c r="A60" s="28" t="s">
        <v>517</v>
      </c>
      <c r="B60" s="206" t="s">
        <v>518</v>
      </c>
      <c r="C60" s="28" t="s">
        <v>519</v>
      </c>
      <c r="D60" s="28" t="s">
        <v>520</v>
      </c>
      <c r="E60" s="144" t="s">
        <v>521</v>
      </c>
      <c r="F60" s="36"/>
      <c r="G60" s="7" t="s">
        <v>510</v>
      </c>
      <c r="H60" s="306">
        <v>2021001003</v>
      </c>
      <c r="I60" s="35">
        <v>44405</v>
      </c>
      <c r="J60" s="10">
        <v>24429556.59</v>
      </c>
      <c r="K60" s="35">
        <v>44455</v>
      </c>
      <c r="L60" s="306">
        <v>2021001491</v>
      </c>
      <c r="M60" s="7" t="s">
        <v>510</v>
      </c>
      <c r="N60" s="144" t="s">
        <v>511</v>
      </c>
      <c r="O60" s="49">
        <v>44455</v>
      </c>
      <c r="P60" s="10">
        <v>24429487</v>
      </c>
      <c r="Q60" s="49">
        <v>44463</v>
      </c>
      <c r="R60" s="164">
        <v>44481</v>
      </c>
      <c r="S60" s="306">
        <v>1</v>
      </c>
      <c r="T60" s="10">
        <v>24429487</v>
      </c>
      <c r="U60" s="11"/>
      <c r="V60" s="11"/>
      <c r="W60" s="11"/>
      <c r="X60" s="11"/>
      <c r="Y60" s="12"/>
      <c r="Z60" s="184"/>
      <c r="AA60" s="184"/>
      <c r="AB60" s="144" t="s">
        <v>511</v>
      </c>
      <c r="AC60" s="28" t="s">
        <v>496</v>
      </c>
      <c r="AD60" s="36"/>
      <c r="AE60" s="36"/>
      <c r="AF60" s="36"/>
      <c r="AG60" s="10"/>
      <c r="AH60" s="36"/>
      <c r="AI60" s="7"/>
      <c r="AJ60" s="10"/>
      <c r="AK60" s="36"/>
      <c r="AL60" s="36"/>
      <c r="AM60" s="36"/>
      <c r="AN60" s="36"/>
      <c r="AO60" s="36"/>
      <c r="AP60" s="36"/>
      <c r="AQ60" s="36"/>
      <c r="AR60" s="36"/>
      <c r="AS60" s="36"/>
      <c r="AT60" s="36"/>
      <c r="AU60" s="36"/>
      <c r="AV60" s="10"/>
      <c r="AW60" s="36"/>
      <c r="AX60" s="7"/>
      <c r="AY60" s="44"/>
      <c r="AZ60" s="36"/>
      <c r="BA60" s="28" t="s">
        <v>523</v>
      </c>
      <c r="BB60" s="36">
        <v>3207252196</v>
      </c>
      <c r="BC60" s="42" t="s">
        <v>522</v>
      </c>
      <c r="BD60" s="36"/>
    </row>
    <row r="61" spans="1:56" s="6" customFormat="1" ht="76.5" x14ac:dyDescent="0.25">
      <c r="A61" s="28" t="s">
        <v>508</v>
      </c>
      <c r="B61" s="206" t="s">
        <v>509</v>
      </c>
      <c r="C61" s="28" t="s">
        <v>512</v>
      </c>
      <c r="D61" s="28" t="s">
        <v>513</v>
      </c>
      <c r="E61" s="144" t="s">
        <v>514</v>
      </c>
      <c r="F61" s="36" t="s">
        <v>515</v>
      </c>
      <c r="G61" s="7" t="s">
        <v>510</v>
      </c>
      <c r="H61" s="306">
        <v>2021001142</v>
      </c>
      <c r="I61" s="35">
        <v>44438</v>
      </c>
      <c r="J61" s="10">
        <v>19992636.300000001</v>
      </c>
      <c r="K61" s="35">
        <v>44466</v>
      </c>
      <c r="L61" s="306">
        <v>2021001541</v>
      </c>
      <c r="M61" s="7" t="s">
        <v>510</v>
      </c>
      <c r="N61" s="144" t="s">
        <v>511</v>
      </c>
      <c r="O61" s="49">
        <v>44466</v>
      </c>
      <c r="P61" s="10">
        <v>19992266</v>
      </c>
      <c r="Q61" s="49">
        <v>44469</v>
      </c>
      <c r="R61" s="164">
        <v>44483</v>
      </c>
      <c r="S61" s="306">
        <v>1</v>
      </c>
      <c r="T61" s="10">
        <v>19992266</v>
      </c>
      <c r="U61" s="11"/>
      <c r="V61" s="11"/>
      <c r="W61" s="11"/>
      <c r="X61" s="11"/>
      <c r="Y61" s="12"/>
      <c r="Z61" s="184"/>
      <c r="AA61" s="184"/>
      <c r="AB61" s="144" t="s">
        <v>511</v>
      </c>
      <c r="AC61" s="28" t="s">
        <v>496</v>
      </c>
      <c r="AD61" s="36"/>
      <c r="AE61" s="36"/>
      <c r="AF61" s="36"/>
      <c r="AG61" s="10"/>
      <c r="AH61" s="36"/>
      <c r="AI61" s="7"/>
      <c r="AJ61" s="10"/>
      <c r="AK61" s="36"/>
      <c r="AL61" s="36"/>
      <c r="AM61" s="36"/>
      <c r="AN61" s="36"/>
      <c r="AO61" s="36"/>
      <c r="AP61" s="36"/>
      <c r="AQ61" s="36"/>
      <c r="AR61" s="36"/>
      <c r="AS61" s="36"/>
      <c r="AT61" s="36"/>
      <c r="AU61" s="36"/>
      <c r="AV61" s="10"/>
      <c r="AW61" s="36"/>
      <c r="AX61" s="7"/>
      <c r="AY61" s="44"/>
      <c r="AZ61" s="36"/>
      <c r="BA61" s="28" t="s">
        <v>366</v>
      </c>
      <c r="BB61" s="28" t="s">
        <v>367</v>
      </c>
      <c r="BC61" s="42" t="s">
        <v>365</v>
      </c>
      <c r="BD61" s="36"/>
    </row>
    <row r="62" spans="1:56" s="6" customFormat="1" ht="102" x14ac:dyDescent="0.25">
      <c r="A62" s="28" t="s">
        <v>524</v>
      </c>
      <c r="B62" s="206" t="s">
        <v>298</v>
      </c>
      <c r="C62" s="28" t="s">
        <v>148</v>
      </c>
      <c r="D62" s="28" t="s">
        <v>525</v>
      </c>
      <c r="E62" s="28" t="s">
        <v>64</v>
      </c>
      <c r="F62" s="36" t="s">
        <v>150</v>
      </c>
      <c r="G62" s="7" t="s">
        <v>399</v>
      </c>
      <c r="H62" s="306">
        <v>2021001134</v>
      </c>
      <c r="I62" s="35">
        <v>44427</v>
      </c>
      <c r="J62" s="10">
        <v>12000000</v>
      </c>
      <c r="K62" s="35">
        <v>44466</v>
      </c>
      <c r="L62" s="306">
        <v>2021001542</v>
      </c>
      <c r="M62" s="7" t="s">
        <v>399</v>
      </c>
      <c r="N62" s="144" t="s">
        <v>145</v>
      </c>
      <c r="O62" s="49">
        <v>44466</v>
      </c>
      <c r="P62" s="10">
        <v>11995900</v>
      </c>
      <c r="Q62" s="49">
        <v>44473</v>
      </c>
      <c r="R62" s="166"/>
      <c r="S62" s="306">
        <v>1</v>
      </c>
      <c r="T62" s="10">
        <v>11995900</v>
      </c>
      <c r="U62" s="11"/>
      <c r="V62" s="11"/>
      <c r="W62" s="11"/>
      <c r="X62" s="11"/>
      <c r="Y62" s="12"/>
      <c r="Z62" s="184"/>
      <c r="AA62" s="184"/>
      <c r="AB62" s="144" t="s">
        <v>145</v>
      </c>
      <c r="AC62" s="28" t="s">
        <v>496</v>
      </c>
      <c r="AD62" s="36"/>
      <c r="AE62" s="36"/>
      <c r="AF62" s="36"/>
      <c r="AG62" s="10"/>
      <c r="AH62" s="36"/>
      <c r="AI62" s="7"/>
      <c r="AJ62" s="10"/>
      <c r="AK62" s="36"/>
      <c r="AL62" s="36"/>
      <c r="AM62" s="36"/>
      <c r="AN62" s="36"/>
      <c r="AO62" s="36"/>
      <c r="AP62" s="36"/>
      <c r="AQ62" s="36"/>
      <c r="AR62" s="36"/>
      <c r="AS62" s="36"/>
      <c r="AT62" s="36"/>
      <c r="AU62" s="36"/>
      <c r="AV62" s="10"/>
      <c r="AW62" s="36"/>
      <c r="AX62" s="7"/>
      <c r="AY62" s="44"/>
      <c r="AZ62" s="36"/>
      <c r="BA62" s="28" t="s">
        <v>526</v>
      </c>
      <c r="BB62" s="36">
        <v>3214620574</v>
      </c>
      <c r="BC62" s="42" t="s">
        <v>58</v>
      </c>
      <c r="BD62" s="36"/>
    </row>
    <row r="63" spans="1:56" s="6" customFormat="1" ht="76.5" x14ac:dyDescent="0.25">
      <c r="A63" s="28" t="s">
        <v>533</v>
      </c>
      <c r="B63" s="206" t="s">
        <v>534</v>
      </c>
      <c r="C63" s="28" t="s">
        <v>535</v>
      </c>
      <c r="D63" s="28" t="s">
        <v>536</v>
      </c>
      <c r="E63" s="28" t="s">
        <v>537</v>
      </c>
      <c r="F63" s="36" t="s">
        <v>538</v>
      </c>
      <c r="G63" s="205" t="s">
        <v>534</v>
      </c>
      <c r="H63" s="306">
        <v>2021001282</v>
      </c>
      <c r="I63" s="35">
        <v>44461</v>
      </c>
      <c r="J63" s="10">
        <v>25367404.399999999</v>
      </c>
      <c r="K63" s="35">
        <v>44481</v>
      </c>
      <c r="L63" s="306">
        <v>2021001670</v>
      </c>
      <c r="M63" s="205" t="s">
        <v>534</v>
      </c>
      <c r="N63" s="144" t="s">
        <v>121</v>
      </c>
      <c r="O63" s="49">
        <v>44481</v>
      </c>
      <c r="P63" s="10">
        <v>25367368</v>
      </c>
      <c r="Q63" s="49">
        <v>44481</v>
      </c>
      <c r="R63" s="164">
        <v>44481</v>
      </c>
      <c r="S63" s="306">
        <v>1</v>
      </c>
      <c r="T63" s="10">
        <v>25367368</v>
      </c>
      <c r="U63" s="11"/>
      <c r="V63" s="11"/>
      <c r="W63" s="11"/>
      <c r="X63" s="11"/>
      <c r="Y63" s="12"/>
      <c r="Z63" s="184"/>
      <c r="AA63" s="184"/>
      <c r="AB63" s="144" t="s">
        <v>121</v>
      </c>
      <c r="AC63" s="28" t="s">
        <v>496</v>
      </c>
      <c r="AD63" s="36"/>
      <c r="AE63" s="36"/>
      <c r="AF63" s="36"/>
      <c r="AG63" s="10"/>
      <c r="AH63" s="36"/>
      <c r="AI63" s="7"/>
      <c r="AJ63" s="10"/>
      <c r="AK63" s="36"/>
      <c r="AL63" s="36"/>
      <c r="AM63" s="36"/>
      <c r="AN63" s="36"/>
      <c r="AO63" s="36"/>
      <c r="AP63" s="36"/>
      <c r="AQ63" s="36"/>
      <c r="AR63" s="36"/>
      <c r="AS63" s="36"/>
      <c r="AT63" s="36"/>
      <c r="AU63" s="36"/>
      <c r="AV63" s="10"/>
      <c r="AW63" s="36"/>
      <c r="AX63" s="7"/>
      <c r="AY63" s="44"/>
      <c r="AZ63" s="36"/>
      <c r="BA63" s="28" t="s">
        <v>539</v>
      </c>
      <c r="BB63" s="36">
        <v>3155709287</v>
      </c>
      <c r="BC63" s="42" t="s">
        <v>540</v>
      </c>
      <c r="BD63" s="36"/>
    </row>
    <row r="64" spans="1:56" s="6" customFormat="1" ht="63.75" x14ac:dyDescent="0.25">
      <c r="A64" s="28" t="s">
        <v>679</v>
      </c>
      <c r="B64" s="206" t="s">
        <v>528</v>
      </c>
      <c r="C64" s="28" t="s">
        <v>529</v>
      </c>
      <c r="D64" s="28" t="s">
        <v>532</v>
      </c>
      <c r="E64" s="144" t="s">
        <v>261</v>
      </c>
      <c r="F64" s="36" t="s">
        <v>262</v>
      </c>
      <c r="G64" s="7" t="s">
        <v>264</v>
      </c>
      <c r="H64" s="306">
        <v>2021000830</v>
      </c>
      <c r="I64" s="35">
        <v>44368</v>
      </c>
      <c r="J64" s="10">
        <v>25338415.48</v>
      </c>
      <c r="K64" s="35">
        <v>44482</v>
      </c>
      <c r="L64" s="306">
        <v>2021001675</v>
      </c>
      <c r="M64" s="7" t="s">
        <v>264</v>
      </c>
      <c r="N64" s="144" t="s">
        <v>530</v>
      </c>
      <c r="O64" s="49">
        <v>44482</v>
      </c>
      <c r="P64" s="10">
        <v>25338317</v>
      </c>
      <c r="Q64" s="49">
        <v>44482</v>
      </c>
      <c r="R64" s="35">
        <v>44516</v>
      </c>
      <c r="S64" s="306">
        <v>1</v>
      </c>
      <c r="T64" s="10">
        <v>25338317</v>
      </c>
      <c r="U64" s="11"/>
      <c r="V64" s="11"/>
      <c r="W64" s="11"/>
      <c r="X64" s="11"/>
      <c r="Y64" s="12"/>
      <c r="Z64" s="184"/>
      <c r="AA64" s="184"/>
      <c r="AB64" s="144" t="s">
        <v>530</v>
      </c>
      <c r="AC64" s="28" t="s">
        <v>496</v>
      </c>
      <c r="AD64" s="36"/>
      <c r="AE64" s="36"/>
      <c r="AF64" s="36"/>
      <c r="AG64" s="10"/>
      <c r="AH64" s="36"/>
      <c r="AI64" s="7"/>
      <c r="AJ64" s="10"/>
      <c r="AK64" s="36"/>
      <c r="AL64" s="36"/>
      <c r="AM64" s="36"/>
      <c r="AN64" s="36"/>
      <c r="AO64" s="36"/>
      <c r="AP64" s="36"/>
      <c r="AQ64" s="36"/>
      <c r="AR64" s="36"/>
      <c r="AS64" s="36"/>
      <c r="AT64" s="36"/>
      <c r="AU64" s="36"/>
      <c r="AV64" s="10"/>
      <c r="AW64" s="36"/>
      <c r="AX64" s="7"/>
      <c r="AY64" s="44"/>
      <c r="AZ64" s="36"/>
      <c r="BA64" s="28" t="s">
        <v>531</v>
      </c>
      <c r="BB64" s="36">
        <v>3222504457</v>
      </c>
      <c r="BC64" s="42" t="s">
        <v>269</v>
      </c>
      <c r="BD64" s="36"/>
    </row>
    <row r="65" spans="1:56" s="6" customFormat="1" ht="114.75" x14ac:dyDescent="0.25">
      <c r="A65" s="28" t="s">
        <v>680</v>
      </c>
      <c r="B65" s="312" t="s">
        <v>664</v>
      </c>
      <c r="C65" s="315" t="s">
        <v>665</v>
      </c>
      <c r="D65" s="28" t="s">
        <v>666</v>
      </c>
      <c r="E65" s="308" t="s">
        <v>667</v>
      </c>
      <c r="F65" s="305" t="s">
        <v>668</v>
      </c>
      <c r="G65" s="7" t="s">
        <v>510</v>
      </c>
      <c r="H65" s="300">
        <v>2021001229</v>
      </c>
      <c r="I65" s="298">
        <v>44445</v>
      </c>
      <c r="J65" s="10">
        <v>24998903.289999999</v>
      </c>
      <c r="K65" s="298">
        <v>44482</v>
      </c>
      <c r="L65" s="300">
        <v>2021001676</v>
      </c>
      <c r="M65" s="7" t="s">
        <v>510</v>
      </c>
      <c r="N65" s="144" t="s">
        <v>587</v>
      </c>
      <c r="O65" s="50">
        <v>44482</v>
      </c>
      <c r="P65" s="10">
        <v>24998860</v>
      </c>
      <c r="Q65" s="50">
        <v>44483</v>
      </c>
      <c r="R65" s="298">
        <v>44502</v>
      </c>
      <c r="S65" s="300">
        <v>1</v>
      </c>
      <c r="T65" s="48">
        <v>24998860</v>
      </c>
      <c r="U65" s="11"/>
      <c r="V65" s="11"/>
      <c r="W65" s="11"/>
      <c r="X65" s="11"/>
      <c r="Y65" s="12"/>
      <c r="Z65" s="184"/>
      <c r="AA65" s="184"/>
      <c r="AB65" s="144" t="s">
        <v>587</v>
      </c>
      <c r="AC65" s="28" t="s">
        <v>496</v>
      </c>
      <c r="AD65" s="36"/>
      <c r="AE65" s="36"/>
      <c r="AF65" s="36"/>
      <c r="AG65" s="10"/>
      <c r="AH65" s="36"/>
      <c r="AI65" s="7"/>
      <c r="AJ65" s="10"/>
      <c r="AK65" s="36"/>
      <c r="AL65" s="36"/>
      <c r="AM65" s="36"/>
      <c r="AN65" s="36"/>
      <c r="AO65" s="36"/>
      <c r="AP65" s="36"/>
      <c r="AQ65" s="36"/>
      <c r="AR65" s="36"/>
      <c r="AS65" s="36"/>
      <c r="AT65" s="36"/>
      <c r="AU65" s="36"/>
      <c r="AV65" s="10"/>
      <c r="AW65" s="36"/>
      <c r="AX65" s="7"/>
      <c r="AY65" s="44"/>
      <c r="AZ65" s="36"/>
      <c r="BA65" s="315" t="s">
        <v>669</v>
      </c>
      <c r="BB65" s="305">
        <v>320220196</v>
      </c>
      <c r="BC65" s="139" t="s">
        <v>670</v>
      </c>
      <c r="BD65" s="36"/>
    </row>
    <row r="66" spans="1:56" s="6" customFormat="1" ht="38.25" customHeight="1" x14ac:dyDescent="0.25">
      <c r="A66" s="478" t="s">
        <v>681</v>
      </c>
      <c r="B66" s="613" t="s">
        <v>675</v>
      </c>
      <c r="C66" s="564" t="s">
        <v>672</v>
      </c>
      <c r="D66" s="478" t="s">
        <v>673</v>
      </c>
      <c r="E66" s="564" t="s">
        <v>487</v>
      </c>
      <c r="F66" s="484" t="s">
        <v>674</v>
      </c>
      <c r="G66" s="7" t="s">
        <v>632</v>
      </c>
      <c r="H66" s="484">
        <v>2021001388</v>
      </c>
      <c r="I66" s="481">
        <v>44473</v>
      </c>
      <c r="J66" s="10">
        <v>5000000</v>
      </c>
      <c r="K66" s="481">
        <v>44497</v>
      </c>
      <c r="L66" s="484">
        <v>2021001706</v>
      </c>
      <c r="M66" s="7" t="s">
        <v>632</v>
      </c>
      <c r="N66" s="144" t="s">
        <v>446</v>
      </c>
      <c r="O66" s="481">
        <v>44497</v>
      </c>
      <c r="P66" s="10">
        <v>4998811</v>
      </c>
      <c r="Q66" s="481"/>
      <c r="R66" s="645"/>
      <c r="S66" s="484">
        <v>1</v>
      </c>
      <c r="T66" s="485">
        <v>24998811</v>
      </c>
      <c r="U66" s="11"/>
      <c r="V66" s="11"/>
      <c r="W66" s="11"/>
      <c r="X66" s="11"/>
      <c r="Y66" s="12"/>
      <c r="Z66" s="184"/>
      <c r="AA66" s="184"/>
      <c r="AB66" s="144" t="s">
        <v>446</v>
      </c>
      <c r="AC66" s="478" t="s">
        <v>496</v>
      </c>
      <c r="AD66" s="36"/>
      <c r="AE66" s="36"/>
      <c r="AF66" s="36"/>
      <c r="AG66" s="10"/>
      <c r="AH66" s="36"/>
      <c r="AI66" s="7"/>
      <c r="AJ66" s="10"/>
      <c r="AK66" s="36"/>
      <c r="AL66" s="36"/>
      <c r="AM66" s="36"/>
      <c r="AN66" s="36"/>
      <c r="AO66" s="36"/>
      <c r="AP66" s="36"/>
      <c r="AQ66" s="36"/>
      <c r="AR66" s="36"/>
      <c r="AS66" s="36"/>
      <c r="AT66" s="36"/>
      <c r="AU66" s="36"/>
      <c r="AV66" s="10"/>
      <c r="AW66" s="36"/>
      <c r="AX66" s="7"/>
      <c r="AY66" s="44"/>
      <c r="AZ66" s="36"/>
      <c r="BA66" s="478" t="s">
        <v>490</v>
      </c>
      <c r="BB66" s="484">
        <v>3226939121</v>
      </c>
      <c r="BC66" s="649" t="s">
        <v>491</v>
      </c>
      <c r="BD66" s="36"/>
    </row>
    <row r="67" spans="1:56" s="6" customFormat="1" ht="38.25" customHeight="1" x14ac:dyDescent="0.25">
      <c r="A67" s="480"/>
      <c r="B67" s="651"/>
      <c r="C67" s="565"/>
      <c r="D67" s="480"/>
      <c r="E67" s="565"/>
      <c r="F67" s="483"/>
      <c r="G67" s="7" t="s">
        <v>676</v>
      </c>
      <c r="H67" s="483"/>
      <c r="I67" s="630"/>
      <c r="J67" s="10">
        <v>20000000</v>
      </c>
      <c r="K67" s="630"/>
      <c r="L67" s="483"/>
      <c r="M67" s="7" t="s">
        <v>676</v>
      </c>
      <c r="N67" s="144" t="s">
        <v>565</v>
      </c>
      <c r="O67" s="630"/>
      <c r="P67" s="10">
        <v>20000000</v>
      </c>
      <c r="Q67" s="630"/>
      <c r="R67" s="646"/>
      <c r="S67" s="483"/>
      <c r="T67" s="487"/>
      <c r="U67" s="11"/>
      <c r="V67" s="11"/>
      <c r="W67" s="11"/>
      <c r="X67" s="11"/>
      <c r="Y67" s="12"/>
      <c r="Z67" s="184"/>
      <c r="AA67" s="184"/>
      <c r="AB67" s="144" t="s">
        <v>565</v>
      </c>
      <c r="AC67" s="480"/>
      <c r="AD67" s="36"/>
      <c r="AE67" s="36"/>
      <c r="AF67" s="36"/>
      <c r="AG67" s="10"/>
      <c r="AH67" s="36"/>
      <c r="AI67" s="7"/>
      <c r="AJ67" s="10"/>
      <c r="AK67" s="36"/>
      <c r="AL67" s="36"/>
      <c r="AM67" s="36"/>
      <c r="AN67" s="36"/>
      <c r="AO67" s="36"/>
      <c r="AP67" s="36"/>
      <c r="AQ67" s="36"/>
      <c r="AR67" s="36"/>
      <c r="AS67" s="36"/>
      <c r="AT67" s="36"/>
      <c r="AU67" s="36"/>
      <c r="AV67" s="10"/>
      <c r="AW67" s="36"/>
      <c r="AX67" s="7"/>
      <c r="AY67" s="44"/>
      <c r="AZ67" s="36"/>
      <c r="BA67" s="480"/>
      <c r="BB67" s="483"/>
      <c r="BC67" s="650"/>
      <c r="BD67" s="36"/>
    </row>
    <row r="68" spans="1:56" s="6" customFormat="1" ht="28.5" customHeight="1" x14ac:dyDescent="0.25">
      <c r="A68" s="564" t="s">
        <v>682</v>
      </c>
      <c r="B68" s="641" t="s">
        <v>298</v>
      </c>
      <c r="C68" s="564" t="s">
        <v>624</v>
      </c>
      <c r="D68" s="564" t="s">
        <v>625</v>
      </c>
      <c r="E68" s="478" t="s">
        <v>477</v>
      </c>
      <c r="F68" s="484" t="s">
        <v>60</v>
      </c>
      <c r="G68" s="302" t="s">
        <v>626</v>
      </c>
      <c r="H68" s="484">
        <v>2021001105</v>
      </c>
      <c r="I68" s="481">
        <v>44417</v>
      </c>
      <c r="J68" s="10">
        <v>16500000</v>
      </c>
      <c r="K68" s="481">
        <v>44502</v>
      </c>
      <c r="L68" s="484">
        <v>2021001795</v>
      </c>
      <c r="M68" s="302" t="s">
        <v>626</v>
      </c>
      <c r="N68" s="144" t="s">
        <v>145</v>
      </c>
      <c r="O68" s="481">
        <v>44502</v>
      </c>
      <c r="P68" s="10">
        <v>16499985.039999999</v>
      </c>
      <c r="Q68" s="647"/>
      <c r="R68" s="478"/>
      <c r="S68" s="478" t="s">
        <v>631</v>
      </c>
      <c r="T68" s="485">
        <v>41078519.039999999</v>
      </c>
      <c r="U68" s="11"/>
      <c r="V68" s="11"/>
      <c r="W68" s="11"/>
      <c r="X68" s="11"/>
      <c r="Y68" s="12"/>
      <c r="Z68" s="184"/>
      <c r="AA68" s="184"/>
      <c r="AB68" s="144" t="s">
        <v>145</v>
      </c>
      <c r="AC68" s="478" t="s">
        <v>124</v>
      </c>
      <c r="AD68" s="36"/>
      <c r="AE68" s="36"/>
      <c r="AF68" s="36"/>
      <c r="AG68" s="10"/>
      <c r="AH68" s="36"/>
      <c r="AI68" s="7"/>
      <c r="AJ68" s="10"/>
      <c r="AK68" s="36"/>
      <c r="AL68" s="36"/>
      <c r="AM68" s="36"/>
      <c r="AN68" s="36"/>
      <c r="AO68" s="36"/>
      <c r="AP68" s="36"/>
      <c r="AQ68" s="36"/>
      <c r="AR68" s="36"/>
      <c r="AS68" s="36"/>
      <c r="AT68" s="36"/>
      <c r="AU68" s="36"/>
      <c r="AV68" s="10"/>
      <c r="AW68" s="36"/>
      <c r="AX68" s="7"/>
      <c r="AY68" s="44"/>
      <c r="AZ68" s="36"/>
      <c r="BA68" s="478" t="s">
        <v>42</v>
      </c>
      <c r="BB68" s="484">
        <v>3117448575</v>
      </c>
      <c r="BC68" s="618" t="s">
        <v>61</v>
      </c>
      <c r="BD68" s="36"/>
    </row>
    <row r="69" spans="1:56" s="6" customFormat="1" ht="33.75" customHeight="1" x14ac:dyDescent="0.25">
      <c r="A69" s="565"/>
      <c r="B69" s="642"/>
      <c r="C69" s="565"/>
      <c r="D69" s="565"/>
      <c r="E69" s="480"/>
      <c r="F69" s="483"/>
      <c r="G69" s="302" t="s">
        <v>445</v>
      </c>
      <c r="H69" s="483"/>
      <c r="I69" s="630"/>
      <c r="J69" s="10">
        <v>24578534</v>
      </c>
      <c r="K69" s="630"/>
      <c r="L69" s="483"/>
      <c r="M69" s="302" t="s">
        <v>445</v>
      </c>
      <c r="N69" s="144" t="s">
        <v>121</v>
      </c>
      <c r="O69" s="630"/>
      <c r="P69" s="10">
        <v>24578534</v>
      </c>
      <c r="Q69" s="648"/>
      <c r="R69" s="480"/>
      <c r="S69" s="480"/>
      <c r="T69" s="487"/>
      <c r="U69" s="11"/>
      <c r="V69" s="11"/>
      <c r="W69" s="11"/>
      <c r="X69" s="11"/>
      <c r="Y69" s="12"/>
      <c r="Z69" s="184"/>
      <c r="AA69" s="184"/>
      <c r="AB69" s="144" t="s">
        <v>121</v>
      </c>
      <c r="AC69" s="480"/>
      <c r="AD69" s="36"/>
      <c r="AE69" s="36"/>
      <c r="AF69" s="36"/>
      <c r="AG69" s="10"/>
      <c r="AH69" s="36"/>
      <c r="AI69" s="7"/>
      <c r="AJ69" s="10"/>
      <c r="AK69" s="36"/>
      <c r="AL69" s="36"/>
      <c r="AM69" s="36"/>
      <c r="AN69" s="36"/>
      <c r="AO69" s="36"/>
      <c r="AP69" s="36"/>
      <c r="AQ69" s="36"/>
      <c r="AR69" s="36"/>
      <c r="AS69" s="36"/>
      <c r="AT69" s="36"/>
      <c r="AU69" s="36"/>
      <c r="AV69" s="10"/>
      <c r="AW69" s="36"/>
      <c r="AX69" s="7"/>
      <c r="AY69" s="44"/>
      <c r="AZ69" s="36"/>
      <c r="BA69" s="480"/>
      <c r="BB69" s="483"/>
      <c r="BC69" s="619"/>
      <c r="BD69" s="36"/>
    </row>
    <row r="70" spans="1:56" s="6" customFormat="1" ht="89.25" x14ac:dyDescent="0.25">
      <c r="A70" s="28" t="s">
        <v>633</v>
      </c>
      <c r="B70" s="206" t="s">
        <v>629</v>
      </c>
      <c r="C70" s="28" t="s">
        <v>677</v>
      </c>
      <c r="D70" s="28" t="s">
        <v>630</v>
      </c>
      <c r="E70" s="144" t="s">
        <v>634</v>
      </c>
      <c r="F70" s="36" t="s">
        <v>635</v>
      </c>
      <c r="G70" s="7" t="s">
        <v>632</v>
      </c>
      <c r="H70" s="306">
        <v>2021001004</v>
      </c>
      <c r="I70" s="35">
        <v>44405</v>
      </c>
      <c r="J70" s="10">
        <v>129967542.87</v>
      </c>
      <c r="K70" s="35">
        <v>44502</v>
      </c>
      <c r="L70" s="306">
        <v>2021001825</v>
      </c>
      <c r="M70" s="7" t="s">
        <v>632</v>
      </c>
      <c r="N70" s="144" t="s">
        <v>446</v>
      </c>
      <c r="O70" s="49">
        <v>44502</v>
      </c>
      <c r="P70" s="10">
        <v>129963892.5</v>
      </c>
      <c r="Q70" s="49">
        <v>44505</v>
      </c>
      <c r="R70" s="164">
        <v>44510</v>
      </c>
      <c r="S70" s="302" t="s">
        <v>678</v>
      </c>
      <c r="T70" s="10">
        <v>129963892.5</v>
      </c>
      <c r="U70" s="11"/>
      <c r="V70" s="11"/>
      <c r="W70" s="11"/>
      <c r="X70" s="11"/>
      <c r="Y70" s="12"/>
      <c r="Z70" s="184"/>
      <c r="AA70" s="184"/>
      <c r="AB70" s="144" t="s">
        <v>446</v>
      </c>
      <c r="AC70" s="28" t="s">
        <v>124</v>
      </c>
      <c r="AD70" s="36"/>
      <c r="AE70" s="36"/>
      <c r="AF70" s="36"/>
      <c r="AG70" s="10"/>
      <c r="AH70" s="36"/>
      <c r="AI70" s="7"/>
      <c r="AJ70" s="10"/>
      <c r="AK70" s="36"/>
      <c r="AL70" s="36"/>
      <c r="AM70" s="36"/>
      <c r="AN70" s="36"/>
      <c r="AO70" s="36"/>
      <c r="AP70" s="36"/>
      <c r="AQ70" s="36"/>
      <c r="AR70" s="36"/>
      <c r="AS70" s="36"/>
      <c r="AT70" s="36"/>
      <c r="AU70" s="36"/>
      <c r="AV70" s="10"/>
      <c r="AW70" s="36"/>
      <c r="AX70" s="7"/>
      <c r="AY70" s="44"/>
      <c r="AZ70" s="36"/>
      <c r="BA70" s="28" t="s">
        <v>636</v>
      </c>
      <c r="BB70" s="36">
        <v>3228116853</v>
      </c>
      <c r="BC70" s="42" t="s">
        <v>637</v>
      </c>
      <c r="BD70" s="36"/>
    </row>
    <row r="71" spans="1:56" s="6" customFormat="1" ht="51" x14ac:dyDescent="0.25">
      <c r="A71" s="327" t="s">
        <v>683</v>
      </c>
      <c r="B71" s="325"/>
      <c r="C71" s="327"/>
      <c r="D71" s="327"/>
      <c r="E71" s="324"/>
      <c r="F71" s="321"/>
      <c r="G71" s="7"/>
      <c r="H71" s="319"/>
      <c r="I71" s="323"/>
      <c r="J71" s="10"/>
      <c r="K71" s="323"/>
      <c r="L71" s="319"/>
      <c r="M71" s="7"/>
      <c r="N71" s="144"/>
      <c r="O71" s="237"/>
      <c r="P71" s="10"/>
      <c r="Q71" s="237"/>
      <c r="R71" s="326"/>
      <c r="S71" s="320"/>
      <c r="T71" s="296"/>
      <c r="U71" s="11"/>
      <c r="V71" s="11"/>
      <c r="W71" s="11"/>
      <c r="X71" s="11"/>
      <c r="Y71" s="12"/>
      <c r="Z71" s="184"/>
      <c r="AA71" s="184"/>
      <c r="AB71" s="144"/>
      <c r="AC71" s="328"/>
      <c r="AD71" s="36"/>
      <c r="AE71" s="36"/>
      <c r="AF71" s="36"/>
      <c r="AG71" s="10"/>
      <c r="AH71" s="36"/>
      <c r="AI71" s="7"/>
      <c r="AJ71" s="10"/>
      <c r="AK71" s="36"/>
      <c r="AL71" s="36"/>
      <c r="AM71" s="36"/>
      <c r="AN71" s="36"/>
      <c r="AO71" s="36"/>
      <c r="AP71" s="36"/>
      <c r="AQ71" s="36"/>
      <c r="AR71" s="36"/>
      <c r="AS71" s="36"/>
      <c r="AT71" s="36"/>
      <c r="AU71" s="36"/>
      <c r="AV71" s="10"/>
      <c r="AW71" s="36"/>
      <c r="AX71" s="7"/>
      <c r="AY71" s="44"/>
      <c r="AZ71" s="36"/>
      <c r="BA71" s="328"/>
      <c r="BB71" s="322"/>
      <c r="BC71" s="238"/>
      <c r="BD71" s="36"/>
    </row>
    <row r="72" spans="1:56" s="6" customFormat="1" ht="15" x14ac:dyDescent="0.25">
      <c r="A72" s="327"/>
      <c r="B72" s="325"/>
      <c r="C72" s="327"/>
      <c r="D72" s="327"/>
      <c r="E72" s="324"/>
      <c r="F72" s="321"/>
      <c r="G72" s="7"/>
      <c r="H72" s="319"/>
      <c r="I72" s="323"/>
      <c r="J72" s="10"/>
      <c r="K72" s="323"/>
      <c r="L72" s="319"/>
      <c r="M72" s="7"/>
      <c r="N72" s="144"/>
      <c r="O72" s="237"/>
      <c r="P72" s="10"/>
      <c r="Q72" s="237"/>
      <c r="R72" s="326"/>
      <c r="S72" s="320"/>
      <c r="T72" s="296"/>
      <c r="U72" s="11"/>
      <c r="V72" s="11"/>
      <c r="W72" s="11"/>
      <c r="X72" s="11"/>
      <c r="Y72" s="12"/>
      <c r="Z72" s="184"/>
      <c r="AA72" s="184"/>
      <c r="AB72" s="144"/>
      <c r="AC72" s="328"/>
      <c r="AD72" s="36"/>
      <c r="AE72" s="36"/>
      <c r="AF72" s="36"/>
      <c r="AG72" s="10"/>
      <c r="AH72" s="36"/>
      <c r="AI72" s="7"/>
      <c r="AJ72" s="10"/>
      <c r="AK72" s="36"/>
      <c r="AL72" s="36"/>
      <c r="AM72" s="36"/>
      <c r="AN72" s="36"/>
      <c r="AO72" s="36"/>
      <c r="AP72" s="36"/>
      <c r="AQ72" s="36"/>
      <c r="AR72" s="36"/>
      <c r="AS72" s="36"/>
      <c r="AT72" s="36"/>
      <c r="AU72" s="36"/>
      <c r="AV72" s="10"/>
      <c r="AW72" s="36"/>
      <c r="AX72" s="7"/>
      <c r="AY72" s="44"/>
      <c r="AZ72" s="36"/>
      <c r="BA72" s="328"/>
      <c r="BB72" s="322"/>
      <c r="BC72" s="238"/>
      <c r="BD72" s="36"/>
    </row>
    <row r="73" spans="1:56" s="6" customFormat="1" ht="75" customHeight="1" x14ac:dyDescent="0.25">
      <c r="A73" s="564" t="s">
        <v>601</v>
      </c>
      <c r="B73" s="641" t="s">
        <v>638</v>
      </c>
      <c r="C73" s="564" t="s">
        <v>639</v>
      </c>
      <c r="D73" s="564" t="s">
        <v>640</v>
      </c>
      <c r="E73" s="478"/>
      <c r="F73" s="484"/>
      <c r="G73" s="302" t="s">
        <v>641</v>
      </c>
      <c r="H73" s="299">
        <v>4821</v>
      </c>
      <c r="I73" s="310">
        <v>44453</v>
      </c>
      <c r="J73" s="10">
        <v>265000000</v>
      </c>
      <c r="K73" s="229"/>
      <c r="L73" s="311"/>
      <c r="M73" s="302" t="s">
        <v>641</v>
      </c>
      <c r="N73" s="144" t="s">
        <v>318</v>
      </c>
      <c r="O73" s="229"/>
      <c r="P73" s="183"/>
      <c r="Q73" s="311"/>
      <c r="R73" s="230"/>
      <c r="S73" s="297" t="s">
        <v>222</v>
      </c>
      <c r="T73" s="231"/>
      <c r="U73" s="11"/>
      <c r="V73" s="11"/>
      <c r="W73" s="11"/>
      <c r="X73" s="11"/>
      <c r="Y73" s="12"/>
      <c r="Z73" s="184"/>
      <c r="AA73" s="184"/>
      <c r="AB73" s="144"/>
      <c r="AC73" s="297"/>
      <c r="AD73" s="36"/>
      <c r="AE73" s="36"/>
      <c r="AF73" s="36"/>
      <c r="AG73" s="10"/>
      <c r="AH73" s="36"/>
      <c r="AI73" s="7"/>
      <c r="AJ73" s="10"/>
      <c r="AK73" s="36"/>
      <c r="AL73" s="36"/>
      <c r="AM73" s="36"/>
      <c r="AN73" s="36"/>
      <c r="AO73" s="36"/>
      <c r="AP73" s="36"/>
      <c r="AQ73" s="36"/>
      <c r="AR73" s="36"/>
      <c r="AS73" s="36"/>
      <c r="AT73" s="36"/>
      <c r="AU73" s="36"/>
      <c r="AV73" s="10"/>
      <c r="AW73" s="36"/>
      <c r="AX73" s="7"/>
      <c r="AY73" s="44"/>
      <c r="AZ73" s="36"/>
      <c r="BA73" s="297"/>
      <c r="BB73" s="299"/>
      <c r="BC73" s="307"/>
      <c r="BD73" s="36"/>
    </row>
    <row r="74" spans="1:56" s="6" customFormat="1" ht="75" customHeight="1" x14ac:dyDescent="0.25">
      <c r="A74" s="565"/>
      <c r="B74" s="642"/>
      <c r="C74" s="565"/>
      <c r="D74" s="565"/>
      <c r="E74" s="480"/>
      <c r="F74" s="483"/>
      <c r="G74" s="302" t="s">
        <v>642</v>
      </c>
      <c r="H74" s="299">
        <v>5021</v>
      </c>
      <c r="I74" s="310">
        <v>44453</v>
      </c>
      <c r="J74" s="10">
        <v>328727068.19</v>
      </c>
      <c r="K74" s="229"/>
      <c r="L74" s="311"/>
      <c r="M74" s="302" t="s">
        <v>642</v>
      </c>
      <c r="N74" s="144" t="s">
        <v>157</v>
      </c>
      <c r="O74" s="229"/>
      <c r="P74" s="183"/>
      <c r="Q74" s="311"/>
      <c r="R74" s="297"/>
      <c r="S74" s="297"/>
      <c r="T74" s="301"/>
      <c r="U74" s="11"/>
      <c r="V74" s="11"/>
      <c r="W74" s="11"/>
      <c r="X74" s="11"/>
      <c r="Y74" s="12"/>
      <c r="Z74" s="184"/>
      <c r="AA74" s="184"/>
      <c r="AB74" s="144" t="s">
        <v>157</v>
      </c>
      <c r="AC74" s="297" t="s">
        <v>124</v>
      </c>
      <c r="AD74" s="36"/>
      <c r="AE74" s="36"/>
      <c r="AF74" s="36"/>
      <c r="AG74" s="10"/>
      <c r="AH74" s="36"/>
      <c r="AI74" s="7"/>
      <c r="AJ74" s="10"/>
      <c r="AK74" s="36"/>
      <c r="AL74" s="36"/>
      <c r="AM74" s="36"/>
      <c r="AN74" s="36"/>
      <c r="AO74" s="36"/>
      <c r="AP74" s="36"/>
      <c r="AQ74" s="36"/>
      <c r="AR74" s="36"/>
      <c r="AS74" s="36"/>
      <c r="AT74" s="36"/>
      <c r="AU74" s="36"/>
      <c r="AV74" s="10"/>
      <c r="AW74" s="36"/>
      <c r="AX74" s="7"/>
      <c r="AY74" s="44"/>
      <c r="AZ74" s="36"/>
      <c r="BA74" s="297"/>
      <c r="BB74" s="299"/>
      <c r="BC74" s="307"/>
      <c r="BD74" s="36"/>
    </row>
    <row r="75" spans="1:56" s="6" customFormat="1" ht="75" customHeight="1" x14ac:dyDescent="0.25">
      <c r="A75" s="309" t="s">
        <v>643</v>
      </c>
      <c r="B75" s="313" t="s">
        <v>638</v>
      </c>
      <c r="C75" s="309" t="s">
        <v>644</v>
      </c>
      <c r="D75" s="309" t="s">
        <v>645</v>
      </c>
      <c r="E75" s="297"/>
      <c r="F75" s="299"/>
      <c r="G75" s="302" t="s">
        <v>642</v>
      </c>
      <c r="H75" s="299">
        <v>4921</v>
      </c>
      <c r="I75" s="310">
        <v>44453</v>
      </c>
      <c r="J75" s="10">
        <v>38862836</v>
      </c>
      <c r="K75" s="229"/>
      <c r="L75" s="311"/>
      <c r="M75" s="302" t="s">
        <v>642</v>
      </c>
      <c r="N75" s="144" t="s">
        <v>157</v>
      </c>
      <c r="O75" s="229"/>
      <c r="P75" s="183"/>
      <c r="Q75" s="311"/>
      <c r="R75" s="297"/>
      <c r="S75" s="297"/>
      <c r="T75" s="301"/>
      <c r="U75" s="11"/>
      <c r="V75" s="11"/>
      <c r="W75" s="11"/>
      <c r="X75" s="11"/>
      <c r="Y75" s="12"/>
      <c r="Z75" s="184"/>
      <c r="AA75" s="184"/>
      <c r="AB75" s="144" t="s">
        <v>157</v>
      </c>
      <c r="AC75" s="297" t="s">
        <v>124</v>
      </c>
      <c r="AD75" s="36"/>
      <c r="AE75" s="36"/>
      <c r="AF75" s="36"/>
      <c r="AG75" s="10"/>
      <c r="AH75" s="36"/>
      <c r="AI75" s="7"/>
      <c r="AJ75" s="10"/>
      <c r="AK75" s="36"/>
      <c r="AL75" s="36"/>
      <c r="AM75" s="36"/>
      <c r="AN75" s="36"/>
      <c r="AO75" s="36"/>
      <c r="AP75" s="36"/>
      <c r="AQ75" s="36"/>
      <c r="AR75" s="36"/>
      <c r="AS75" s="36"/>
      <c r="AT75" s="36"/>
      <c r="AU75" s="36"/>
      <c r="AV75" s="10"/>
      <c r="AW75" s="36"/>
      <c r="AX75" s="7"/>
      <c r="AY75" s="44"/>
      <c r="AZ75" s="36"/>
      <c r="BA75" s="297"/>
      <c r="BB75" s="299"/>
      <c r="BC75" s="307"/>
      <c r="BD75" s="36"/>
    </row>
    <row r="76" spans="1:56" s="6" customFormat="1" ht="63.75" x14ac:dyDescent="0.25">
      <c r="A76" s="28" t="s">
        <v>601</v>
      </c>
      <c r="B76" s="206" t="s">
        <v>620</v>
      </c>
      <c r="C76" s="28" t="s">
        <v>621</v>
      </c>
      <c r="D76" s="28" t="s">
        <v>622</v>
      </c>
      <c r="E76" s="144"/>
      <c r="F76" s="36"/>
      <c r="G76" s="302" t="s">
        <v>623</v>
      </c>
      <c r="H76" s="306">
        <v>5121</v>
      </c>
      <c r="I76" s="35">
        <v>44460</v>
      </c>
      <c r="J76" s="10">
        <v>1726032484</v>
      </c>
      <c r="K76" s="228"/>
      <c r="L76" s="184"/>
      <c r="M76" s="302" t="s">
        <v>623</v>
      </c>
      <c r="N76" s="144"/>
      <c r="O76" s="49"/>
      <c r="P76" s="10"/>
      <c r="Q76" s="36"/>
      <c r="R76" s="166"/>
      <c r="S76" s="306"/>
      <c r="T76" s="10"/>
      <c r="U76" s="11"/>
      <c r="V76" s="11"/>
      <c r="W76" s="11"/>
      <c r="X76" s="11"/>
      <c r="Y76" s="12"/>
      <c r="Z76" s="184"/>
      <c r="AA76" s="184"/>
      <c r="AB76" s="144"/>
      <c r="AC76" s="28" t="s">
        <v>124</v>
      </c>
      <c r="AD76" s="36"/>
      <c r="AE76" s="36"/>
      <c r="AF76" s="36"/>
      <c r="AG76" s="10"/>
      <c r="AH76" s="36"/>
      <c r="AI76" s="7"/>
      <c r="AJ76" s="10"/>
      <c r="AK76" s="36"/>
      <c r="AL76" s="36"/>
      <c r="AM76" s="36"/>
      <c r="AN76" s="36"/>
      <c r="AO76" s="36"/>
      <c r="AP76" s="36"/>
      <c r="AQ76" s="36"/>
      <c r="AR76" s="36"/>
      <c r="AS76" s="36"/>
      <c r="AT76" s="36"/>
      <c r="AU76" s="36"/>
      <c r="AV76" s="10"/>
      <c r="AW76" s="36"/>
      <c r="AX76" s="7"/>
      <c r="AY76" s="44"/>
      <c r="AZ76" s="36"/>
      <c r="BA76" s="28"/>
      <c r="BB76" s="36"/>
      <c r="BC76" s="42"/>
      <c r="BD76" s="36"/>
    </row>
    <row r="77" spans="1:56" s="6" customFormat="1" ht="51" customHeight="1" x14ac:dyDescent="0.25">
      <c r="A77" s="28" t="s">
        <v>557</v>
      </c>
      <c r="B77" s="239"/>
      <c r="C77" s="28" t="s">
        <v>654</v>
      </c>
      <c r="D77" s="28" t="s">
        <v>560</v>
      </c>
      <c r="E77" s="144"/>
      <c r="F77" s="36"/>
      <c r="G77" s="302" t="s">
        <v>653</v>
      </c>
      <c r="H77" s="306"/>
      <c r="I77" s="35"/>
      <c r="J77" s="10">
        <v>25000000</v>
      </c>
      <c r="K77" s="228"/>
      <c r="L77" s="184"/>
      <c r="M77" s="302" t="s">
        <v>653</v>
      </c>
      <c r="N77" s="144" t="s">
        <v>652</v>
      </c>
      <c r="O77" s="49"/>
      <c r="P77" s="10"/>
      <c r="Q77" s="36"/>
      <c r="R77" s="166"/>
      <c r="S77" s="306">
        <v>1</v>
      </c>
      <c r="T77" s="10"/>
      <c r="U77" s="11"/>
      <c r="V77" s="11"/>
      <c r="W77" s="11"/>
      <c r="X77" s="11"/>
      <c r="Y77" s="12"/>
      <c r="Z77" s="184"/>
      <c r="AA77" s="184"/>
      <c r="AB77" s="144"/>
      <c r="AC77" s="28"/>
      <c r="AD77" s="36"/>
      <c r="AE77" s="36"/>
      <c r="AF77" s="36"/>
      <c r="AG77" s="10"/>
      <c r="AH77" s="36"/>
      <c r="AI77" s="7"/>
      <c r="AJ77" s="10"/>
      <c r="AK77" s="36"/>
      <c r="AL77" s="36"/>
      <c r="AM77" s="36"/>
      <c r="AN77" s="36"/>
      <c r="AO77" s="36"/>
      <c r="AP77" s="36"/>
      <c r="AQ77" s="36"/>
      <c r="AR77" s="36"/>
      <c r="AS77" s="36"/>
      <c r="AT77" s="36"/>
      <c r="AU77" s="36"/>
      <c r="AV77" s="10"/>
      <c r="AW77" s="36"/>
      <c r="AX77" s="7"/>
      <c r="AY77" s="44"/>
      <c r="AZ77" s="36"/>
      <c r="BA77" s="28"/>
      <c r="BB77" s="36"/>
      <c r="BC77" s="42"/>
      <c r="BD77" s="36"/>
    </row>
    <row r="78" spans="1:56" s="6" customFormat="1" ht="51" x14ac:dyDescent="0.25">
      <c r="A78" s="28" t="s">
        <v>557</v>
      </c>
      <c r="B78" s="206" t="s">
        <v>558</v>
      </c>
      <c r="C78" s="28" t="s">
        <v>559</v>
      </c>
      <c r="D78" s="28" t="s">
        <v>560</v>
      </c>
      <c r="E78" s="38"/>
      <c r="F78" s="36"/>
      <c r="G78" s="7" t="s">
        <v>561</v>
      </c>
      <c r="H78" s="306">
        <v>2021001463</v>
      </c>
      <c r="I78" s="35">
        <v>44496</v>
      </c>
      <c r="J78" s="10">
        <v>19997236.350000001</v>
      </c>
      <c r="K78" s="306"/>
      <c r="L78" s="306"/>
      <c r="M78" s="7" t="s">
        <v>561</v>
      </c>
      <c r="N78" s="144" t="s">
        <v>562</v>
      </c>
      <c r="O78" s="36"/>
      <c r="P78" s="10"/>
      <c r="Q78" s="36"/>
      <c r="R78" s="166"/>
      <c r="S78" s="306">
        <v>1</v>
      </c>
      <c r="T78" s="10"/>
      <c r="U78" s="11"/>
      <c r="V78" s="11"/>
      <c r="W78" s="11"/>
      <c r="X78" s="11"/>
      <c r="Y78" s="12"/>
      <c r="Z78" s="306"/>
      <c r="AA78" s="306"/>
      <c r="AB78" s="144" t="s">
        <v>562</v>
      </c>
      <c r="AC78" s="28" t="s">
        <v>496</v>
      </c>
      <c r="AD78" s="36"/>
      <c r="AE78" s="36"/>
      <c r="AF78" s="36"/>
      <c r="AG78" s="10"/>
      <c r="AH78" s="36"/>
      <c r="AI78" s="7"/>
      <c r="AJ78" s="10"/>
      <c r="AK78" s="36"/>
      <c r="AL78" s="36"/>
      <c r="AM78" s="36"/>
      <c r="AN78" s="36"/>
      <c r="AO78" s="36"/>
      <c r="AP78" s="36"/>
      <c r="AQ78" s="36"/>
      <c r="AR78" s="36"/>
      <c r="AS78" s="36"/>
      <c r="AT78" s="36"/>
      <c r="AU78" s="36"/>
      <c r="AV78" s="10"/>
      <c r="AW78" s="36"/>
      <c r="AX78" s="7"/>
      <c r="AY78" s="44"/>
      <c r="AZ78" s="36"/>
      <c r="BA78" s="36"/>
      <c r="BB78" s="36"/>
      <c r="BC78" s="36"/>
      <c r="BD78" s="36"/>
    </row>
    <row r="79" spans="1:56" s="6" customFormat="1" ht="51" x14ac:dyDescent="0.25">
      <c r="A79" s="28" t="s">
        <v>557</v>
      </c>
      <c r="B79" s="206" t="s">
        <v>566</v>
      </c>
      <c r="C79" s="28" t="s">
        <v>563</v>
      </c>
      <c r="D79" s="28" t="s">
        <v>560</v>
      </c>
      <c r="E79" s="38"/>
      <c r="F79" s="36"/>
      <c r="G79" s="7" t="s">
        <v>564</v>
      </c>
      <c r="H79" s="306">
        <v>2021001466</v>
      </c>
      <c r="I79" s="35">
        <v>44496</v>
      </c>
      <c r="J79" s="10">
        <v>25000000</v>
      </c>
      <c r="K79" s="306"/>
      <c r="L79" s="306"/>
      <c r="M79" s="7" t="s">
        <v>564</v>
      </c>
      <c r="N79" s="144" t="s">
        <v>565</v>
      </c>
      <c r="O79" s="36"/>
      <c r="P79" s="10"/>
      <c r="Q79" s="36"/>
      <c r="R79" s="166"/>
      <c r="S79" s="306">
        <v>1</v>
      </c>
      <c r="T79" s="10"/>
      <c r="U79" s="11"/>
      <c r="V79" s="11"/>
      <c r="W79" s="11"/>
      <c r="X79" s="11"/>
      <c r="Y79" s="12"/>
      <c r="Z79" s="306"/>
      <c r="AA79" s="306"/>
      <c r="AB79" s="144" t="s">
        <v>565</v>
      </c>
      <c r="AC79" s="28" t="s">
        <v>496</v>
      </c>
      <c r="AD79" s="36"/>
      <c r="AE79" s="36"/>
      <c r="AF79" s="36"/>
      <c r="AG79" s="10"/>
      <c r="AH79" s="36"/>
      <c r="AI79" s="7"/>
      <c r="AJ79" s="10"/>
      <c r="AK79" s="36"/>
      <c r="AL79" s="36"/>
      <c r="AM79" s="36"/>
      <c r="AN79" s="36"/>
      <c r="AO79" s="36"/>
      <c r="AP79" s="36"/>
      <c r="AQ79" s="36"/>
      <c r="AR79" s="36"/>
      <c r="AS79" s="36"/>
      <c r="AT79" s="36"/>
      <c r="AU79" s="36"/>
      <c r="AV79" s="10"/>
      <c r="AW79" s="36"/>
      <c r="AX79" s="7"/>
      <c r="AY79" s="44"/>
      <c r="AZ79" s="36"/>
      <c r="BA79" s="36"/>
      <c r="BB79" s="36"/>
      <c r="BC79" s="36"/>
      <c r="BD79" s="36"/>
    </row>
    <row r="80" spans="1:56" s="6" customFormat="1" ht="51" x14ac:dyDescent="0.25">
      <c r="A80" s="28" t="s">
        <v>557</v>
      </c>
      <c r="B80" s="206" t="s">
        <v>567</v>
      </c>
      <c r="C80" s="28" t="s">
        <v>568</v>
      </c>
      <c r="D80" s="28" t="s">
        <v>560</v>
      </c>
      <c r="E80" s="38"/>
      <c r="F80" s="36"/>
      <c r="G80" s="7" t="s">
        <v>569</v>
      </c>
      <c r="H80" s="306">
        <v>2021001464</v>
      </c>
      <c r="I80" s="35">
        <v>44496</v>
      </c>
      <c r="J80" s="10">
        <v>14982056.439999999</v>
      </c>
      <c r="K80" s="306"/>
      <c r="L80" s="306"/>
      <c r="M80" s="7" t="s">
        <v>569</v>
      </c>
      <c r="N80" s="144" t="s">
        <v>562</v>
      </c>
      <c r="O80" s="36"/>
      <c r="P80" s="10"/>
      <c r="Q80" s="36"/>
      <c r="R80" s="166"/>
      <c r="S80" s="306">
        <v>1</v>
      </c>
      <c r="T80" s="10"/>
      <c r="U80" s="11"/>
      <c r="V80" s="11"/>
      <c r="W80" s="11"/>
      <c r="X80" s="11"/>
      <c r="Y80" s="12"/>
      <c r="Z80" s="306"/>
      <c r="AA80" s="306"/>
      <c r="AB80" s="144" t="s">
        <v>562</v>
      </c>
      <c r="AC80" s="28" t="s">
        <v>496</v>
      </c>
      <c r="AD80" s="36"/>
      <c r="AE80" s="36"/>
      <c r="AF80" s="36"/>
      <c r="AG80" s="10"/>
      <c r="AH80" s="36"/>
      <c r="AI80" s="7"/>
      <c r="AJ80" s="10"/>
      <c r="AK80" s="36"/>
      <c r="AL80" s="36"/>
      <c r="AM80" s="36"/>
      <c r="AN80" s="36"/>
      <c r="AO80" s="36"/>
      <c r="AP80" s="36"/>
      <c r="AQ80" s="36"/>
      <c r="AR80" s="36"/>
      <c r="AS80" s="36"/>
      <c r="AT80" s="36"/>
      <c r="AU80" s="36"/>
      <c r="AV80" s="10"/>
      <c r="AW80" s="36"/>
      <c r="AX80" s="7"/>
      <c r="AY80" s="44"/>
      <c r="AZ80" s="36"/>
      <c r="BA80" s="36"/>
      <c r="BB80" s="36"/>
      <c r="BC80" s="36"/>
      <c r="BD80" s="36"/>
    </row>
    <row r="81" spans="1:56" s="6" customFormat="1" ht="63.75" x14ac:dyDescent="0.25">
      <c r="A81" s="28" t="s">
        <v>557</v>
      </c>
      <c r="B81" s="206" t="s">
        <v>570</v>
      </c>
      <c r="C81" s="28" t="s">
        <v>571</v>
      </c>
      <c r="D81" s="28" t="s">
        <v>560</v>
      </c>
      <c r="E81" s="38"/>
      <c r="F81" s="36"/>
      <c r="G81" s="7" t="s">
        <v>572</v>
      </c>
      <c r="H81" s="306">
        <v>2021001462</v>
      </c>
      <c r="I81" s="35">
        <v>44496</v>
      </c>
      <c r="J81" s="10">
        <v>14982056.439999999</v>
      </c>
      <c r="K81" s="306"/>
      <c r="L81" s="306"/>
      <c r="M81" s="7" t="s">
        <v>572</v>
      </c>
      <c r="N81" s="144" t="s">
        <v>565</v>
      </c>
      <c r="O81" s="36"/>
      <c r="P81" s="10"/>
      <c r="Q81" s="36"/>
      <c r="R81" s="166"/>
      <c r="S81" s="306">
        <v>1</v>
      </c>
      <c r="T81" s="10"/>
      <c r="U81" s="11"/>
      <c r="V81" s="11"/>
      <c r="W81" s="11"/>
      <c r="X81" s="11"/>
      <c r="Y81" s="12"/>
      <c r="Z81" s="306"/>
      <c r="AA81" s="306"/>
      <c r="AB81" s="144" t="s">
        <v>565</v>
      </c>
      <c r="AC81" s="28" t="s">
        <v>496</v>
      </c>
      <c r="AD81" s="36"/>
      <c r="AE81" s="36"/>
      <c r="AF81" s="36"/>
      <c r="AG81" s="10"/>
      <c r="AH81" s="36"/>
      <c r="AI81" s="7"/>
      <c r="AJ81" s="10"/>
      <c r="AK81" s="36"/>
      <c r="AL81" s="36"/>
      <c r="AM81" s="36"/>
      <c r="AN81" s="36"/>
      <c r="AO81" s="36"/>
      <c r="AP81" s="36"/>
      <c r="AQ81" s="36"/>
      <c r="AR81" s="36"/>
      <c r="AS81" s="36"/>
      <c r="AT81" s="36"/>
      <c r="AU81" s="36"/>
      <c r="AV81" s="10"/>
      <c r="AW81" s="36"/>
      <c r="AX81" s="7"/>
      <c r="AY81" s="44"/>
      <c r="AZ81" s="36"/>
      <c r="BA81" s="36"/>
      <c r="BB81" s="36"/>
      <c r="BC81" s="36"/>
      <c r="BD81" s="36"/>
    </row>
    <row r="82" spans="1:56" s="6" customFormat="1" ht="45" customHeight="1" x14ac:dyDescent="0.25">
      <c r="A82" s="478" t="s">
        <v>557</v>
      </c>
      <c r="B82" s="641" t="s">
        <v>573</v>
      </c>
      <c r="C82" s="564" t="s">
        <v>574</v>
      </c>
      <c r="D82" s="478" t="s">
        <v>560</v>
      </c>
      <c r="E82" s="484"/>
      <c r="F82" s="484"/>
      <c r="G82" s="7" t="s">
        <v>576</v>
      </c>
      <c r="H82" s="484">
        <v>2021001467</v>
      </c>
      <c r="I82" s="481">
        <v>44496</v>
      </c>
      <c r="J82" s="10">
        <v>1070707.21</v>
      </c>
      <c r="K82" s="484"/>
      <c r="L82" s="306"/>
      <c r="M82" s="7" t="s">
        <v>576</v>
      </c>
      <c r="N82" s="144" t="s">
        <v>562</v>
      </c>
      <c r="O82" s="484"/>
      <c r="P82" s="10"/>
      <c r="Q82" s="484"/>
      <c r="R82" s="645"/>
      <c r="S82" s="484">
        <v>1</v>
      </c>
      <c r="T82" s="10"/>
      <c r="U82" s="11"/>
      <c r="V82" s="11"/>
      <c r="W82" s="11"/>
      <c r="X82" s="11"/>
      <c r="Y82" s="12"/>
      <c r="Z82" s="306"/>
      <c r="AA82" s="306"/>
      <c r="AB82" s="144" t="s">
        <v>562</v>
      </c>
      <c r="AC82" s="478" t="s">
        <v>496</v>
      </c>
      <c r="AD82" s="36"/>
      <c r="AE82" s="36"/>
      <c r="AF82" s="36"/>
      <c r="AG82" s="10"/>
      <c r="AH82" s="36"/>
      <c r="AI82" s="7"/>
      <c r="AJ82" s="10"/>
      <c r="AK82" s="36"/>
      <c r="AL82" s="36"/>
      <c r="AM82" s="36"/>
      <c r="AN82" s="36"/>
      <c r="AO82" s="36"/>
      <c r="AP82" s="36"/>
      <c r="AQ82" s="36"/>
      <c r="AR82" s="36"/>
      <c r="AS82" s="36"/>
      <c r="AT82" s="36"/>
      <c r="AU82" s="36"/>
      <c r="AV82" s="10"/>
      <c r="AW82" s="36"/>
      <c r="AX82" s="7"/>
      <c r="AY82" s="44"/>
      <c r="AZ82" s="36"/>
      <c r="BA82" s="36"/>
      <c r="BB82" s="36"/>
      <c r="BC82" s="36"/>
      <c r="BD82" s="36"/>
    </row>
    <row r="83" spans="1:56" s="6" customFormat="1" ht="44.25" customHeight="1" x14ac:dyDescent="0.25">
      <c r="A83" s="480"/>
      <c r="B83" s="642"/>
      <c r="C83" s="565"/>
      <c r="D83" s="480"/>
      <c r="E83" s="483"/>
      <c r="F83" s="483"/>
      <c r="G83" s="7" t="s">
        <v>575</v>
      </c>
      <c r="H83" s="483"/>
      <c r="I83" s="630"/>
      <c r="J83" s="10">
        <v>20878485.699999999</v>
      </c>
      <c r="K83" s="483"/>
      <c r="L83" s="306"/>
      <c r="M83" s="7" t="s">
        <v>575</v>
      </c>
      <c r="N83" s="144" t="s">
        <v>565</v>
      </c>
      <c r="O83" s="483"/>
      <c r="P83" s="10"/>
      <c r="Q83" s="483"/>
      <c r="R83" s="646"/>
      <c r="S83" s="483"/>
      <c r="T83" s="10"/>
      <c r="U83" s="11"/>
      <c r="V83" s="11"/>
      <c r="W83" s="11"/>
      <c r="X83" s="11"/>
      <c r="Y83" s="12"/>
      <c r="Z83" s="306"/>
      <c r="AA83" s="306"/>
      <c r="AB83" s="144" t="s">
        <v>565</v>
      </c>
      <c r="AC83" s="480"/>
      <c r="AD83" s="36"/>
      <c r="AE83" s="36"/>
      <c r="AF83" s="36"/>
      <c r="AG83" s="10"/>
      <c r="AH83" s="36"/>
      <c r="AI83" s="7"/>
      <c r="AJ83" s="10"/>
      <c r="AK83" s="36"/>
      <c r="AL83" s="36"/>
      <c r="AM83" s="36"/>
      <c r="AN83" s="36"/>
      <c r="AO83" s="36"/>
      <c r="AP83" s="36"/>
      <c r="AQ83" s="36"/>
      <c r="AR83" s="36"/>
      <c r="AS83" s="36"/>
      <c r="AT83" s="36"/>
      <c r="AU83" s="36"/>
      <c r="AV83" s="10"/>
      <c r="AW83" s="36"/>
      <c r="AX83" s="7"/>
      <c r="AY83" s="44"/>
      <c r="AZ83" s="36"/>
      <c r="BA83" s="36"/>
      <c r="BB83" s="36"/>
      <c r="BC83" s="36"/>
      <c r="BD83" s="36"/>
    </row>
    <row r="84" spans="1:56" s="6" customFormat="1" ht="31.5" customHeight="1" x14ac:dyDescent="0.25">
      <c r="A84" s="478" t="s">
        <v>557</v>
      </c>
      <c r="B84" s="641" t="s">
        <v>577</v>
      </c>
      <c r="C84" s="564" t="s">
        <v>578</v>
      </c>
      <c r="D84" s="478" t="s">
        <v>560</v>
      </c>
      <c r="E84" s="484"/>
      <c r="F84" s="484"/>
      <c r="G84" s="7" t="s">
        <v>579</v>
      </c>
      <c r="H84" s="484">
        <v>2021001465</v>
      </c>
      <c r="I84" s="481">
        <v>44496</v>
      </c>
      <c r="J84" s="10">
        <v>8500000</v>
      </c>
      <c r="K84" s="306"/>
      <c r="L84" s="306"/>
      <c r="M84" s="7" t="s">
        <v>579</v>
      </c>
      <c r="N84" s="144" t="s">
        <v>581</v>
      </c>
      <c r="O84" s="36"/>
      <c r="P84" s="10"/>
      <c r="Q84" s="36"/>
      <c r="R84" s="166"/>
      <c r="S84" s="306">
        <v>1</v>
      </c>
      <c r="T84" s="10"/>
      <c r="U84" s="11"/>
      <c r="V84" s="11"/>
      <c r="W84" s="11"/>
      <c r="X84" s="11"/>
      <c r="Y84" s="12"/>
      <c r="Z84" s="306"/>
      <c r="AA84" s="306"/>
      <c r="AB84" s="144" t="s">
        <v>581</v>
      </c>
      <c r="AC84" s="478" t="s">
        <v>496</v>
      </c>
      <c r="AD84" s="36"/>
      <c r="AE84" s="36"/>
      <c r="AF84" s="36"/>
      <c r="AG84" s="10"/>
      <c r="AH84" s="36"/>
      <c r="AI84" s="7"/>
      <c r="AJ84" s="10"/>
      <c r="AK84" s="36"/>
      <c r="AL84" s="36"/>
      <c r="AM84" s="36"/>
      <c r="AN84" s="36"/>
      <c r="AO84" s="36"/>
      <c r="AP84" s="36"/>
      <c r="AQ84" s="36"/>
      <c r="AR84" s="36"/>
      <c r="AS84" s="36"/>
      <c r="AT84" s="36"/>
      <c r="AU84" s="36"/>
      <c r="AV84" s="10"/>
      <c r="AW84" s="36"/>
      <c r="AX84" s="7"/>
      <c r="AY84" s="44"/>
      <c r="AZ84" s="36"/>
      <c r="BA84" s="36"/>
      <c r="BB84" s="36"/>
      <c r="BC84" s="36"/>
      <c r="BD84" s="36"/>
    </row>
    <row r="85" spans="1:56" s="6" customFormat="1" ht="30.75" customHeight="1" x14ac:dyDescent="0.25">
      <c r="A85" s="480"/>
      <c r="B85" s="642"/>
      <c r="C85" s="565"/>
      <c r="D85" s="480"/>
      <c r="E85" s="483"/>
      <c r="F85" s="483"/>
      <c r="G85" s="7" t="s">
        <v>580</v>
      </c>
      <c r="H85" s="483"/>
      <c r="I85" s="630"/>
      <c r="J85" s="10">
        <v>11500000</v>
      </c>
      <c r="K85" s="306"/>
      <c r="L85" s="306"/>
      <c r="M85" s="7" t="s">
        <v>580</v>
      </c>
      <c r="N85" s="144" t="s">
        <v>565</v>
      </c>
      <c r="O85" s="36"/>
      <c r="P85" s="10"/>
      <c r="Q85" s="36"/>
      <c r="R85" s="166"/>
      <c r="S85" s="306">
        <v>1</v>
      </c>
      <c r="T85" s="10"/>
      <c r="U85" s="11"/>
      <c r="V85" s="11"/>
      <c r="W85" s="11"/>
      <c r="X85" s="11"/>
      <c r="Y85" s="12"/>
      <c r="Z85" s="306"/>
      <c r="AA85" s="306"/>
      <c r="AB85" s="144" t="s">
        <v>565</v>
      </c>
      <c r="AC85" s="480"/>
      <c r="AD85" s="36"/>
      <c r="AE85" s="36"/>
      <c r="AF85" s="36"/>
      <c r="AG85" s="10"/>
      <c r="AH85" s="36"/>
      <c r="AI85" s="7"/>
      <c r="AJ85" s="10"/>
      <c r="AK85" s="36"/>
      <c r="AL85" s="36"/>
      <c r="AM85" s="36"/>
      <c r="AN85" s="36"/>
      <c r="AO85" s="36"/>
      <c r="AP85" s="36"/>
      <c r="AQ85" s="36"/>
      <c r="AR85" s="36"/>
      <c r="AS85" s="36"/>
      <c r="AT85" s="36"/>
      <c r="AU85" s="36"/>
      <c r="AV85" s="10"/>
      <c r="AW85" s="36"/>
      <c r="AX85" s="7"/>
      <c r="AY85" s="44"/>
      <c r="AZ85" s="36"/>
      <c r="BA85" s="36"/>
      <c r="BB85" s="36"/>
      <c r="BC85" s="36"/>
      <c r="BD85" s="36"/>
    </row>
    <row r="86" spans="1:56" s="6" customFormat="1" ht="102" x14ac:dyDescent="0.25">
      <c r="A86" s="28" t="s">
        <v>557</v>
      </c>
      <c r="B86" s="313" t="s">
        <v>298</v>
      </c>
      <c r="C86" s="309" t="s">
        <v>588</v>
      </c>
      <c r="D86" s="28" t="s">
        <v>560</v>
      </c>
      <c r="E86" s="299"/>
      <c r="F86" s="299"/>
      <c r="G86" s="7" t="s">
        <v>589</v>
      </c>
      <c r="H86" s="299">
        <v>2021001415</v>
      </c>
      <c r="I86" s="310">
        <v>44489</v>
      </c>
      <c r="J86" s="10">
        <v>25000000</v>
      </c>
      <c r="K86" s="306"/>
      <c r="L86" s="306"/>
      <c r="M86" s="7" t="s">
        <v>589</v>
      </c>
      <c r="N86" s="144" t="s">
        <v>565</v>
      </c>
      <c r="O86" s="36"/>
      <c r="P86" s="10"/>
      <c r="Q86" s="36"/>
      <c r="R86" s="166"/>
      <c r="S86" s="306">
        <v>1</v>
      </c>
      <c r="T86" s="10"/>
      <c r="U86" s="11"/>
      <c r="V86" s="11"/>
      <c r="W86" s="11"/>
      <c r="X86" s="11"/>
      <c r="Y86" s="12"/>
      <c r="Z86" s="306"/>
      <c r="AA86" s="306"/>
      <c r="AB86" s="144" t="s">
        <v>565</v>
      </c>
      <c r="AC86" s="297" t="s">
        <v>124</v>
      </c>
      <c r="AD86" s="36"/>
      <c r="AE86" s="36"/>
      <c r="AF86" s="36"/>
      <c r="AG86" s="10"/>
      <c r="AH86" s="36"/>
      <c r="AI86" s="7"/>
      <c r="AJ86" s="10"/>
      <c r="AK86" s="36"/>
      <c r="AL86" s="36"/>
      <c r="AM86" s="36"/>
      <c r="AN86" s="36"/>
      <c r="AO86" s="36"/>
      <c r="AP86" s="36"/>
      <c r="AQ86" s="36"/>
      <c r="AR86" s="36"/>
      <c r="AS86" s="36"/>
      <c r="AT86" s="36"/>
      <c r="AU86" s="36"/>
      <c r="AV86" s="10"/>
      <c r="AW86" s="36"/>
      <c r="AX86" s="7"/>
      <c r="AY86" s="44"/>
      <c r="AZ86" s="36"/>
      <c r="BA86" s="36"/>
      <c r="BB86" s="36"/>
      <c r="BC86" s="36"/>
      <c r="BD86" s="36"/>
    </row>
    <row r="87" spans="1:56" s="6" customFormat="1" ht="48.75" customHeight="1" x14ac:dyDescent="0.25">
      <c r="A87" s="28" t="s">
        <v>557</v>
      </c>
      <c r="B87" s="313" t="s">
        <v>582</v>
      </c>
      <c r="C87" s="309" t="s">
        <v>583</v>
      </c>
      <c r="D87" s="28" t="s">
        <v>560</v>
      </c>
      <c r="E87" s="299"/>
      <c r="F87" s="299"/>
      <c r="G87" s="7" t="s">
        <v>584</v>
      </c>
      <c r="H87" s="299">
        <v>2021001410</v>
      </c>
      <c r="I87" s="310">
        <v>44488</v>
      </c>
      <c r="J87" s="10">
        <v>24442262.829999998</v>
      </c>
      <c r="K87" s="306"/>
      <c r="L87" s="306"/>
      <c r="M87" s="7" t="s">
        <v>584</v>
      </c>
      <c r="N87" s="144" t="s">
        <v>565</v>
      </c>
      <c r="O87" s="36"/>
      <c r="P87" s="10"/>
      <c r="Q87" s="36"/>
      <c r="R87" s="166"/>
      <c r="S87" s="306">
        <v>1</v>
      </c>
      <c r="T87" s="10"/>
      <c r="U87" s="11"/>
      <c r="V87" s="11"/>
      <c r="W87" s="11"/>
      <c r="X87" s="11"/>
      <c r="Y87" s="12"/>
      <c r="Z87" s="306"/>
      <c r="AA87" s="306"/>
      <c r="AB87" s="144" t="s">
        <v>565</v>
      </c>
      <c r="AC87" s="28" t="s">
        <v>496</v>
      </c>
      <c r="AD87" s="36"/>
      <c r="AE87" s="36"/>
      <c r="AF87" s="36"/>
      <c r="AG87" s="10"/>
      <c r="AH87" s="36"/>
      <c r="AI87" s="7"/>
      <c r="AJ87" s="10"/>
      <c r="AK87" s="36"/>
      <c r="AL87" s="36"/>
      <c r="AM87" s="36"/>
      <c r="AN87" s="36"/>
      <c r="AO87" s="36"/>
      <c r="AP87" s="36"/>
      <c r="AQ87" s="36"/>
      <c r="AR87" s="36"/>
      <c r="AS87" s="36"/>
      <c r="AT87" s="36"/>
      <c r="AU87" s="36"/>
      <c r="AV87" s="10"/>
      <c r="AW87" s="36"/>
      <c r="AX87" s="7"/>
      <c r="AY87" s="44"/>
      <c r="AZ87" s="36"/>
      <c r="BA87" s="36"/>
      <c r="BB87" s="36"/>
      <c r="BC87" s="36"/>
      <c r="BD87" s="36"/>
    </row>
    <row r="88" spans="1:56" s="6" customFormat="1" ht="63.75" x14ac:dyDescent="0.25">
      <c r="A88" s="28" t="s">
        <v>557</v>
      </c>
      <c r="B88" s="313" t="s">
        <v>585</v>
      </c>
      <c r="C88" s="309" t="s">
        <v>586</v>
      </c>
      <c r="D88" s="28" t="s">
        <v>560</v>
      </c>
      <c r="E88" s="299"/>
      <c r="F88" s="299"/>
      <c r="G88" s="7" t="s">
        <v>176</v>
      </c>
      <c r="H88" s="299">
        <v>2021001434</v>
      </c>
      <c r="I88" s="310">
        <v>44494</v>
      </c>
      <c r="J88" s="10">
        <v>24565413.600000001</v>
      </c>
      <c r="K88" s="306"/>
      <c r="L88" s="306"/>
      <c r="M88" s="7" t="s">
        <v>176</v>
      </c>
      <c r="N88" s="144" t="s">
        <v>587</v>
      </c>
      <c r="O88" s="36"/>
      <c r="P88" s="10"/>
      <c r="Q88" s="36"/>
      <c r="R88" s="166"/>
      <c r="S88" s="306">
        <v>1</v>
      </c>
      <c r="T88" s="10"/>
      <c r="U88" s="11"/>
      <c r="V88" s="11"/>
      <c r="W88" s="11"/>
      <c r="X88" s="11"/>
      <c r="Y88" s="12"/>
      <c r="Z88" s="306"/>
      <c r="AA88" s="306"/>
      <c r="AB88" s="144" t="s">
        <v>587</v>
      </c>
      <c r="AC88" s="28" t="s">
        <v>496</v>
      </c>
      <c r="AD88" s="36"/>
      <c r="AE88" s="36"/>
      <c r="AF88" s="36"/>
      <c r="AG88" s="10"/>
      <c r="AH88" s="36"/>
      <c r="AI88" s="7"/>
      <c r="AJ88" s="10"/>
      <c r="AK88" s="36"/>
      <c r="AL88" s="36"/>
      <c r="AM88" s="36"/>
      <c r="AN88" s="36"/>
      <c r="AO88" s="36"/>
      <c r="AP88" s="36"/>
      <c r="AQ88" s="36"/>
      <c r="AR88" s="36"/>
      <c r="AS88" s="36"/>
      <c r="AT88" s="36"/>
      <c r="AU88" s="36"/>
      <c r="AV88" s="10"/>
      <c r="AW88" s="36"/>
      <c r="AX88" s="7"/>
      <c r="AY88" s="44"/>
      <c r="AZ88" s="36"/>
      <c r="BA88" s="36"/>
      <c r="BB88" s="36"/>
      <c r="BC88" s="36"/>
      <c r="BD88" s="36"/>
    </row>
    <row r="89" spans="1:56" s="6" customFormat="1" ht="76.5" x14ac:dyDescent="0.25">
      <c r="A89" s="28" t="s">
        <v>557</v>
      </c>
      <c r="B89" s="313" t="s">
        <v>590</v>
      </c>
      <c r="C89" s="309" t="s">
        <v>591</v>
      </c>
      <c r="D89" s="28" t="s">
        <v>560</v>
      </c>
      <c r="E89" s="299"/>
      <c r="F89" s="299"/>
      <c r="G89" s="7" t="s">
        <v>592</v>
      </c>
      <c r="H89" s="299">
        <v>2021001412</v>
      </c>
      <c r="I89" s="310">
        <v>44488</v>
      </c>
      <c r="J89" s="10">
        <v>19999848.09</v>
      </c>
      <c r="K89" s="306"/>
      <c r="L89" s="306"/>
      <c r="M89" s="7" t="s">
        <v>592</v>
      </c>
      <c r="N89" s="144" t="s">
        <v>565</v>
      </c>
      <c r="O89" s="36"/>
      <c r="P89" s="10"/>
      <c r="Q89" s="36"/>
      <c r="R89" s="166"/>
      <c r="S89" s="306">
        <v>1</v>
      </c>
      <c r="T89" s="10"/>
      <c r="U89" s="11"/>
      <c r="V89" s="11"/>
      <c r="W89" s="11"/>
      <c r="X89" s="11"/>
      <c r="Y89" s="12"/>
      <c r="Z89" s="306"/>
      <c r="AA89" s="306"/>
      <c r="AB89" s="144" t="s">
        <v>565</v>
      </c>
      <c r="AC89" s="28" t="s">
        <v>496</v>
      </c>
      <c r="AD89" s="36"/>
      <c r="AE89" s="36"/>
      <c r="AF89" s="36"/>
      <c r="AG89" s="10"/>
      <c r="AH89" s="36"/>
      <c r="AI89" s="7"/>
      <c r="AJ89" s="10"/>
      <c r="AK89" s="36"/>
      <c r="AL89" s="36"/>
      <c r="AM89" s="36"/>
      <c r="AN89" s="36"/>
      <c r="AO89" s="36"/>
      <c r="AP89" s="36"/>
      <c r="AQ89" s="36"/>
      <c r="AR89" s="36"/>
      <c r="AS89" s="36"/>
      <c r="AT89" s="36"/>
      <c r="AU89" s="36"/>
      <c r="AV89" s="10"/>
      <c r="AW89" s="36"/>
      <c r="AX89" s="7"/>
      <c r="AY89" s="44"/>
      <c r="AZ89" s="36"/>
      <c r="BA89" s="36"/>
      <c r="BB89" s="36"/>
      <c r="BC89" s="36"/>
      <c r="BD89" s="36"/>
    </row>
    <row r="90" spans="1:56" s="6" customFormat="1" ht="115.5" customHeight="1" x14ac:dyDescent="0.25">
      <c r="A90" s="28" t="s">
        <v>557</v>
      </c>
      <c r="B90" s="313" t="s">
        <v>593</v>
      </c>
      <c r="C90" s="309" t="s">
        <v>594</v>
      </c>
      <c r="D90" s="28" t="s">
        <v>560</v>
      </c>
      <c r="E90" s="299"/>
      <c r="F90" s="299"/>
      <c r="G90" s="7" t="s">
        <v>595</v>
      </c>
      <c r="H90" s="299">
        <v>2021001409</v>
      </c>
      <c r="I90" s="310">
        <v>44488</v>
      </c>
      <c r="J90" s="10">
        <v>24971679</v>
      </c>
      <c r="K90" s="306"/>
      <c r="L90" s="306"/>
      <c r="M90" s="7" t="s">
        <v>595</v>
      </c>
      <c r="N90" s="144" t="s">
        <v>565</v>
      </c>
      <c r="O90" s="36"/>
      <c r="P90" s="10"/>
      <c r="Q90" s="36"/>
      <c r="R90" s="166"/>
      <c r="S90" s="306">
        <v>1</v>
      </c>
      <c r="T90" s="10"/>
      <c r="U90" s="11"/>
      <c r="V90" s="11"/>
      <c r="W90" s="11"/>
      <c r="X90" s="11"/>
      <c r="Y90" s="12"/>
      <c r="Z90" s="306"/>
      <c r="AA90" s="306"/>
      <c r="AB90" s="144" t="s">
        <v>565</v>
      </c>
      <c r="AC90" s="28" t="s">
        <v>496</v>
      </c>
      <c r="AD90" s="36"/>
      <c r="AE90" s="36"/>
      <c r="AF90" s="36"/>
      <c r="AG90" s="10"/>
      <c r="AH90" s="36"/>
      <c r="AI90" s="7"/>
      <c r="AJ90" s="10"/>
      <c r="AK90" s="36"/>
      <c r="AL90" s="36"/>
      <c r="AM90" s="36"/>
      <c r="AN90" s="36"/>
      <c r="AO90" s="36"/>
      <c r="AP90" s="36"/>
      <c r="AQ90" s="36"/>
      <c r="AR90" s="36"/>
      <c r="AS90" s="36"/>
      <c r="AT90" s="36"/>
      <c r="AU90" s="36"/>
      <c r="AV90" s="10"/>
      <c r="AW90" s="36"/>
      <c r="AX90" s="7"/>
      <c r="AY90" s="44"/>
      <c r="AZ90" s="36"/>
      <c r="BA90" s="36"/>
      <c r="BB90" s="36"/>
      <c r="BC90" s="36"/>
      <c r="BD90" s="36"/>
    </row>
    <row r="91" spans="1:56" s="6" customFormat="1" ht="30.75" customHeight="1" x14ac:dyDescent="0.25">
      <c r="A91" s="564" t="s">
        <v>601</v>
      </c>
      <c r="B91" s="641" t="s">
        <v>600</v>
      </c>
      <c r="C91" s="564" t="s">
        <v>599</v>
      </c>
      <c r="D91" s="478" t="s">
        <v>602</v>
      </c>
      <c r="E91" s="484"/>
      <c r="F91" s="484"/>
      <c r="G91" s="7" t="s">
        <v>603</v>
      </c>
      <c r="H91" s="299">
        <v>2021001451</v>
      </c>
      <c r="I91" s="310">
        <v>44494</v>
      </c>
      <c r="J91" s="10">
        <v>1041667000</v>
      </c>
      <c r="K91" s="306"/>
      <c r="L91" s="306"/>
      <c r="M91" s="7" t="s">
        <v>603</v>
      </c>
      <c r="N91" s="144" t="s">
        <v>604</v>
      </c>
      <c r="O91" s="36"/>
      <c r="P91" s="10"/>
      <c r="Q91" s="36"/>
      <c r="R91" s="166"/>
      <c r="S91" s="306"/>
      <c r="T91" s="10"/>
      <c r="U91" s="11"/>
      <c r="V91" s="11"/>
      <c r="W91" s="11"/>
      <c r="X91" s="11"/>
      <c r="Y91" s="12"/>
      <c r="Z91" s="306"/>
      <c r="AA91" s="306"/>
      <c r="AB91" s="144" t="s">
        <v>604</v>
      </c>
      <c r="AC91" s="28" t="s">
        <v>124</v>
      </c>
      <c r="AD91" s="36"/>
      <c r="AE91" s="36"/>
      <c r="AF91" s="36"/>
      <c r="AG91" s="10"/>
      <c r="AH91" s="36"/>
      <c r="AI91" s="7"/>
      <c r="AJ91" s="10"/>
      <c r="AK91" s="36"/>
      <c r="AL91" s="36"/>
      <c r="AM91" s="36"/>
      <c r="AN91" s="36"/>
      <c r="AO91" s="36"/>
      <c r="AP91" s="36"/>
      <c r="AQ91" s="36"/>
      <c r="AR91" s="36"/>
      <c r="AS91" s="36"/>
      <c r="AT91" s="36"/>
      <c r="AU91" s="36"/>
      <c r="AV91" s="10"/>
      <c r="AW91" s="36"/>
      <c r="AX91" s="7"/>
      <c r="AY91" s="44"/>
      <c r="AZ91" s="36"/>
      <c r="BA91" s="36"/>
      <c r="BB91" s="36"/>
      <c r="BC91" s="36"/>
      <c r="BD91" s="36"/>
    </row>
    <row r="92" spans="1:56" s="6" customFormat="1" ht="65.25" customHeight="1" x14ac:dyDescent="0.25">
      <c r="A92" s="565"/>
      <c r="B92" s="642"/>
      <c r="C92" s="565"/>
      <c r="D92" s="480"/>
      <c r="E92" s="483"/>
      <c r="F92" s="483"/>
      <c r="G92" s="7" t="s">
        <v>607</v>
      </c>
      <c r="H92" s="299">
        <v>2021001454</v>
      </c>
      <c r="I92" s="310">
        <v>44494</v>
      </c>
      <c r="J92" s="10">
        <v>83333000</v>
      </c>
      <c r="K92" s="306"/>
      <c r="L92" s="306"/>
      <c r="M92" s="7" t="s">
        <v>607</v>
      </c>
      <c r="N92" s="144" t="s">
        <v>604</v>
      </c>
      <c r="O92" s="36"/>
      <c r="P92" s="10"/>
      <c r="Q92" s="36"/>
      <c r="R92" s="166"/>
      <c r="S92" s="306"/>
      <c r="T92" s="10"/>
      <c r="U92" s="11"/>
      <c r="V92" s="11"/>
      <c r="W92" s="11"/>
      <c r="X92" s="11"/>
      <c r="Y92" s="12"/>
      <c r="Z92" s="306"/>
      <c r="AA92" s="306"/>
      <c r="AB92" s="144" t="s">
        <v>604</v>
      </c>
      <c r="AC92" s="28" t="s">
        <v>124</v>
      </c>
      <c r="AD92" s="36"/>
      <c r="AE92" s="36"/>
      <c r="AF92" s="36"/>
      <c r="AG92" s="10"/>
      <c r="AH92" s="36"/>
      <c r="AI92" s="7"/>
      <c r="AJ92" s="10"/>
      <c r="AK92" s="36"/>
      <c r="AL92" s="36"/>
      <c r="AM92" s="36"/>
      <c r="AN92" s="36"/>
      <c r="AO92" s="36"/>
      <c r="AP92" s="36"/>
      <c r="AQ92" s="36"/>
      <c r="AR92" s="36"/>
      <c r="AS92" s="36"/>
      <c r="AT92" s="36"/>
      <c r="AU92" s="36"/>
      <c r="AV92" s="10"/>
      <c r="AW92" s="36"/>
      <c r="AX92" s="7"/>
      <c r="AY92" s="44"/>
      <c r="AZ92" s="36"/>
      <c r="BA92" s="36"/>
      <c r="BB92" s="36"/>
      <c r="BC92" s="36"/>
      <c r="BD92" s="36"/>
    </row>
    <row r="93" spans="1:56" s="6" customFormat="1" ht="30.75" customHeight="1" x14ac:dyDescent="0.25">
      <c r="A93" s="478" t="s">
        <v>605</v>
      </c>
      <c r="B93" s="641" t="s">
        <v>600</v>
      </c>
      <c r="C93" s="564" t="s">
        <v>610</v>
      </c>
      <c r="D93" s="478" t="s">
        <v>606</v>
      </c>
      <c r="E93" s="484"/>
      <c r="F93" s="484"/>
      <c r="G93" s="7" t="s">
        <v>608</v>
      </c>
      <c r="H93" s="299">
        <v>2021001452</v>
      </c>
      <c r="I93" s="310">
        <v>44494</v>
      </c>
      <c r="J93" s="10">
        <v>83333000</v>
      </c>
      <c r="K93" s="306"/>
      <c r="L93" s="306"/>
      <c r="M93" s="7" t="s">
        <v>608</v>
      </c>
      <c r="N93" s="144" t="s">
        <v>604</v>
      </c>
      <c r="O93" s="36"/>
      <c r="P93" s="10"/>
      <c r="Q93" s="36"/>
      <c r="R93" s="166"/>
      <c r="S93" s="306"/>
      <c r="T93" s="10"/>
      <c r="U93" s="11"/>
      <c r="V93" s="11"/>
      <c r="W93" s="11"/>
      <c r="X93" s="11"/>
      <c r="Y93" s="12"/>
      <c r="Z93" s="306"/>
      <c r="AA93" s="306"/>
      <c r="AB93" s="144" t="s">
        <v>604</v>
      </c>
      <c r="AC93" s="28" t="s">
        <v>124</v>
      </c>
      <c r="AD93" s="36"/>
      <c r="AE93" s="36"/>
      <c r="AF93" s="36"/>
      <c r="AG93" s="10"/>
      <c r="AH93" s="36"/>
      <c r="AI93" s="7"/>
      <c r="AJ93" s="10"/>
      <c r="AK93" s="36"/>
      <c r="AL93" s="36"/>
      <c r="AM93" s="36"/>
      <c r="AN93" s="36"/>
      <c r="AO93" s="36"/>
      <c r="AP93" s="36"/>
      <c r="AQ93" s="36"/>
      <c r="AR93" s="36"/>
      <c r="AS93" s="36"/>
      <c r="AT93" s="36"/>
      <c r="AU93" s="36"/>
      <c r="AV93" s="10"/>
      <c r="AW93" s="36"/>
      <c r="AX93" s="7"/>
      <c r="AY93" s="44"/>
      <c r="AZ93" s="36"/>
      <c r="BA93" s="36"/>
      <c r="BB93" s="36"/>
      <c r="BC93" s="36"/>
      <c r="BD93" s="36"/>
    </row>
    <row r="94" spans="1:56" s="6" customFormat="1" ht="63.75" x14ac:dyDescent="0.25">
      <c r="A94" s="480"/>
      <c r="B94" s="642"/>
      <c r="C94" s="565"/>
      <c r="D94" s="480"/>
      <c r="E94" s="483"/>
      <c r="F94" s="483"/>
      <c r="G94" s="7" t="s">
        <v>609</v>
      </c>
      <c r="H94" s="306">
        <v>2021001453</v>
      </c>
      <c r="I94" s="35">
        <v>44494</v>
      </c>
      <c r="J94" s="10">
        <v>41667000</v>
      </c>
      <c r="K94" s="306"/>
      <c r="L94" s="306"/>
      <c r="M94" s="7" t="s">
        <v>609</v>
      </c>
      <c r="N94" s="144" t="s">
        <v>604</v>
      </c>
      <c r="O94" s="36"/>
      <c r="P94" s="10"/>
      <c r="Q94" s="36"/>
      <c r="R94" s="166"/>
      <c r="S94" s="306"/>
      <c r="T94" s="10"/>
      <c r="U94" s="11"/>
      <c r="V94" s="11"/>
      <c r="W94" s="11"/>
      <c r="X94" s="11"/>
      <c r="Y94" s="12"/>
      <c r="Z94" s="306"/>
      <c r="AA94" s="306"/>
      <c r="AB94" s="144" t="s">
        <v>604</v>
      </c>
      <c r="AC94" s="28" t="s">
        <v>124</v>
      </c>
      <c r="AD94" s="36"/>
      <c r="AE94" s="36"/>
      <c r="AF94" s="36"/>
      <c r="AG94" s="10"/>
      <c r="AH94" s="36"/>
      <c r="AI94" s="7"/>
      <c r="AJ94" s="10"/>
      <c r="AK94" s="36"/>
      <c r="AL94" s="36"/>
      <c r="AM94" s="36"/>
      <c r="AN94" s="36"/>
      <c r="AO94" s="36"/>
      <c r="AP94" s="36"/>
      <c r="AQ94" s="36"/>
      <c r="AR94" s="36"/>
      <c r="AS94" s="36"/>
      <c r="AT94" s="36"/>
      <c r="AU94" s="36"/>
      <c r="AV94" s="10"/>
      <c r="AW94" s="36"/>
      <c r="AX94" s="7"/>
      <c r="AY94" s="44"/>
      <c r="AZ94" s="36"/>
      <c r="BA94" s="36"/>
      <c r="BB94" s="36"/>
      <c r="BC94" s="36"/>
      <c r="BD94" s="36"/>
    </row>
    <row r="95" spans="1:56" s="6" customFormat="1" ht="36" customHeight="1" x14ac:dyDescent="0.25">
      <c r="A95" s="564" t="s">
        <v>601</v>
      </c>
      <c r="B95" s="641" t="s">
        <v>612</v>
      </c>
      <c r="C95" s="564" t="s">
        <v>611</v>
      </c>
      <c r="D95" s="478" t="s">
        <v>602</v>
      </c>
      <c r="E95" s="38"/>
      <c r="F95" s="36"/>
      <c r="G95" s="7" t="s">
        <v>613</v>
      </c>
      <c r="H95" s="184"/>
      <c r="I95" s="35">
        <v>44494</v>
      </c>
      <c r="J95" s="10">
        <v>608411667</v>
      </c>
      <c r="K95" s="306"/>
      <c r="L95" s="306"/>
      <c r="M95" s="7" t="s">
        <v>613</v>
      </c>
      <c r="N95" s="144" t="s">
        <v>615</v>
      </c>
      <c r="O95" s="36"/>
      <c r="P95" s="10"/>
      <c r="Q95" s="36"/>
      <c r="R95" s="166"/>
      <c r="S95" s="306"/>
      <c r="T95" s="10"/>
      <c r="U95" s="11"/>
      <c r="V95" s="11"/>
      <c r="W95" s="11"/>
      <c r="X95" s="11"/>
      <c r="Y95" s="12"/>
      <c r="Z95" s="306"/>
      <c r="AA95" s="306"/>
      <c r="AB95" s="144" t="s">
        <v>615</v>
      </c>
      <c r="AC95" s="28" t="s">
        <v>124</v>
      </c>
      <c r="AD95" s="36"/>
      <c r="AE95" s="36"/>
      <c r="AF95" s="36"/>
      <c r="AG95" s="10"/>
      <c r="AH95" s="36"/>
      <c r="AI95" s="7"/>
      <c r="AJ95" s="10"/>
      <c r="AK95" s="36"/>
      <c r="AL95" s="36"/>
      <c r="AM95" s="36"/>
      <c r="AN95" s="36"/>
      <c r="AO95" s="36"/>
      <c r="AP95" s="36"/>
      <c r="AQ95" s="36"/>
      <c r="AR95" s="36"/>
      <c r="AS95" s="36"/>
      <c r="AT95" s="36"/>
      <c r="AU95" s="36"/>
      <c r="AV95" s="10"/>
      <c r="AW95" s="36"/>
      <c r="AX95" s="7"/>
      <c r="AY95" s="44"/>
      <c r="AZ95" s="36"/>
      <c r="BA95" s="36"/>
      <c r="BB95" s="36"/>
      <c r="BC95" s="36"/>
      <c r="BD95" s="36"/>
    </row>
    <row r="96" spans="1:56" s="6" customFormat="1" ht="30.75" customHeight="1" x14ac:dyDescent="0.25">
      <c r="A96" s="565"/>
      <c r="B96" s="642"/>
      <c r="C96" s="565"/>
      <c r="D96" s="480"/>
      <c r="E96" s="299"/>
      <c r="F96" s="299"/>
      <c r="G96" s="7" t="s">
        <v>614</v>
      </c>
      <c r="H96" s="311"/>
      <c r="I96" s="310">
        <v>44494</v>
      </c>
      <c r="J96" s="10">
        <v>31588333</v>
      </c>
      <c r="K96" s="306"/>
      <c r="L96" s="306"/>
      <c r="M96" s="7" t="s">
        <v>614</v>
      </c>
      <c r="N96" s="144" t="s">
        <v>615</v>
      </c>
      <c r="O96" s="36"/>
      <c r="P96" s="10"/>
      <c r="Q96" s="36"/>
      <c r="R96" s="166"/>
      <c r="S96" s="306"/>
      <c r="T96" s="10"/>
      <c r="U96" s="11"/>
      <c r="V96" s="11"/>
      <c r="W96" s="11"/>
      <c r="X96" s="11"/>
      <c r="Y96" s="12"/>
      <c r="Z96" s="306"/>
      <c r="AA96" s="306"/>
      <c r="AB96" s="144" t="s">
        <v>615</v>
      </c>
      <c r="AC96" s="28" t="s">
        <v>124</v>
      </c>
      <c r="AD96" s="36"/>
      <c r="AE96" s="36"/>
      <c r="AF96" s="36"/>
      <c r="AG96" s="10"/>
      <c r="AH96" s="36"/>
      <c r="AI96" s="7"/>
      <c r="AJ96" s="10"/>
      <c r="AK96" s="36"/>
      <c r="AL96" s="36"/>
      <c r="AM96" s="36"/>
      <c r="AN96" s="36"/>
      <c r="AO96" s="36"/>
      <c r="AP96" s="36"/>
      <c r="AQ96" s="36"/>
      <c r="AR96" s="36"/>
      <c r="AS96" s="36"/>
      <c r="AT96" s="36"/>
      <c r="AU96" s="36"/>
      <c r="AV96" s="10"/>
      <c r="AW96" s="36"/>
      <c r="AX96" s="7"/>
      <c r="AY96" s="44"/>
      <c r="AZ96" s="36"/>
      <c r="BA96" s="36"/>
      <c r="BB96" s="36"/>
      <c r="BC96" s="36"/>
      <c r="BD96" s="36"/>
    </row>
    <row r="97" spans="1:56" s="6" customFormat="1" ht="79.5" customHeight="1" x14ac:dyDescent="0.25">
      <c r="A97" s="297" t="s">
        <v>601</v>
      </c>
      <c r="B97" s="313" t="s">
        <v>617</v>
      </c>
      <c r="C97" s="309" t="s">
        <v>616</v>
      </c>
      <c r="D97" s="297" t="s">
        <v>602</v>
      </c>
      <c r="E97" s="299"/>
      <c r="F97" s="299"/>
      <c r="G97" s="7" t="s">
        <v>618</v>
      </c>
      <c r="H97" s="299">
        <v>2021001468</v>
      </c>
      <c r="I97" s="310">
        <v>44494</v>
      </c>
      <c r="J97" s="10">
        <v>1000124705</v>
      </c>
      <c r="K97" s="306"/>
      <c r="L97" s="306"/>
      <c r="M97" s="7" t="s">
        <v>618</v>
      </c>
      <c r="N97" s="144" t="s">
        <v>619</v>
      </c>
      <c r="O97" s="36"/>
      <c r="P97" s="10"/>
      <c r="Q97" s="36"/>
      <c r="R97" s="166"/>
      <c r="S97" s="306"/>
      <c r="T97" s="10"/>
      <c r="U97" s="11"/>
      <c r="V97" s="11"/>
      <c r="W97" s="11"/>
      <c r="X97" s="11"/>
      <c r="Y97" s="12"/>
      <c r="Z97" s="306"/>
      <c r="AA97" s="306"/>
      <c r="AB97" s="28" t="s">
        <v>619</v>
      </c>
      <c r="AC97" s="28" t="s">
        <v>124</v>
      </c>
      <c r="AD97" s="36"/>
      <c r="AE97" s="36"/>
      <c r="AF97" s="36"/>
      <c r="AG97" s="10"/>
      <c r="AH97" s="36"/>
      <c r="AI97" s="7"/>
      <c r="AJ97" s="10"/>
      <c r="AK97" s="36"/>
      <c r="AL97" s="36"/>
      <c r="AM97" s="36"/>
      <c r="AN97" s="36"/>
      <c r="AO97" s="36"/>
      <c r="AP97" s="36"/>
      <c r="AQ97" s="36"/>
      <c r="AR97" s="36"/>
      <c r="AS97" s="36"/>
      <c r="AT97" s="36"/>
      <c r="AU97" s="36"/>
      <c r="AV97" s="10"/>
      <c r="AW97" s="36"/>
      <c r="AX97" s="7"/>
      <c r="AY97" s="44"/>
      <c r="AZ97" s="36"/>
      <c r="BA97" s="36"/>
      <c r="BB97" s="36"/>
      <c r="BC97" s="36"/>
      <c r="BD97" s="36"/>
    </row>
    <row r="98" spans="1:56" s="6" customFormat="1" x14ac:dyDescent="0.25">
      <c r="A98" s="28"/>
      <c r="B98" s="38"/>
      <c r="C98" s="28"/>
      <c r="D98" s="36"/>
      <c r="E98" s="38"/>
      <c r="F98" s="36"/>
      <c r="G98" s="7"/>
      <c r="H98" s="306"/>
      <c r="I98" s="306"/>
      <c r="J98" s="10"/>
      <c r="K98" s="306"/>
      <c r="L98" s="306"/>
      <c r="M98" s="306"/>
      <c r="N98" s="144"/>
      <c r="O98" s="36"/>
      <c r="P98" s="10"/>
      <c r="Q98" s="36"/>
      <c r="R98" s="166"/>
      <c r="S98" s="306"/>
      <c r="T98" s="10"/>
      <c r="U98" s="11"/>
      <c r="V98" s="11"/>
      <c r="W98" s="11"/>
      <c r="X98" s="11"/>
      <c r="Y98" s="12"/>
      <c r="Z98" s="306"/>
      <c r="AA98" s="306"/>
      <c r="AB98" s="36"/>
      <c r="AC98" s="28"/>
      <c r="AD98" s="36"/>
      <c r="AE98" s="36"/>
      <c r="AF98" s="36"/>
      <c r="AG98" s="10"/>
      <c r="AH98" s="36"/>
      <c r="AI98" s="7"/>
      <c r="AJ98" s="10"/>
      <c r="AK98" s="36"/>
      <c r="AL98" s="36"/>
      <c r="AM98" s="36"/>
      <c r="AN98" s="36"/>
      <c r="AO98" s="36"/>
      <c r="AP98" s="36"/>
      <c r="AQ98" s="36"/>
      <c r="AR98" s="36"/>
      <c r="AS98" s="36"/>
      <c r="AT98" s="36"/>
      <c r="AU98" s="36"/>
      <c r="AV98" s="10"/>
      <c r="AW98" s="36"/>
      <c r="AX98" s="7"/>
      <c r="AY98" s="44"/>
      <c r="AZ98" s="36"/>
      <c r="BA98" s="36"/>
      <c r="BB98" s="36"/>
      <c r="BC98" s="36"/>
      <c r="BD98" s="36"/>
    </row>
    <row r="99" spans="1:56" s="6" customFormat="1" x14ac:dyDescent="0.25">
      <c r="A99" s="28"/>
      <c r="B99" s="38"/>
      <c r="C99" s="28"/>
      <c r="D99" s="36"/>
      <c r="E99" s="38"/>
      <c r="F99" s="36"/>
      <c r="G99" s="7"/>
      <c r="H99" s="306"/>
      <c r="I99" s="306"/>
      <c r="J99" s="10"/>
      <c r="K99" s="306"/>
      <c r="L99" s="306"/>
      <c r="M99" s="306"/>
      <c r="N99" s="144"/>
      <c r="O99" s="36"/>
      <c r="P99" s="10"/>
      <c r="Q99" s="36"/>
      <c r="R99" s="166"/>
      <c r="S99" s="306"/>
      <c r="T99" s="10"/>
      <c r="U99" s="11"/>
      <c r="V99" s="11"/>
      <c r="W99" s="11"/>
      <c r="X99" s="11"/>
      <c r="Y99" s="12"/>
      <c r="Z99" s="306"/>
      <c r="AA99" s="306"/>
      <c r="AB99" s="36"/>
      <c r="AC99" s="28"/>
      <c r="AD99" s="36"/>
      <c r="AE99" s="36"/>
      <c r="AF99" s="36"/>
      <c r="AG99" s="10"/>
      <c r="AH99" s="36"/>
      <c r="AI99" s="7"/>
      <c r="AJ99" s="10"/>
      <c r="AK99" s="36"/>
      <c r="AL99" s="36"/>
      <c r="AM99" s="36"/>
      <c r="AN99" s="36"/>
      <c r="AO99" s="36"/>
      <c r="AP99" s="36"/>
      <c r="AQ99" s="36"/>
      <c r="AR99" s="36"/>
      <c r="AS99" s="36"/>
      <c r="AT99" s="36"/>
      <c r="AU99" s="36"/>
      <c r="AV99" s="10"/>
      <c r="AW99" s="36"/>
      <c r="AX99" s="7"/>
      <c r="AY99" s="44"/>
      <c r="AZ99" s="36"/>
      <c r="BA99" s="36"/>
      <c r="BB99" s="36"/>
      <c r="BC99" s="36"/>
      <c r="BD99" s="36"/>
    </row>
    <row r="100" spans="1:56" s="6" customFormat="1" x14ac:dyDescent="0.25">
      <c r="A100" s="28"/>
      <c r="B100" s="38"/>
      <c r="C100" s="28"/>
      <c r="D100" s="36"/>
      <c r="E100" s="38"/>
      <c r="F100" s="36"/>
      <c r="G100" s="7"/>
      <c r="H100" s="306"/>
      <c r="I100" s="306"/>
      <c r="J100" s="10"/>
      <c r="K100" s="306"/>
      <c r="L100" s="306"/>
      <c r="M100" s="306"/>
      <c r="N100" s="144"/>
      <c r="O100" s="36"/>
      <c r="P100" s="10"/>
      <c r="Q100" s="36"/>
      <c r="R100" s="166"/>
      <c r="S100" s="306"/>
      <c r="T100" s="10"/>
      <c r="U100" s="11"/>
      <c r="V100" s="11"/>
      <c r="W100" s="11"/>
      <c r="X100" s="11"/>
      <c r="Y100" s="12"/>
      <c r="Z100" s="306"/>
      <c r="AA100" s="306"/>
      <c r="AB100" s="36"/>
      <c r="AC100" s="28"/>
      <c r="AD100" s="36"/>
      <c r="AE100" s="36"/>
      <c r="AF100" s="36"/>
      <c r="AG100" s="10"/>
      <c r="AH100" s="36"/>
      <c r="AI100" s="7"/>
      <c r="AJ100" s="10"/>
      <c r="AK100" s="36"/>
      <c r="AL100" s="36"/>
      <c r="AM100" s="36"/>
      <c r="AN100" s="36"/>
      <c r="AO100" s="36"/>
      <c r="AP100" s="36"/>
      <c r="AQ100" s="36"/>
      <c r="AR100" s="36"/>
      <c r="AS100" s="36"/>
      <c r="AT100" s="36"/>
      <c r="AU100" s="36"/>
      <c r="AV100" s="10"/>
      <c r="AW100" s="36"/>
      <c r="AX100" s="7"/>
      <c r="AY100" s="44"/>
      <c r="AZ100" s="36"/>
      <c r="BA100" s="36"/>
      <c r="BB100" s="36"/>
      <c r="BC100" s="36"/>
      <c r="BD100" s="36"/>
    </row>
    <row r="101" spans="1:56" x14ac:dyDescent="0.25">
      <c r="P101" s="20"/>
    </row>
    <row r="102" spans="1:56" x14ac:dyDescent="0.25">
      <c r="P102" s="20"/>
    </row>
    <row r="103" spans="1:56" x14ac:dyDescent="0.25">
      <c r="P103" s="20"/>
    </row>
    <row r="104" spans="1:56" x14ac:dyDescent="0.25">
      <c r="P104" s="20"/>
    </row>
    <row r="105" spans="1:56" x14ac:dyDescent="0.25">
      <c r="P105" s="20"/>
    </row>
    <row r="106" spans="1:56" x14ac:dyDescent="0.25">
      <c r="P106" s="20"/>
    </row>
    <row r="107" spans="1:56" x14ac:dyDescent="0.25">
      <c r="P107" s="20"/>
    </row>
  </sheetData>
  <mergeCells count="271">
    <mergeCell ref="Q3:Q4"/>
    <mergeCell ref="R3:R4"/>
    <mergeCell ref="S3:S4"/>
    <mergeCell ref="T3:T4"/>
    <mergeCell ref="A1:Q1"/>
    <mergeCell ref="R1:AZ1"/>
    <mergeCell ref="A2:Q2"/>
    <mergeCell ref="R2:AZ2"/>
    <mergeCell ref="A3:A4"/>
    <mergeCell ref="B3:B4"/>
    <mergeCell ref="C3:C4"/>
    <mergeCell ref="D3:D4"/>
    <mergeCell ref="E3:F3"/>
    <mergeCell ref="G3:J3"/>
    <mergeCell ref="BB3:BB4"/>
    <mergeCell ref="BC3:BC4"/>
    <mergeCell ref="BD3:BD4"/>
    <mergeCell ref="A5:A7"/>
    <mergeCell ref="B5:B8"/>
    <mergeCell ref="C5:C8"/>
    <mergeCell ref="D5:D8"/>
    <mergeCell ref="E5:E8"/>
    <mergeCell ref="F5:F8"/>
    <mergeCell ref="H5:H7"/>
    <mergeCell ref="AA3:AA4"/>
    <mergeCell ref="AB3:AB4"/>
    <mergeCell ref="AC3:AC4"/>
    <mergeCell ref="AD3:AX3"/>
    <mergeCell ref="AY3:AZ3"/>
    <mergeCell ref="BA3:BA4"/>
    <mergeCell ref="U3:U4"/>
    <mergeCell ref="V3:V4"/>
    <mergeCell ref="W3:W4"/>
    <mergeCell ref="X3:X4"/>
    <mergeCell ref="Y3:Y4"/>
    <mergeCell ref="Z3:Z4"/>
    <mergeCell ref="K3:K4"/>
    <mergeCell ref="L3:P3"/>
    <mergeCell ref="B10:B11"/>
    <mergeCell ref="C10:C11"/>
    <mergeCell ref="E10:E11"/>
    <mergeCell ref="F10:F11"/>
    <mergeCell ref="R10:R11"/>
    <mergeCell ref="Z10:Z11"/>
    <mergeCell ref="S5:S8"/>
    <mergeCell ref="T5:T7"/>
    <mergeCell ref="Z5:Z8"/>
    <mergeCell ref="I5:I7"/>
    <mergeCell ref="K5:K7"/>
    <mergeCell ref="L5:L7"/>
    <mergeCell ref="O5:O7"/>
    <mergeCell ref="Q5:Q7"/>
    <mergeCell ref="R5:R8"/>
    <mergeCell ref="BC23:BC24"/>
    <mergeCell ref="AA10:AA11"/>
    <mergeCell ref="AB10:AB11"/>
    <mergeCell ref="AC10:AC11"/>
    <mergeCell ref="BA10:BA11"/>
    <mergeCell ref="BB10:BB11"/>
    <mergeCell ref="BC10:BC11"/>
    <mergeCell ref="AF5:AF7"/>
    <mergeCell ref="BA5:BA8"/>
    <mergeCell ref="BB5:BB8"/>
    <mergeCell ref="BC5:BC8"/>
    <mergeCell ref="AA5:AA8"/>
    <mergeCell ref="AC5:AC8"/>
    <mergeCell ref="AE5:AE7"/>
    <mergeCell ref="C30:C31"/>
    <mergeCell ref="D30:D31"/>
    <mergeCell ref="E30:E31"/>
    <mergeCell ref="F30:F31"/>
    <mergeCell ref="C23:C24"/>
    <mergeCell ref="E23:E24"/>
    <mergeCell ref="F23:F24"/>
    <mergeCell ref="BA23:BA24"/>
    <mergeCell ref="BB23:BB24"/>
    <mergeCell ref="BB30:BB31"/>
    <mergeCell ref="BC30:BC31"/>
    <mergeCell ref="A33:A35"/>
    <mergeCell ref="B33:B35"/>
    <mergeCell ref="C33:C35"/>
    <mergeCell ref="D33:D35"/>
    <mergeCell ref="E33:E35"/>
    <mergeCell ref="F33:F35"/>
    <mergeCell ref="H33:H35"/>
    <mergeCell ref="I33:I35"/>
    <mergeCell ref="R30:R31"/>
    <mergeCell ref="S30:S31"/>
    <mergeCell ref="Z30:Z31"/>
    <mergeCell ref="AA30:AA31"/>
    <mergeCell ref="AC30:AC31"/>
    <mergeCell ref="BA30:BA31"/>
    <mergeCell ref="H30:H31"/>
    <mergeCell ref="I30:I31"/>
    <mergeCell ref="K30:K31"/>
    <mergeCell ref="L30:L31"/>
    <mergeCell ref="O30:O31"/>
    <mergeCell ref="Q30:Q31"/>
    <mergeCell ref="A30:A31"/>
    <mergeCell ref="B30:B31"/>
    <mergeCell ref="BC33:BC35"/>
    <mergeCell ref="A40:A42"/>
    <mergeCell ref="B40:B42"/>
    <mergeCell ref="C40:C42"/>
    <mergeCell ref="D40:D42"/>
    <mergeCell ref="E40:E42"/>
    <mergeCell ref="F40:F42"/>
    <mergeCell ref="H40:H42"/>
    <mergeCell ref="I40:I42"/>
    <mergeCell ref="K40:K42"/>
    <mergeCell ref="S33:S35"/>
    <mergeCell ref="Z33:Z35"/>
    <mergeCell ref="AA33:AA35"/>
    <mergeCell ref="AC33:AC35"/>
    <mergeCell ref="BA33:BA35"/>
    <mergeCell ref="BB33:BB35"/>
    <mergeCell ref="K33:K35"/>
    <mergeCell ref="L33:L35"/>
    <mergeCell ref="O33:O35"/>
    <mergeCell ref="P33:P35"/>
    <mergeCell ref="Q33:Q35"/>
    <mergeCell ref="R33:R35"/>
    <mergeCell ref="AA40:AA42"/>
    <mergeCell ref="AC40:AC42"/>
    <mergeCell ref="BA40:BA42"/>
    <mergeCell ref="BB40:BB42"/>
    <mergeCell ref="BC40:BC42"/>
    <mergeCell ref="A44:A45"/>
    <mergeCell ref="B44:B45"/>
    <mergeCell ref="C44:C45"/>
    <mergeCell ref="D44:D45"/>
    <mergeCell ref="E44:E45"/>
    <mergeCell ref="L40:L42"/>
    <mergeCell ref="O40:O42"/>
    <mergeCell ref="Q40:Q42"/>
    <mergeCell ref="R40:R42"/>
    <mergeCell ref="S40:S42"/>
    <mergeCell ref="Z40:Z42"/>
    <mergeCell ref="Z44:Z45"/>
    <mergeCell ref="AA44:AA45"/>
    <mergeCell ref="AC44:AC45"/>
    <mergeCell ref="BA44:BA45"/>
    <mergeCell ref="BB44:BB45"/>
    <mergeCell ref="BC44:BC45"/>
    <mergeCell ref="F44:F45"/>
    <mergeCell ref="K44:K45"/>
    <mergeCell ref="O44:O45"/>
    <mergeCell ref="R44:R45"/>
    <mergeCell ref="S44:S45"/>
    <mergeCell ref="T44:T45"/>
    <mergeCell ref="BC50:BC51"/>
    <mergeCell ref="I50:I51"/>
    <mergeCell ref="K50:K51"/>
    <mergeCell ref="O50:O51"/>
    <mergeCell ref="Q50:Q51"/>
    <mergeCell ref="R50:R51"/>
    <mergeCell ref="S50:S51"/>
    <mergeCell ref="Z50:Z51"/>
    <mergeCell ref="AA50:AA51"/>
    <mergeCell ref="AC50:AC51"/>
    <mergeCell ref="BA50:BA51"/>
    <mergeCell ref="BB50:BB51"/>
    <mergeCell ref="A50:A51"/>
    <mergeCell ref="B50:B51"/>
    <mergeCell ref="C50:C51"/>
    <mergeCell ref="D50:D51"/>
    <mergeCell ref="E50:E51"/>
    <mergeCell ref="F50:F51"/>
    <mergeCell ref="C53:C54"/>
    <mergeCell ref="D53:D54"/>
    <mergeCell ref="E53:E54"/>
    <mergeCell ref="F53:F54"/>
    <mergeCell ref="BB53:BB54"/>
    <mergeCell ref="BC53:BC54"/>
    <mergeCell ref="A66:A67"/>
    <mergeCell ref="B66:B67"/>
    <mergeCell ref="C66:C67"/>
    <mergeCell ref="D66:D67"/>
    <mergeCell ref="E66:E67"/>
    <mergeCell ref="F66:F67"/>
    <mergeCell ref="H66:H67"/>
    <mergeCell ref="I66:I67"/>
    <mergeCell ref="S53:S54"/>
    <mergeCell ref="T53:T54"/>
    <mergeCell ref="Z53:Z54"/>
    <mergeCell ref="AA53:AA54"/>
    <mergeCell ref="AC53:AC54"/>
    <mergeCell ref="BA53:BA54"/>
    <mergeCell ref="H53:H54"/>
    <mergeCell ref="I53:I54"/>
    <mergeCell ref="K53:K54"/>
    <mergeCell ref="O53:O54"/>
    <mergeCell ref="Q53:Q54"/>
    <mergeCell ref="R53:R54"/>
    <mergeCell ref="A53:A54"/>
    <mergeCell ref="B53:B54"/>
    <mergeCell ref="L68:L69"/>
    <mergeCell ref="O68:O69"/>
    <mergeCell ref="T66:T67"/>
    <mergeCell ref="AC66:AC67"/>
    <mergeCell ref="BA66:BA67"/>
    <mergeCell ref="BB66:BB67"/>
    <mergeCell ref="BC66:BC67"/>
    <mergeCell ref="A68:A69"/>
    <mergeCell ref="B68:B69"/>
    <mergeCell ref="C68:C69"/>
    <mergeCell ref="D68:D69"/>
    <mergeCell ref="E68:E69"/>
    <mergeCell ref="K66:K67"/>
    <mergeCell ref="L66:L67"/>
    <mergeCell ref="O66:O67"/>
    <mergeCell ref="Q66:Q67"/>
    <mergeCell ref="R66:R67"/>
    <mergeCell ref="S66:S67"/>
    <mergeCell ref="A82:A83"/>
    <mergeCell ref="B82:B83"/>
    <mergeCell ref="C82:C83"/>
    <mergeCell ref="D82:D83"/>
    <mergeCell ref="E82:E83"/>
    <mergeCell ref="F82:F83"/>
    <mergeCell ref="BB68:BB69"/>
    <mergeCell ref="BC68:BC69"/>
    <mergeCell ref="A73:A74"/>
    <mergeCell ref="B73:B74"/>
    <mergeCell ref="C73:C74"/>
    <mergeCell ref="D73:D74"/>
    <mergeCell ref="E73:E74"/>
    <mergeCell ref="F73:F74"/>
    <mergeCell ref="Q68:Q69"/>
    <mergeCell ref="R68:R69"/>
    <mergeCell ref="S68:S69"/>
    <mergeCell ref="T68:T69"/>
    <mergeCell ref="AC68:AC69"/>
    <mergeCell ref="BA68:BA69"/>
    <mergeCell ref="F68:F69"/>
    <mergeCell ref="H68:H69"/>
    <mergeCell ref="I68:I69"/>
    <mergeCell ref="K68:K69"/>
    <mergeCell ref="F93:F94"/>
    <mergeCell ref="AC84:AC85"/>
    <mergeCell ref="A91:A92"/>
    <mergeCell ref="B91:B92"/>
    <mergeCell ref="C91:C92"/>
    <mergeCell ref="D91:D92"/>
    <mergeCell ref="E91:E92"/>
    <mergeCell ref="F91:F92"/>
    <mergeCell ref="S82:S83"/>
    <mergeCell ref="AC82:AC83"/>
    <mergeCell ref="A84:A85"/>
    <mergeCell ref="B84:B85"/>
    <mergeCell ref="C84:C85"/>
    <mergeCell ref="D84:D85"/>
    <mergeCell ref="E84:E85"/>
    <mergeCell ref="F84:F85"/>
    <mergeCell ref="H84:H85"/>
    <mergeCell ref="I84:I85"/>
    <mergeCell ref="H82:H83"/>
    <mergeCell ref="I82:I83"/>
    <mergeCell ref="K82:K83"/>
    <mergeCell ref="O82:O83"/>
    <mergeCell ref="Q82:Q83"/>
    <mergeCell ref="R82:R83"/>
    <mergeCell ref="A95:A96"/>
    <mergeCell ref="B95:B96"/>
    <mergeCell ref="C95:C96"/>
    <mergeCell ref="D95:D96"/>
    <mergeCell ref="A93:A94"/>
    <mergeCell ref="B93:B94"/>
    <mergeCell ref="C93:C94"/>
    <mergeCell ref="D93:D94"/>
    <mergeCell ref="E93:E94"/>
  </mergeCells>
  <hyperlinks>
    <hyperlink ref="BC25" r:id="rId1" xr:uid="{00000000-0004-0000-0900-000000000000}"/>
    <hyperlink ref="BC5" r:id="rId2" xr:uid="{00000000-0004-0000-0900-000001000000}"/>
    <hyperlink ref="BC14" r:id="rId3" xr:uid="{00000000-0004-0000-0900-000002000000}"/>
    <hyperlink ref="BC10" r:id="rId4" xr:uid="{00000000-0004-0000-0900-000003000000}"/>
    <hyperlink ref="BC9" r:id="rId5" xr:uid="{00000000-0004-0000-0900-000004000000}"/>
    <hyperlink ref="BC17" r:id="rId6" xr:uid="{00000000-0004-0000-0900-000005000000}"/>
    <hyperlink ref="BC12" r:id="rId7" xr:uid="{00000000-0004-0000-0900-000006000000}"/>
    <hyperlink ref="BC13" r:id="rId8" xr:uid="{00000000-0004-0000-0900-000007000000}"/>
    <hyperlink ref="BC15" r:id="rId9" xr:uid="{00000000-0004-0000-0900-000008000000}"/>
    <hyperlink ref="BC16" r:id="rId10" xr:uid="{00000000-0004-0000-0900-000009000000}"/>
    <hyperlink ref="BC23" r:id="rId11" xr:uid="{00000000-0004-0000-0900-00000A000000}"/>
    <hyperlink ref="BC22" r:id="rId12" xr:uid="{00000000-0004-0000-0900-00000B000000}"/>
    <hyperlink ref="BC30" r:id="rId13" xr:uid="{00000000-0004-0000-0900-00000C000000}"/>
    <hyperlink ref="BC26" r:id="rId14" xr:uid="{00000000-0004-0000-0900-00000D000000}"/>
    <hyperlink ref="BC33" r:id="rId15" xr:uid="{00000000-0004-0000-0900-00000E000000}"/>
    <hyperlink ref="BC36" r:id="rId16" xr:uid="{00000000-0004-0000-0900-00000F000000}"/>
    <hyperlink ref="BC32" r:id="rId17" xr:uid="{00000000-0004-0000-0900-000010000000}"/>
    <hyperlink ref="BC27" r:id="rId18" xr:uid="{00000000-0004-0000-0900-000011000000}"/>
    <hyperlink ref="BC28" r:id="rId19" xr:uid="{00000000-0004-0000-0900-000012000000}"/>
    <hyperlink ref="BC29" r:id="rId20" xr:uid="{00000000-0004-0000-0900-000013000000}"/>
    <hyperlink ref="BC38" r:id="rId21" xr:uid="{00000000-0004-0000-0900-000014000000}"/>
    <hyperlink ref="BC39" r:id="rId22" xr:uid="{00000000-0004-0000-0900-000015000000}"/>
    <hyperlink ref="BC46" r:id="rId23" xr:uid="{00000000-0004-0000-0900-000016000000}"/>
    <hyperlink ref="BC43" r:id="rId24" xr:uid="{00000000-0004-0000-0900-000017000000}"/>
    <hyperlink ref="BC40" r:id="rId25" xr:uid="{00000000-0004-0000-0900-000018000000}"/>
    <hyperlink ref="BC44" r:id="rId26" xr:uid="{00000000-0004-0000-0900-000019000000}"/>
    <hyperlink ref="BC47" r:id="rId27" xr:uid="{00000000-0004-0000-0900-00001A000000}"/>
    <hyperlink ref="BC48" r:id="rId28" xr:uid="{00000000-0004-0000-0900-00001B000000}"/>
    <hyperlink ref="BC49" r:id="rId29" xr:uid="{00000000-0004-0000-0900-00001C000000}"/>
    <hyperlink ref="BC52" r:id="rId30" xr:uid="{00000000-0004-0000-0900-00001D000000}"/>
    <hyperlink ref="BC50" r:id="rId31" xr:uid="{00000000-0004-0000-0900-00001E000000}"/>
    <hyperlink ref="BC55" r:id="rId32" xr:uid="{00000000-0004-0000-0900-00001F000000}"/>
    <hyperlink ref="BC37" r:id="rId33" xr:uid="{00000000-0004-0000-0900-000020000000}"/>
    <hyperlink ref="BC56" r:id="rId34" xr:uid="{00000000-0004-0000-0900-000021000000}"/>
    <hyperlink ref="BC58" r:id="rId35" xr:uid="{00000000-0004-0000-0900-000022000000}"/>
    <hyperlink ref="BC59" r:id="rId36" xr:uid="{00000000-0004-0000-0900-000023000000}"/>
    <hyperlink ref="BC57" r:id="rId37" xr:uid="{00000000-0004-0000-0900-000024000000}"/>
    <hyperlink ref="BC61" r:id="rId38" xr:uid="{00000000-0004-0000-0900-000025000000}"/>
    <hyperlink ref="BC60" r:id="rId39" xr:uid="{00000000-0004-0000-0900-000026000000}"/>
    <hyperlink ref="BC62" r:id="rId40" xr:uid="{00000000-0004-0000-0900-000027000000}"/>
    <hyperlink ref="BC64" r:id="rId41" xr:uid="{00000000-0004-0000-0900-000028000000}"/>
    <hyperlink ref="BC68" r:id="rId42" xr:uid="{00000000-0004-0000-0900-000029000000}"/>
    <hyperlink ref="BC70" r:id="rId43" xr:uid="{00000000-0004-0000-0900-00002A000000}"/>
    <hyperlink ref="BC65" r:id="rId44" xr:uid="{00000000-0004-0000-0900-00002B000000}"/>
    <hyperlink ref="BC66" r:id="rId45" xr:uid="{00000000-0004-0000-0900-00002C000000}"/>
  </hyperlinks>
  <pageMargins left="0.7" right="0.7" top="0.75" bottom="0.75" header="0.3" footer="0.3"/>
  <pageSetup orientation="portrait" horizontalDpi="0" verticalDpi="0" r:id="rId4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sheetPr>
  <dimension ref="A1:BP116"/>
  <sheetViews>
    <sheetView zoomScaleNormal="100" workbookViewId="0">
      <pane xSplit="3" ySplit="4" topLeftCell="D109" activePane="bottomRight" state="frozen"/>
      <selection pane="topRight" activeCell="D1" sqref="D1"/>
      <selection pane="bottomLeft" activeCell="A5" sqref="A5"/>
      <selection pane="bottomRight" activeCell="P115" sqref="P115"/>
    </sheetView>
  </sheetViews>
  <sheetFormatPr baseColWidth="10" defaultColWidth="11.42578125" defaultRowHeight="12.75" x14ac:dyDescent="0.25"/>
  <cols>
    <col min="1" max="1" width="11.42578125" style="29"/>
    <col min="2" max="2" width="17.7109375" style="2" hidden="1" customWidth="1"/>
    <col min="3" max="3" width="33.7109375" style="29" customWidth="1"/>
    <col min="4" max="4" width="11.42578125" style="1"/>
    <col min="5" max="5" width="11.42578125" style="2" customWidth="1"/>
    <col min="6" max="6" width="12.85546875" style="1" hidden="1" customWidth="1"/>
    <col min="7" max="7" width="19" style="18" hidden="1" customWidth="1"/>
    <col min="8" max="8" width="15" style="19" hidden="1" customWidth="1"/>
    <col min="9" max="9" width="15.28515625" style="19" hidden="1" customWidth="1"/>
    <col min="10" max="10" width="17.85546875" style="1" hidden="1" customWidth="1"/>
    <col min="11" max="11" width="15" style="344" hidden="1" customWidth="1"/>
    <col min="12" max="12" width="15" style="19" hidden="1" customWidth="1"/>
    <col min="13" max="13" width="18.85546875" style="19" hidden="1" customWidth="1"/>
    <col min="14" max="14" width="15" style="30" hidden="1" customWidth="1"/>
    <col min="15" max="15" width="12.85546875" style="1" hidden="1" customWidth="1"/>
    <col min="16" max="16" width="15.85546875" style="1" customWidth="1"/>
    <col min="17" max="17" width="12" style="1" hidden="1" customWidth="1"/>
    <col min="18" max="18" width="15.7109375" style="167" hidden="1" customWidth="1"/>
    <col min="19" max="19" width="11.42578125" style="344" hidden="1" customWidth="1"/>
    <col min="20" max="20" width="16.7109375" style="20" hidden="1" customWidth="1"/>
    <col min="21" max="21" width="15.7109375" style="21" hidden="1" customWidth="1"/>
    <col min="22" max="22" width="16.85546875" style="21" hidden="1" customWidth="1"/>
    <col min="23" max="24" width="15.7109375" style="21" hidden="1" customWidth="1"/>
    <col min="25" max="25" width="19" style="22" hidden="1" customWidth="1"/>
    <col min="26" max="26" width="13.140625" style="344" hidden="1" customWidth="1"/>
    <col min="27" max="27" width="0" style="344" hidden="1" customWidth="1"/>
    <col min="28" max="29" width="0" style="1" hidden="1" customWidth="1"/>
    <col min="30" max="30" width="15.42578125" style="1" hidden="1" customWidth="1"/>
    <col min="31" max="31" width="13.140625" style="1" hidden="1" customWidth="1"/>
    <col min="32" max="32" width="15" style="1" hidden="1" customWidth="1"/>
    <col min="33" max="33" width="16.85546875" style="20" hidden="1" customWidth="1"/>
    <col min="34" max="34" width="0" style="1" hidden="1" customWidth="1"/>
    <col min="35" max="35" width="14.7109375" style="18" hidden="1" customWidth="1"/>
    <col min="36" max="36" width="16.42578125" style="20" hidden="1" customWidth="1"/>
    <col min="37" max="37" width="9.5703125" style="1" hidden="1" customWidth="1"/>
    <col min="38" max="38" width="10.5703125" style="1" hidden="1" customWidth="1"/>
    <col min="39" max="39" width="15.7109375" style="1" hidden="1" customWidth="1"/>
    <col min="40" max="40" width="8.85546875" style="1" hidden="1" customWidth="1"/>
    <col min="41" max="41" width="11.42578125" style="1" hidden="1" customWidth="1"/>
    <col min="42" max="42" width="13.28515625" style="1" hidden="1" customWidth="1"/>
    <col min="43" max="44" width="8.85546875" style="1" hidden="1" customWidth="1"/>
    <col min="45" max="45" width="12.85546875" style="1" hidden="1" customWidth="1"/>
    <col min="46" max="46" width="9.7109375" style="1" hidden="1" customWidth="1"/>
    <col min="47" max="47" width="12.5703125" style="1" hidden="1" customWidth="1"/>
    <col min="48" max="48" width="15" style="23" hidden="1" customWidth="1"/>
    <col min="49" max="49" width="12.7109375" style="1" hidden="1" customWidth="1"/>
    <col min="50" max="50" width="13.28515625" style="18" hidden="1" customWidth="1"/>
    <col min="51" max="51" width="16.28515625" style="24" hidden="1" customWidth="1"/>
    <col min="52" max="52" width="5.85546875" style="1" hidden="1" customWidth="1"/>
    <col min="53" max="53" width="0" style="1" hidden="1" customWidth="1"/>
    <col min="54" max="54" width="14.7109375" style="1" hidden="1" customWidth="1"/>
    <col min="55" max="55" width="43.28515625" style="29" hidden="1" customWidth="1"/>
    <col min="56" max="56" width="0" style="1" hidden="1" customWidth="1"/>
    <col min="57" max="57" width="11.42578125" style="344" customWidth="1"/>
    <col min="58" max="16384" width="11.42578125" style="1"/>
  </cols>
  <sheetData>
    <row r="1" spans="1:59" x14ac:dyDescent="0.25">
      <c r="A1" s="489" t="s">
        <v>0</v>
      </c>
      <c r="B1" s="490"/>
      <c r="C1" s="490"/>
      <c r="D1" s="490"/>
      <c r="E1" s="490"/>
      <c r="F1" s="490"/>
      <c r="G1" s="490"/>
      <c r="H1" s="490"/>
      <c r="I1" s="490"/>
      <c r="J1" s="490"/>
      <c r="K1" s="490"/>
      <c r="L1" s="490"/>
      <c r="M1" s="490"/>
      <c r="N1" s="490"/>
      <c r="O1" s="490"/>
      <c r="P1" s="490"/>
      <c r="Q1" s="491"/>
      <c r="R1" s="492" t="s">
        <v>0</v>
      </c>
      <c r="S1" s="493"/>
      <c r="T1" s="493"/>
      <c r="U1" s="493"/>
      <c r="V1" s="493"/>
      <c r="W1" s="493"/>
      <c r="X1" s="493"/>
      <c r="Y1" s="493"/>
      <c r="Z1" s="493"/>
      <c r="AA1" s="493"/>
      <c r="AB1" s="493"/>
      <c r="AC1" s="493"/>
      <c r="AD1" s="493"/>
      <c r="AE1" s="493"/>
      <c r="AF1" s="493"/>
      <c r="AG1" s="493"/>
      <c r="AH1" s="493"/>
      <c r="AI1" s="493"/>
      <c r="AJ1" s="493"/>
      <c r="AK1" s="493"/>
      <c r="AL1" s="493"/>
      <c r="AM1" s="493"/>
      <c r="AN1" s="493"/>
      <c r="AO1" s="493"/>
      <c r="AP1" s="493"/>
      <c r="AQ1" s="493"/>
      <c r="AR1" s="493"/>
      <c r="AS1" s="493"/>
      <c r="AT1" s="493"/>
      <c r="AU1" s="493"/>
      <c r="AV1" s="493"/>
      <c r="AW1" s="493"/>
      <c r="AX1" s="493"/>
      <c r="AY1" s="493"/>
      <c r="AZ1" s="493"/>
    </row>
    <row r="2" spans="1:59" x14ac:dyDescent="0.25">
      <c r="A2" s="494" t="s">
        <v>328</v>
      </c>
      <c r="B2" s="495"/>
      <c r="C2" s="495"/>
      <c r="D2" s="495"/>
      <c r="E2" s="495"/>
      <c r="F2" s="495"/>
      <c r="G2" s="495"/>
      <c r="H2" s="495"/>
      <c r="I2" s="495"/>
      <c r="J2" s="495"/>
      <c r="K2" s="495"/>
      <c r="L2" s="495"/>
      <c r="M2" s="495"/>
      <c r="N2" s="495"/>
      <c r="O2" s="495"/>
      <c r="P2" s="495"/>
      <c r="Q2" s="496"/>
      <c r="R2" s="494" t="s">
        <v>38</v>
      </c>
      <c r="S2" s="495"/>
      <c r="T2" s="495"/>
      <c r="U2" s="495"/>
      <c r="V2" s="495"/>
      <c r="W2" s="495"/>
      <c r="X2" s="495"/>
      <c r="Y2" s="495"/>
      <c r="Z2" s="495"/>
      <c r="AA2" s="495"/>
      <c r="AB2" s="495"/>
      <c r="AC2" s="495"/>
      <c r="AD2" s="495"/>
      <c r="AE2" s="495"/>
      <c r="AF2" s="495"/>
      <c r="AG2" s="495"/>
      <c r="AH2" s="495"/>
      <c r="AI2" s="495"/>
      <c r="AJ2" s="495"/>
      <c r="AK2" s="495"/>
      <c r="AL2" s="495"/>
      <c r="AM2" s="495"/>
      <c r="AN2" s="495"/>
      <c r="AO2" s="495"/>
      <c r="AP2" s="495"/>
      <c r="AQ2" s="495"/>
      <c r="AR2" s="495"/>
      <c r="AS2" s="495"/>
      <c r="AT2" s="495"/>
      <c r="AU2" s="495"/>
      <c r="AV2" s="495"/>
      <c r="AW2" s="495"/>
      <c r="AX2" s="495"/>
      <c r="AY2" s="495"/>
      <c r="AZ2" s="495"/>
    </row>
    <row r="3" spans="1:59" ht="15.75" customHeight="1" x14ac:dyDescent="0.25">
      <c r="A3" s="484" t="s">
        <v>1</v>
      </c>
      <c r="B3" s="564" t="s">
        <v>2</v>
      </c>
      <c r="C3" s="484" t="s">
        <v>3</v>
      </c>
      <c r="D3" s="478" t="s">
        <v>40</v>
      </c>
      <c r="E3" s="132" t="s">
        <v>4</v>
      </c>
      <c r="F3" s="366"/>
      <c r="G3" s="502" t="s">
        <v>5</v>
      </c>
      <c r="H3" s="503"/>
      <c r="I3" s="503"/>
      <c r="J3" s="504"/>
      <c r="K3" s="488" t="s">
        <v>6</v>
      </c>
      <c r="L3" s="132" t="s">
        <v>7</v>
      </c>
      <c r="M3" s="365"/>
      <c r="N3" s="365"/>
      <c r="O3" s="365"/>
      <c r="P3" s="36"/>
      <c r="Q3" s="488" t="s">
        <v>8</v>
      </c>
      <c r="R3" s="488" t="s">
        <v>9</v>
      </c>
      <c r="S3" s="488" t="s">
        <v>10</v>
      </c>
      <c r="T3" s="507" t="s">
        <v>11</v>
      </c>
      <c r="U3" s="517" t="s">
        <v>65</v>
      </c>
      <c r="V3" s="517" t="s">
        <v>12</v>
      </c>
      <c r="W3" s="517" t="s">
        <v>66</v>
      </c>
      <c r="X3" s="517" t="s">
        <v>14</v>
      </c>
      <c r="Y3" s="519" t="s">
        <v>15</v>
      </c>
      <c r="Z3" s="478" t="s">
        <v>16</v>
      </c>
      <c r="AA3" s="478" t="s">
        <v>17</v>
      </c>
      <c r="AB3" s="484" t="s">
        <v>18</v>
      </c>
      <c r="AC3" s="614" t="s">
        <v>19</v>
      </c>
      <c r="AD3" s="503" t="s">
        <v>20</v>
      </c>
      <c r="AE3" s="503"/>
      <c r="AF3" s="503"/>
      <c r="AG3" s="503"/>
      <c r="AH3" s="503"/>
      <c r="AI3" s="503"/>
      <c r="AJ3" s="503"/>
      <c r="AK3" s="503"/>
      <c r="AL3" s="503"/>
      <c r="AM3" s="503"/>
      <c r="AN3" s="503"/>
      <c r="AO3" s="503"/>
      <c r="AP3" s="503"/>
      <c r="AQ3" s="503"/>
      <c r="AR3" s="503"/>
      <c r="AS3" s="503"/>
      <c r="AT3" s="503"/>
      <c r="AU3" s="503"/>
      <c r="AV3" s="503"/>
      <c r="AW3" s="503"/>
      <c r="AX3" s="504"/>
      <c r="AY3" s="502" t="s">
        <v>21</v>
      </c>
      <c r="AZ3" s="504"/>
      <c r="BA3" s="520" t="s">
        <v>22</v>
      </c>
      <c r="BB3" s="520" t="s">
        <v>23</v>
      </c>
      <c r="BC3" s="484" t="s">
        <v>24</v>
      </c>
      <c r="BD3" s="725" t="s">
        <v>63</v>
      </c>
      <c r="BE3" s="725" t="s">
        <v>774</v>
      </c>
      <c r="BF3" s="726"/>
      <c r="BG3" s="727"/>
    </row>
    <row r="4" spans="1:59" s="6" customFormat="1" ht="15.75" customHeight="1" x14ac:dyDescent="0.25">
      <c r="A4" s="483"/>
      <c r="B4" s="565"/>
      <c r="C4" s="483"/>
      <c r="D4" s="480"/>
      <c r="E4" s="347" t="s">
        <v>25</v>
      </c>
      <c r="F4" s="347" t="s">
        <v>26</v>
      </c>
      <c r="G4" s="347" t="s">
        <v>12</v>
      </c>
      <c r="H4" s="347" t="s">
        <v>27</v>
      </c>
      <c r="I4" s="347" t="s">
        <v>28</v>
      </c>
      <c r="J4" s="347" t="s">
        <v>29</v>
      </c>
      <c r="K4" s="488"/>
      <c r="L4" s="347" t="s">
        <v>30</v>
      </c>
      <c r="M4" s="347" t="s">
        <v>12</v>
      </c>
      <c r="N4" s="347" t="s">
        <v>31</v>
      </c>
      <c r="O4" s="347" t="s">
        <v>28</v>
      </c>
      <c r="P4" s="347" t="s">
        <v>32</v>
      </c>
      <c r="Q4" s="488"/>
      <c r="R4" s="488"/>
      <c r="S4" s="488"/>
      <c r="T4" s="508"/>
      <c r="U4" s="518"/>
      <c r="V4" s="518"/>
      <c r="W4" s="518"/>
      <c r="X4" s="518"/>
      <c r="Y4" s="519"/>
      <c r="Z4" s="480"/>
      <c r="AA4" s="480"/>
      <c r="AB4" s="483"/>
      <c r="AC4" s="615"/>
      <c r="AD4" s="347" t="s">
        <v>33</v>
      </c>
      <c r="AE4" s="347" t="s">
        <v>28</v>
      </c>
      <c r="AF4" s="343" t="s">
        <v>34</v>
      </c>
      <c r="AG4" s="39" t="s">
        <v>35</v>
      </c>
      <c r="AH4" s="347" t="s">
        <v>28</v>
      </c>
      <c r="AI4" s="4" t="s">
        <v>34</v>
      </c>
      <c r="AJ4" s="39" t="s">
        <v>35</v>
      </c>
      <c r="AK4" s="347" t="s">
        <v>28</v>
      </c>
      <c r="AL4" s="343" t="s">
        <v>34</v>
      </c>
      <c r="AM4" s="347" t="s">
        <v>35</v>
      </c>
      <c r="AN4" s="347" t="s">
        <v>28</v>
      </c>
      <c r="AO4" s="343" t="s">
        <v>34</v>
      </c>
      <c r="AP4" s="347" t="s">
        <v>35</v>
      </c>
      <c r="AQ4" s="347" t="s">
        <v>28</v>
      </c>
      <c r="AR4" s="343" t="s">
        <v>34</v>
      </c>
      <c r="AS4" s="347" t="s">
        <v>35</v>
      </c>
      <c r="AT4" s="347" t="s">
        <v>28</v>
      </c>
      <c r="AU4" s="343" t="s">
        <v>34</v>
      </c>
      <c r="AV4" s="39" t="s">
        <v>36</v>
      </c>
      <c r="AW4" s="347" t="s">
        <v>28</v>
      </c>
      <c r="AX4" s="4" t="s">
        <v>34</v>
      </c>
      <c r="AY4" s="5" t="s">
        <v>37</v>
      </c>
      <c r="AZ4" s="347"/>
      <c r="BA4" s="520"/>
      <c r="BB4" s="520"/>
      <c r="BC4" s="483"/>
      <c r="BD4" s="725"/>
      <c r="BE4" s="347" t="s">
        <v>776</v>
      </c>
      <c r="BF4" s="36" t="s">
        <v>775</v>
      </c>
      <c r="BG4" s="36" t="s">
        <v>777</v>
      </c>
    </row>
    <row r="5" spans="1:59" s="6" customFormat="1" ht="10.5" customHeight="1" x14ac:dyDescent="0.25">
      <c r="A5" s="566" t="s">
        <v>168</v>
      </c>
      <c r="B5" s="497" t="s">
        <v>114</v>
      </c>
      <c r="C5" s="564" t="s">
        <v>115</v>
      </c>
      <c r="D5" s="564" t="s">
        <v>116</v>
      </c>
      <c r="E5" s="564" t="s">
        <v>117</v>
      </c>
      <c r="F5" s="497" t="s">
        <v>60</v>
      </c>
      <c r="G5" s="36" t="s">
        <v>118</v>
      </c>
      <c r="H5" s="484">
        <v>2021000355</v>
      </c>
      <c r="I5" s="481">
        <v>44258</v>
      </c>
      <c r="J5" s="48">
        <v>4644400</v>
      </c>
      <c r="K5" s="481">
        <v>44291</v>
      </c>
      <c r="L5" s="484">
        <v>2021000514</v>
      </c>
      <c r="M5" s="36" t="s">
        <v>118</v>
      </c>
      <c r="N5" s="349" t="s">
        <v>121</v>
      </c>
      <c r="O5" s="481">
        <v>44291</v>
      </c>
      <c r="P5" s="48">
        <v>4644400</v>
      </c>
      <c r="Q5" s="481">
        <v>44292</v>
      </c>
      <c r="R5" s="481">
        <v>44292</v>
      </c>
      <c r="S5" s="484">
        <v>30</v>
      </c>
      <c r="T5" s="485">
        <v>104644400</v>
      </c>
      <c r="U5" s="93"/>
      <c r="V5" s="93"/>
      <c r="W5" s="93"/>
      <c r="X5" s="93"/>
      <c r="Y5" s="94"/>
      <c r="Z5" s="481">
        <v>44403</v>
      </c>
      <c r="AA5" s="481">
        <v>44417</v>
      </c>
      <c r="AB5" s="349" t="s">
        <v>121</v>
      </c>
      <c r="AC5" s="478" t="s">
        <v>124</v>
      </c>
      <c r="AD5" s="131">
        <f>P5/2</f>
        <v>2322200</v>
      </c>
      <c r="AE5" s="484"/>
      <c r="AF5" s="484"/>
      <c r="AG5" s="48"/>
      <c r="AH5" s="346"/>
      <c r="AI5" s="360"/>
      <c r="AJ5" s="48"/>
      <c r="AK5" s="346"/>
      <c r="AL5" s="346"/>
      <c r="AM5" s="346"/>
      <c r="AN5" s="346"/>
      <c r="AO5" s="346"/>
      <c r="AP5" s="346"/>
      <c r="AQ5" s="346"/>
      <c r="AR5" s="346"/>
      <c r="AS5" s="346"/>
      <c r="AT5" s="346"/>
      <c r="AU5" s="346"/>
      <c r="AV5" s="48"/>
      <c r="AW5" s="50"/>
      <c r="AX5" s="360"/>
      <c r="AY5" s="130"/>
      <c r="AZ5" s="346"/>
      <c r="BA5" s="564" t="s">
        <v>133</v>
      </c>
      <c r="BB5" s="497">
        <v>3117448575</v>
      </c>
      <c r="BC5" s="618" t="s">
        <v>61</v>
      </c>
      <c r="BD5" s="132"/>
      <c r="BE5" s="703" t="s">
        <v>778</v>
      </c>
      <c r="BF5" s="703"/>
      <c r="BG5" s="703"/>
    </row>
    <row r="6" spans="1:59" ht="21" customHeight="1" x14ac:dyDescent="0.25">
      <c r="A6" s="571"/>
      <c r="B6" s="675"/>
      <c r="C6" s="568"/>
      <c r="D6" s="568"/>
      <c r="E6" s="568"/>
      <c r="F6" s="675"/>
      <c r="G6" s="36" t="s">
        <v>119</v>
      </c>
      <c r="H6" s="482"/>
      <c r="I6" s="665"/>
      <c r="J6" s="16">
        <v>85716881.950000003</v>
      </c>
      <c r="K6" s="665"/>
      <c r="L6" s="482"/>
      <c r="M6" s="36" t="s">
        <v>119</v>
      </c>
      <c r="N6" s="144" t="s">
        <v>122</v>
      </c>
      <c r="O6" s="665"/>
      <c r="P6" s="16">
        <v>85716881.950000003</v>
      </c>
      <c r="Q6" s="665"/>
      <c r="R6" s="665"/>
      <c r="S6" s="482"/>
      <c r="T6" s="486"/>
      <c r="U6" s="13"/>
      <c r="V6" s="13"/>
      <c r="W6" s="13"/>
      <c r="X6" s="13"/>
      <c r="Y6" s="14"/>
      <c r="Z6" s="665"/>
      <c r="AA6" s="665"/>
      <c r="AB6" s="144" t="s">
        <v>122</v>
      </c>
      <c r="AC6" s="479"/>
      <c r="AD6" s="131">
        <f t="shared" ref="AD6:AD7" si="0">P6/2</f>
        <v>42858440.975000001</v>
      </c>
      <c r="AE6" s="482"/>
      <c r="AF6" s="482"/>
      <c r="AG6" s="16"/>
      <c r="AH6" s="15"/>
      <c r="AI6" s="17"/>
      <c r="AJ6" s="16"/>
      <c r="AK6" s="15"/>
      <c r="AL6" s="15"/>
      <c r="AM6" s="15"/>
      <c r="AN6" s="15"/>
      <c r="AO6" s="15"/>
      <c r="AP6" s="15"/>
      <c r="AQ6" s="15"/>
      <c r="AR6" s="15"/>
      <c r="AS6" s="15"/>
      <c r="AT6" s="15"/>
      <c r="AU6" s="15"/>
      <c r="AV6" s="10"/>
      <c r="AW6" s="15"/>
      <c r="AX6" s="17"/>
      <c r="AY6" s="43"/>
      <c r="AZ6" s="15"/>
      <c r="BA6" s="568"/>
      <c r="BB6" s="675"/>
      <c r="BC6" s="660"/>
      <c r="BD6" s="367"/>
      <c r="BE6" s="723"/>
      <c r="BF6" s="723"/>
      <c r="BG6" s="723"/>
    </row>
    <row r="7" spans="1:59" ht="17.25" customHeight="1" x14ac:dyDescent="0.25">
      <c r="A7" s="567"/>
      <c r="B7" s="675"/>
      <c r="C7" s="568"/>
      <c r="D7" s="568"/>
      <c r="E7" s="568"/>
      <c r="F7" s="675"/>
      <c r="G7" s="36" t="s">
        <v>120</v>
      </c>
      <c r="H7" s="483"/>
      <c r="I7" s="630"/>
      <c r="J7" s="16">
        <v>14283118.050000001</v>
      </c>
      <c r="K7" s="630"/>
      <c r="L7" s="483"/>
      <c r="M7" s="36" t="s">
        <v>120</v>
      </c>
      <c r="N7" s="144" t="s">
        <v>123</v>
      </c>
      <c r="O7" s="630"/>
      <c r="P7" s="16">
        <v>14283118.050000001</v>
      </c>
      <c r="Q7" s="630"/>
      <c r="R7" s="665"/>
      <c r="S7" s="482"/>
      <c r="T7" s="487"/>
      <c r="U7" s="13"/>
      <c r="V7" s="13"/>
      <c r="W7" s="13"/>
      <c r="X7" s="13"/>
      <c r="Y7" s="14"/>
      <c r="Z7" s="665"/>
      <c r="AA7" s="665"/>
      <c r="AB7" s="144" t="s">
        <v>123</v>
      </c>
      <c r="AC7" s="479"/>
      <c r="AD7" s="131">
        <f t="shared" si="0"/>
        <v>7141559.0250000004</v>
      </c>
      <c r="AE7" s="483"/>
      <c r="AF7" s="483"/>
      <c r="AG7" s="16"/>
      <c r="AH7" s="15"/>
      <c r="AI7" s="17"/>
      <c r="AJ7" s="16"/>
      <c r="AK7" s="15"/>
      <c r="AL7" s="15"/>
      <c r="AM7" s="15"/>
      <c r="AN7" s="15"/>
      <c r="AO7" s="15"/>
      <c r="AP7" s="15"/>
      <c r="AQ7" s="15"/>
      <c r="AR7" s="15"/>
      <c r="AS7" s="15"/>
      <c r="AT7" s="15"/>
      <c r="AU7" s="15"/>
      <c r="AV7" s="10"/>
      <c r="AW7" s="15"/>
      <c r="AX7" s="17"/>
      <c r="AY7" s="43"/>
      <c r="AZ7" s="15"/>
      <c r="BA7" s="568"/>
      <c r="BB7" s="675"/>
      <c r="BC7" s="660"/>
      <c r="BD7" s="367"/>
      <c r="BE7" s="723"/>
      <c r="BF7" s="723"/>
      <c r="BG7" s="723"/>
    </row>
    <row r="8" spans="1:59" ht="53.25" customHeight="1" x14ac:dyDescent="0.25">
      <c r="A8" s="359" t="s">
        <v>354</v>
      </c>
      <c r="B8" s="498"/>
      <c r="C8" s="565"/>
      <c r="D8" s="565"/>
      <c r="E8" s="565"/>
      <c r="F8" s="498"/>
      <c r="G8" s="36" t="s">
        <v>355</v>
      </c>
      <c r="H8" s="340">
        <v>2021000931</v>
      </c>
      <c r="I8" s="351">
        <v>44385</v>
      </c>
      <c r="J8" s="16">
        <v>50000000</v>
      </c>
      <c r="K8" s="351">
        <v>44389</v>
      </c>
      <c r="L8" s="340">
        <v>2021001067</v>
      </c>
      <c r="M8" s="36" t="s">
        <v>355</v>
      </c>
      <c r="N8" s="144" t="s">
        <v>356</v>
      </c>
      <c r="O8" s="351">
        <v>44389</v>
      </c>
      <c r="P8" s="16">
        <v>49999488</v>
      </c>
      <c r="Q8" s="351"/>
      <c r="R8" s="630"/>
      <c r="S8" s="483"/>
      <c r="T8" s="342">
        <v>49999488</v>
      </c>
      <c r="U8" s="13"/>
      <c r="V8" s="13"/>
      <c r="W8" s="13"/>
      <c r="X8" s="13"/>
      <c r="Y8" s="14"/>
      <c r="Z8" s="630"/>
      <c r="AA8" s="630"/>
      <c r="AB8" s="144" t="s">
        <v>356</v>
      </c>
      <c r="AC8" s="480"/>
      <c r="AD8" s="131"/>
      <c r="AE8" s="340"/>
      <c r="AF8" s="340"/>
      <c r="AG8" s="16"/>
      <c r="AH8" s="15"/>
      <c r="AI8" s="17"/>
      <c r="AJ8" s="16"/>
      <c r="AK8" s="15"/>
      <c r="AL8" s="15"/>
      <c r="AM8" s="15"/>
      <c r="AN8" s="15"/>
      <c r="AO8" s="15"/>
      <c r="AP8" s="15"/>
      <c r="AQ8" s="15"/>
      <c r="AR8" s="15"/>
      <c r="AS8" s="15"/>
      <c r="AT8" s="15"/>
      <c r="AU8" s="15"/>
      <c r="AV8" s="10"/>
      <c r="AW8" s="15"/>
      <c r="AX8" s="17"/>
      <c r="AY8" s="43"/>
      <c r="AZ8" s="15"/>
      <c r="BA8" s="565"/>
      <c r="BB8" s="498"/>
      <c r="BC8" s="619"/>
      <c r="BD8" s="367"/>
      <c r="BE8" s="704"/>
      <c r="BF8" s="704"/>
      <c r="BG8" s="704"/>
    </row>
    <row r="9" spans="1:59" s="6" customFormat="1" ht="87.75" customHeight="1" x14ac:dyDescent="0.25">
      <c r="A9" s="28" t="s">
        <v>169</v>
      </c>
      <c r="B9" s="38" t="s">
        <v>67</v>
      </c>
      <c r="C9" s="28" t="s">
        <v>148</v>
      </c>
      <c r="D9" s="28" t="s">
        <v>149</v>
      </c>
      <c r="E9" s="28" t="s">
        <v>64</v>
      </c>
      <c r="F9" s="36" t="s">
        <v>150</v>
      </c>
      <c r="G9" s="36" t="s">
        <v>70</v>
      </c>
      <c r="H9" s="347">
        <v>2021000390</v>
      </c>
      <c r="I9" s="35">
        <v>44271</v>
      </c>
      <c r="J9" s="10">
        <v>25433700</v>
      </c>
      <c r="K9" s="35">
        <v>44319</v>
      </c>
      <c r="L9" s="347">
        <v>2021000658</v>
      </c>
      <c r="M9" s="36" t="s">
        <v>70</v>
      </c>
      <c r="N9" s="144" t="s">
        <v>145</v>
      </c>
      <c r="O9" s="35">
        <v>44319</v>
      </c>
      <c r="P9" s="10">
        <v>25433700</v>
      </c>
      <c r="Q9" s="49">
        <v>44319</v>
      </c>
      <c r="R9" s="35">
        <v>44319</v>
      </c>
      <c r="S9" s="28" t="s">
        <v>167</v>
      </c>
      <c r="T9" s="10">
        <v>25433700</v>
      </c>
      <c r="U9" s="11"/>
      <c r="V9" s="11"/>
      <c r="W9" s="11"/>
      <c r="X9" s="11"/>
      <c r="Y9" s="12"/>
      <c r="Z9" s="35">
        <v>44392</v>
      </c>
      <c r="AA9" s="35">
        <v>44417</v>
      </c>
      <c r="AB9" s="144" t="s">
        <v>145</v>
      </c>
      <c r="AC9" s="28" t="s">
        <v>124</v>
      </c>
      <c r="AD9" s="36"/>
      <c r="AE9" s="36"/>
      <c r="AF9" s="36"/>
      <c r="AG9" s="10"/>
      <c r="AH9" s="36"/>
      <c r="AI9" s="36"/>
      <c r="AJ9" s="10"/>
      <c r="AK9" s="36"/>
      <c r="AL9" s="36"/>
      <c r="AM9" s="36"/>
      <c r="AN9" s="36"/>
      <c r="AO9" s="36"/>
      <c r="AP9" s="36"/>
      <c r="AQ9" s="36"/>
      <c r="AR9" s="36"/>
      <c r="AS9" s="36"/>
      <c r="AT9" s="36"/>
      <c r="AU9" s="36"/>
      <c r="AV9" s="10"/>
      <c r="AW9" s="36"/>
      <c r="AX9" s="36"/>
      <c r="AY9" s="44"/>
      <c r="AZ9" s="36"/>
      <c r="BA9" s="28" t="s">
        <v>151</v>
      </c>
      <c r="BB9" s="36">
        <v>3206453695</v>
      </c>
      <c r="BC9" s="42" t="s">
        <v>58</v>
      </c>
      <c r="BD9" s="132"/>
      <c r="BE9" s="368" t="s">
        <v>778</v>
      </c>
      <c r="BF9" s="368"/>
      <c r="BG9" s="368"/>
    </row>
    <row r="10" spans="1:59" s="6" customFormat="1" ht="49.5" customHeight="1" x14ac:dyDescent="0.25">
      <c r="A10" s="28" t="s">
        <v>165</v>
      </c>
      <c r="B10" s="497" t="s">
        <v>67</v>
      </c>
      <c r="C10" s="564" t="s">
        <v>143</v>
      </c>
      <c r="D10" s="28" t="s">
        <v>144</v>
      </c>
      <c r="E10" s="564" t="s">
        <v>62</v>
      </c>
      <c r="F10" s="497" t="s">
        <v>166</v>
      </c>
      <c r="G10" s="38" t="s">
        <v>70</v>
      </c>
      <c r="H10" s="347">
        <v>2021000388</v>
      </c>
      <c r="I10" s="35">
        <v>44271</v>
      </c>
      <c r="J10" s="10">
        <v>16450902</v>
      </c>
      <c r="K10" s="35">
        <v>44319</v>
      </c>
      <c r="L10" s="347">
        <v>2021000659</v>
      </c>
      <c r="M10" s="38" t="s">
        <v>70</v>
      </c>
      <c r="N10" s="144" t="s">
        <v>145</v>
      </c>
      <c r="O10" s="35">
        <v>44319</v>
      </c>
      <c r="P10" s="10">
        <v>16450902</v>
      </c>
      <c r="Q10" s="49">
        <v>44320</v>
      </c>
      <c r="R10" s="481">
        <v>44320</v>
      </c>
      <c r="S10" s="343" t="s">
        <v>167</v>
      </c>
      <c r="T10" s="10">
        <v>16450902</v>
      </c>
      <c r="U10" s="11"/>
      <c r="V10" s="11"/>
      <c r="W10" s="11"/>
      <c r="X10" s="11"/>
      <c r="Y10" s="12"/>
      <c r="Z10" s="481">
        <v>44445</v>
      </c>
      <c r="AA10" s="481">
        <v>44463</v>
      </c>
      <c r="AB10" s="564" t="s">
        <v>145</v>
      </c>
      <c r="AC10" s="564" t="s">
        <v>124</v>
      </c>
      <c r="AD10" s="36"/>
      <c r="AE10" s="36"/>
      <c r="AF10" s="36"/>
      <c r="AG10" s="10"/>
      <c r="AH10" s="36"/>
      <c r="AI10" s="7"/>
      <c r="AJ10" s="10"/>
      <c r="AK10" s="36"/>
      <c r="AL10" s="36"/>
      <c r="AM10" s="36"/>
      <c r="AN10" s="36"/>
      <c r="AO10" s="36"/>
      <c r="AP10" s="36"/>
      <c r="AQ10" s="36"/>
      <c r="AR10" s="36"/>
      <c r="AS10" s="36"/>
      <c r="AT10" s="36"/>
      <c r="AU10" s="36"/>
      <c r="AV10" s="10"/>
      <c r="AW10" s="36"/>
      <c r="AX10" s="7"/>
      <c r="AY10" s="44"/>
      <c r="AZ10" s="36"/>
      <c r="BA10" s="564" t="s">
        <v>146</v>
      </c>
      <c r="BB10" s="497">
        <v>3219590854</v>
      </c>
      <c r="BC10" s="618" t="s">
        <v>147</v>
      </c>
      <c r="BD10" s="132"/>
      <c r="BE10" s="703" t="s">
        <v>778</v>
      </c>
      <c r="BF10" s="368"/>
      <c r="BG10" s="368"/>
    </row>
    <row r="11" spans="1:59" s="6" customFormat="1" ht="58.5" customHeight="1" x14ac:dyDescent="0.25">
      <c r="A11" s="28" t="s">
        <v>368</v>
      </c>
      <c r="B11" s="498"/>
      <c r="C11" s="565"/>
      <c r="D11" s="28" t="s">
        <v>398</v>
      </c>
      <c r="E11" s="565"/>
      <c r="F11" s="498"/>
      <c r="G11" s="38" t="s">
        <v>399</v>
      </c>
      <c r="H11" s="347">
        <v>2021001104</v>
      </c>
      <c r="I11" s="35">
        <v>44410</v>
      </c>
      <c r="J11" s="10">
        <v>6500000</v>
      </c>
      <c r="K11" s="35">
        <v>44410</v>
      </c>
      <c r="L11" s="347">
        <v>2021001249</v>
      </c>
      <c r="M11" s="38" t="s">
        <v>399</v>
      </c>
      <c r="N11" s="144" t="s">
        <v>145</v>
      </c>
      <c r="O11" s="35">
        <v>44410</v>
      </c>
      <c r="P11" s="10">
        <v>6500000</v>
      </c>
      <c r="Q11" s="49"/>
      <c r="R11" s="630"/>
      <c r="S11" s="343"/>
      <c r="T11" s="10">
        <v>6500000</v>
      </c>
      <c r="U11" s="11"/>
      <c r="V11" s="11"/>
      <c r="W11" s="11"/>
      <c r="X11" s="11"/>
      <c r="Y11" s="12"/>
      <c r="Z11" s="630"/>
      <c r="AA11" s="630"/>
      <c r="AB11" s="565"/>
      <c r="AC11" s="565"/>
      <c r="AD11" s="36"/>
      <c r="AE11" s="36"/>
      <c r="AF11" s="36"/>
      <c r="AG11" s="10"/>
      <c r="AH11" s="36"/>
      <c r="AI11" s="7"/>
      <c r="AJ11" s="10"/>
      <c r="AK11" s="36"/>
      <c r="AL11" s="36"/>
      <c r="AM11" s="36"/>
      <c r="AN11" s="36"/>
      <c r="AO11" s="36"/>
      <c r="AP11" s="36"/>
      <c r="AQ11" s="36"/>
      <c r="AR11" s="36"/>
      <c r="AS11" s="36"/>
      <c r="AT11" s="36"/>
      <c r="AU11" s="36"/>
      <c r="AV11" s="10"/>
      <c r="AW11" s="36"/>
      <c r="AX11" s="7"/>
      <c r="AY11" s="44"/>
      <c r="AZ11" s="132"/>
      <c r="BA11" s="565"/>
      <c r="BB11" s="498"/>
      <c r="BC11" s="619"/>
      <c r="BD11" s="132"/>
      <c r="BE11" s="704"/>
      <c r="BF11" s="368"/>
      <c r="BG11" s="368"/>
    </row>
    <row r="12" spans="1:59" s="6" customFormat="1" ht="114" customHeight="1" x14ac:dyDescent="0.25">
      <c r="A12" s="28" t="s">
        <v>191</v>
      </c>
      <c r="B12" s="38" t="s">
        <v>155</v>
      </c>
      <c r="C12" s="28" t="s">
        <v>183</v>
      </c>
      <c r="D12" s="28" t="s">
        <v>41</v>
      </c>
      <c r="E12" s="144" t="s">
        <v>184</v>
      </c>
      <c r="F12" s="36" t="s">
        <v>185</v>
      </c>
      <c r="G12" s="38">
        <v>4221</v>
      </c>
      <c r="H12" s="134" t="s">
        <v>186</v>
      </c>
      <c r="I12" s="35">
        <v>44322</v>
      </c>
      <c r="J12" s="10">
        <v>40449600</v>
      </c>
      <c r="K12" s="35">
        <v>44326</v>
      </c>
      <c r="L12" s="347">
        <v>3221</v>
      </c>
      <c r="M12" s="38" t="s">
        <v>187</v>
      </c>
      <c r="N12" s="144" t="s">
        <v>188</v>
      </c>
      <c r="O12" s="35">
        <v>44326</v>
      </c>
      <c r="P12" s="10">
        <v>11012800</v>
      </c>
      <c r="Q12" s="49"/>
      <c r="R12" s="35">
        <v>44326</v>
      </c>
      <c r="S12" s="343">
        <v>4</v>
      </c>
      <c r="T12" s="10">
        <v>11012800</v>
      </c>
      <c r="U12" s="11"/>
      <c r="V12" s="11"/>
      <c r="W12" s="11"/>
      <c r="X12" s="11"/>
      <c r="Y12" s="12"/>
      <c r="Z12" s="184"/>
      <c r="AA12" s="184"/>
      <c r="AB12" s="144" t="s">
        <v>188</v>
      </c>
      <c r="AC12" s="28" t="s">
        <v>124</v>
      </c>
      <c r="AD12" s="36"/>
      <c r="AE12" s="36"/>
      <c r="AF12" s="36"/>
      <c r="AG12" s="10"/>
      <c r="AH12" s="36"/>
      <c r="AI12" s="7"/>
      <c r="AJ12" s="10"/>
      <c r="AK12" s="36"/>
      <c r="AL12" s="36"/>
      <c r="AM12" s="36"/>
      <c r="AN12" s="36"/>
      <c r="AO12" s="36"/>
      <c r="AP12" s="36"/>
      <c r="AQ12" s="36"/>
      <c r="AR12" s="36"/>
      <c r="AS12" s="36"/>
      <c r="AT12" s="36"/>
      <c r="AU12" s="36"/>
      <c r="AV12" s="10"/>
      <c r="AW12" s="36"/>
      <c r="AX12" s="7"/>
      <c r="AY12" s="44"/>
      <c r="AZ12" s="132"/>
      <c r="BA12" s="28" t="s">
        <v>189</v>
      </c>
      <c r="BB12" s="36">
        <v>3107795342</v>
      </c>
      <c r="BC12" s="42" t="s">
        <v>190</v>
      </c>
      <c r="BD12" s="132"/>
      <c r="BE12" s="368" t="s">
        <v>778</v>
      </c>
      <c r="BF12" s="368"/>
      <c r="BG12" s="368"/>
    </row>
    <row r="13" spans="1:59" s="6" customFormat="1" ht="82.5" customHeight="1" x14ac:dyDescent="0.25">
      <c r="A13" s="28" t="s">
        <v>192</v>
      </c>
      <c r="B13" s="38" t="s">
        <v>134</v>
      </c>
      <c r="C13" s="28" t="s">
        <v>193</v>
      </c>
      <c r="D13" s="28" t="s">
        <v>194</v>
      </c>
      <c r="E13" s="144" t="s">
        <v>195</v>
      </c>
      <c r="F13" s="36" t="s">
        <v>196</v>
      </c>
      <c r="G13" s="38" t="s">
        <v>139</v>
      </c>
      <c r="H13" s="38">
        <v>2021000353</v>
      </c>
      <c r="I13" s="35">
        <v>44258</v>
      </c>
      <c r="J13" s="10">
        <v>21428571</v>
      </c>
      <c r="K13" s="35">
        <v>44328</v>
      </c>
      <c r="L13" s="347">
        <v>2021000758</v>
      </c>
      <c r="M13" s="38" t="s">
        <v>139</v>
      </c>
      <c r="N13" s="144" t="s">
        <v>140</v>
      </c>
      <c r="O13" s="35">
        <v>44328</v>
      </c>
      <c r="P13" s="10">
        <v>21428571</v>
      </c>
      <c r="Q13" s="49">
        <v>44335</v>
      </c>
      <c r="R13" s="35">
        <v>44349</v>
      </c>
      <c r="S13" s="343">
        <v>6</v>
      </c>
      <c r="T13" s="10">
        <v>21428571</v>
      </c>
      <c r="U13" s="11"/>
      <c r="V13" s="11"/>
      <c r="W13" s="11"/>
      <c r="X13" s="11"/>
      <c r="Y13" s="12"/>
      <c r="Z13" s="184"/>
      <c r="AA13" s="184"/>
      <c r="AB13" s="144" t="s">
        <v>140</v>
      </c>
      <c r="AC13" s="28" t="s">
        <v>124</v>
      </c>
      <c r="AD13" s="36"/>
      <c r="AE13" s="36"/>
      <c r="AF13" s="36"/>
      <c r="AG13" s="10"/>
      <c r="AH13" s="36"/>
      <c r="AI13" s="7"/>
      <c r="AJ13" s="10"/>
      <c r="AK13" s="36"/>
      <c r="AL13" s="36"/>
      <c r="AM13" s="36"/>
      <c r="AN13" s="36"/>
      <c r="AO13" s="36"/>
      <c r="AP13" s="36"/>
      <c r="AQ13" s="36"/>
      <c r="AR13" s="36"/>
      <c r="AS13" s="36"/>
      <c r="AT13" s="36"/>
      <c r="AU13" s="36"/>
      <c r="AV13" s="10"/>
      <c r="AW13" s="36"/>
      <c r="AX13" s="7"/>
      <c r="AY13" s="44"/>
      <c r="AZ13" s="132"/>
      <c r="BA13" s="28" t="s">
        <v>197</v>
      </c>
      <c r="BB13" s="36">
        <v>3117053817</v>
      </c>
      <c r="BC13" s="42" t="s">
        <v>198</v>
      </c>
      <c r="BD13" s="132"/>
      <c r="BE13" s="368"/>
      <c r="BF13" s="368" t="s">
        <v>778</v>
      </c>
      <c r="BG13" s="368" t="s">
        <v>778</v>
      </c>
    </row>
    <row r="14" spans="1:59" s="6" customFormat="1" ht="69" customHeight="1" x14ac:dyDescent="0.25">
      <c r="A14" s="28" t="s">
        <v>199</v>
      </c>
      <c r="B14" s="38" t="s">
        <v>134</v>
      </c>
      <c r="C14" s="28" t="s">
        <v>135</v>
      </c>
      <c r="D14" s="28" t="s">
        <v>136</v>
      </c>
      <c r="E14" s="144" t="s">
        <v>137</v>
      </c>
      <c r="F14" s="36" t="s">
        <v>138</v>
      </c>
      <c r="G14" s="38" t="s">
        <v>139</v>
      </c>
      <c r="H14" s="347">
        <v>2021000354</v>
      </c>
      <c r="I14" s="35">
        <v>44258</v>
      </c>
      <c r="J14" s="10">
        <v>428571411</v>
      </c>
      <c r="K14" s="35">
        <v>44334</v>
      </c>
      <c r="L14" s="347">
        <v>2021000772</v>
      </c>
      <c r="M14" s="38" t="s">
        <v>139</v>
      </c>
      <c r="N14" s="144" t="s">
        <v>140</v>
      </c>
      <c r="O14" s="49">
        <v>44334</v>
      </c>
      <c r="P14" s="10">
        <v>428571411</v>
      </c>
      <c r="Q14" s="49">
        <v>44335</v>
      </c>
      <c r="R14" s="35">
        <v>44349</v>
      </c>
      <c r="S14" s="343" t="s">
        <v>200</v>
      </c>
      <c r="T14" s="10">
        <v>428571411</v>
      </c>
      <c r="U14" s="11"/>
      <c r="V14" s="11"/>
      <c r="W14" s="11"/>
      <c r="X14" s="11"/>
      <c r="Y14" s="12"/>
      <c r="Z14" s="184"/>
      <c r="AA14" s="184"/>
      <c r="AB14" s="144" t="s">
        <v>140</v>
      </c>
      <c r="AC14" s="28" t="s">
        <v>195</v>
      </c>
      <c r="AD14" s="36"/>
      <c r="AE14" s="36"/>
      <c r="AF14" s="36"/>
      <c r="AG14" s="10"/>
      <c r="AH14" s="36"/>
      <c r="AI14" s="7"/>
      <c r="AJ14" s="10"/>
      <c r="AK14" s="36"/>
      <c r="AL14" s="36"/>
      <c r="AM14" s="36"/>
      <c r="AN14" s="36"/>
      <c r="AO14" s="36"/>
      <c r="AP14" s="36"/>
      <c r="AQ14" s="36"/>
      <c r="AR14" s="36"/>
      <c r="AS14" s="36"/>
      <c r="AT14" s="36"/>
      <c r="AU14" s="36"/>
      <c r="AV14" s="10"/>
      <c r="AW14" s="36"/>
      <c r="AX14" s="7"/>
      <c r="AY14" s="44"/>
      <c r="AZ14" s="36"/>
      <c r="BA14" s="28" t="s">
        <v>141</v>
      </c>
      <c r="BB14" s="36">
        <v>3168264852</v>
      </c>
      <c r="BC14" s="42" t="s">
        <v>142</v>
      </c>
      <c r="BD14" s="132"/>
      <c r="BE14" s="368"/>
      <c r="BF14" s="368" t="s">
        <v>778</v>
      </c>
      <c r="BG14" s="368" t="s">
        <v>778</v>
      </c>
    </row>
    <row r="15" spans="1:59" s="6" customFormat="1" ht="69" customHeight="1" x14ac:dyDescent="0.25">
      <c r="A15" s="28" t="s">
        <v>201</v>
      </c>
      <c r="B15" s="38" t="s">
        <v>67</v>
      </c>
      <c r="C15" s="28" t="s">
        <v>202</v>
      </c>
      <c r="D15" s="28" t="s">
        <v>203</v>
      </c>
      <c r="E15" s="144" t="s">
        <v>204</v>
      </c>
      <c r="F15" s="36" t="s">
        <v>205</v>
      </c>
      <c r="G15" s="38" t="s">
        <v>70</v>
      </c>
      <c r="H15" s="347">
        <v>2021000389</v>
      </c>
      <c r="I15" s="35">
        <v>44271</v>
      </c>
      <c r="J15" s="10">
        <v>25438000</v>
      </c>
      <c r="K15" s="35">
        <v>44340</v>
      </c>
      <c r="L15" s="347">
        <v>2021000778</v>
      </c>
      <c r="M15" s="38" t="s">
        <v>70</v>
      </c>
      <c r="N15" s="144" t="s">
        <v>145</v>
      </c>
      <c r="O15" s="49">
        <v>44340</v>
      </c>
      <c r="P15" s="10">
        <v>25438000</v>
      </c>
      <c r="Q15" s="49">
        <v>44348</v>
      </c>
      <c r="R15" s="35">
        <v>44348</v>
      </c>
      <c r="S15" s="343" t="s">
        <v>167</v>
      </c>
      <c r="T15" s="10">
        <v>25438000</v>
      </c>
      <c r="U15" s="11"/>
      <c r="V15" s="11"/>
      <c r="W15" s="11"/>
      <c r="X15" s="11"/>
      <c r="Y15" s="12"/>
      <c r="Z15" s="184"/>
      <c r="AA15" s="184"/>
      <c r="AB15" s="144" t="s">
        <v>145</v>
      </c>
      <c r="AC15" s="28" t="s">
        <v>124</v>
      </c>
      <c r="AD15" s="36"/>
      <c r="AE15" s="36"/>
      <c r="AF15" s="36"/>
      <c r="AG15" s="10"/>
      <c r="AH15" s="36"/>
      <c r="AI15" s="7"/>
      <c r="AJ15" s="10"/>
      <c r="AK15" s="36"/>
      <c r="AL15" s="36"/>
      <c r="AM15" s="36"/>
      <c r="AN15" s="36"/>
      <c r="AO15" s="36"/>
      <c r="AP15" s="36"/>
      <c r="AQ15" s="36"/>
      <c r="AR15" s="36"/>
      <c r="AS15" s="36"/>
      <c r="AT15" s="36"/>
      <c r="AU15" s="36"/>
      <c r="AV15" s="10"/>
      <c r="AW15" s="36"/>
      <c r="AX15" s="7"/>
      <c r="AY15" s="44"/>
      <c r="AZ15" s="132"/>
      <c r="BA15" s="28" t="s">
        <v>206</v>
      </c>
      <c r="BB15" s="36">
        <v>3118534757</v>
      </c>
      <c r="BC15" s="42" t="s">
        <v>207</v>
      </c>
      <c r="BD15" s="132"/>
      <c r="BE15" s="368" t="s">
        <v>778</v>
      </c>
      <c r="BF15" s="368"/>
      <c r="BG15" s="368"/>
    </row>
    <row r="16" spans="1:59" s="6" customFormat="1" ht="69" customHeight="1" x14ac:dyDescent="0.25">
      <c r="A16" s="28" t="s">
        <v>208</v>
      </c>
      <c r="B16" s="38" t="s">
        <v>209</v>
      </c>
      <c r="C16" s="28" t="s">
        <v>210</v>
      </c>
      <c r="D16" s="28" t="s">
        <v>702</v>
      </c>
      <c r="E16" s="144" t="s">
        <v>477</v>
      </c>
      <c r="F16" s="36" t="s">
        <v>211</v>
      </c>
      <c r="G16" s="38" t="s">
        <v>212</v>
      </c>
      <c r="H16" s="329">
        <v>2021000342</v>
      </c>
      <c r="I16" s="35">
        <v>44253</v>
      </c>
      <c r="J16" s="10">
        <v>24030318.52</v>
      </c>
      <c r="K16" s="35">
        <v>44340</v>
      </c>
      <c r="L16" s="347">
        <v>2021000779</v>
      </c>
      <c r="M16" s="38" t="s">
        <v>212</v>
      </c>
      <c r="N16" s="144" t="s">
        <v>213</v>
      </c>
      <c r="O16" s="49">
        <v>44340</v>
      </c>
      <c r="P16" s="10">
        <v>24029614.800000001</v>
      </c>
      <c r="Q16" s="49">
        <v>44343</v>
      </c>
      <c r="R16" s="35">
        <v>44351</v>
      </c>
      <c r="S16" s="343" t="s">
        <v>178</v>
      </c>
      <c r="T16" s="10">
        <v>24029614.800000001</v>
      </c>
      <c r="U16" s="11"/>
      <c r="V16" s="11"/>
      <c r="W16" s="11"/>
      <c r="X16" s="11"/>
      <c r="Y16" s="12"/>
      <c r="Z16" s="35">
        <v>44379</v>
      </c>
      <c r="AA16" s="35">
        <v>44453</v>
      </c>
      <c r="AB16" s="144" t="s">
        <v>213</v>
      </c>
      <c r="AC16" s="28" t="s">
        <v>180</v>
      </c>
      <c r="AD16" s="36"/>
      <c r="AE16" s="36"/>
      <c r="AF16" s="36"/>
      <c r="AG16" s="10"/>
      <c r="AH16" s="36"/>
      <c r="AI16" s="7"/>
      <c r="AJ16" s="10"/>
      <c r="AK16" s="36"/>
      <c r="AL16" s="36"/>
      <c r="AM16" s="36"/>
      <c r="AN16" s="36"/>
      <c r="AO16" s="36"/>
      <c r="AP16" s="36"/>
      <c r="AQ16" s="36"/>
      <c r="AR16" s="36"/>
      <c r="AS16" s="36"/>
      <c r="AT16" s="36"/>
      <c r="AU16" s="36"/>
      <c r="AV16" s="10"/>
      <c r="AW16" s="36"/>
      <c r="AX16" s="7"/>
      <c r="AY16" s="44"/>
      <c r="AZ16" s="132"/>
      <c r="BA16" s="28" t="s">
        <v>42</v>
      </c>
      <c r="BB16" s="36">
        <v>3117448575</v>
      </c>
      <c r="BC16" s="42" t="s">
        <v>61</v>
      </c>
      <c r="BD16" s="132"/>
      <c r="BE16" s="368" t="s">
        <v>778</v>
      </c>
      <c r="BF16" s="368"/>
      <c r="BG16" s="368"/>
    </row>
    <row r="17" spans="1:59" s="6" customFormat="1" ht="71.25" customHeight="1" x14ac:dyDescent="0.25">
      <c r="A17" s="28" t="s">
        <v>170</v>
      </c>
      <c r="B17" s="38" t="s">
        <v>171</v>
      </c>
      <c r="C17" s="28" t="s">
        <v>172</v>
      </c>
      <c r="D17" s="28" t="s">
        <v>173</v>
      </c>
      <c r="E17" s="144" t="s">
        <v>174</v>
      </c>
      <c r="F17" s="36" t="s">
        <v>175</v>
      </c>
      <c r="G17" s="38" t="s">
        <v>176</v>
      </c>
      <c r="H17" s="347">
        <v>2021000510</v>
      </c>
      <c r="I17" s="35">
        <v>44302</v>
      </c>
      <c r="J17" s="10">
        <v>25423622.77</v>
      </c>
      <c r="K17" s="35">
        <v>44340</v>
      </c>
      <c r="L17" s="347">
        <v>2021000780</v>
      </c>
      <c r="M17" s="38" t="s">
        <v>176</v>
      </c>
      <c r="N17" s="144" t="s">
        <v>177</v>
      </c>
      <c r="O17" s="35">
        <v>44340</v>
      </c>
      <c r="P17" s="10">
        <v>25423245.100000001</v>
      </c>
      <c r="Q17" s="49">
        <v>24</v>
      </c>
      <c r="R17" s="35">
        <v>44349</v>
      </c>
      <c r="S17" s="343" t="s">
        <v>178</v>
      </c>
      <c r="T17" s="10">
        <v>25423245</v>
      </c>
      <c r="U17" s="11"/>
      <c r="V17" s="11"/>
      <c r="W17" s="11"/>
      <c r="X17" s="11"/>
      <c r="Y17" s="12"/>
      <c r="Z17" s="35">
        <v>44379</v>
      </c>
      <c r="AA17" s="35">
        <v>44473</v>
      </c>
      <c r="AB17" s="144" t="s">
        <v>179</v>
      </c>
      <c r="AC17" s="28" t="s">
        <v>180</v>
      </c>
      <c r="AD17" s="36"/>
      <c r="AE17" s="36"/>
      <c r="AF17" s="36"/>
      <c r="AG17" s="10"/>
      <c r="AH17" s="36"/>
      <c r="AI17" s="7"/>
      <c r="AJ17" s="10"/>
      <c r="AK17" s="36"/>
      <c r="AL17" s="36"/>
      <c r="AM17" s="36"/>
      <c r="AN17" s="36"/>
      <c r="AO17" s="36"/>
      <c r="AP17" s="36"/>
      <c r="AQ17" s="36"/>
      <c r="AR17" s="36"/>
      <c r="AS17" s="36"/>
      <c r="AT17" s="36"/>
      <c r="AU17" s="36"/>
      <c r="AV17" s="10"/>
      <c r="AW17" s="36"/>
      <c r="AX17" s="7"/>
      <c r="AY17" s="44"/>
      <c r="AZ17" s="132"/>
      <c r="BA17" s="28" t="s">
        <v>181</v>
      </c>
      <c r="BB17" s="36">
        <v>3116217569</v>
      </c>
      <c r="BC17" s="42" t="s">
        <v>182</v>
      </c>
      <c r="BD17" s="132"/>
      <c r="BE17" s="368" t="s">
        <v>778</v>
      </c>
      <c r="BF17" s="368"/>
      <c r="BG17" s="368"/>
    </row>
    <row r="18" spans="1:59" s="6" customFormat="1" ht="89.25" hidden="1" customHeight="1" x14ac:dyDescent="0.25">
      <c r="A18" s="133" t="s">
        <v>291</v>
      </c>
      <c r="B18" s="38"/>
      <c r="C18" s="28" t="s">
        <v>47</v>
      </c>
      <c r="D18" s="28" t="s">
        <v>41</v>
      </c>
      <c r="E18" s="144" t="s">
        <v>287</v>
      </c>
      <c r="F18" s="36" t="s">
        <v>288</v>
      </c>
      <c r="G18" s="38" t="s">
        <v>284</v>
      </c>
      <c r="H18" s="347">
        <v>2021000707</v>
      </c>
      <c r="I18" s="35">
        <v>44340</v>
      </c>
      <c r="J18" s="10">
        <v>5439600</v>
      </c>
      <c r="K18" s="35">
        <v>44348</v>
      </c>
      <c r="L18" s="347">
        <v>2021000872</v>
      </c>
      <c r="M18" s="38" t="s">
        <v>284</v>
      </c>
      <c r="N18" s="144" t="s">
        <v>285</v>
      </c>
      <c r="O18" s="35">
        <v>44348</v>
      </c>
      <c r="P18" s="10">
        <v>5439600</v>
      </c>
      <c r="Q18" s="49"/>
      <c r="R18" s="164" t="s">
        <v>289</v>
      </c>
      <c r="S18" s="343" t="s">
        <v>231</v>
      </c>
      <c r="T18" s="10">
        <v>5439600</v>
      </c>
      <c r="U18" s="11"/>
      <c r="V18" s="11"/>
      <c r="W18" s="11"/>
      <c r="X18" s="11"/>
      <c r="Y18" s="12"/>
      <c r="Z18" s="184"/>
      <c r="AA18" s="184"/>
      <c r="AB18" s="144" t="s">
        <v>285</v>
      </c>
      <c r="AC18" s="28" t="s">
        <v>124</v>
      </c>
      <c r="AD18" s="36"/>
      <c r="AE18" s="36"/>
      <c r="AF18" s="36"/>
      <c r="AG18" s="10"/>
      <c r="AH18" s="36"/>
      <c r="AI18" s="7"/>
      <c r="AJ18" s="10"/>
      <c r="AK18" s="36"/>
      <c r="AL18" s="36"/>
      <c r="AM18" s="36"/>
      <c r="AN18" s="36"/>
      <c r="AO18" s="36"/>
      <c r="AP18" s="36"/>
      <c r="AQ18" s="36"/>
      <c r="AR18" s="36"/>
      <c r="AS18" s="36"/>
      <c r="AT18" s="36"/>
      <c r="AU18" s="36"/>
      <c r="AV18" s="10"/>
      <c r="AW18" s="36"/>
      <c r="AX18" s="7"/>
      <c r="AY18" s="44"/>
      <c r="AZ18" s="132"/>
      <c r="BA18" s="28" t="s">
        <v>290</v>
      </c>
      <c r="BB18" s="36">
        <v>3153677434</v>
      </c>
      <c r="BC18" s="42"/>
      <c r="BD18" s="132"/>
      <c r="BE18" s="368"/>
      <c r="BF18" s="368"/>
      <c r="BG18" s="368"/>
    </row>
    <row r="19" spans="1:59" s="6" customFormat="1" ht="89.25" hidden="1" customHeight="1" x14ac:dyDescent="0.25">
      <c r="A19" s="133" t="s">
        <v>306</v>
      </c>
      <c r="B19" s="38"/>
      <c r="C19" s="144" t="s">
        <v>55</v>
      </c>
      <c r="D19" s="343" t="s">
        <v>41</v>
      </c>
      <c r="E19" s="343" t="s">
        <v>73</v>
      </c>
      <c r="F19" s="347">
        <v>18145296</v>
      </c>
      <c r="G19" s="38" t="s">
        <v>284</v>
      </c>
      <c r="H19" s="347">
        <v>2021000706</v>
      </c>
      <c r="I19" s="35">
        <v>44340</v>
      </c>
      <c r="J19" s="10">
        <v>5316000</v>
      </c>
      <c r="K19" s="35">
        <v>44348</v>
      </c>
      <c r="L19" s="347">
        <v>2021000873</v>
      </c>
      <c r="M19" s="38" t="s">
        <v>284</v>
      </c>
      <c r="N19" s="144" t="s">
        <v>285</v>
      </c>
      <c r="O19" s="35">
        <v>44348</v>
      </c>
      <c r="P19" s="10">
        <v>5316000</v>
      </c>
      <c r="Q19" s="49"/>
      <c r="R19" s="164" t="s">
        <v>289</v>
      </c>
      <c r="S19" s="343" t="s">
        <v>231</v>
      </c>
      <c r="T19" s="10">
        <v>5316000</v>
      </c>
      <c r="U19" s="11"/>
      <c r="V19" s="11"/>
      <c r="W19" s="11"/>
      <c r="X19" s="11"/>
      <c r="Y19" s="12"/>
      <c r="Z19" s="184"/>
      <c r="AA19" s="184"/>
      <c r="AB19" s="144" t="s">
        <v>285</v>
      </c>
      <c r="AC19" s="28" t="s">
        <v>124</v>
      </c>
      <c r="AD19" s="36"/>
      <c r="AE19" s="36"/>
      <c r="AF19" s="36"/>
      <c r="AG19" s="10"/>
      <c r="AH19" s="36"/>
      <c r="AI19" s="7"/>
      <c r="AJ19" s="10"/>
      <c r="AK19" s="36"/>
      <c r="AL19" s="36"/>
      <c r="AM19" s="36"/>
      <c r="AN19" s="36"/>
      <c r="AO19" s="36"/>
      <c r="AP19" s="36"/>
      <c r="AQ19" s="36"/>
      <c r="AR19" s="36"/>
      <c r="AS19" s="36"/>
      <c r="AT19" s="36"/>
      <c r="AU19" s="36"/>
      <c r="AV19" s="10"/>
      <c r="AW19" s="36"/>
      <c r="AX19" s="7"/>
      <c r="AY19" s="44"/>
      <c r="AZ19" s="132"/>
      <c r="BA19" s="28" t="s">
        <v>307</v>
      </c>
      <c r="BB19" s="36"/>
      <c r="BC19" s="42"/>
      <c r="BD19" s="132"/>
      <c r="BE19" s="368"/>
      <c r="BF19" s="368"/>
      <c r="BG19" s="368"/>
    </row>
    <row r="20" spans="1:59" s="6" customFormat="1" ht="89.25" hidden="1" customHeight="1" x14ac:dyDescent="0.25">
      <c r="A20" s="28" t="s">
        <v>292</v>
      </c>
      <c r="B20" s="38"/>
      <c r="C20" s="28" t="s">
        <v>293</v>
      </c>
      <c r="D20" s="28" t="s">
        <v>41</v>
      </c>
      <c r="E20" s="144" t="s">
        <v>72</v>
      </c>
      <c r="F20" s="36" t="s">
        <v>294</v>
      </c>
      <c r="G20" s="38" t="s">
        <v>284</v>
      </c>
      <c r="H20" s="347">
        <v>2021000705</v>
      </c>
      <c r="I20" s="35">
        <v>44340</v>
      </c>
      <c r="J20" s="10">
        <v>5316000</v>
      </c>
      <c r="K20" s="35">
        <v>44348</v>
      </c>
      <c r="L20" s="347">
        <v>2021000874</v>
      </c>
      <c r="M20" s="38" t="s">
        <v>284</v>
      </c>
      <c r="N20" s="144" t="s">
        <v>285</v>
      </c>
      <c r="O20" s="35">
        <v>44348</v>
      </c>
      <c r="P20" s="10">
        <v>5316000</v>
      </c>
      <c r="Q20" s="49"/>
      <c r="R20" s="164" t="s">
        <v>289</v>
      </c>
      <c r="S20" s="343" t="s">
        <v>231</v>
      </c>
      <c r="T20" s="10">
        <v>5316000</v>
      </c>
      <c r="U20" s="11"/>
      <c r="V20" s="11"/>
      <c r="W20" s="11"/>
      <c r="X20" s="11"/>
      <c r="Y20" s="12"/>
      <c r="Z20" s="184"/>
      <c r="AA20" s="184"/>
      <c r="AB20" s="144" t="s">
        <v>285</v>
      </c>
      <c r="AC20" s="28" t="s">
        <v>124</v>
      </c>
      <c r="AD20" s="36"/>
      <c r="AE20" s="36"/>
      <c r="AF20" s="36"/>
      <c r="AG20" s="10"/>
      <c r="AH20" s="36"/>
      <c r="AI20" s="7"/>
      <c r="AJ20" s="10"/>
      <c r="AK20" s="36"/>
      <c r="AL20" s="36"/>
      <c r="AM20" s="36"/>
      <c r="AN20" s="36"/>
      <c r="AO20" s="36"/>
      <c r="AP20" s="36"/>
      <c r="AQ20" s="36"/>
      <c r="AR20" s="36"/>
      <c r="AS20" s="36"/>
      <c r="AT20" s="36"/>
      <c r="AU20" s="36"/>
      <c r="AV20" s="10"/>
      <c r="AW20" s="36"/>
      <c r="AX20" s="7"/>
      <c r="AY20" s="44"/>
      <c r="AZ20" s="132"/>
      <c r="BA20" s="28" t="s">
        <v>295</v>
      </c>
      <c r="BB20" s="36"/>
      <c r="BC20" s="42"/>
      <c r="BD20" s="132"/>
      <c r="BE20" s="368"/>
      <c r="BF20" s="368"/>
      <c r="BG20" s="368"/>
    </row>
    <row r="21" spans="1:59" s="6" customFormat="1" ht="78.75" hidden="1" customHeight="1" x14ac:dyDescent="0.25">
      <c r="A21" s="28" t="s">
        <v>296</v>
      </c>
      <c r="B21" s="38"/>
      <c r="C21" s="28" t="s">
        <v>281</v>
      </c>
      <c r="D21" s="28" t="s">
        <v>282</v>
      </c>
      <c r="E21" s="144" t="s">
        <v>283</v>
      </c>
      <c r="F21" s="36">
        <v>77038090</v>
      </c>
      <c r="G21" s="38" t="s">
        <v>284</v>
      </c>
      <c r="H21" s="347">
        <v>2021000704</v>
      </c>
      <c r="I21" s="35">
        <v>44340</v>
      </c>
      <c r="J21" s="10">
        <v>5511000</v>
      </c>
      <c r="K21" s="35">
        <v>44348</v>
      </c>
      <c r="L21" s="347">
        <v>2021000875</v>
      </c>
      <c r="M21" s="38" t="s">
        <v>284</v>
      </c>
      <c r="N21" s="144" t="s">
        <v>285</v>
      </c>
      <c r="O21" s="35">
        <v>44348</v>
      </c>
      <c r="P21" s="10">
        <v>5511000</v>
      </c>
      <c r="Q21" s="49"/>
      <c r="R21" s="164" t="s">
        <v>289</v>
      </c>
      <c r="S21" s="343" t="s">
        <v>231</v>
      </c>
      <c r="T21" s="10">
        <v>5511000</v>
      </c>
      <c r="U21" s="11"/>
      <c r="V21" s="11"/>
      <c r="W21" s="11"/>
      <c r="X21" s="11"/>
      <c r="Y21" s="12"/>
      <c r="Z21" s="184"/>
      <c r="AA21" s="184"/>
      <c r="AB21" s="144" t="s">
        <v>285</v>
      </c>
      <c r="AC21" s="28" t="s">
        <v>124</v>
      </c>
      <c r="AD21" s="36"/>
      <c r="AE21" s="36"/>
      <c r="AF21" s="36"/>
      <c r="AG21" s="10"/>
      <c r="AH21" s="36"/>
      <c r="AI21" s="7"/>
      <c r="AJ21" s="10"/>
      <c r="AK21" s="36"/>
      <c r="AL21" s="36"/>
      <c r="AM21" s="36"/>
      <c r="AN21" s="36"/>
      <c r="AO21" s="36"/>
      <c r="AP21" s="36"/>
      <c r="AQ21" s="36"/>
      <c r="AR21" s="36"/>
      <c r="AS21" s="36"/>
      <c r="AT21" s="36"/>
      <c r="AU21" s="36"/>
      <c r="AV21" s="10"/>
      <c r="AW21" s="36"/>
      <c r="AX21" s="7"/>
      <c r="AY21" s="44"/>
      <c r="AZ21" s="132"/>
      <c r="BA21" s="28" t="s">
        <v>286</v>
      </c>
      <c r="BB21" s="36"/>
      <c r="BC21" s="42"/>
      <c r="BD21" s="132"/>
      <c r="BE21" s="368"/>
      <c r="BF21" s="368"/>
      <c r="BG21" s="368"/>
    </row>
    <row r="22" spans="1:59" s="6" customFormat="1" ht="93" customHeight="1" x14ac:dyDescent="0.25">
      <c r="A22" s="28" t="s">
        <v>226</v>
      </c>
      <c r="B22" s="38" t="s">
        <v>125</v>
      </c>
      <c r="C22" s="28" t="s">
        <v>227</v>
      </c>
      <c r="D22" s="28" t="s">
        <v>228</v>
      </c>
      <c r="E22" s="144" t="s">
        <v>229</v>
      </c>
      <c r="F22" s="36" t="s">
        <v>230</v>
      </c>
      <c r="G22" s="38" t="s">
        <v>129</v>
      </c>
      <c r="H22" s="329">
        <v>2021000515</v>
      </c>
      <c r="I22" s="35">
        <v>44306</v>
      </c>
      <c r="J22" s="10">
        <v>25400000</v>
      </c>
      <c r="K22" s="35">
        <v>44350</v>
      </c>
      <c r="L22" s="347">
        <v>2021000894</v>
      </c>
      <c r="M22" s="38" t="s">
        <v>129</v>
      </c>
      <c r="N22" s="144" t="s">
        <v>130</v>
      </c>
      <c r="O22" s="49">
        <v>44350</v>
      </c>
      <c r="P22" s="10">
        <v>25398765</v>
      </c>
      <c r="Q22" s="49">
        <v>44358</v>
      </c>
      <c r="R22" s="164">
        <v>44358</v>
      </c>
      <c r="S22" s="347" t="s">
        <v>231</v>
      </c>
      <c r="T22" s="10">
        <v>25398765</v>
      </c>
      <c r="U22" s="11"/>
      <c r="V22" s="11"/>
      <c r="W22" s="11"/>
      <c r="X22" s="11"/>
      <c r="Y22" s="12"/>
      <c r="Z22" s="184"/>
      <c r="AA22" s="184"/>
      <c r="AB22" s="144" t="s">
        <v>130</v>
      </c>
      <c r="AC22" s="28" t="s">
        <v>124</v>
      </c>
      <c r="AD22" s="36"/>
      <c r="AE22" s="36"/>
      <c r="AF22" s="36"/>
      <c r="AG22" s="10"/>
      <c r="AH22" s="36"/>
      <c r="AI22" s="7"/>
      <c r="AJ22" s="10"/>
      <c r="AK22" s="36"/>
      <c r="AL22" s="36"/>
      <c r="AM22" s="36"/>
      <c r="AN22" s="36"/>
      <c r="AO22" s="36"/>
      <c r="AP22" s="36"/>
      <c r="AQ22" s="36"/>
      <c r="AR22" s="36"/>
      <c r="AS22" s="36"/>
      <c r="AT22" s="36"/>
      <c r="AU22" s="36"/>
      <c r="AV22" s="10"/>
      <c r="AW22" s="36"/>
      <c r="AX22" s="7"/>
      <c r="AY22" s="10"/>
      <c r="AZ22" s="132"/>
      <c r="BA22" s="28" t="s">
        <v>232</v>
      </c>
      <c r="BB22" s="36">
        <v>3166048051</v>
      </c>
      <c r="BC22" s="42" t="s">
        <v>233</v>
      </c>
      <c r="BD22" s="132"/>
      <c r="BE22" s="368"/>
      <c r="BF22" s="368" t="s">
        <v>778</v>
      </c>
      <c r="BG22" s="368" t="s">
        <v>778</v>
      </c>
    </row>
    <row r="23" spans="1:59" s="6" customFormat="1" ht="60.75" customHeight="1" x14ac:dyDescent="0.25">
      <c r="A23" s="28" t="s">
        <v>218</v>
      </c>
      <c r="B23" s="206" t="s">
        <v>219</v>
      </c>
      <c r="C23" s="564" t="s">
        <v>214</v>
      </c>
      <c r="D23" s="28" t="s">
        <v>215</v>
      </c>
      <c r="E23" s="564" t="s">
        <v>216</v>
      </c>
      <c r="F23" s="497" t="s">
        <v>217</v>
      </c>
      <c r="G23" s="38" t="s">
        <v>220</v>
      </c>
      <c r="H23" s="347">
        <v>2021000542</v>
      </c>
      <c r="I23" s="35">
        <v>44314</v>
      </c>
      <c r="J23" s="10">
        <v>254386315</v>
      </c>
      <c r="K23" s="35">
        <v>44355</v>
      </c>
      <c r="L23" s="347">
        <v>2021000898</v>
      </c>
      <c r="M23" s="38" t="s">
        <v>220</v>
      </c>
      <c r="N23" s="144" t="s">
        <v>221</v>
      </c>
      <c r="O23" s="35">
        <v>44355</v>
      </c>
      <c r="P23" s="10">
        <v>253595190.93000001</v>
      </c>
      <c r="Q23" s="49">
        <v>44375</v>
      </c>
      <c r="R23" s="164">
        <v>44383</v>
      </c>
      <c r="S23" s="343" t="s">
        <v>222</v>
      </c>
      <c r="T23" s="10">
        <v>253595190.93000001</v>
      </c>
      <c r="U23" s="11"/>
      <c r="V23" s="11"/>
      <c r="W23" s="11"/>
      <c r="X23" s="11"/>
      <c r="Y23" s="12"/>
      <c r="Z23" s="184"/>
      <c r="AA23" s="184"/>
      <c r="AB23" s="144" t="s">
        <v>221</v>
      </c>
      <c r="AC23" s="28" t="s">
        <v>124</v>
      </c>
      <c r="AD23" s="36"/>
      <c r="AE23" s="36"/>
      <c r="AF23" s="36"/>
      <c r="AG23" s="10"/>
      <c r="AH23" s="36"/>
      <c r="AI23" s="7"/>
      <c r="AJ23" s="10"/>
      <c r="AK23" s="36"/>
      <c r="AL23" s="36"/>
      <c r="AM23" s="36"/>
      <c r="AN23" s="36"/>
      <c r="AO23" s="36"/>
      <c r="AP23" s="36"/>
      <c r="AQ23" s="36"/>
      <c r="AR23" s="36"/>
      <c r="AS23" s="36"/>
      <c r="AT23" s="36"/>
      <c r="AU23" s="36"/>
      <c r="AV23" s="10"/>
      <c r="AW23" s="36"/>
      <c r="AX23" s="7"/>
      <c r="AY23" s="44"/>
      <c r="AZ23" s="132"/>
      <c r="BA23" s="564" t="s">
        <v>223</v>
      </c>
      <c r="BB23" s="484">
        <v>3132621221</v>
      </c>
      <c r="BC23" s="649" t="s">
        <v>224</v>
      </c>
      <c r="BD23" s="132"/>
      <c r="BE23" s="703" t="s">
        <v>778</v>
      </c>
      <c r="BF23" s="703"/>
      <c r="BG23" s="703"/>
    </row>
    <row r="24" spans="1:59" s="6" customFormat="1" ht="56.25" customHeight="1" x14ac:dyDescent="0.25">
      <c r="A24" s="28" t="s">
        <v>516</v>
      </c>
      <c r="B24" s="206"/>
      <c r="C24" s="565"/>
      <c r="D24" s="28" t="s">
        <v>398</v>
      </c>
      <c r="E24" s="565"/>
      <c r="F24" s="498"/>
      <c r="G24" s="38" t="s">
        <v>220</v>
      </c>
      <c r="H24" s="347">
        <v>2021001296</v>
      </c>
      <c r="I24" s="35">
        <v>44446</v>
      </c>
      <c r="J24" s="10">
        <v>45783131.880000003</v>
      </c>
      <c r="K24" s="35">
        <v>44477</v>
      </c>
      <c r="L24" s="347">
        <v>2021001654</v>
      </c>
      <c r="M24" s="38" t="s">
        <v>220</v>
      </c>
      <c r="N24" s="144" t="s">
        <v>221</v>
      </c>
      <c r="O24" s="35">
        <v>44477</v>
      </c>
      <c r="P24" s="10">
        <v>45783131.880000003</v>
      </c>
      <c r="Q24" s="49"/>
      <c r="R24" s="164"/>
      <c r="S24" s="343"/>
      <c r="T24" s="10">
        <v>45783131.880000003</v>
      </c>
      <c r="U24" s="11"/>
      <c r="V24" s="11"/>
      <c r="W24" s="11"/>
      <c r="X24" s="11"/>
      <c r="Y24" s="12"/>
      <c r="Z24" s="184"/>
      <c r="AA24" s="184"/>
      <c r="AB24" s="144" t="s">
        <v>221</v>
      </c>
      <c r="AC24" s="28" t="s">
        <v>124</v>
      </c>
      <c r="AD24" s="36"/>
      <c r="AE24" s="36"/>
      <c r="AF24" s="36"/>
      <c r="AG24" s="10"/>
      <c r="AH24" s="36"/>
      <c r="AI24" s="7"/>
      <c r="AJ24" s="10"/>
      <c r="AK24" s="36"/>
      <c r="AL24" s="36"/>
      <c r="AM24" s="36"/>
      <c r="AN24" s="36"/>
      <c r="AO24" s="36"/>
      <c r="AP24" s="36"/>
      <c r="AQ24" s="36"/>
      <c r="AR24" s="36"/>
      <c r="AS24" s="36"/>
      <c r="AT24" s="36"/>
      <c r="AU24" s="36"/>
      <c r="AV24" s="10"/>
      <c r="AW24" s="36"/>
      <c r="AX24" s="7"/>
      <c r="AY24" s="44"/>
      <c r="AZ24" s="132"/>
      <c r="BA24" s="565"/>
      <c r="BB24" s="483"/>
      <c r="BC24" s="650"/>
      <c r="BD24" s="132"/>
      <c r="BE24" s="704"/>
      <c r="BF24" s="704"/>
      <c r="BG24" s="704"/>
    </row>
    <row r="25" spans="1:59" s="6" customFormat="1" ht="90.75" customHeight="1" x14ac:dyDescent="0.25">
      <c r="A25" s="28" t="s">
        <v>225</v>
      </c>
      <c r="B25" s="38" t="s">
        <v>125</v>
      </c>
      <c r="C25" s="28" t="s">
        <v>126</v>
      </c>
      <c r="D25" s="28" t="s">
        <v>127</v>
      </c>
      <c r="E25" s="144" t="s">
        <v>128</v>
      </c>
      <c r="F25" s="36" t="s">
        <v>234</v>
      </c>
      <c r="G25" s="38" t="s">
        <v>129</v>
      </c>
      <c r="H25" s="329">
        <v>2021000375</v>
      </c>
      <c r="I25" s="35">
        <v>44263</v>
      </c>
      <c r="J25" s="10">
        <v>369892108.38999999</v>
      </c>
      <c r="K25" s="35">
        <v>44356</v>
      </c>
      <c r="L25" s="136">
        <v>2021000905</v>
      </c>
      <c r="M25" s="38" t="s">
        <v>129</v>
      </c>
      <c r="N25" s="144" t="s">
        <v>130</v>
      </c>
      <c r="O25" s="49">
        <v>44356</v>
      </c>
      <c r="P25" s="10">
        <v>369886772.87</v>
      </c>
      <c r="Q25" s="49">
        <v>44358</v>
      </c>
      <c r="R25" s="164">
        <v>44383</v>
      </c>
      <c r="S25" s="347" t="s">
        <v>231</v>
      </c>
      <c r="T25" s="10">
        <v>369886772.87</v>
      </c>
      <c r="U25" s="11"/>
      <c r="V25" s="11"/>
      <c r="W25" s="11"/>
      <c r="X25" s="11"/>
      <c r="Y25" s="12"/>
      <c r="Z25" s="184"/>
      <c r="AA25" s="184"/>
      <c r="AB25" s="144" t="s">
        <v>130</v>
      </c>
      <c r="AC25" s="28" t="s">
        <v>235</v>
      </c>
      <c r="AD25" s="36"/>
      <c r="AE25" s="36"/>
      <c r="AF25" s="36"/>
      <c r="AG25" s="10"/>
      <c r="AH25" s="36"/>
      <c r="AI25" s="7"/>
      <c r="AJ25" s="10"/>
      <c r="AK25" s="36"/>
      <c r="AL25" s="36"/>
      <c r="AM25" s="36"/>
      <c r="AN25" s="36"/>
      <c r="AO25" s="36"/>
      <c r="AP25" s="36"/>
      <c r="AQ25" s="36"/>
      <c r="AR25" s="36"/>
      <c r="AS25" s="36"/>
      <c r="AT25" s="36"/>
      <c r="AU25" s="36"/>
      <c r="AV25" s="10"/>
      <c r="AW25" s="36"/>
      <c r="AX25" s="7"/>
      <c r="AY25" s="44"/>
      <c r="AZ25" s="132"/>
      <c r="BA25" s="28" t="s">
        <v>131</v>
      </c>
      <c r="BB25" s="36">
        <v>3214620574</v>
      </c>
      <c r="BC25" s="42" t="s">
        <v>132</v>
      </c>
      <c r="BD25" s="132"/>
      <c r="BE25" s="368"/>
      <c r="BF25" s="368" t="s">
        <v>778</v>
      </c>
      <c r="BG25" s="368" t="s">
        <v>778</v>
      </c>
    </row>
    <row r="26" spans="1:59" s="6" customFormat="1" ht="93" hidden="1" customHeight="1" x14ac:dyDescent="0.25">
      <c r="A26" s="28" t="s">
        <v>297</v>
      </c>
      <c r="B26" s="352" t="s">
        <v>298</v>
      </c>
      <c r="C26" s="358" t="s">
        <v>299</v>
      </c>
      <c r="D26" s="358" t="s">
        <v>41</v>
      </c>
      <c r="E26" s="349" t="s">
        <v>300</v>
      </c>
      <c r="F26" s="346" t="s">
        <v>301</v>
      </c>
      <c r="G26" s="38" t="s">
        <v>70</v>
      </c>
      <c r="H26" s="341">
        <v>2021000387</v>
      </c>
      <c r="I26" s="339">
        <v>44271</v>
      </c>
      <c r="J26" s="10">
        <v>5511000</v>
      </c>
      <c r="K26" s="339">
        <v>44357</v>
      </c>
      <c r="L26" s="361" t="s">
        <v>302</v>
      </c>
      <c r="M26" s="38" t="s">
        <v>70</v>
      </c>
      <c r="N26" s="144" t="s">
        <v>145</v>
      </c>
      <c r="O26" s="50">
        <v>44357</v>
      </c>
      <c r="P26" s="10">
        <v>5511000</v>
      </c>
      <c r="Q26" s="50"/>
      <c r="R26" s="165" t="s">
        <v>303</v>
      </c>
      <c r="S26" s="341" t="s">
        <v>231</v>
      </c>
      <c r="T26" s="10">
        <v>5511000</v>
      </c>
      <c r="U26" s="11"/>
      <c r="V26" s="11"/>
      <c r="W26" s="11"/>
      <c r="X26" s="11"/>
      <c r="Y26" s="12"/>
      <c r="Z26" s="184"/>
      <c r="AA26" s="184"/>
      <c r="AB26" s="144" t="s">
        <v>145</v>
      </c>
      <c r="AC26" s="358" t="s">
        <v>124</v>
      </c>
      <c r="AD26" s="36"/>
      <c r="AE26" s="36"/>
      <c r="AF26" s="36"/>
      <c r="AG26" s="10"/>
      <c r="AH26" s="36"/>
      <c r="AI26" s="7"/>
      <c r="AJ26" s="10"/>
      <c r="AK26" s="36"/>
      <c r="AL26" s="36"/>
      <c r="AM26" s="36"/>
      <c r="AN26" s="36"/>
      <c r="AO26" s="36"/>
      <c r="AP26" s="36"/>
      <c r="AQ26" s="36"/>
      <c r="AR26" s="36"/>
      <c r="AS26" s="36"/>
      <c r="AT26" s="36"/>
      <c r="AU26" s="36"/>
      <c r="AV26" s="10"/>
      <c r="AW26" s="36"/>
      <c r="AX26" s="7"/>
      <c r="AY26" s="44"/>
      <c r="AZ26" s="132"/>
      <c r="BA26" s="358" t="s">
        <v>304</v>
      </c>
      <c r="BB26" s="346"/>
      <c r="BC26" s="348" t="s">
        <v>305</v>
      </c>
      <c r="BD26" s="132"/>
      <c r="BE26" s="368"/>
      <c r="BF26" s="368"/>
      <c r="BG26" s="368"/>
    </row>
    <row r="27" spans="1:59" s="6" customFormat="1" ht="96" customHeight="1" x14ac:dyDescent="0.25">
      <c r="A27" s="358" t="s">
        <v>279</v>
      </c>
      <c r="B27" s="345" t="s">
        <v>160</v>
      </c>
      <c r="C27" s="358" t="s">
        <v>321</v>
      </c>
      <c r="D27" s="358" t="s">
        <v>322</v>
      </c>
      <c r="E27" s="349" t="s">
        <v>280</v>
      </c>
      <c r="F27" s="346" t="s">
        <v>323</v>
      </c>
      <c r="G27" s="38" t="s">
        <v>324</v>
      </c>
      <c r="H27" s="341">
        <v>4321</v>
      </c>
      <c r="I27" s="339">
        <v>44322</v>
      </c>
      <c r="J27" s="10">
        <v>25281000</v>
      </c>
      <c r="K27" s="339">
        <v>44357</v>
      </c>
      <c r="L27" s="361" t="s">
        <v>325</v>
      </c>
      <c r="M27" s="38" t="s">
        <v>324</v>
      </c>
      <c r="N27" s="144" t="s">
        <v>318</v>
      </c>
      <c r="O27" s="50">
        <v>44357</v>
      </c>
      <c r="P27" s="10">
        <v>11012800</v>
      </c>
      <c r="Q27" s="50"/>
      <c r="R27" s="356">
        <v>44357</v>
      </c>
      <c r="S27" s="341" t="s">
        <v>222</v>
      </c>
      <c r="T27" s="10">
        <v>11012800</v>
      </c>
      <c r="U27" s="11"/>
      <c r="V27" s="11"/>
      <c r="W27" s="11"/>
      <c r="X27" s="11"/>
      <c r="Y27" s="12"/>
      <c r="Z27" s="184"/>
      <c r="AA27" s="184"/>
      <c r="AB27" s="144" t="s">
        <v>318</v>
      </c>
      <c r="AC27" s="358" t="s">
        <v>124</v>
      </c>
      <c r="AD27" s="36"/>
      <c r="AE27" s="36"/>
      <c r="AF27" s="36"/>
      <c r="AG27" s="10"/>
      <c r="AH27" s="36"/>
      <c r="AI27" s="7"/>
      <c r="AJ27" s="10"/>
      <c r="AK27" s="36"/>
      <c r="AL27" s="36"/>
      <c r="AM27" s="36"/>
      <c r="AN27" s="36"/>
      <c r="AO27" s="36"/>
      <c r="AP27" s="36"/>
      <c r="AQ27" s="36"/>
      <c r="AR27" s="36"/>
      <c r="AS27" s="36"/>
      <c r="AT27" s="36"/>
      <c r="AU27" s="36"/>
      <c r="AV27" s="10"/>
      <c r="AW27" s="36"/>
      <c r="AX27" s="7"/>
      <c r="AY27" s="44"/>
      <c r="AZ27" s="132"/>
      <c r="BA27" s="358" t="s">
        <v>326</v>
      </c>
      <c r="BB27" s="346">
        <v>3116687825</v>
      </c>
      <c r="BC27" s="348" t="s">
        <v>327</v>
      </c>
      <c r="BD27" s="132"/>
      <c r="BE27" s="368"/>
      <c r="BF27" s="368" t="s">
        <v>778</v>
      </c>
      <c r="BG27" s="368" t="s">
        <v>778</v>
      </c>
    </row>
    <row r="28" spans="1:59" s="6" customFormat="1" ht="96" hidden="1" customHeight="1" x14ac:dyDescent="0.25">
      <c r="A28" s="133" t="s">
        <v>330</v>
      </c>
      <c r="B28" s="352" t="s">
        <v>298</v>
      </c>
      <c r="C28" s="358" t="s">
        <v>333</v>
      </c>
      <c r="D28" s="358" t="s">
        <v>41</v>
      </c>
      <c r="E28" s="349" t="s">
        <v>85</v>
      </c>
      <c r="F28" s="142">
        <v>18146932</v>
      </c>
      <c r="G28" s="38" t="s">
        <v>70</v>
      </c>
      <c r="H28" s="143">
        <v>2021000804</v>
      </c>
      <c r="I28" s="339">
        <v>44355</v>
      </c>
      <c r="J28" s="10">
        <v>5511000</v>
      </c>
      <c r="K28" s="339">
        <v>44362</v>
      </c>
      <c r="L28" s="361" t="s">
        <v>331</v>
      </c>
      <c r="M28" s="38">
        <v>2021000927</v>
      </c>
      <c r="N28" s="144" t="s">
        <v>145</v>
      </c>
      <c r="O28" s="50">
        <v>44362</v>
      </c>
      <c r="P28" s="10">
        <v>5511000</v>
      </c>
      <c r="Q28" s="50"/>
      <c r="R28" s="356">
        <v>44362</v>
      </c>
      <c r="S28" s="341">
        <v>3</v>
      </c>
      <c r="T28" s="10">
        <v>5511000</v>
      </c>
      <c r="U28" s="11"/>
      <c r="V28" s="11"/>
      <c r="W28" s="11"/>
      <c r="X28" s="11"/>
      <c r="Y28" s="12"/>
      <c r="Z28" s="184"/>
      <c r="AA28" s="184"/>
      <c r="AB28" s="144" t="s">
        <v>145</v>
      </c>
      <c r="AC28" s="358" t="s">
        <v>124</v>
      </c>
      <c r="AD28" s="36"/>
      <c r="AE28" s="36"/>
      <c r="AF28" s="36"/>
      <c r="AG28" s="10"/>
      <c r="AH28" s="36"/>
      <c r="AI28" s="7"/>
      <c r="AJ28" s="10"/>
      <c r="AK28" s="36"/>
      <c r="AL28" s="36"/>
      <c r="AM28" s="36"/>
      <c r="AN28" s="36"/>
      <c r="AO28" s="36"/>
      <c r="AP28" s="36"/>
      <c r="AQ28" s="36"/>
      <c r="AR28" s="36"/>
      <c r="AS28" s="36"/>
      <c r="AT28" s="36"/>
      <c r="AU28" s="36"/>
      <c r="AV28" s="10"/>
      <c r="AW28" s="36"/>
      <c r="AX28" s="7"/>
      <c r="AY28" s="44"/>
      <c r="AZ28" s="132"/>
      <c r="BA28" s="358" t="s">
        <v>206</v>
      </c>
      <c r="BB28" s="346">
        <v>3142154946</v>
      </c>
      <c r="BC28" s="348" t="s">
        <v>332</v>
      </c>
      <c r="BD28" s="132"/>
      <c r="BE28" s="368"/>
      <c r="BF28" s="368"/>
      <c r="BG28" s="368"/>
    </row>
    <row r="29" spans="1:59" s="6" customFormat="1" ht="96" hidden="1" customHeight="1" x14ac:dyDescent="0.25">
      <c r="A29" s="133" t="s">
        <v>334</v>
      </c>
      <c r="B29" s="352" t="s">
        <v>298</v>
      </c>
      <c r="C29" s="28" t="s">
        <v>335</v>
      </c>
      <c r="D29" s="28" t="s">
        <v>41</v>
      </c>
      <c r="E29" s="144" t="s">
        <v>109</v>
      </c>
      <c r="F29" s="142">
        <v>70088240</v>
      </c>
      <c r="G29" s="38" t="s">
        <v>70</v>
      </c>
      <c r="H29" s="143">
        <v>2021000805</v>
      </c>
      <c r="I29" s="339">
        <v>44355</v>
      </c>
      <c r="J29" s="10">
        <v>3544000</v>
      </c>
      <c r="K29" s="339">
        <v>44362</v>
      </c>
      <c r="L29" s="361" t="s">
        <v>336</v>
      </c>
      <c r="M29" s="38" t="s">
        <v>70</v>
      </c>
      <c r="N29" s="144" t="s">
        <v>145</v>
      </c>
      <c r="O29" s="50">
        <v>44362</v>
      </c>
      <c r="P29" s="10">
        <v>3544000</v>
      </c>
      <c r="Q29" s="50"/>
      <c r="R29" s="356">
        <v>44362</v>
      </c>
      <c r="S29" s="341">
        <v>2</v>
      </c>
      <c r="T29" s="10">
        <v>3544000</v>
      </c>
      <c r="U29" s="11"/>
      <c r="V29" s="11"/>
      <c r="W29" s="11"/>
      <c r="X29" s="11"/>
      <c r="Y29" s="12"/>
      <c r="Z29" s="184"/>
      <c r="AA29" s="184"/>
      <c r="AB29" s="144" t="s">
        <v>145</v>
      </c>
      <c r="AC29" s="358" t="s">
        <v>124</v>
      </c>
      <c r="AD29" s="36"/>
      <c r="AE29" s="36"/>
      <c r="AF29" s="36"/>
      <c r="AG29" s="10"/>
      <c r="AH29" s="36"/>
      <c r="AI29" s="7"/>
      <c r="AJ29" s="10"/>
      <c r="AK29" s="36"/>
      <c r="AL29" s="36"/>
      <c r="AM29" s="36"/>
      <c r="AN29" s="36"/>
      <c r="AO29" s="36"/>
      <c r="AP29" s="36"/>
      <c r="AQ29" s="36"/>
      <c r="AR29" s="36"/>
      <c r="AS29" s="36"/>
      <c r="AT29" s="36"/>
      <c r="AU29" s="36"/>
      <c r="AV29" s="10"/>
      <c r="AW29" s="36"/>
      <c r="AX29" s="7"/>
      <c r="AY29" s="44"/>
      <c r="AZ29" s="132"/>
      <c r="BA29" s="358" t="s">
        <v>337</v>
      </c>
      <c r="BB29" s="346">
        <v>3227520853</v>
      </c>
      <c r="BC29" s="348" t="s">
        <v>338</v>
      </c>
      <c r="BD29" s="132"/>
      <c r="BE29" s="368"/>
      <c r="BF29" s="368"/>
      <c r="BG29" s="368"/>
    </row>
    <row r="30" spans="1:59" s="6" customFormat="1" ht="33.75" customHeight="1" x14ac:dyDescent="0.25">
      <c r="A30" s="566" t="s">
        <v>248</v>
      </c>
      <c r="B30" s="641" t="s">
        <v>249</v>
      </c>
      <c r="C30" s="564" t="s">
        <v>250</v>
      </c>
      <c r="D30" s="478" t="s">
        <v>251</v>
      </c>
      <c r="E30" s="478" t="s">
        <v>216</v>
      </c>
      <c r="F30" s="484" t="s">
        <v>252</v>
      </c>
      <c r="G30" s="38" t="s">
        <v>253</v>
      </c>
      <c r="H30" s="484">
        <v>2021000688</v>
      </c>
      <c r="I30" s="481">
        <v>44326</v>
      </c>
      <c r="J30" s="10">
        <v>73795745.900000006</v>
      </c>
      <c r="K30" s="481">
        <v>44364</v>
      </c>
      <c r="L30" s="631" t="s">
        <v>257</v>
      </c>
      <c r="M30" s="38" t="s">
        <v>253</v>
      </c>
      <c r="N30" s="144" t="s">
        <v>255</v>
      </c>
      <c r="O30" s="481">
        <v>44364</v>
      </c>
      <c r="P30" s="10">
        <v>73795745.349999994</v>
      </c>
      <c r="Q30" s="481">
        <v>44368</v>
      </c>
      <c r="R30" s="652">
        <v>44368</v>
      </c>
      <c r="S30" s="484" t="s">
        <v>231</v>
      </c>
      <c r="T30" s="10">
        <v>73795745.349999994</v>
      </c>
      <c r="U30" s="11"/>
      <c r="V30" s="11"/>
      <c r="W30" s="11"/>
      <c r="X30" s="11"/>
      <c r="Y30" s="12"/>
      <c r="Z30" s="647"/>
      <c r="AA30" s="647"/>
      <c r="AB30" s="144" t="s">
        <v>255</v>
      </c>
      <c r="AC30" s="478" t="s">
        <v>124</v>
      </c>
      <c r="AD30" s="36"/>
      <c r="AE30" s="36"/>
      <c r="AF30" s="36"/>
      <c r="AG30" s="10"/>
      <c r="AH30" s="36"/>
      <c r="AI30" s="7"/>
      <c r="AJ30" s="10"/>
      <c r="AK30" s="36"/>
      <c r="AL30" s="36"/>
      <c r="AM30" s="36"/>
      <c r="AN30" s="36"/>
      <c r="AO30" s="36"/>
      <c r="AP30" s="36"/>
      <c r="AQ30" s="36"/>
      <c r="AR30" s="36"/>
      <c r="AS30" s="36"/>
      <c r="AT30" s="36"/>
      <c r="AU30" s="36"/>
      <c r="AV30" s="10"/>
      <c r="AW30" s="36"/>
      <c r="AX30" s="7"/>
      <c r="AY30" s="44"/>
      <c r="AZ30" s="132"/>
      <c r="BA30" s="478" t="s">
        <v>223</v>
      </c>
      <c r="BB30" s="628">
        <v>3132621221</v>
      </c>
      <c r="BC30" s="618" t="s">
        <v>224</v>
      </c>
      <c r="BD30" s="132"/>
      <c r="BE30" s="703"/>
      <c r="BF30" s="703" t="s">
        <v>778</v>
      </c>
      <c r="BG30" s="703" t="s">
        <v>778</v>
      </c>
    </row>
    <row r="31" spans="1:59" s="6" customFormat="1" ht="30.75" customHeight="1" x14ac:dyDescent="0.25">
      <c r="A31" s="567"/>
      <c r="B31" s="498"/>
      <c r="C31" s="565"/>
      <c r="D31" s="480"/>
      <c r="E31" s="480"/>
      <c r="F31" s="483"/>
      <c r="G31" s="38" t="s">
        <v>254</v>
      </c>
      <c r="H31" s="483"/>
      <c r="I31" s="630"/>
      <c r="J31" s="10">
        <v>60323000</v>
      </c>
      <c r="K31" s="630"/>
      <c r="L31" s="632"/>
      <c r="M31" s="38" t="s">
        <v>254</v>
      </c>
      <c r="N31" s="144" t="s">
        <v>256</v>
      </c>
      <c r="O31" s="630"/>
      <c r="P31" s="10">
        <v>60323000</v>
      </c>
      <c r="Q31" s="630"/>
      <c r="R31" s="653"/>
      <c r="S31" s="483"/>
      <c r="T31" s="10">
        <v>60323000</v>
      </c>
      <c r="U31" s="11"/>
      <c r="V31" s="11"/>
      <c r="W31" s="11"/>
      <c r="X31" s="11"/>
      <c r="Y31" s="12"/>
      <c r="Z31" s="648"/>
      <c r="AA31" s="648"/>
      <c r="AB31" s="144" t="s">
        <v>256</v>
      </c>
      <c r="AC31" s="480"/>
      <c r="AD31" s="36"/>
      <c r="AE31" s="36"/>
      <c r="AF31" s="36"/>
      <c r="AG31" s="10"/>
      <c r="AH31" s="36"/>
      <c r="AI31" s="7"/>
      <c r="AJ31" s="10"/>
      <c r="AK31" s="36"/>
      <c r="AL31" s="36"/>
      <c r="AM31" s="36"/>
      <c r="AN31" s="36"/>
      <c r="AO31" s="36"/>
      <c r="AP31" s="36"/>
      <c r="AQ31" s="36"/>
      <c r="AR31" s="36"/>
      <c r="AS31" s="36"/>
      <c r="AT31" s="36"/>
      <c r="AU31" s="36"/>
      <c r="AV31" s="10"/>
      <c r="AW31" s="36"/>
      <c r="AX31" s="7"/>
      <c r="AY31" s="44"/>
      <c r="AZ31" s="132"/>
      <c r="BA31" s="480"/>
      <c r="BB31" s="629"/>
      <c r="BC31" s="619"/>
      <c r="BD31" s="132"/>
      <c r="BE31" s="704"/>
      <c r="BF31" s="704"/>
      <c r="BG31" s="704"/>
    </row>
    <row r="32" spans="1:59" s="6" customFormat="1" ht="78" customHeight="1" x14ac:dyDescent="0.25">
      <c r="A32" s="28" t="s">
        <v>329</v>
      </c>
      <c r="B32" s="206" t="s">
        <v>311</v>
      </c>
      <c r="C32" s="144" t="s">
        <v>312</v>
      </c>
      <c r="D32" s="343" t="s">
        <v>313</v>
      </c>
      <c r="E32" s="343" t="s">
        <v>314</v>
      </c>
      <c r="F32" s="347" t="s">
        <v>315</v>
      </c>
      <c r="G32" s="38" t="s">
        <v>316</v>
      </c>
      <c r="H32" s="136">
        <v>3221</v>
      </c>
      <c r="I32" s="35">
        <v>44266</v>
      </c>
      <c r="J32" s="10">
        <v>517741219.87</v>
      </c>
      <c r="K32" s="35">
        <v>44369</v>
      </c>
      <c r="L32" s="136" t="s">
        <v>317</v>
      </c>
      <c r="M32" s="38" t="s">
        <v>316</v>
      </c>
      <c r="N32" s="144" t="s">
        <v>318</v>
      </c>
      <c r="O32" s="35">
        <v>44369</v>
      </c>
      <c r="P32" s="10">
        <v>515701220</v>
      </c>
      <c r="Q32" s="35">
        <v>44370</v>
      </c>
      <c r="R32" s="35">
        <v>44389</v>
      </c>
      <c r="S32" s="347" t="s">
        <v>231</v>
      </c>
      <c r="T32" s="10">
        <v>515701220</v>
      </c>
      <c r="U32" s="11"/>
      <c r="V32" s="11"/>
      <c r="W32" s="11"/>
      <c r="X32" s="11"/>
      <c r="Y32" s="12"/>
      <c r="Z32" s="35">
        <v>44481</v>
      </c>
      <c r="AA32" s="35">
        <v>44516</v>
      </c>
      <c r="AB32" s="144" t="s">
        <v>318</v>
      </c>
      <c r="AC32" s="343" t="s">
        <v>348</v>
      </c>
      <c r="AD32" s="36"/>
      <c r="AE32" s="36"/>
      <c r="AF32" s="36"/>
      <c r="AG32" s="10"/>
      <c r="AH32" s="36"/>
      <c r="AI32" s="7"/>
      <c r="AJ32" s="10"/>
      <c r="AK32" s="36"/>
      <c r="AL32" s="36"/>
      <c r="AM32" s="36"/>
      <c r="AN32" s="36"/>
      <c r="AO32" s="36"/>
      <c r="AP32" s="36"/>
      <c r="AQ32" s="36"/>
      <c r="AR32" s="36"/>
      <c r="AS32" s="36"/>
      <c r="AT32" s="36"/>
      <c r="AU32" s="36"/>
      <c r="AV32" s="10"/>
      <c r="AW32" s="36"/>
      <c r="AX32" s="7"/>
      <c r="AY32" s="44"/>
      <c r="AZ32" s="132"/>
      <c r="BA32" s="343" t="s">
        <v>319</v>
      </c>
      <c r="BB32" s="7">
        <v>3107770313</v>
      </c>
      <c r="BC32" s="140" t="s">
        <v>320</v>
      </c>
      <c r="BD32" s="132"/>
      <c r="BE32" s="368" t="s">
        <v>778</v>
      </c>
      <c r="BF32" s="368"/>
      <c r="BG32" s="368"/>
    </row>
    <row r="33" spans="1:59" s="6" customFormat="1" ht="20.25" customHeight="1" x14ac:dyDescent="0.25">
      <c r="A33" s="566" t="s">
        <v>309</v>
      </c>
      <c r="B33" s="497" t="s">
        <v>277</v>
      </c>
      <c r="C33" s="564" t="s">
        <v>259</v>
      </c>
      <c r="D33" s="564" t="s">
        <v>260</v>
      </c>
      <c r="E33" s="564" t="s">
        <v>261</v>
      </c>
      <c r="F33" s="484" t="s">
        <v>262</v>
      </c>
      <c r="G33" s="36" t="s">
        <v>263</v>
      </c>
      <c r="H33" s="645">
        <v>2021000632</v>
      </c>
      <c r="I33" s="481">
        <v>44319</v>
      </c>
      <c r="J33" s="10">
        <v>4168165.52</v>
      </c>
      <c r="K33" s="481">
        <v>44371</v>
      </c>
      <c r="L33" s="484">
        <v>2021000947</v>
      </c>
      <c r="M33" s="36" t="s">
        <v>263</v>
      </c>
      <c r="N33" s="144" t="s">
        <v>266</v>
      </c>
      <c r="O33" s="481">
        <v>44371</v>
      </c>
      <c r="P33" s="485">
        <v>25423386</v>
      </c>
      <c r="Q33" s="481">
        <v>44375</v>
      </c>
      <c r="R33" s="481">
        <v>44383</v>
      </c>
      <c r="S33" s="484">
        <v>1</v>
      </c>
      <c r="T33" s="10">
        <v>4168165.52</v>
      </c>
      <c r="U33" s="11"/>
      <c r="V33" s="11"/>
      <c r="W33" s="11"/>
      <c r="X33" s="11"/>
      <c r="Y33" s="12"/>
      <c r="Z33" s="481">
        <v>44403</v>
      </c>
      <c r="AA33" s="481">
        <v>44419</v>
      </c>
      <c r="AB33" s="144" t="s">
        <v>266</v>
      </c>
      <c r="AC33" s="478" t="s">
        <v>124</v>
      </c>
      <c r="AD33" s="36"/>
      <c r="AE33" s="36"/>
      <c r="AF33" s="36"/>
      <c r="AG33" s="10"/>
      <c r="AH33" s="36"/>
      <c r="AI33" s="36"/>
      <c r="AJ33" s="10"/>
      <c r="AK33" s="36"/>
      <c r="AL33" s="36"/>
      <c r="AM33" s="36"/>
      <c r="AN33" s="36"/>
      <c r="AO33" s="36"/>
      <c r="AP33" s="36"/>
      <c r="AQ33" s="36"/>
      <c r="AR33" s="36"/>
      <c r="AS33" s="36"/>
      <c r="AT33" s="36"/>
      <c r="AU33" s="36"/>
      <c r="AV33" s="10"/>
      <c r="AW33" s="36"/>
      <c r="AX33" s="36"/>
      <c r="AY33" s="44"/>
      <c r="AZ33" s="36"/>
      <c r="BA33" s="478" t="s">
        <v>310</v>
      </c>
      <c r="BB33" s="484">
        <v>3222504457</v>
      </c>
      <c r="BC33" s="618" t="s">
        <v>269</v>
      </c>
      <c r="BD33" s="132"/>
      <c r="BE33" s="703" t="s">
        <v>778</v>
      </c>
      <c r="BF33" s="703"/>
      <c r="BG33" s="703"/>
    </row>
    <row r="34" spans="1:59" s="6" customFormat="1" ht="30.75" customHeight="1" x14ac:dyDescent="0.25">
      <c r="A34" s="571"/>
      <c r="B34" s="675"/>
      <c r="C34" s="568"/>
      <c r="D34" s="568"/>
      <c r="E34" s="568"/>
      <c r="F34" s="482"/>
      <c r="G34" s="36" t="s">
        <v>264</v>
      </c>
      <c r="H34" s="673"/>
      <c r="I34" s="665"/>
      <c r="J34" s="10">
        <v>20494833</v>
      </c>
      <c r="K34" s="482"/>
      <c r="L34" s="482"/>
      <c r="M34" s="36" t="s">
        <v>264</v>
      </c>
      <c r="N34" s="144" t="s">
        <v>267</v>
      </c>
      <c r="O34" s="482"/>
      <c r="P34" s="486"/>
      <c r="Q34" s="482"/>
      <c r="R34" s="482"/>
      <c r="S34" s="482"/>
      <c r="T34" s="10">
        <v>20494833</v>
      </c>
      <c r="U34" s="11"/>
      <c r="V34" s="11"/>
      <c r="W34" s="11"/>
      <c r="X34" s="11"/>
      <c r="Y34" s="12"/>
      <c r="Z34" s="665"/>
      <c r="AA34" s="665"/>
      <c r="AB34" s="144" t="s">
        <v>267</v>
      </c>
      <c r="AC34" s="479"/>
      <c r="AD34" s="36"/>
      <c r="AE34" s="36"/>
      <c r="AF34" s="36"/>
      <c r="AG34" s="10"/>
      <c r="AH34" s="36"/>
      <c r="AI34" s="36"/>
      <c r="AJ34" s="10"/>
      <c r="AK34" s="36"/>
      <c r="AL34" s="36"/>
      <c r="AM34" s="36"/>
      <c r="AN34" s="36"/>
      <c r="AO34" s="36"/>
      <c r="AP34" s="36"/>
      <c r="AQ34" s="36"/>
      <c r="AR34" s="36"/>
      <c r="AS34" s="36"/>
      <c r="AT34" s="36"/>
      <c r="AU34" s="36"/>
      <c r="AV34" s="10"/>
      <c r="AW34" s="36"/>
      <c r="AX34" s="36"/>
      <c r="AY34" s="44"/>
      <c r="AZ34" s="36"/>
      <c r="BA34" s="479"/>
      <c r="BB34" s="482"/>
      <c r="BC34" s="660"/>
      <c r="BD34" s="132"/>
      <c r="BE34" s="723"/>
      <c r="BF34" s="723"/>
      <c r="BG34" s="723"/>
    </row>
    <row r="35" spans="1:59" s="6" customFormat="1" ht="26.25" customHeight="1" x14ac:dyDescent="0.25">
      <c r="A35" s="567"/>
      <c r="B35" s="498"/>
      <c r="C35" s="565"/>
      <c r="D35" s="565"/>
      <c r="E35" s="565"/>
      <c r="F35" s="483"/>
      <c r="G35" s="36" t="s">
        <v>265</v>
      </c>
      <c r="H35" s="646"/>
      <c r="I35" s="630"/>
      <c r="J35" s="10">
        <v>760439.17</v>
      </c>
      <c r="K35" s="483"/>
      <c r="L35" s="483"/>
      <c r="M35" s="36" t="s">
        <v>265</v>
      </c>
      <c r="N35" s="144" t="s">
        <v>268</v>
      </c>
      <c r="O35" s="483"/>
      <c r="P35" s="487"/>
      <c r="Q35" s="483"/>
      <c r="R35" s="483"/>
      <c r="S35" s="483"/>
      <c r="T35" s="10">
        <v>760387.48</v>
      </c>
      <c r="U35" s="11"/>
      <c r="V35" s="11"/>
      <c r="W35" s="11"/>
      <c r="X35" s="11"/>
      <c r="Y35" s="12"/>
      <c r="Z35" s="630"/>
      <c r="AA35" s="630"/>
      <c r="AB35" s="144" t="s">
        <v>268</v>
      </c>
      <c r="AC35" s="480"/>
      <c r="AD35" s="36"/>
      <c r="AE35" s="36"/>
      <c r="AF35" s="36"/>
      <c r="AG35" s="10"/>
      <c r="AH35" s="36"/>
      <c r="AI35" s="36"/>
      <c r="AJ35" s="10"/>
      <c r="AK35" s="36"/>
      <c r="AL35" s="36"/>
      <c r="AM35" s="36"/>
      <c r="AN35" s="36"/>
      <c r="AO35" s="36"/>
      <c r="AP35" s="36"/>
      <c r="AQ35" s="36"/>
      <c r="AR35" s="36"/>
      <c r="AS35" s="36"/>
      <c r="AT35" s="36"/>
      <c r="AU35" s="36"/>
      <c r="AV35" s="10"/>
      <c r="AW35" s="36"/>
      <c r="AX35" s="36"/>
      <c r="AY35" s="44"/>
      <c r="AZ35" s="36"/>
      <c r="BA35" s="480"/>
      <c r="BB35" s="483"/>
      <c r="BC35" s="619"/>
      <c r="BD35" s="132"/>
      <c r="BE35" s="704"/>
      <c r="BF35" s="704"/>
      <c r="BG35" s="704"/>
    </row>
    <row r="36" spans="1:59" s="6" customFormat="1" ht="76.5" x14ac:dyDescent="0.25">
      <c r="A36" s="28" t="s">
        <v>308</v>
      </c>
      <c r="B36" s="206" t="s">
        <v>278</v>
      </c>
      <c r="C36" s="28" t="s">
        <v>270</v>
      </c>
      <c r="D36" s="28" t="s">
        <v>458</v>
      </c>
      <c r="E36" s="28" t="s">
        <v>271</v>
      </c>
      <c r="F36" s="36" t="s">
        <v>272</v>
      </c>
      <c r="G36" s="36" t="s">
        <v>263</v>
      </c>
      <c r="H36" s="166">
        <v>2021000633</v>
      </c>
      <c r="I36" s="49">
        <v>44319</v>
      </c>
      <c r="J36" s="10">
        <v>25338415.48</v>
      </c>
      <c r="K36" s="49">
        <v>44371</v>
      </c>
      <c r="L36" s="36">
        <v>2021000950</v>
      </c>
      <c r="M36" s="36" t="s">
        <v>263</v>
      </c>
      <c r="N36" s="144" t="s">
        <v>273</v>
      </c>
      <c r="O36" s="49">
        <v>44371</v>
      </c>
      <c r="P36" s="10">
        <v>25338317</v>
      </c>
      <c r="Q36" s="49">
        <v>44375</v>
      </c>
      <c r="R36" s="35">
        <v>44383</v>
      </c>
      <c r="S36" s="347">
        <v>1</v>
      </c>
      <c r="T36" s="10">
        <v>25338415.48</v>
      </c>
      <c r="U36" s="11"/>
      <c r="V36" s="11"/>
      <c r="W36" s="11"/>
      <c r="X36" s="11"/>
      <c r="Y36" s="12"/>
      <c r="Z36" s="35">
        <v>44414</v>
      </c>
      <c r="AA36" s="35">
        <v>44470</v>
      </c>
      <c r="AB36" s="144" t="s">
        <v>273</v>
      </c>
      <c r="AC36" s="28" t="s">
        <v>274</v>
      </c>
      <c r="AD36" s="36"/>
      <c r="AE36" s="36"/>
      <c r="AF36" s="36"/>
      <c r="AG36" s="10"/>
      <c r="AH36" s="36"/>
      <c r="AI36" s="36"/>
      <c r="AJ36" s="10"/>
      <c r="AK36" s="36"/>
      <c r="AL36" s="36"/>
      <c r="AM36" s="36"/>
      <c r="AN36" s="36"/>
      <c r="AO36" s="36"/>
      <c r="AP36" s="36"/>
      <c r="AQ36" s="36"/>
      <c r="AR36" s="36"/>
      <c r="AS36" s="36"/>
      <c r="AT36" s="36"/>
      <c r="AU36" s="36"/>
      <c r="AV36" s="10"/>
      <c r="AW36" s="36"/>
      <c r="AX36" s="36"/>
      <c r="AY36" s="44"/>
      <c r="AZ36" s="36"/>
      <c r="BA36" s="28" t="s">
        <v>275</v>
      </c>
      <c r="BB36" s="36">
        <v>3208419141</v>
      </c>
      <c r="BC36" s="42" t="s">
        <v>276</v>
      </c>
      <c r="BD36" s="132"/>
      <c r="BE36" s="368" t="s">
        <v>778</v>
      </c>
      <c r="BF36" s="368"/>
      <c r="BG36" s="368"/>
    </row>
    <row r="37" spans="1:59" s="6" customFormat="1" ht="76.5" x14ac:dyDescent="0.25">
      <c r="A37" s="28" t="s">
        <v>352</v>
      </c>
      <c r="B37" s="206" t="s">
        <v>311</v>
      </c>
      <c r="C37" s="144" t="s">
        <v>353</v>
      </c>
      <c r="D37" s="28" t="s">
        <v>347</v>
      </c>
      <c r="E37" s="28" t="s">
        <v>348</v>
      </c>
      <c r="F37" s="36" t="s">
        <v>349</v>
      </c>
      <c r="G37" s="36" t="s">
        <v>350</v>
      </c>
      <c r="H37" s="347">
        <v>3321</v>
      </c>
      <c r="I37" s="49">
        <v>44266</v>
      </c>
      <c r="J37" s="10">
        <v>36283859</v>
      </c>
      <c r="K37" s="49">
        <v>44436</v>
      </c>
      <c r="L37" s="36">
        <v>3521</v>
      </c>
      <c r="M37" s="36" t="s">
        <v>350</v>
      </c>
      <c r="N37" s="144" t="s">
        <v>351</v>
      </c>
      <c r="O37" s="49">
        <v>44375</v>
      </c>
      <c r="P37" s="10">
        <v>36277136</v>
      </c>
      <c r="Q37" s="49">
        <v>44384</v>
      </c>
      <c r="R37" s="35">
        <v>44389</v>
      </c>
      <c r="S37" s="347">
        <v>3</v>
      </c>
      <c r="T37" s="10">
        <v>36277136</v>
      </c>
      <c r="U37" s="11"/>
      <c r="V37" s="11"/>
      <c r="W37" s="11"/>
      <c r="X37" s="11"/>
      <c r="Y37" s="12"/>
      <c r="Z37" s="35">
        <v>44481</v>
      </c>
      <c r="AA37" s="35">
        <v>44516</v>
      </c>
      <c r="AB37" s="144" t="s">
        <v>351</v>
      </c>
      <c r="AC37" s="28" t="s">
        <v>124</v>
      </c>
      <c r="AD37" s="36"/>
      <c r="AE37" s="36"/>
      <c r="AF37" s="36"/>
      <c r="AG37" s="10"/>
      <c r="AH37" s="36"/>
      <c r="AI37" s="36"/>
      <c r="AJ37" s="10"/>
      <c r="AK37" s="36"/>
      <c r="AL37" s="36"/>
      <c r="AM37" s="36"/>
      <c r="AN37" s="36"/>
      <c r="AO37" s="36"/>
      <c r="AP37" s="36"/>
      <c r="AQ37" s="36"/>
      <c r="AR37" s="36"/>
      <c r="AS37" s="36"/>
      <c r="AT37" s="36"/>
      <c r="AU37" s="36"/>
      <c r="AV37" s="10"/>
      <c r="AW37" s="36"/>
      <c r="AX37" s="36"/>
      <c r="AY37" s="44"/>
      <c r="AZ37" s="36"/>
      <c r="BA37" s="28" t="s">
        <v>481</v>
      </c>
      <c r="BB37" s="36">
        <v>3166297556</v>
      </c>
      <c r="BC37" s="42" t="s">
        <v>482</v>
      </c>
      <c r="BD37" s="132"/>
      <c r="BE37" s="368" t="s">
        <v>778</v>
      </c>
      <c r="BF37" s="368"/>
      <c r="BG37" s="368"/>
    </row>
    <row r="38" spans="1:59" s="6" customFormat="1" ht="63.75" x14ac:dyDescent="0.25">
      <c r="A38" s="28" t="s">
        <v>339</v>
      </c>
      <c r="B38" s="206" t="s">
        <v>298</v>
      </c>
      <c r="C38" s="28" t="s">
        <v>340</v>
      </c>
      <c r="D38" s="28" t="s">
        <v>341</v>
      </c>
      <c r="E38" s="28" t="s">
        <v>342</v>
      </c>
      <c r="F38" s="36" t="s">
        <v>343</v>
      </c>
      <c r="G38" s="36" t="s">
        <v>70</v>
      </c>
      <c r="H38" s="329">
        <v>2021000392</v>
      </c>
      <c r="I38" s="49">
        <v>44273</v>
      </c>
      <c r="J38" s="10">
        <v>16860566</v>
      </c>
      <c r="K38" s="49">
        <v>44378</v>
      </c>
      <c r="L38" s="36">
        <v>2021001042</v>
      </c>
      <c r="M38" s="36" t="s">
        <v>70</v>
      </c>
      <c r="N38" s="144" t="s">
        <v>145</v>
      </c>
      <c r="O38" s="49">
        <v>44378</v>
      </c>
      <c r="P38" s="10">
        <v>16860564.98</v>
      </c>
      <c r="Q38" s="49">
        <v>44378</v>
      </c>
      <c r="R38" s="164">
        <v>44383</v>
      </c>
      <c r="S38" s="28" t="s">
        <v>344</v>
      </c>
      <c r="T38" s="10">
        <v>16860564.98</v>
      </c>
      <c r="U38" s="11"/>
      <c r="V38" s="11"/>
      <c r="W38" s="11"/>
      <c r="X38" s="11"/>
      <c r="Y38" s="12"/>
      <c r="Z38" s="184"/>
      <c r="AA38" s="184"/>
      <c r="AB38" s="144" t="s">
        <v>145</v>
      </c>
      <c r="AC38" s="28" t="s">
        <v>124</v>
      </c>
      <c r="AD38" s="36"/>
      <c r="AE38" s="36"/>
      <c r="AF38" s="36"/>
      <c r="AG38" s="10"/>
      <c r="AH38" s="36"/>
      <c r="AI38" s="36"/>
      <c r="AJ38" s="10"/>
      <c r="AK38" s="36"/>
      <c r="AL38" s="36"/>
      <c r="AM38" s="36"/>
      <c r="AN38" s="36"/>
      <c r="AO38" s="36"/>
      <c r="AP38" s="36"/>
      <c r="AQ38" s="36"/>
      <c r="AR38" s="36"/>
      <c r="AS38" s="36"/>
      <c r="AT38" s="36"/>
      <c r="AU38" s="36"/>
      <c r="AV38" s="10"/>
      <c r="AW38" s="36"/>
      <c r="AX38" s="36"/>
      <c r="AY38" s="44"/>
      <c r="AZ38" s="36"/>
      <c r="BA38" s="28" t="s">
        <v>346</v>
      </c>
      <c r="BB38" s="28">
        <v>31440024930</v>
      </c>
      <c r="BC38" s="42" t="s">
        <v>345</v>
      </c>
      <c r="BD38" s="132"/>
      <c r="BE38" s="368" t="s">
        <v>778</v>
      </c>
      <c r="BF38" s="368"/>
      <c r="BG38" s="368"/>
    </row>
    <row r="39" spans="1:59" s="6" customFormat="1" ht="89.25" x14ac:dyDescent="0.25">
      <c r="A39" s="28" t="s">
        <v>357</v>
      </c>
      <c r="B39" s="206" t="s">
        <v>358</v>
      </c>
      <c r="C39" s="28" t="s">
        <v>359</v>
      </c>
      <c r="D39" s="28" t="s">
        <v>360</v>
      </c>
      <c r="E39" s="28" t="s">
        <v>361</v>
      </c>
      <c r="F39" s="36" t="s">
        <v>362</v>
      </c>
      <c r="G39" s="36" t="s">
        <v>363</v>
      </c>
      <c r="H39" s="347">
        <v>2021000695</v>
      </c>
      <c r="I39" s="49">
        <v>44334</v>
      </c>
      <c r="J39" s="10">
        <v>25404520.260000002</v>
      </c>
      <c r="K39" s="49">
        <v>44378</v>
      </c>
      <c r="L39" s="36">
        <v>2021001043</v>
      </c>
      <c r="M39" s="36" t="s">
        <v>363</v>
      </c>
      <c r="N39" s="144" t="s">
        <v>364</v>
      </c>
      <c r="O39" s="49">
        <v>44378</v>
      </c>
      <c r="P39" s="10">
        <v>25403413</v>
      </c>
      <c r="Q39" s="49">
        <v>44391</v>
      </c>
      <c r="R39" s="35">
        <v>44410</v>
      </c>
      <c r="S39" s="343">
        <v>1</v>
      </c>
      <c r="T39" s="10">
        <v>25403413</v>
      </c>
      <c r="U39" s="11"/>
      <c r="V39" s="11"/>
      <c r="W39" s="11"/>
      <c r="X39" s="11"/>
      <c r="Y39" s="12"/>
      <c r="Z39" s="35">
        <v>44438</v>
      </c>
      <c r="AA39" s="35">
        <v>44463</v>
      </c>
      <c r="AB39" s="144" t="s">
        <v>364</v>
      </c>
      <c r="AC39" s="28" t="s">
        <v>274</v>
      </c>
      <c r="AD39" s="36"/>
      <c r="AE39" s="36"/>
      <c r="AF39" s="36"/>
      <c r="AG39" s="10"/>
      <c r="AH39" s="36"/>
      <c r="AI39" s="36"/>
      <c r="AJ39" s="10"/>
      <c r="AK39" s="36"/>
      <c r="AL39" s="36"/>
      <c r="AM39" s="36"/>
      <c r="AN39" s="36"/>
      <c r="AO39" s="36"/>
      <c r="AP39" s="36"/>
      <c r="AQ39" s="36"/>
      <c r="AR39" s="36"/>
      <c r="AS39" s="36"/>
      <c r="AT39" s="36"/>
      <c r="AU39" s="36"/>
      <c r="AV39" s="10"/>
      <c r="AW39" s="36"/>
      <c r="AX39" s="36"/>
      <c r="AY39" s="44"/>
      <c r="AZ39" s="36"/>
      <c r="BA39" s="28" t="s">
        <v>366</v>
      </c>
      <c r="BB39" s="28" t="s">
        <v>367</v>
      </c>
      <c r="BC39" s="42" t="s">
        <v>365</v>
      </c>
      <c r="BD39" s="132"/>
      <c r="BE39" s="368" t="s">
        <v>778</v>
      </c>
      <c r="BF39" s="368"/>
      <c r="BG39" s="368"/>
    </row>
    <row r="40" spans="1:59" s="6" customFormat="1" ht="31.5" customHeight="1" x14ac:dyDescent="0.25">
      <c r="A40" s="566" t="s">
        <v>424</v>
      </c>
      <c r="B40" s="641" t="s">
        <v>413</v>
      </c>
      <c r="C40" s="564" t="s">
        <v>414</v>
      </c>
      <c r="D40" s="564" t="s">
        <v>415</v>
      </c>
      <c r="E40" s="564" t="s">
        <v>117</v>
      </c>
      <c r="F40" s="497" t="s">
        <v>60</v>
      </c>
      <c r="G40" s="36" t="s">
        <v>264</v>
      </c>
      <c r="H40" s="484">
        <v>2021000699</v>
      </c>
      <c r="I40" s="481">
        <v>44334</v>
      </c>
      <c r="J40" s="10">
        <v>23197579.199999999</v>
      </c>
      <c r="K40" s="676">
        <v>44413</v>
      </c>
      <c r="L40" s="484">
        <v>2021001277</v>
      </c>
      <c r="M40" s="36" t="s">
        <v>264</v>
      </c>
      <c r="N40" s="144" t="s">
        <v>267</v>
      </c>
      <c r="O40" s="481">
        <v>44413</v>
      </c>
      <c r="P40" s="10">
        <v>23187016.199999999</v>
      </c>
      <c r="Q40" s="481">
        <v>44418</v>
      </c>
      <c r="R40" s="481">
        <v>44428</v>
      </c>
      <c r="S40" s="478">
        <v>1</v>
      </c>
      <c r="T40" s="10">
        <v>23187016.199999999</v>
      </c>
      <c r="U40" s="11"/>
      <c r="V40" s="11"/>
      <c r="W40" s="11"/>
      <c r="X40" s="11"/>
      <c r="Y40" s="12"/>
      <c r="Z40" s="481">
        <v>44446</v>
      </c>
      <c r="AA40" s="481">
        <v>44482</v>
      </c>
      <c r="AB40" s="144" t="s">
        <v>267</v>
      </c>
      <c r="AC40" s="478" t="s">
        <v>180</v>
      </c>
      <c r="AD40" s="36"/>
      <c r="AE40" s="36"/>
      <c r="AF40" s="36"/>
      <c r="AG40" s="10"/>
      <c r="AH40" s="36"/>
      <c r="AI40" s="36"/>
      <c r="AJ40" s="10"/>
      <c r="AK40" s="36"/>
      <c r="AL40" s="36"/>
      <c r="AM40" s="36"/>
      <c r="AN40" s="36"/>
      <c r="AO40" s="36"/>
      <c r="AP40" s="36"/>
      <c r="AQ40" s="36"/>
      <c r="AR40" s="36"/>
      <c r="AS40" s="36"/>
      <c r="AT40" s="36"/>
      <c r="AU40" s="36"/>
      <c r="AV40" s="10"/>
      <c r="AW40" s="36"/>
      <c r="AX40" s="36"/>
      <c r="AY40" s="44"/>
      <c r="AZ40" s="36"/>
      <c r="BA40" s="488" t="s">
        <v>42</v>
      </c>
      <c r="BB40" s="478">
        <v>3209031267</v>
      </c>
      <c r="BC40" s="618" t="s">
        <v>61</v>
      </c>
      <c r="BD40" s="132"/>
      <c r="BE40" s="703" t="s">
        <v>778</v>
      </c>
      <c r="BF40" s="703"/>
      <c r="BG40" s="703"/>
    </row>
    <row r="41" spans="1:59" s="6" customFormat="1" ht="30.75" customHeight="1" x14ac:dyDescent="0.25">
      <c r="A41" s="571"/>
      <c r="B41" s="674"/>
      <c r="C41" s="568"/>
      <c r="D41" s="568"/>
      <c r="E41" s="568"/>
      <c r="F41" s="675"/>
      <c r="G41" s="36" t="s">
        <v>265</v>
      </c>
      <c r="H41" s="482"/>
      <c r="I41" s="665"/>
      <c r="J41" s="10">
        <v>18611.8</v>
      </c>
      <c r="K41" s="677"/>
      <c r="L41" s="482"/>
      <c r="M41" s="36" t="s">
        <v>265</v>
      </c>
      <c r="N41" s="144" t="s">
        <v>417</v>
      </c>
      <c r="O41" s="665"/>
      <c r="P41" s="10">
        <v>18611.8</v>
      </c>
      <c r="Q41" s="665"/>
      <c r="R41" s="665"/>
      <c r="S41" s="479"/>
      <c r="T41" s="10">
        <v>18611.8</v>
      </c>
      <c r="U41" s="11"/>
      <c r="V41" s="11"/>
      <c r="W41" s="11"/>
      <c r="X41" s="11"/>
      <c r="Y41" s="12"/>
      <c r="Z41" s="482"/>
      <c r="AA41" s="482"/>
      <c r="AB41" s="144" t="s">
        <v>417</v>
      </c>
      <c r="AC41" s="479"/>
      <c r="AD41" s="36"/>
      <c r="AE41" s="36"/>
      <c r="AF41" s="36"/>
      <c r="AG41" s="10"/>
      <c r="AH41" s="36"/>
      <c r="AI41" s="36"/>
      <c r="AJ41" s="10"/>
      <c r="AK41" s="36"/>
      <c r="AL41" s="36"/>
      <c r="AM41" s="36"/>
      <c r="AN41" s="36"/>
      <c r="AO41" s="36"/>
      <c r="AP41" s="36"/>
      <c r="AQ41" s="36"/>
      <c r="AR41" s="36"/>
      <c r="AS41" s="36"/>
      <c r="AT41" s="36"/>
      <c r="AU41" s="36"/>
      <c r="AV41" s="10"/>
      <c r="AW41" s="36"/>
      <c r="AX41" s="36"/>
      <c r="AY41" s="44"/>
      <c r="AZ41" s="36"/>
      <c r="BA41" s="488"/>
      <c r="BB41" s="479"/>
      <c r="BC41" s="660"/>
      <c r="BD41" s="132"/>
      <c r="BE41" s="723"/>
      <c r="BF41" s="723"/>
      <c r="BG41" s="723"/>
    </row>
    <row r="42" spans="1:59" s="6" customFormat="1" ht="28.5" customHeight="1" x14ac:dyDescent="0.25">
      <c r="A42" s="567"/>
      <c r="B42" s="642"/>
      <c r="C42" s="565"/>
      <c r="D42" s="565"/>
      <c r="E42" s="565"/>
      <c r="F42" s="498"/>
      <c r="G42" s="36" t="s">
        <v>416</v>
      </c>
      <c r="H42" s="483"/>
      <c r="I42" s="630"/>
      <c r="J42" s="10">
        <v>2200000</v>
      </c>
      <c r="K42" s="678"/>
      <c r="L42" s="483"/>
      <c r="M42" s="36" t="s">
        <v>416</v>
      </c>
      <c r="N42" s="144" t="s">
        <v>418</v>
      </c>
      <c r="O42" s="630"/>
      <c r="P42" s="10">
        <v>2200000</v>
      </c>
      <c r="Q42" s="630"/>
      <c r="R42" s="630"/>
      <c r="S42" s="480"/>
      <c r="T42" s="10">
        <v>2200000</v>
      </c>
      <c r="U42" s="11"/>
      <c r="V42" s="11"/>
      <c r="W42" s="11"/>
      <c r="X42" s="11"/>
      <c r="Y42" s="12"/>
      <c r="Z42" s="483"/>
      <c r="AA42" s="483"/>
      <c r="AB42" s="144" t="s">
        <v>418</v>
      </c>
      <c r="AC42" s="480"/>
      <c r="AD42" s="36"/>
      <c r="AE42" s="36"/>
      <c r="AF42" s="36"/>
      <c r="AG42" s="10"/>
      <c r="AH42" s="36"/>
      <c r="AI42" s="36"/>
      <c r="AJ42" s="10"/>
      <c r="AK42" s="36"/>
      <c r="AL42" s="36"/>
      <c r="AM42" s="36"/>
      <c r="AN42" s="36"/>
      <c r="AO42" s="36"/>
      <c r="AP42" s="36"/>
      <c r="AQ42" s="36"/>
      <c r="AR42" s="36"/>
      <c r="AS42" s="36"/>
      <c r="AT42" s="36"/>
      <c r="AU42" s="36"/>
      <c r="AV42" s="10"/>
      <c r="AW42" s="36"/>
      <c r="AX42" s="36"/>
      <c r="AY42" s="44"/>
      <c r="AZ42" s="36"/>
      <c r="BA42" s="488"/>
      <c r="BB42" s="480"/>
      <c r="BC42" s="619"/>
      <c r="BD42" s="132"/>
      <c r="BE42" s="704"/>
      <c r="BF42" s="704"/>
      <c r="BG42" s="704"/>
    </row>
    <row r="43" spans="1:59" s="6" customFormat="1" ht="90.75" customHeight="1" x14ac:dyDescent="0.25">
      <c r="A43" s="28" t="s">
        <v>405</v>
      </c>
      <c r="B43" s="38" t="s">
        <v>152</v>
      </c>
      <c r="C43" s="28" t="s">
        <v>164</v>
      </c>
      <c r="D43" s="28" t="s">
        <v>406</v>
      </c>
      <c r="E43" s="28" t="s">
        <v>407</v>
      </c>
      <c r="F43" s="36" t="s">
        <v>408</v>
      </c>
      <c r="G43" s="36">
        <v>4021</v>
      </c>
      <c r="H43" s="347">
        <v>4021</v>
      </c>
      <c r="I43" s="35">
        <v>44322</v>
      </c>
      <c r="J43" s="10">
        <v>330895512.83999997</v>
      </c>
      <c r="K43" s="49">
        <v>44414</v>
      </c>
      <c r="L43" s="36">
        <v>3821</v>
      </c>
      <c r="M43" s="36" t="s">
        <v>409</v>
      </c>
      <c r="N43" s="144" t="s">
        <v>154</v>
      </c>
      <c r="O43" s="49">
        <v>44414</v>
      </c>
      <c r="P43" s="10">
        <v>330880156.5</v>
      </c>
      <c r="Q43" s="49">
        <v>44418</v>
      </c>
      <c r="R43" s="164">
        <v>44445</v>
      </c>
      <c r="S43" s="36" t="s">
        <v>410</v>
      </c>
      <c r="T43" s="10">
        <v>330880156.5</v>
      </c>
      <c r="U43" s="11"/>
      <c r="V43" s="11"/>
      <c r="W43" s="11"/>
      <c r="X43" s="11"/>
      <c r="Y43" s="12"/>
      <c r="Z43" s="184"/>
      <c r="AA43" s="184"/>
      <c r="AB43" s="144" t="s">
        <v>154</v>
      </c>
      <c r="AC43" s="28" t="s">
        <v>162</v>
      </c>
      <c r="AD43" s="36"/>
      <c r="AE43" s="36"/>
      <c r="AF43" s="36"/>
      <c r="AG43" s="10"/>
      <c r="AH43" s="36"/>
      <c r="AI43" s="36"/>
      <c r="AJ43" s="10"/>
      <c r="AK43" s="36"/>
      <c r="AL43" s="36"/>
      <c r="AM43" s="36"/>
      <c r="AN43" s="36"/>
      <c r="AO43" s="36"/>
      <c r="AP43" s="36"/>
      <c r="AQ43" s="36"/>
      <c r="AR43" s="36"/>
      <c r="AS43" s="36"/>
      <c r="AT43" s="36"/>
      <c r="AU43" s="36"/>
      <c r="AV43" s="10"/>
      <c r="AW43" s="36"/>
      <c r="AX43" s="36"/>
      <c r="AY43" s="44"/>
      <c r="AZ43" s="36"/>
      <c r="BA43" s="154" t="s">
        <v>411</v>
      </c>
      <c r="BB43" s="36">
        <v>3112787614</v>
      </c>
      <c r="BC43" s="42" t="s">
        <v>412</v>
      </c>
      <c r="BD43" s="132"/>
      <c r="BE43" s="368" t="s">
        <v>778</v>
      </c>
      <c r="BF43" s="368"/>
      <c r="BG43" s="368"/>
    </row>
    <row r="44" spans="1:59" s="6" customFormat="1" ht="55.5" customHeight="1" x14ac:dyDescent="0.25">
      <c r="A44" s="566" t="s">
        <v>419</v>
      </c>
      <c r="B44" s="497" t="s">
        <v>160</v>
      </c>
      <c r="C44" s="564" t="s">
        <v>161</v>
      </c>
      <c r="D44" s="564" t="s">
        <v>455</v>
      </c>
      <c r="E44" s="564" t="s">
        <v>420</v>
      </c>
      <c r="F44" s="484" t="s">
        <v>421</v>
      </c>
      <c r="G44" s="36">
        <v>3721</v>
      </c>
      <c r="H44" s="36">
        <v>3721</v>
      </c>
      <c r="I44" s="49">
        <v>44322</v>
      </c>
      <c r="J44" s="10">
        <v>566162426.20000005</v>
      </c>
      <c r="K44" s="481">
        <v>44418</v>
      </c>
      <c r="L44" s="36">
        <v>3921</v>
      </c>
      <c r="M44" s="36" t="s">
        <v>324</v>
      </c>
      <c r="N44" s="144" t="s">
        <v>157</v>
      </c>
      <c r="O44" s="676">
        <v>44418</v>
      </c>
      <c r="P44" s="10">
        <v>566162426.20000005</v>
      </c>
      <c r="Q44" s="49">
        <v>44426</v>
      </c>
      <c r="R44" s="481">
        <v>44457</v>
      </c>
      <c r="S44" s="484" t="s">
        <v>410</v>
      </c>
      <c r="T44" s="730">
        <v>1086340583</v>
      </c>
      <c r="U44" s="11"/>
      <c r="V44" s="11"/>
      <c r="W44" s="11"/>
      <c r="X44" s="11"/>
      <c r="Y44" s="12"/>
      <c r="Z44" s="484"/>
      <c r="AA44" s="484"/>
      <c r="AB44" s="144" t="s">
        <v>157</v>
      </c>
      <c r="AC44" s="478" t="s">
        <v>457</v>
      </c>
      <c r="AD44" s="36"/>
      <c r="AE44" s="36"/>
      <c r="AF44" s="36"/>
      <c r="AG44" s="10"/>
      <c r="AH44" s="36"/>
      <c r="AI44" s="36"/>
      <c r="AJ44" s="10"/>
      <c r="AK44" s="36"/>
      <c r="AL44" s="36"/>
      <c r="AM44" s="36"/>
      <c r="AN44" s="36"/>
      <c r="AO44" s="36"/>
      <c r="AP44" s="36"/>
      <c r="AQ44" s="36"/>
      <c r="AR44" s="36"/>
      <c r="AS44" s="36"/>
      <c r="AT44" s="36"/>
      <c r="AU44" s="36"/>
      <c r="AV44" s="10"/>
      <c r="AW44" s="36"/>
      <c r="AX44" s="36"/>
      <c r="AY44" s="10"/>
      <c r="AZ44" s="36"/>
      <c r="BA44" s="478" t="s">
        <v>422</v>
      </c>
      <c r="BB44" s="484">
        <v>3143215651</v>
      </c>
      <c r="BC44" s="618" t="s">
        <v>423</v>
      </c>
      <c r="BD44" s="132"/>
      <c r="BE44" s="703"/>
      <c r="BF44" s="703" t="s">
        <v>778</v>
      </c>
      <c r="BG44" s="703" t="s">
        <v>778</v>
      </c>
    </row>
    <row r="45" spans="1:59" s="6" customFormat="1" ht="48.75" customHeight="1" x14ac:dyDescent="0.25">
      <c r="A45" s="567"/>
      <c r="B45" s="498"/>
      <c r="C45" s="565"/>
      <c r="D45" s="565"/>
      <c r="E45" s="565"/>
      <c r="F45" s="483"/>
      <c r="G45" s="36">
        <v>3821</v>
      </c>
      <c r="H45" s="36">
        <v>3821</v>
      </c>
      <c r="I45" s="49">
        <v>44322</v>
      </c>
      <c r="J45" s="10">
        <v>520202995.80000001</v>
      </c>
      <c r="K45" s="630"/>
      <c r="L45" s="36">
        <v>4021</v>
      </c>
      <c r="M45" s="36"/>
      <c r="N45" s="144" t="s">
        <v>456</v>
      </c>
      <c r="O45" s="678"/>
      <c r="P45" s="10">
        <v>520178156.80000001</v>
      </c>
      <c r="Q45" s="49"/>
      <c r="R45" s="630"/>
      <c r="S45" s="483"/>
      <c r="T45" s="731"/>
      <c r="U45" s="11"/>
      <c r="V45" s="11"/>
      <c r="W45" s="11"/>
      <c r="X45" s="11"/>
      <c r="Y45" s="12"/>
      <c r="Z45" s="483"/>
      <c r="AA45" s="483"/>
      <c r="AB45" s="144" t="s">
        <v>456</v>
      </c>
      <c r="AC45" s="480"/>
      <c r="AD45" s="36"/>
      <c r="AE45" s="36"/>
      <c r="AF45" s="36"/>
      <c r="AG45" s="10"/>
      <c r="AH45" s="36"/>
      <c r="AI45" s="36"/>
      <c r="AJ45" s="10"/>
      <c r="AK45" s="36"/>
      <c r="AL45" s="36"/>
      <c r="AM45" s="36"/>
      <c r="AN45" s="36"/>
      <c r="AO45" s="36"/>
      <c r="AP45" s="36"/>
      <c r="AQ45" s="36"/>
      <c r="AR45" s="36"/>
      <c r="AS45" s="36"/>
      <c r="AT45" s="36"/>
      <c r="AU45" s="36"/>
      <c r="AV45" s="10"/>
      <c r="AW45" s="36"/>
      <c r="AX45" s="36"/>
      <c r="AY45" s="10"/>
      <c r="AZ45" s="36"/>
      <c r="BA45" s="480"/>
      <c r="BB45" s="483"/>
      <c r="BC45" s="619"/>
      <c r="BD45" s="132"/>
      <c r="BE45" s="704"/>
      <c r="BF45" s="704"/>
      <c r="BG45" s="704"/>
    </row>
    <row r="46" spans="1:59" s="6" customFormat="1" ht="102" customHeight="1" x14ac:dyDescent="0.25">
      <c r="A46" s="28" t="s">
        <v>400</v>
      </c>
      <c r="B46" s="38" t="s">
        <v>160</v>
      </c>
      <c r="C46" s="28" t="s">
        <v>163</v>
      </c>
      <c r="D46" s="28" t="s">
        <v>454</v>
      </c>
      <c r="E46" s="28" t="s">
        <v>401</v>
      </c>
      <c r="F46" s="36" t="s">
        <v>402</v>
      </c>
      <c r="G46" s="36">
        <v>3921</v>
      </c>
      <c r="H46" s="347">
        <v>3921</v>
      </c>
      <c r="I46" s="49">
        <v>44322</v>
      </c>
      <c r="J46" s="10">
        <v>78108345</v>
      </c>
      <c r="K46" s="49">
        <v>44418</v>
      </c>
      <c r="L46" s="36">
        <v>4121</v>
      </c>
      <c r="M46" s="36">
        <v>4121</v>
      </c>
      <c r="N46" s="144" t="s">
        <v>157</v>
      </c>
      <c r="O46" s="49">
        <v>44418</v>
      </c>
      <c r="P46" s="10">
        <v>78095991.939999998</v>
      </c>
      <c r="Q46" s="49">
        <v>44420</v>
      </c>
      <c r="R46" s="164">
        <v>44426</v>
      </c>
      <c r="S46" s="49">
        <v>44560</v>
      </c>
      <c r="T46" s="10">
        <v>78095991.939999998</v>
      </c>
      <c r="U46" s="11"/>
      <c r="V46" s="11"/>
      <c r="W46" s="11"/>
      <c r="X46" s="11"/>
      <c r="Y46" s="12"/>
      <c r="Z46" s="184"/>
      <c r="AA46" s="184"/>
      <c r="AB46" s="144" t="s">
        <v>157</v>
      </c>
      <c r="AC46" s="28" t="s">
        <v>124</v>
      </c>
      <c r="AD46" s="36"/>
      <c r="AE46" s="36"/>
      <c r="AF46" s="36"/>
      <c r="AG46" s="10"/>
      <c r="AH46" s="36"/>
      <c r="AI46" s="36"/>
      <c r="AJ46" s="10"/>
      <c r="AK46" s="36"/>
      <c r="AL46" s="36"/>
      <c r="AM46" s="36"/>
      <c r="AN46" s="36"/>
      <c r="AO46" s="36"/>
      <c r="AP46" s="36"/>
      <c r="AQ46" s="36"/>
      <c r="AR46" s="36"/>
      <c r="AS46" s="36"/>
      <c r="AT46" s="36"/>
      <c r="AU46" s="36"/>
      <c r="AV46" s="10"/>
      <c r="AW46" s="36"/>
      <c r="AX46" s="36"/>
      <c r="AY46" s="44"/>
      <c r="AZ46" s="36"/>
      <c r="BA46" s="28" t="s">
        <v>403</v>
      </c>
      <c r="BB46" s="36">
        <v>3218519321</v>
      </c>
      <c r="BC46" s="42" t="s">
        <v>404</v>
      </c>
      <c r="BD46" s="132"/>
      <c r="BE46" s="368"/>
      <c r="BF46" s="368" t="s">
        <v>778</v>
      </c>
      <c r="BG46" s="368" t="s">
        <v>778</v>
      </c>
    </row>
    <row r="47" spans="1:59" s="6" customFormat="1" ht="102" x14ac:dyDescent="0.25">
      <c r="A47" s="28" t="s">
        <v>434</v>
      </c>
      <c r="B47" s="206" t="s">
        <v>425</v>
      </c>
      <c r="C47" s="28" t="s">
        <v>426</v>
      </c>
      <c r="D47" s="28" t="s">
        <v>427</v>
      </c>
      <c r="E47" s="28" t="s">
        <v>428</v>
      </c>
      <c r="F47" s="36" t="s">
        <v>429</v>
      </c>
      <c r="G47" s="36" t="s">
        <v>264</v>
      </c>
      <c r="H47" s="166">
        <v>2021000829</v>
      </c>
      <c r="I47" s="49">
        <v>44368</v>
      </c>
      <c r="J47" s="10">
        <v>25409292.300000001</v>
      </c>
      <c r="K47" s="49">
        <v>44425</v>
      </c>
      <c r="L47" s="36">
        <v>2021001308</v>
      </c>
      <c r="M47" s="36" t="s">
        <v>264</v>
      </c>
      <c r="N47" s="144" t="s">
        <v>430</v>
      </c>
      <c r="O47" s="49">
        <v>44425</v>
      </c>
      <c r="P47" s="10">
        <v>25408861</v>
      </c>
      <c r="Q47" s="49">
        <v>44426</v>
      </c>
      <c r="R47" s="164">
        <v>44435</v>
      </c>
      <c r="S47" s="343">
        <v>1</v>
      </c>
      <c r="T47" s="10">
        <v>25408861</v>
      </c>
      <c r="U47" s="11"/>
      <c r="V47" s="11"/>
      <c r="W47" s="11"/>
      <c r="X47" s="11"/>
      <c r="Y47" s="12"/>
      <c r="Z47" s="35">
        <v>44446</v>
      </c>
      <c r="AA47" s="35">
        <v>44473</v>
      </c>
      <c r="AB47" s="144" t="s">
        <v>430</v>
      </c>
      <c r="AC47" s="28" t="s">
        <v>180</v>
      </c>
      <c r="AD47" s="36"/>
      <c r="AE47" s="36"/>
      <c r="AF47" s="36"/>
      <c r="AG47" s="10"/>
      <c r="AH47" s="36"/>
      <c r="AI47" s="36"/>
      <c r="AJ47" s="10"/>
      <c r="AK47" s="36"/>
      <c r="AL47" s="36"/>
      <c r="AM47" s="36"/>
      <c r="AN47" s="36"/>
      <c r="AO47" s="36"/>
      <c r="AP47" s="36"/>
      <c r="AQ47" s="36"/>
      <c r="AR47" s="36"/>
      <c r="AS47" s="36"/>
      <c r="AT47" s="36"/>
      <c r="AU47" s="36"/>
      <c r="AV47" s="10"/>
      <c r="AW47" s="36"/>
      <c r="AX47" s="36"/>
      <c r="AY47" s="44"/>
      <c r="AZ47" s="36"/>
      <c r="BA47" s="28" t="s">
        <v>431</v>
      </c>
      <c r="BB47" s="28" t="s">
        <v>432</v>
      </c>
      <c r="BC47" s="42" t="s">
        <v>433</v>
      </c>
      <c r="BD47" s="132"/>
      <c r="BE47" s="368" t="s">
        <v>778</v>
      </c>
      <c r="BF47" s="368"/>
      <c r="BG47" s="368"/>
    </row>
    <row r="48" spans="1:59" s="6" customFormat="1" ht="102" x14ac:dyDescent="0.25">
      <c r="A48" s="28" t="s">
        <v>435</v>
      </c>
      <c r="B48" s="206" t="s">
        <v>436</v>
      </c>
      <c r="C48" s="28" t="s">
        <v>437</v>
      </c>
      <c r="D48" s="28" t="s">
        <v>438</v>
      </c>
      <c r="E48" s="28" t="s">
        <v>428</v>
      </c>
      <c r="F48" s="36" t="s">
        <v>429</v>
      </c>
      <c r="G48" s="36" t="s">
        <v>439</v>
      </c>
      <c r="H48" s="166">
        <v>2021000927</v>
      </c>
      <c r="I48" s="49">
        <v>44378</v>
      </c>
      <c r="J48" s="10">
        <v>24097706.32</v>
      </c>
      <c r="K48" s="49">
        <v>44425</v>
      </c>
      <c r="L48" s="36">
        <v>2021001309</v>
      </c>
      <c r="M48" s="36" t="s">
        <v>439</v>
      </c>
      <c r="N48" s="144" t="s">
        <v>440</v>
      </c>
      <c r="O48" s="49">
        <v>44425</v>
      </c>
      <c r="P48" s="10">
        <v>24092770</v>
      </c>
      <c r="Q48" s="49">
        <v>44426</v>
      </c>
      <c r="R48" s="164">
        <v>44435</v>
      </c>
      <c r="S48" s="343">
        <v>1</v>
      </c>
      <c r="T48" s="10">
        <v>24092770</v>
      </c>
      <c r="U48" s="11"/>
      <c r="V48" s="11"/>
      <c r="W48" s="11"/>
      <c r="X48" s="11"/>
      <c r="Y48" s="12"/>
      <c r="Z48" s="35">
        <v>44459</v>
      </c>
      <c r="AA48" s="35">
        <v>44473</v>
      </c>
      <c r="AB48" s="144" t="s">
        <v>440</v>
      </c>
      <c r="AC48" s="28" t="s">
        <v>180</v>
      </c>
      <c r="AD48" s="36"/>
      <c r="AE48" s="36"/>
      <c r="AF48" s="36"/>
      <c r="AG48" s="10"/>
      <c r="AH48" s="36"/>
      <c r="AI48" s="36"/>
      <c r="AJ48" s="10"/>
      <c r="AK48" s="36"/>
      <c r="AL48" s="36"/>
      <c r="AM48" s="36"/>
      <c r="AN48" s="36"/>
      <c r="AO48" s="36"/>
      <c r="AP48" s="36"/>
      <c r="AQ48" s="36"/>
      <c r="AR48" s="36"/>
      <c r="AS48" s="36"/>
      <c r="AT48" s="36"/>
      <c r="AU48" s="36"/>
      <c r="AV48" s="10"/>
      <c r="AW48" s="36"/>
      <c r="AX48" s="36"/>
      <c r="AY48" s="44"/>
      <c r="AZ48" s="36"/>
      <c r="BA48" s="28" t="s">
        <v>431</v>
      </c>
      <c r="BB48" s="28" t="s">
        <v>432</v>
      </c>
      <c r="BC48" s="42" t="s">
        <v>433</v>
      </c>
      <c r="BD48" s="132"/>
      <c r="BE48" s="368" t="s">
        <v>778</v>
      </c>
      <c r="BF48" s="368"/>
      <c r="BG48" s="368"/>
    </row>
    <row r="49" spans="1:59" s="6" customFormat="1" ht="76.5" x14ac:dyDescent="0.25">
      <c r="A49" s="28" t="s">
        <v>441</v>
      </c>
      <c r="B49" s="206" t="s">
        <v>442</v>
      </c>
      <c r="C49" s="28" t="s">
        <v>443</v>
      </c>
      <c r="D49" s="28" t="s">
        <v>444</v>
      </c>
      <c r="E49" s="28" t="s">
        <v>117</v>
      </c>
      <c r="F49" s="36" t="s">
        <v>60</v>
      </c>
      <c r="G49" s="36" t="s">
        <v>445</v>
      </c>
      <c r="H49" s="166">
        <v>2021000924</v>
      </c>
      <c r="I49" s="49">
        <v>44378</v>
      </c>
      <c r="J49" s="10">
        <v>25421465.68</v>
      </c>
      <c r="K49" s="49">
        <v>44427</v>
      </c>
      <c r="L49" s="36">
        <v>2021001315</v>
      </c>
      <c r="M49" s="36" t="s">
        <v>445</v>
      </c>
      <c r="N49" s="144" t="s">
        <v>446</v>
      </c>
      <c r="O49" s="49">
        <v>44427</v>
      </c>
      <c r="P49" s="10">
        <v>25421430</v>
      </c>
      <c r="Q49" s="49">
        <v>44428</v>
      </c>
      <c r="R49" s="164">
        <v>44435</v>
      </c>
      <c r="S49" s="343">
        <v>1</v>
      </c>
      <c r="T49" s="10">
        <v>25421430</v>
      </c>
      <c r="U49" s="11"/>
      <c r="V49" s="11"/>
      <c r="W49" s="11"/>
      <c r="X49" s="11"/>
      <c r="Y49" s="12"/>
      <c r="Z49" s="35">
        <v>44466</v>
      </c>
      <c r="AA49" s="35">
        <v>44519</v>
      </c>
      <c r="AB49" s="144" t="s">
        <v>446</v>
      </c>
      <c r="AC49" s="28" t="s">
        <v>180</v>
      </c>
      <c r="AD49" s="36"/>
      <c r="AE49" s="36"/>
      <c r="AF49" s="36"/>
      <c r="AG49" s="10"/>
      <c r="AH49" s="36"/>
      <c r="AI49" s="36"/>
      <c r="AJ49" s="10"/>
      <c r="AK49" s="36"/>
      <c r="AL49" s="36"/>
      <c r="AM49" s="36"/>
      <c r="AN49" s="36"/>
      <c r="AO49" s="36"/>
      <c r="AP49" s="36"/>
      <c r="AQ49" s="36"/>
      <c r="AR49" s="36"/>
      <c r="AS49" s="36"/>
      <c r="AT49" s="36"/>
      <c r="AU49" s="36"/>
      <c r="AV49" s="10"/>
      <c r="AW49" s="36"/>
      <c r="AX49" s="36"/>
      <c r="AY49" s="44"/>
      <c r="AZ49" s="36"/>
      <c r="BA49" s="28" t="s">
        <v>133</v>
      </c>
      <c r="BB49" s="28">
        <v>3117448575</v>
      </c>
      <c r="BC49" s="42" t="s">
        <v>61</v>
      </c>
      <c r="BD49" s="132"/>
      <c r="BE49" s="368" t="s">
        <v>778</v>
      </c>
      <c r="BF49" s="368"/>
      <c r="BG49" s="368"/>
    </row>
    <row r="50" spans="1:59" s="6" customFormat="1" ht="51" customHeight="1" x14ac:dyDescent="0.25">
      <c r="A50" s="566" t="s">
        <v>461</v>
      </c>
      <c r="B50" s="497" t="s">
        <v>155</v>
      </c>
      <c r="C50" s="564" t="s">
        <v>156</v>
      </c>
      <c r="D50" s="478" t="s">
        <v>462</v>
      </c>
      <c r="E50" s="564" t="s">
        <v>463</v>
      </c>
      <c r="F50" s="484" t="s">
        <v>464</v>
      </c>
      <c r="G50" s="347">
        <v>3421</v>
      </c>
      <c r="H50" s="347">
        <v>3421</v>
      </c>
      <c r="I50" s="481">
        <v>44322</v>
      </c>
      <c r="J50" s="10">
        <v>2922365600.5300002</v>
      </c>
      <c r="K50" s="481">
        <v>44433</v>
      </c>
      <c r="L50" s="36">
        <v>4321</v>
      </c>
      <c r="M50" s="36"/>
      <c r="N50" s="144" t="s">
        <v>157</v>
      </c>
      <c r="O50" s="481">
        <v>44433</v>
      </c>
      <c r="P50" s="10">
        <v>2922365600.5300002</v>
      </c>
      <c r="Q50" s="481">
        <v>44441</v>
      </c>
      <c r="R50" s="652">
        <v>44441</v>
      </c>
      <c r="S50" s="478" t="s">
        <v>465</v>
      </c>
      <c r="T50" s="10">
        <v>2922365600.5300002</v>
      </c>
      <c r="U50" s="11"/>
      <c r="V50" s="11"/>
      <c r="W50" s="11"/>
      <c r="X50" s="11"/>
      <c r="Y50" s="12"/>
      <c r="Z50" s="647"/>
      <c r="AA50" s="647"/>
      <c r="AB50" s="144" t="s">
        <v>157</v>
      </c>
      <c r="AC50" s="478" t="s">
        <v>159</v>
      </c>
      <c r="AD50" s="36"/>
      <c r="AE50" s="36"/>
      <c r="AF50" s="36"/>
      <c r="AG50" s="10"/>
      <c r="AH50" s="36"/>
      <c r="AI50" s="36"/>
      <c r="AJ50" s="10"/>
      <c r="AK50" s="36"/>
      <c r="AL50" s="36"/>
      <c r="AM50" s="36"/>
      <c r="AN50" s="36"/>
      <c r="AO50" s="36"/>
      <c r="AP50" s="36"/>
      <c r="AQ50" s="36"/>
      <c r="AR50" s="36"/>
      <c r="AS50" s="36"/>
      <c r="AT50" s="36"/>
      <c r="AU50" s="36"/>
      <c r="AV50" s="10"/>
      <c r="AW50" s="36"/>
      <c r="AX50" s="36"/>
      <c r="AY50" s="44"/>
      <c r="AZ50" s="36"/>
      <c r="BA50" s="478" t="s">
        <v>466</v>
      </c>
      <c r="BB50" s="484">
        <v>3123782350</v>
      </c>
      <c r="BC50" s="649" t="s">
        <v>467</v>
      </c>
      <c r="BD50" s="132"/>
      <c r="BE50" s="703"/>
      <c r="BF50" s="703" t="s">
        <v>778</v>
      </c>
      <c r="BG50" s="703" t="s">
        <v>778</v>
      </c>
    </row>
    <row r="51" spans="1:59" s="6" customFormat="1" ht="73.5" customHeight="1" x14ac:dyDescent="0.25">
      <c r="A51" s="567"/>
      <c r="B51" s="498"/>
      <c r="C51" s="565"/>
      <c r="D51" s="480"/>
      <c r="E51" s="565"/>
      <c r="F51" s="483"/>
      <c r="G51" s="347">
        <v>3521</v>
      </c>
      <c r="H51" s="347">
        <v>3521</v>
      </c>
      <c r="I51" s="630"/>
      <c r="J51" s="10">
        <v>370823794.47000003</v>
      </c>
      <c r="K51" s="483"/>
      <c r="L51" s="36">
        <v>4421</v>
      </c>
      <c r="M51" s="36"/>
      <c r="N51" s="144" t="s">
        <v>154</v>
      </c>
      <c r="O51" s="483"/>
      <c r="P51" s="10">
        <v>370020714.47000003</v>
      </c>
      <c r="Q51" s="483"/>
      <c r="R51" s="646"/>
      <c r="S51" s="480"/>
      <c r="T51" s="10">
        <v>370020714.47000003</v>
      </c>
      <c r="U51" s="11"/>
      <c r="V51" s="11"/>
      <c r="W51" s="11"/>
      <c r="X51" s="11"/>
      <c r="Y51" s="12"/>
      <c r="Z51" s="648"/>
      <c r="AA51" s="648"/>
      <c r="AB51" s="144" t="s">
        <v>154</v>
      </c>
      <c r="AC51" s="480"/>
      <c r="AD51" s="36"/>
      <c r="AE51" s="36"/>
      <c r="AF51" s="36"/>
      <c r="AG51" s="10"/>
      <c r="AH51" s="36"/>
      <c r="AI51" s="36"/>
      <c r="AJ51" s="10"/>
      <c r="AK51" s="36"/>
      <c r="AL51" s="36"/>
      <c r="AM51" s="36"/>
      <c r="AN51" s="36"/>
      <c r="AO51" s="36"/>
      <c r="AP51" s="36"/>
      <c r="AQ51" s="36"/>
      <c r="AR51" s="36"/>
      <c r="AS51" s="36"/>
      <c r="AT51" s="36"/>
      <c r="AU51" s="36"/>
      <c r="AV51" s="10"/>
      <c r="AW51" s="36"/>
      <c r="AX51" s="36"/>
      <c r="AY51" s="44"/>
      <c r="AZ51" s="36"/>
      <c r="BA51" s="480"/>
      <c r="BB51" s="483"/>
      <c r="BC51" s="650"/>
      <c r="BD51" s="132"/>
      <c r="BE51" s="704"/>
      <c r="BF51" s="704"/>
      <c r="BG51" s="704"/>
    </row>
    <row r="52" spans="1:59" s="6" customFormat="1" ht="89.25" x14ac:dyDescent="0.25">
      <c r="A52" s="28" t="s">
        <v>447</v>
      </c>
      <c r="B52" s="38" t="s">
        <v>155</v>
      </c>
      <c r="C52" s="28" t="s">
        <v>460</v>
      </c>
      <c r="D52" s="28" t="s">
        <v>448</v>
      </c>
      <c r="E52" s="28" t="s">
        <v>449</v>
      </c>
      <c r="F52" s="36" t="s">
        <v>450</v>
      </c>
      <c r="G52" s="36">
        <v>3621</v>
      </c>
      <c r="H52" s="347">
        <v>3621</v>
      </c>
      <c r="I52" s="49">
        <v>44322</v>
      </c>
      <c r="J52" s="10">
        <v>233617699.47</v>
      </c>
      <c r="K52" s="49">
        <v>44433</v>
      </c>
      <c r="L52" s="36">
        <v>4322</v>
      </c>
      <c r="M52" s="36" t="s">
        <v>451</v>
      </c>
      <c r="N52" s="144" t="s">
        <v>459</v>
      </c>
      <c r="O52" s="49">
        <v>44433</v>
      </c>
      <c r="P52" s="10">
        <v>233617316</v>
      </c>
      <c r="Q52" s="49">
        <v>44441</v>
      </c>
      <c r="R52" s="164">
        <v>44441</v>
      </c>
      <c r="S52" s="28" t="s">
        <v>452</v>
      </c>
      <c r="T52" s="10">
        <v>233617316</v>
      </c>
      <c r="U52" s="11"/>
      <c r="V52" s="11"/>
      <c r="W52" s="11"/>
      <c r="X52" s="11"/>
      <c r="Y52" s="12"/>
      <c r="Z52" s="184"/>
      <c r="AA52" s="184"/>
      <c r="AB52" s="144" t="s">
        <v>157</v>
      </c>
      <c r="AC52" s="28" t="s">
        <v>124</v>
      </c>
      <c r="AD52" s="36"/>
      <c r="AE52" s="36"/>
      <c r="AF52" s="36"/>
      <c r="AG52" s="10"/>
      <c r="AH52" s="36"/>
      <c r="AI52" s="36"/>
      <c r="AJ52" s="10"/>
      <c r="AK52" s="36"/>
      <c r="AL52" s="36"/>
      <c r="AM52" s="36"/>
      <c r="AN52" s="36"/>
      <c r="AO52" s="36"/>
      <c r="AP52" s="36"/>
      <c r="AQ52" s="36"/>
      <c r="AR52" s="36"/>
      <c r="AS52" s="36"/>
      <c r="AT52" s="36"/>
      <c r="AU52" s="36"/>
      <c r="AV52" s="10"/>
      <c r="AW52" s="36"/>
      <c r="AX52" s="36"/>
      <c r="AY52" s="44"/>
      <c r="AZ52" s="36"/>
      <c r="BA52" s="28" t="s">
        <v>453</v>
      </c>
      <c r="BB52" s="36">
        <v>3218519321</v>
      </c>
      <c r="BC52" s="42" t="s">
        <v>404</v>
      </c>
      <c r="BD52" s="132"/>
      <c r="BE52" s="368"/>
      <c r="BF52" s="368" t="s">
        <v>778</v>
      </c>
      <c r="BG52" s="368" t="s">
        <v>778</v>
      </c>
    </row>
    <row r="53" spans="1:59" s="6" customFormat="1" ht="27.75" customHeight="1" x14ac:dyDescent="0.25">
      <c r="A53" s="478" t="s">
        <v>474</v>
      </c>
      <c r="B53" s="641" t="s">
        <v>480</v>
      </c>
      <c r="C53" s="566" t="s">
        <v>475</v>
      </c>
      <c r="D53" s="478" t="s">
        <v>476</v>
      </c>
      <c r="E53" s="478" t="s">
        <v>477</v>
      </c>
      <c r="F53" s="484" t="s">
        <v>60</v>
      </c>
      <c r="G53" s="36" t="s">
        <v>263</v>
      </c>
      <c r="H53" s="484">
        <v>2021000712</v>
      </c>
      <c r="I53" s="481">
        <v>44343</v>
      </c>
      <c r="J53" s="10">
        <v>25141447.739999998</v>
      </c>
      <c r="K53" s="481">
        <v>44438</v>
      </c>
      <c r="L53" s="183">
        <v>25141447.739999998</v>
      </c>
      <c r="M53" s="36" t="s">
        <v>263</v>
      </c>
      <c r="N53" s="144" t="s">
        <v>478</v>
      </c>
      <c r="O53" s="481">
        <v>44438</v>
      </c>
      <c r="P53" s="10">
        <v>25141447.739999998</v>
      </c>
      <c r="Q53" s="481"/>
      <c r="R53" s="652">
        <v>44445</v>
      </c>
      <c r="S53" s="478">
        <v>1</v>
      </c>
      <c r="T53" s="485">
        <v>25358589</v>
      </c>
      <c r="U53" s="11"/>
      <c r="V53" s="11"/>
      <c r="W53" s="11"/>
      <c r="X53" s="11"/>
      <c r="Y53" s="12"/>
      <c r="Z53" s="481">
        <v>44475</v>
      </c>
      <c r="AA53" s="481">
        <v>44519</v>
      </c>
      <c r="AB53" s="144" t="s">
        <v>478</v>
      </c>
      <c r="AC53" s="478" t="s">
        <v>496</v>
      </c>
      <c r="AD53" s="36"/>
      <c r="AE53" s="36"/>
      <c r="AF53" s="36"/>
      <c r="AG53" s="10"/>
      <c r="AH53" s="36"/>
      <c r="AI53" s="36"/>
      <c r="AJ53" s="10"/>
      <c r="AK53" s="36"/>
      <c r="AL53" s="36"/>
      <c r="AM53" s="36"/>
      <c r="AN53" s="36"/>
      <c r="AO53" s="36"/>
      <c r="AP53" s="36"/>
      <c r="AQ53" s="36"/>
      <c r="AR53" s="36"/>
      <c r="AS53" s="36"/>
      <c r="AT53" s="36"/>
      <c r="AU53" s="36"/>
      <c r="AV53" s="10"/>
      <c r="AW53" s="36"/>
      <c r="AX53" s="36"/>
      <c r="AY53" s="44"/>
      <c r="AZ53" s="36"/>
      <c r="BA53" s="478"/>
      <c r="BB53" s="484"/>
      <c r="BC53" s="649"/>
      <c r="BD53" s="132"/>
      <c r="BE53" s="703" t="s">
        <v>778</v>
      </c>
      <c r="BF53" s="703"/>
      <c r="BG53" s="703"/>
    </row>
    <row r="54" spans="1:59" s="6" customFormat="1" ht="36" customHeight="1" x14ac:dyDescent="0.25">
      <c r="A54" s="480"/>
      <c r="B54" s="498"/>
      <c r="C54" s="567"/>
      <c r="D54" s="480"/>
      <c r="E54" s="480"/>
      <c r="F54" s="483"/>
      <c r="G54" s="36" t="s">
        <v>265</v>
      </c>
      <c r="H54" s="483"/>
      <c r="I54" s="630"/>
      <c r="J54" s="10">
        <v>217209.74</v>
      </c>
      <c r="K54" s="630"/>
      <c r="L54" s="183">
        <v>217141.26</v>
      </c>
      <c r="M54" s="36" t="s">
        <v>265</v>
      </c>
      <c r="N54" s="144" t="s">
        <v>479</v>
      </c>
      <c r="O54" s="630"/>
      <c r="P54" s="10">
        <v>217141.26</v>
      </c>
      <c r="Q54" s="630"/>
      <c r="R54" s="653"/>
      <c r="S54" s="480"/>
      <c r="T54" s="487"/>
      <c r="U54" s="11"/>
      <c r="V54" s="11"/>
      <c r="W54" s="11"/>
      <c r="X54" s="11"/>
      <c r="Y54" s="12"/>
      <c r="Z54" s="483"/>
      <c r="AA54" s="483"/>
      <c r="AB54" s="144" t="s">
        <v>479</v>
      </c>
      <c r="AC54" s="480"/>
      <c r="AD54" s="36"/>
      <c r="AE54" s="36"/>
      <c r="AF54" s="36"/>
      <c r="AG54" s="10"/>
      <c r="AH54" s="36"/>
      <c r="AI54" s="36"/>
      <c r="AJ54" s="10"/>
      <c r="AK54" s="36"/>
      <c r="AL54" s="36"/>
      <c r="AM54" s="36"/>
      <c r="AN54" s="36"/>
      <c r="AO54" s="36"/>
      <c r="AP54" s="36"/>
      <c r="AQ54" s="36"/>
      <c r="AR54" s="36"/>
      <c r="AS54" s="36"/>
      <c r="AT54" s="36"/>
      <c r="AU54" s="36"/>
      <c r="AV54" s="10"/>
      <c r="AW54" s="36"/>
      <c r="AX54" s="36"/>
      <c r="AY54" s="44"/>
      <c r="AZ54" s="36"/>
      <c r="BA54" s="480"/>
      <c r="BB54" s="483"/>
      <c r="BC54" s="650"/>
      <c r="BD54" s="132"/>
      <c r="BE54" s="704"/>
      <c r="BF54" s="704"/>
      <c r="BG54" s="704"/>
    </row>
    <row r="55" spans="1:59" s="6" customFormat="1" ht="81.75" customHeight="1" x14ac:dyDescent="0.25">
      <c r="A55" s="28" t="s">
        <v>468</v>
      </c>
      <c r="B55" s="38" t="s">
        <v>152</v>
      </c>
      <c r="C55" s="28" t="s">
        <v>153</v>
      </c>
      <c r="D55" s="28" t="s">
        <v>469</v>
      </c>
      <c r="E55" s="28" t="s">
        <v>470</v>
      </c>
      <c r="F55" s="36" t="s">
        <v>471</v>
      </c>
      <c r="G55" s="347">
        <v>4121</v>
      </c>
      <c r="H55" s="347">
        <v>4121</v>
      </c>
      <c r="I55" s="35">
        <v>44322</v>
      </c>
      <c r="J55" s="10">
        <v>21319856.149999999</v>
      </c>
      <c r="K55" s="49">
        <v>44440</v>
      </c>
      <c r="L55" s="36">
        <v>4621</v>
      </c>
      <c r="M55" s="36">
        <v>4621</v>
      </c>
      <c r="N55" s="144" t="s">
        <v>154</v>
      </c>
      <c r="O55" s="49">
        <v>44440</v>
      </c>
      <c r="P55" s="10">
        <v>21312900</v>
      </c>
      <c r="Q55" s="49">
        <v>44445</v>
      </c>
      <c r="R55" s="164">
        <v>44445</v>
      </c>
      <c r="S55" s="49">
        <v>44536</v>
      </c>
      <c r="T55" s="10">
        <v>21312900</v>
      </c>
      <c r="U55" s="11"/>
      <c r="V55" s="11"/>
      <c r="W55" s="11"/>
      <c r="X55" s="11"/>
      <c r="Y55" s="12"/>
      <c r="Z55" s="184"/>
      <c r="AA55" s="184"/>
      <c r="AB55" s="144" t="s">
        <v>154</v>
      </c>
      <c r="AC55" s="28" t="s">
        <v>124</v>
      </c>
      <c r="AD55" s="36"/>
      <c r="AE55" s="36"/>
      <c r="AF55" s="36"/>
      <c r="AG55" s="10"/>
      <c r="AH55" s="36"/>
      <c r="AI55" s="36"/>
      <c r="AJ55" s="10"/>
      <c r="AK55" s="36"/>
      <c r="AL55" s="36"/>
      <c r="AM55" s="36"/>
      <c r="AN55" s="36"/>
      <c r="AO55" s="36"/>
      <c r="AP55" s="36"/>
      <c r="AQ55" s="36"/>
      <c r="AR55" s="36"/>
      <c r="AS55" s="36"/>
      <c r="AT55" s="36"/>
      <c r="AU55" s="36"/>
      <c r="AV55" s="10"/>
      <c r="AW55" s="36"/>
      <c r="AX55" s="36"/>
      <c r="AY55" s="44"/>
      <c r="AZ55" s="36"/>
      <c r="BA55" s="28" t="s">
        <v>472</v>
      </c>
      <c r="BB55" s="36">
        <v>3144181561</v>
      </c>
      <c r="BC55" s="42" t="s">
        <v>473</v>
      </c>
      <c r="BD55" s="132"/>
      <c r="BE55" s="368" t="s">
        <v>778</v>
      </c>
      <c r="BF55" s="368"/>
      <c r="BG55" s="368"/>
    </row>
    <row r="56" spans="1:59" s="6" customFormat="1" ht="63.75" x14ac:dyDescent="0.25">
      <c r="A56" s="28" t="s">
        <v>483</v>
      </c>
      <c r="B56" s="206" t="s">
        <v>484</v>
      </c>
      <c r="C56" s="28" t="s">
        <v>485</v>
      </c>
      <c r="D56" s="28" t="s">
        <v>486</v>
      </c>
      <c r="E56" s="144" t="s">
        <v>487</v>
      </c>
      <c r="F56" s="36" t="s">
        <v>489</v>
      </c>
      <c r="G56" s="7" t="s">
        <v>488</v>
      </c>
      <c r="H56" s="7">
        <v>2021000806</v>
      </c>
      <c r="I56" s="35">
        <v>44355</v>
      </c>
      <c r="J56" s="10">
        <v>112021434.95</v>
      </c>
      <c r="K56" s="35">
        <v>44445</v>
      </c>
      <c r="L56" s="347">
        <v>2021001440</v>
      </c>
      <c r="M56" s="7" t="s">
        <v>488</v>
      </c>
      <c r="N56" s="144" t="s">
        <v>122</v>
      </c>
      <c r="O56" s="49">
        <v>44445</v>
      </c>
      <c r="P56" s="10">
        <v>112021246</v>
      </c>
      <c r="Q56" s="49">
        <v>44449</v>
      </c>
      <c r="R56" s="164">
        <v>44466</v>
      </c>
      <c r="S56" s="347">
        <v>2</v>
      </c>
      <c r="T56" s="10">
        <v>112021246</v>
      </c>
      <c r="U56" s="11"/>
      <c r="V56" s="11"/>
      <c r="W56" s="11"/>
      <c r="X56" s="11"/>
      <c r="Y56" s="12"/>
      <c r="Z56" s="184"/>
      <c r="AA56" s="184"/>
      <c r="AB56" s="144" t="s">
        <v>122</v>
      </c>
      <c r="AC56" s="28" t="s">
        <v>124</v>
      </c>
      <c r="AD56" s="36"/>
      <c r="AE56" s="36"/>
      <c r="AF56" s="36"/>
      <c r="AG56" s="10"/>
      <c r="AH56" s="36"/>
      <c r="AI56" s="7"/>
      <c r="AJ56" s="10"/>
      <c r="AK56" s="36"/>
      <c r="AL56" s="36"/>
      <c r="AM56" s="36"/>
      <c r="AN56" s="36"/>
      <c r="AO56" s="36"/>
      <c r="AP56" s="36"/>
      <c r="AQ56" s="36"/>
      <c r="AR56" s="36"/>
      <c r="AS56" s="36"/>
      <c r="AT56" s="36"/>
      <c r="AU56" s="36"/>
      <c r="AV56" s="10"/>
      <c r="AW56" s="36"/>
      <c r="AX56" s="7"/>
      <c r="AY56" s="44"/>
      <c r="AZ56" s="36"/>
      <c r="BA56" s="28" t="s">
        <v>490</v>
      </c>
      <c r="BB56" s="36">
        <v>3226939121</v>
      </c>
      <c r="BC56" s="42" t="s">
        <v>491</v>
      </c>
      <c r="BD56" s="132"/>
      <c r="BE56" s="368" t="s">
        <v>778</v>
      </c>
      <c r="BF56" s="368"/>
      <c r="BG56" s="368"/>
    </row>
    <row r="57" spans="1:59" s="6" customFormat="1" ht="76.5" x14ac:dyDescent="0.25">
      <c r="A57" s="28" t="s">
        <v>507</v>
      </c>
      <c r="B57" s="206" t="s">
        <v>298</v>
      </c>
      <c r="C57" s="28" t="s">
        <v>501</v>
      </c>
      <c r="D57" s="28" t="s">
        <v>502</v>
      </c>
      <c r="E57" s="144" t="s">
        <v>503</v>
      </c>
      <c r="F57" s="36" t="s">
        <v>504</v>
      </c>
      <c r="G57" s="7" t="s">
        <v>399</v>
      </c>
      <c r="H57" s="7">
        <v>2021001119</v>
      </c>
      <c r="I57" s="35">
        <v>44425</v>
      </c>
      <c r="J57" s="10">
        <v>10000000</v>
      </c>
      <c r="K57" s="35">
        <v>44453</v>
      </c>
      <c r="L57" s="347">
        <v>2021001479</v>
      </c>
      <c r="M57" s="7" t="s">
        <v>399</v>
      </c>
      <c r="N57" s="144" t="s">
        <v>145</v>
      </c>
      <c r="O57" s="49">
        <v>44453</v>
      </c>
      <c r="P57" s="10">
        <v>10000000</v>
      </c>
      <c r="Q57" s="49">
        <v>44461</v>
      </c>
      <c r="R57" s="164">
        <v>44466</v>
      </c>
      <c r="S57" s="347">
        <v>1</v>
      </c>
      <c r="T57" s="10">
        <v>10000000</v>
      </c>
      <c r="U57" s="11"/>
      <c r="V57" s="11"/>
      <c r="W57" s="11"/>
      <c r="X57" s="11"/>
      <c r="Y57" s="12"/>
      <c r="Z57" s="35">
        <v>44496</v>
      </c>
      <c r="AA57" s="35">
        <v>44497</v>
      </c>
      <c r="AB57" s="144" t="s">
        <v>145</v>
      </c>
      <c r="AC57" s="28" t="s">
        <v>124</v>
      </c>
      <c r="AD57" s="36"/>
      <c r="AE57" s="36"/>
      <c r="AF57" s="36"/>
      <c r="AG57" s="10"/>
      <c r="AH57" s="36"/>
      <c r="AI57" s="7"/>
      <c r="AJ57" s="10"/>
      <c r="AK57" s="36"/>
      <c r="AL57" s="36"/>
      <c r="AM57" s="36"/>
      <c r="AN57" s="36"/>
      <c r="AO57" s="36"/>
      <c r="AP57" s="36"/>
      <c r="AQ57" s="36"/>
      <c r="AR57" s="36"/>
      <c r="AS57" s="36"/>
      <c r="AT57" s="36"/>
      <c r="AU57" s="36"/>
      <c r="AV57" s="10"/>
      <c r="AW57" s="36"/>
      <c r="AX57" s="7"/>
      <c r="AY57" s="44"/>
      <c r="AZ57" s="36"/>
      <c r="BA57" s="28" t="s">
        <v>505</v>
      </c>
      <c r="BB57" s="36">
        <v>3007452484</v>
      </c>
      <c r="BC57" s="42" t="s">
        <v>506</v>
      </c>
      <c r="BD57" s="132"/>
      <c r="BE57" s="368" t="s">
        <v>778</v>
      </c>
      <c r="BF57" s="368"/>
      <c r="BG57" s="368"/>
    </row>
    <row r="58" spans="1:59" s="6" customFormat="1" ht="76.5" x14ac:dyDescent="0.25">
      <c r="A58" s="28" t="s">
        <v>492</v>
      </c>
      <c r="B58" s="206" t="s">
        <v>495</v>
      </c>
      <c r="C58" s="28" t="s">
        <v>493</v>
      </c>
      <c r="D58" s="28" t="s">
        <v>494</v>
      </c>
      <c r="E58" s="144" t="s">
        <v>477</v>
      </c>
      <c r="F58" s="36" t="s">
        <v>60</v>
      </c>
      <c r="G58" s="7" t="s">
        <v>264</v>
      </c>
      <c r="H58" s="166">
        <v>2021001125</v>
      </c>
      <c r="I58" s="35">
        <v>44425</v>
      </c>
      <c r="J58" s="10">
        <v>25382470.359999999</v>
      </c>
      <c r="K58" s="35">
        <v>44453</v>
      </c>
      <c r="L58" s="347">
        <v>2021001482</v>
      </c>
      <c r="M58" s="7" t="s">
        <v>264</v>
      </c>
      <c r="N58" s="144" t="s">
        <v>267</v>
      </c>
      <c r="O58" s="49">
        <v>44453</v>
      </c>
      <c r="P58" s="10">
        <v>25382182</v>
      </c>
      <c r="Q58" s="49">
        <v>44466</v>
      </c>
      <c r="R58" s="164">
        <v>44466</v>
      </c>
      <c r="S58" s="347">
        <v>1</v>
      </c>
      <c r="T58" s="10">
        <v>25382182</v>
      </c>
      <c r="U58" s="11"/>
      <c r="V58" s="11"/>
      <c r="W58" s="11"/>
      <c r="X58" s="11"/>
      <c r="Y58" s="12"/>
      <c r="Z58" s="35">
        <v>44494</v>
      </c>
      <c r="AA58" s="184"/>
      <c r="AB58" s="144" t="s">
        <v>267</v>
      </c>
      <c r="AC58" s="28" t="s">
        <v>496</v>
      </c>
      <c r="AD58" s="36"/>
      <c r="AE58" s="36"/>
      <c r="AF58" s="36"/>
      <c r="AG58" s="10"/>
      <c r="AH58" s="36"/>
      <c r="AI58" s="7"/>
      <c r="AJ58" s="10"/>
      <c r="AK58" s="36"/>
      <c r="AL58" s="36"/>
      <c r="AM58" s="36"/>
      <c r="AN58" s="36"/>
      <c r="AO58" s="36"/>
      <c r="AP58" s="36"/>
      <c r="AQ58" s="36"/>
      <c r="AR58" s="36"/>
      <c r="AS58" s="36"/>
      <c r="AT58" s="36"/>
      <c r="AU58" s="36"/>
      <c r="AV58" s="10"/>
      <c r="AW58" s="36"/>
      <c r="AX58" s="7"/>
      <c r="AY58" s="44"/>
      <c r="AZ58" s="36"/>
      <c r="BA58" s="28" t="s">
        <v>42</v>
      </c>
      <c r="BB58" s="36">
        <v>3117448575</v>
      </c>
      <c r="BC58" s="42" t="s">
        <v>61</v>
      </c>
      <c r="BD58" s="132"/>
      <c r="BE58" s="368" t="s">
        <v>778</v>
      </c>
      <c r="BF58" s="368"/>
      <c r="BG58" s="368"/>
    </row>
    <row r="59" spans="1:59" s="6" customFormat="1" ht="76.5" x14ac:dyDescent="0.25">
      <c r="A59" s="28" t="s">
        <v>497</v>
      </c>
      <c r="B59" s="206" t="s">
        <v>498</v>
      </c>
      <c r="C59" s="28" t="s">
        <v>499</v>
      </c>
      <c r="D59" s="28" t="s">
        <v>500</v>
      </c>
      <c r="E59" s="144" t="s">
        <v>477</v>
      </c>
      <c r="F59" s="36" t="s">
        <v>60</v>
      </c>
      <c r="G59" s="7" t="s">
        <v>264</v>
      </c>
      <c r="H59" s="166">
        <v>2021001124</v>
      </c>
      <c r="I59" s="35">
        <v>44425</v>
      </c>
      <c r="J59" s="10">
        <v>25226930.039999999</v>
      </c>
      <c r="K59" s="35">
        <v>44453</v>
      </c>
      <c r="L59" s="347">
        <v>2021001483</v>
      </c>
      <c r="M59" s="7" t="s">
        <v>264</v>
      </c>
      <c r="N59" s="144" t="s">
        <v>267</v>
      </c>
      <c r="O59" s="49">
        <v>44453</v>
      </c>
      <c r="P59" s="10">
        <v>25226864</v>
      </c>
      <c r="Q59" s="49">
        <v>44466</v>
      </c>
      <c r="R59" s="164">
        <v>44466</v>
      </c>
      <c r="S59" s="347">
        <v>1</v>
      </c>
      <c r="T59" s="10">
        <v>25226864</v>
      </c>
      <c r="U59" s="11"/>
      <c r="V59" s="11"/>
      <c r="W59" s="11"/>
      <c r="X59" s="11"/>
      <c r="Y59" s="12"/>
      <c r="Z59" s="35">
        <v>44494</v>
      </c>
      <c r="AA59" s="184"/>
      <c r="AB59" s="144" t="s">
        <v>267</v>
      </c>
      <c r="AC59" s="28" t="s">
        <v>496</v>
      </c>
      <c r="AD59" s="36"/>
      <c r="AE59" s="36"/>
      <c r="AF59" s="36"/>
      <c r="AG59" s="10"/>
      <c r="AH59" s="36"/>
      <c r="AI59" s="7"/>
      <c r="AJ59" s="10"/>
      <c r="AK59" s="36"/>
      <c r="AL59" s="36"/>
      <c r="AM59" s="36"/>
      <c r="AN59" s="36"/>
      <c r="AO59" s="36"/>
      <c r="AP59" s="36"/>
      <c r="AQ59" s="36"/>
      <c r="AR59" s="36"/>
      <c r="AS59" s="36"/>
      <c r="AT59" s="36"/>
      <c r="AU59" s="36"/>
      <c r="AV59" s="10"/>
      <c r="AW59" s="36"/>
      <c r="AX59" s="7"/>
      <c r="AY59" s="44"/>
      <c r="AZ59" s="36"/>
      <c r="BA59" s="28" t="s">
        <v>42</v>
      </c>
      <c r="BB59" s="36">
        <v>3117448575</v>
      </c>
      <c r="BC59" s="42" t="s">
        <v>61</v>
      </c>
      <c r="BD59" s="132"/>
      <c r="BE59" s="368" t="s">
        <v>778</v>
      </c>
      <c r="BF59" s="368"/>
      <c r="BG59" s="368"/>
    </row>
    <row r="60" spans="1:59" s="6" customFormat="1" ht="76.5" x14ac:dyDescent="0.25">
      <c r="A60" s="28" t="s">
        <v>517</v>
      </c>
      <c r="B60" s="206" t="s">
        <v>518</v>
      </c>
      <c r="C60" s="28" t="s">
        <v>519</v>
      </c>
      <c r="D60" s="28" t="s">
        <v>520</v>
      </c>
      <c r="E60" s="144" t="s">
        <v>521</v>
      </c>
      <c r="F60" s="36"/>
      <c r="G60" s="7" t="s">
        <v>510</v>
      </c>
      <c r="H60" s="166">
        <v>2021001003</v>
      </c>
      <c r="I60" s="35">
        <v>44405</v>
      </c>
      <c r="J60" s="10">
        <v>24429556.59</v>
      </c>
      <c r="K60" s="35">
        <v>44455</v>
      </c>
      <c r="L60" s="347">
        <v>2021001491</v>
      </c>
      <c r="M60" s="7" t="s">
        <v>510</v>
      </c>
      <c r="N60" s="144" t="s">
        <v>511</v>
      </c>
      <c r="O60" s="49">
        <v>44455</v>
      </c>
      <c r="P60" s="10">
        <v>24429487</v>
      </c>
      <c r="Q60" s="49">
        <v>44463</v>
      </c>
      <c r="R60" s="164">
        <v>44481</v>
      </c>
      <c r="S60" s="347">
        <v>1</v>
      </c>
      <c r="T60" s="10">
        <v>24429487</v>
      </c>
      <c r="U60" s="11"/>
      <c r="V60" s="11"/>
      <c r="W60" s="11"/>
      <c r="X60" s="11"/>
      <c r="Y60" s="12"/>
      <c r="Z60" s="184"/>
      <c r="AA60" s="184"/>
      <c r="AB60" s="144" t="s">
        <v>511</v>
      </c>
      <c r="AC60" s="28" t="s">
        <v>496</v>
      </c>
      <c r="AD60" s="36"/>
      <c r="AE60" s="36"/>
      <c r="AF60" s="36"/>
      <c r="AG60" s="10"/>
      <c r="AH60" s="36"/>
      <c r="AI60" s="7"/>
      <c r="AJ60" s="10"/>
      <c r="AK60" s="36"/>
      <c r="AL60" s="36"/>
      <c r="AM60" s="36"/>
      <c r="AN60" s="36"/>
      <c r="AO60" s="36"/>
      <c r="AP60" s="36"/>
      <c r="AQ60" s="36"/>
      <c r="AR60" s="36"/>
      <c r="AS60" s="36"/>
      <c r="AT60" s="36"/>
      <c r="AU60" s="36"/>
      <c r="AV60" s="10"/>
      <c r="AW60" s="36"/>
      <c r="AX60" s="7"/>
      <c r="AY60" s="44"/>
      <c r="AZ60" s="36"/>
      <c r="BA60" s="28" t="s">
        <v>523</v>
      </c>
      <c r="BB60" s="36">
        <v>3207252196</v>
      </c>
      <c r="BC60" s="42" t="s">
        <v>522</v>
      </c>
      <c r="BD60" s="132"/>
      <c r="BE60" s="368" t="s">
        <v>778</v>
      </c>
      <c r="BF60" s="368"/>
      <c r="BG60" s="368"/>
    </row>
    <row r="61" spans="1:59" s="6" customFormat="1" ht="76.5" x14ac:dyDescent="0.25">
      <c r="A61" s="28" t="s">
        <v>508</v>
      </c>
      <c r="B61" s="206" t="s">
        <v>509</v>
      </c>
      <c r="C61" s="28" t="s">
        <v>512</v>
      </c>
      <c r="D61" s="28" t="s">
        <v>513</v>
      </c>
      <c r="E61" s="144" t="s">
        <v>514</v>
      </c>
      <c r="F61" s="36" t="s">
        <v>515</v>
      </c>
      <c r="G61" s="7" t="s">
        <v>510</v>
      </c>
      <c r="H61" s="166">
        <v>2021001142</v>
      </c>
      <c r="I61" s="35">
        <v>44438</v>
      </c>
      <c r="J61" s="10">
        <v>19992636.300000001</v>
      </c>
      <c r="K61" s="35">
        <v>44466</v>
      </c>
      <c r="L61" s="347">
        <v>2021001541</v>
      </c>
      <c r="M61" s="7" t="s">
        <v>510</v>
      </c>
      <c r="N61" s="144" t="s">
        <v>511</v>
      </c>
      <c r="O61" s="49">
        <v>44466</v>
      </c>
      <c r="P61" s="10">
        <v>19992266</v>
      </c>
      <c r="Q61" s="49">
        <v>44469</v>
      </c>
      <c r="R61" s="164">
        <v>44483</v>
      </c>
      <c r="S61" s="347">
        <v>1</v>
      </c>
      <c r="T61" s="10">
        <v>19992266</v>
      </c>
      <c r="U61" s="11"/>
      <c r="V61" s="11"/>
      <c r="W61" s="11"/>
      <c r="X61" s="11"/>
      <c r="Y61" s="12"/>
      <c r="Z61" s="184"/>
      <c r="AA61" s="184"/>
      <c r="AB61" s="144" t="s">
        <v>511</v>
      </c>
      <c r="AC61" s="28" t="s">
        <v>496</v>
      </c>
      <c r="AD61" s="36"/>
      <c r="AE61" s="36"/>
      <c r="AF61" s="36"/>
      <c r="AG61" s="10"/>
      <c r="AH61" s="36"/>
      <c r="AI61" s="7"/>
      <c r="AJ61" s="10"/>
      <c r="AK61" s="36"/>
      <c r="AL61" s="36"/>
      <c r="AM61" s="36"/>
      <c r="AN61" s="36"/>
      <c r="AO61" s="36"/>
      <c r="AP61" s="36"/>
      <c r="AQ61" s="36"/>
      <c r="AR61" s="36"/>
      <c r="AS61" s="36"/>
      <c r="AT61" s="36"/>
      <c r="AU61" s="36"/>
      <c r="AV61" s="10"/>
      <c r="AW61" s="36"/>
      <c r="AX61" s="7"/>
      <c r="AY61" s="44"/>
      <c r="AZ61" s="36"/>
      <c r="BA61" s="28" t="s">
        <v>366</v>
      </c>
      <c r="BB61" s="28" t="s">
        <v>367</v>
      </c>
      <c r="BC61" s="42" t="s">
        <v>365</v>
      </c>
      <c r="BD61" s="132"/>
      <c r="BE61" s="368" t="s">
        <v>778</v>
      </c>
      <c r="BF61" s="368"/>
      <c r="BG61" s="368"/>
    </row>
    <row r="62" spans="1:59" s="6" customFormat="1" ht="73.5" customHeight="1" x14ac:dyDescent="0.25">
      <c r="A62" s="28" t="s">
        <v>524</v>
      </c>
      <c r="B62" s="206" t="s">
        <v>298</v>
      </c>
      <c r="C62" s="28" t="s">
        <v>148</v>
      </c>
      <c r="D62" s="28" t="s">
        <v>525</v>
      </c>
      <c r="E62" s="28" t="s">
        <v>64</v>
      </c>
      <c r="F62" s="36" t="s">
        <v>150</v>
      </c>
      <c r="G62" s="7" t="s">
        <v>399</v>
      </c>
      <c r="H62" s="347">
        <v>2021001134</v>
      </c>
      <c r="I62" s="35">
        <v>44427</v>
      </c>
      <c r="J62" s="10">
        <v>12000000</v>
      </c>
      <c r="K62" s="35">
        <v>44466</v>
      </c>
      <c r="L62" s="347">
        <v>2021001542</v>
      </c>
      <c r="M62" s="7" t="s">
        <v>399</v>
      </c>
      <c r="N62" s="144" t="s">
        <v>145</v>
      </c>
      <c r="O62" s="49">
        <v>44466</v>
      </c>
      <c r="P62" s="10">
        <v>11995900</v>
      </c>
      <c r="Q62" s="49">
        <v>44473</v>
      </c>
      <c r="R62" s="166"/>
      <c r="S62" s="347">
        <v>1</v>
      </c>
      <c r="T62" s="10">
        <v>11995900</v>
      </c>
      <c r="U62" s="11"/>
      <c r="V62" s="11"/>
      <c r="W62" s="11"/>
      <c r="X62" s="11"/>
      <c r="Y62" s="12"/>
      <c r="Z62" s="184"/>
      <c r="AA62" s="184"/>
      <c r="AB62" s="144" t="s">
        <v>145</v>
      </c>
      <c r="AC62" s="28" t="s">
        <v>496</v>
      </c>
      <c r="AD62" s="36"/>
      <c r="AE62" s="36"/>
      <c r="AF62" s="36"/>
      <c r="AG62" s="10"/>
      <c r="AH62" s="36"/>
      <c r="AI62" s="7"/>
      <c r="AJ62" s="10"/>
      <c r="AK62" s="36"/>
      <c r="AL62" s="36"/>
      <c r="AM62" s="36"/>
      <c r="AN62" s="36"/>
      <c r="AO62" s="36"/>
      <c r="AP62" s="36"/>
      <c r="AQ62" s="36"/>
      <c r="AR62" s="36"/>
      <c r="AS62" s="36"/>
      <c r="AT62" s="36"/>
      <c r="AU62" s="36"/>
      <c r="AV62" s="10"/>
      <c r="AW62" s="36"/>
      <c r="AX62" s="7"/>
      <c r="AY62" s="44"/>
      <c r="AZ62" s="36"/>
      <c r="BA62" s="28" t="s">
        <v>526</v>
      </c>
      <c r="BB62" s="36">
        <v>3214620574</v>
      </c>
      <c r="BC62" s="42" t="s">
        <v>58</v>
      </c>
      <c r="BD62" s="132"/>
      <c r="BE62" s="368" t="s">
        <v>778</v>
      </c>
      <c r="BF62" s="368"/>
      <c r="BG62" s="368"/>
    </row>
    <row r="63" spans="1:59" s="6" customFormat="1" ht="63.75" x14ac:dyDescent="0.25">
      <c r="A63" s="28" t="s">
        <v>533</v>
      </c>
      <c r="B63" s="206" t="s">
        <v>534</v>
      </c>
      <c r="C63" s="28" t="s">
        <v>535</v>
      </c>
      <c r="D63" s="28" t="s">
        <v>536</v>
      </c>
      <c r="E63" s="28" t="s">
        <v>537</v>
      </c>
      <c r="F63" s="36" t="s">
        <v>538</v>
      </c>
      <c r="G63" s="205" t="s">
        <v>534</v>
      </c>
      <c r="H63" s="166">
        <v>2021001282</v>
      </c>
      <c r="I63" s="35">
        <v>44461</v>
      </c>
      <c r="J63" s="10">
        <v>25367404.399999999</v>
      </c>
      <c r="K63" s="35">
        <v>44481</v>
      </c>
      <c r="L63" s="347">
        <v>2021001670</v>
      </c>
      <c r="M63" s="205" t="s">
        <v>534</v>
      </c>
      <c r="N63" s="144" t="s">
        <v>121</v>
      </c>
      <c r="O63" s="49">
        <v>44481</v>
      </c>
      <c r="P63" s="10">
        <v>25367368</v>
      </c>
      <c r="Q63" s="49">
        <v>44481</v>
      </c>
      <c r="R63" s="164">
        <v>44481</v>
      </c>
      <c r="S63" s="347">
        <v>1</v>
      </c>
      <c r="T63" s="10">
        <v>25367368</v>
      </c>
      <c r="U63" s="11"/>
      <c r="V63" s="11"/>
      <c r="W63" s="11"/>
      <c r="X63" s="11"/>
      <c r="Y63" s="12"/>
      <c r="Z63" s="184"/>
      <c r="AA63" s="184"/>
      <c r="AB63" s="144" t="s">
        <v>121</v>
      </c>
      <c r="AC63" s="28" t="s">
        <v>496</v>
      </c>
      <c r="AD63" s="36"/>
      <c r="AE63" s="36"/>
      <c r="AF63" s="36"/>
      <c r="AG63" s="10"/>
      <c r="AH63" s="36"/>
      <c r="AI63" s="7"/>
      <c r="AJ63" s="10"/>
      <c r="AK63" s="36"/>
      <c r="AL63" s="36"/>
      <c r="AM63" s="36"/>
      <c r="AN63" s="36"/>
      <c r="AO63" s="36"/>
      <c r="AP63" s="36"/>
      <c r="AQ63" s="36"/>
      <c r="AR63" s="36"/>
      <c r="AS63" s="36"/>
      <c r="AT63" s="36"/>
      <c r="AU63" s="36"/>
      <c r="AV63" s="10"/>
      <c r="AW63" s="36"/>
      <c r="AX63" s="7"/>
      <c r="AY63" s="44"/>
      <c r="AZ63" s="36"/>
      <c r="BA63" s="28" t="s">
        <v>539</v>
      </c>
      <c r="BB63" s="36">
        <v>3155709287</v>
      </c>
      <c r="BC63" s="42" t="s">
        <v>540</v>
      </c>
      <c r="BD63" s="132"/>
      <c r="BE63" s="368" t="s">
        <v>778</v>
      </c>
      <c r="BF63" s="368"/>
      <c r="BG63" s="368"/>
    </row>
    <row r="64" spans="1:59" s="6" customFormat="1" ht="63.75" x14ac:dyDescent="0.25">
      <c r="A64" s="28" t="s">
        <v>527</v>
      </c>
      <c r="B64" s="206" t="s">
        <v>528</v>
      </c>
      <c r="C64" s="28" t="s">
        <v>529</v>
      </c>
      <c r="D64" s="28" t="s">
        <v>532</v>
      </c>
      <c r="E64" s="144" t="s">
        <v>261</v>
      </c>
      <c r="F64" s="36" t="s">
        <v>262</v>
      </c>
      <c r="G64" s="7" t="s">
        <v>264</v>
      </c>
      <c r="H64" s="347">
        <v>2021000830</v>
      </c>
      <c r="I64" s="35">
        <v>44368</v>
      </c>
      <c r="J64" s="10">
        <v>25338415.48</v>
      </c>
      <c r="K64" s="35">
        <v>44482</v>
      </c>
      <c r="L64" s="347">
        <v>2021001675</v>
      </c>
      <c r="M64" s="7" t="s">
        <v>264</v>
      </c>
      <c r="N64" s="144" t="s">
        <v>530</v>
      </c>
      <c r="O64" s="49">
        <v>44482</v>
      </c>
      <c r="P64" s="10">
        <v>25338317</v>
      </c>
      <c r="Q64" s="36"/>
      <c r="R64" s="166"/>
      <c r="S64" s="347">
        <v>1</v>
      </c>
      <c r="T64" s="10">
        <v>25338317</v>
      </c>
      <c r="U64" s="11"/>
      <c r="V64" s="11"/>
      <c r="W64" s="11"/>
      <c r="X64" s="11"/>
      <c r="Y64" s="12"/>
      <c r="Z64" s="184"/>
      <c r="AA64" s="184"/>
      <c r="AB64" s="144" t="s">
        <v>530</v>
      </c>
      <c r="AC64" s="28" t="s">
        <v>496</v>
      </c>
      <c r="AD64" s="36"/>
      <c r="AE64" s="36"/>
      <c r="AF64" s="36"/>
      <c r="AG64" s="10"/>
      <c r="AH64" s="36"/>
      <c r="AI64" s="7"/>
      <c r="AJ64" s="10"/>
      <c r="AK64" s="36"/>
      <c r="AL64" s="36"/>
      <c r="AM64" s="36"/>
      <c r="AN64" s="36"/>
      <c r="AO64" s="36"/>
      <c r="AP64" s="36"/>
      <c r="AQ64" s="36"/>
      <c r="AR64" s="36"/>
      <c r="AS64" s="36"/>
      <c r="AT64" s="36"/>
      <c r="AU64" s="36"/>
      <c r="AV64" s="10"/>
      <c r="AW64" s="36"/>
      <c r="AX64" s="7"/>
      <c r="AY64" s="44"/>
      <c r="AZ64" s="36"/>
      <c r="BA64" s="28" t="s">
        <v>531</v>
      </c>
      <c r="BB64" s="36">
        <v>3222504457</v>
      </c>
      <c r="BC64" s="42" t="s">
        <v>269</v>
      </c>
      <c r="BD64" s="132"/>
      <c r="BE64" s="368" t="s">
        <v>778</v>
      </c>
      <c r="BF64" s="368"/>
      <c r="BG64" s="368"/>
    </row>
    <row r="65" spans="1:59" s="6" customFormat="1" ht="107.25" customHeight="1" x14ac:dyDescent="0.25">
      <c r="A65" s="28" t="s">
        <v>663</v>
      </c>
      <c r="B65" s="352" t="s">
        <v>664</v>
      </c>
      <c r="C65" s="358" t="s">
        <v>665</v>
      </c>
      <c r="D65" s="28" t="s">
        <v>666</v>
      </c>
      <c r="E65" s="349" t="s">
        <v>667</v>
      </c>
      <c r="F65" s="346" t="s">
        <v>668</v>
      </c>
      <c r="G65" s="7" t="s">
        <v>510</v>
      </c>
      <c r="H65" s="357">
        <v>2021001229</v>
      </c>
      <c r="I65" s="339">
        <v>44445</v>
      </c>
      <c r="J65" s="10">
        <v>24998903.289999999</v>
      </c>
      <c r="K65" s="339">
        <v>44482</v>
      </c>
      <c r="L65" s="341">
        <v>2021001676</v>
      </c>
      <c r="M65" s="7" t="s">
        <v>510</v>
      </c>
      <c r="N65" s="144" t="s">
        <v>587</v>
      </c>
      <c r="O65" s="50">
        <v>44482</v>
      </c>
      <c r="P65" s="10">
        <v>24998850</v>
      </c>
      <c r="Q65" s="50">
        <v>44483</v>
      </c>
      <c r="R65" s="339">
        <v>44502</v>
      </c>
      <c r="S65" s="341">
        <v>1</v>
      </c>
      <c r="T65" s="48">
        <v>24998860</v>
      </c>
      <c r="U65" s="11"/>
      <c r="V65" s="11"/>
      <c r="W65" s="11"/>
      <c r="X65" s="11"/>
      <c r="Y65" s="12"/>
      <c r="Z65" s="184"/>
      <c r="AA65" s="184"/>
      <c r="AB65" s="144" t="s">
        <v>587</v>
      </c>
      <c r="AC65" s="28" t="s">
        <v>496</v>
      </c>
      <c r="AD65" s="36"/>
      <c r="AE65" s="36"/>
      <c r="AF65" s="36"/>
      <c r="AG65" s="10"/>
      <c r="AH65" s="36"/>
      <c r="AI65" s="7"/>
      <c r="AJ65" s="10"/>
      <c r="AK65" s="36"/>
      <c r="AL65" s="36"/>
      <c r="AM65" s="36"/>
      <c r="AN65" s="36"/>
      <c r="AO65" s="36"/>
      <c r="AP65" s="36"/>
      <c r="AQ65" s="36"/>
      <c r="AR65" s="36"/>
      <c r="AS65" s="36"/>
      <c r="AT65" s="36"/>
      <c r="AU65" s="36"/>
      <c r="AV65" s="10"/>
      <c r="AW65" s="36"/>
      <c r="AX65" s="7"/>
      <c r="AY65" s="44"/>
      <c r="AZ65" s="36"/>
      <c r="BA65" s="358" t="s">
        <v>669</v>
      </c>
      <c r="BB65" s="346">
        <v>320220196</v>
      </c>
      <c r="BC65" s="348" t="s">
        <v>670</v>
      </c>
      <c r="BD65" s="132"/>
      <c r="BE65" s="368" t="s">
        <v>778</v>
      </c>
      <c r="BF65" s="368"/>
      <c r="BG65" s="368"/>
    </row>
    <row r="66" spans="1:59" s="6" customFormat="1" ht="38.25" customHeight="1" x14ac:dyDescent="0.25">
      <c r="A66" s="478" t="s">
        <v>671</v>
      </c>
      <c r="B66" s="613" t="s">
        <v>675</v>
      </c>
      <c r="C66" s="564" t="s">
        <v>672</v>
      </c>
      <c r="D66" s="478" t="s">
        <v>673</v>
      </c>
      <c r="E66" s="564" t="s">
        <v>487</v>
      </c>
      <c r="F66" s="484" t="s">
        <v>674</v>
      </c>
      <c r="G66" s="7" t="s">
        <v>632</v>
      </c>
      <c r="H66" s="484">
        <v>2021001388</v>
      </c>
      <c r="I66" s="481">
        <v>44473</v>
      </c>
      <c r="J66" s="10">
        <v>5000000</v>
      </c>
      <c r="K66" s="481">
        <v>44497</v>
      </c>
      <c r="L66" s="484">
        <v>2021001706</v>
      </c>
      <c r="M66" s="7" t="s">
        <v>632</v>
      </c>
      <c r="N66" s="144" t="s">
        <v>446</v>
      </c>
      <c r="O66" s="481">
        <v>44497</v>
      </c>
      <c r="P66" s="10">
        <v>4998811</v>
      </c>
      <c r="Q66" s="481">
        <v>44497</v>
      </c>
      <c r="R66" s="652">
        <v>44510</v>
      </c>
      <c r="S66" s="484">
        <v>1</v>
      </c>
      <c r="T66" s="485">
        <v>24998811</v>
      </c>
      <c r="U66" s="11"/>
      <c r="V66" s="11"/>
      <c r="W66" s="11"/>
      <c r="X66" s="11"/>
      <c r="Y66" s="12"/>
      <c r="Z66" s="184"/>
      <c r="AA66" s="184"/>
      <c r="AB66" s="144" t="s">
        <v>446</v>
      </c>
      <c r="AC66" s="478" t="s">
        <v>496</v>
      </c>
      <c r="AD66" s="36"/>
      <c r="AE66" s="36"/>
      <c r="AF66" s="36"/>
      <c r="AG66" s="10"/>
      <c r="AH66" s="36"/>
      <c r="AI66" s="7"/>
      <c r="AJ66" s="10"/>
      <c r="AK66" s="36"/>
      <c r="AL66" s="36"/>
      <c r="AM66" s="36"/>
      <c r="AN66" s="36"/>
      <c r="AO66" s="36"/>
      <c r="AP66" s="36"/>
      <c r="AQ66" s="36"/>
      <c r="AR66" s="36"/>
      <c r="AS66" s="36"/>
      <c r="AT66" s="36"/>
      <c r="AU66" s="36"/>
      <c r="AV66" s="10"/>
      <c r="AW66" s="36"/>
      <c r="AX66" s="7"/>
      <c r="AY66" s="44"/>
      <c r="AZ66" s="36"/>
      <c r="BA66" s="478" t="s">
        <v>490</v>
      </c>
      <c r="BB66" s="484">
        <v>3226939121</v>
      </c>
      <c r="BC66" s="728" t="s">
        <v>491</v>
      </c>
      <c r="BD66" s="132"/>
      <c r="BE66" s="703" t="s">
        <v>778</v>
      </c>
      <c r="BF66" s="703"/>
      <c r="BG66" s="703"/>
    </row>
    <row r="67" spans="1:59" s="6" customFormat="1" ht="38.25" customHeight="1" x14ac:dyDescent="0.25">
      <c r="A67" s="480"/>
      <c r="B67" s="651"/>
      <c r="C67" s="565"/>
      <c r="D67" s="480"/>
      <c r="E67" s="565"/>
      <c r="F67" s="483"/>
      <c r="G67" s="7" t="s">
        <v>676</v>
      </c>
      <c r="H67" s="483"/>
      <c r="I67" s="630"/>
      <c r="J67" s="10">
        <v>20000000</v>
      </c>
      <c r="K67" s="630"/>
      <c r="L67" s="483"/>
      <c r="M67" s="7" t="s">
        <v>676</v>
      </c>
      <c r="N67" s="144" t="s">
        <v>565</v>
      </c>
      <c r="O67" s="630"/>
      <c r="P67" s="10">
        <v>20000000</v>
      </c>
      <c r="Q67" s="630"/>
      <c r="R67" s="646"/>
      <c r="S67" s="483"/>
      <c r="T67" s="487"/>
      <c r="U67" s="11"/>
      <c r="V67" s="11"/>
      <c r="W67" s="11"/>
      <c r="X67" s="11"/>
      <c r="Y67" s="12"/>
      <c r="Z67" s="184"/>
      <c r="AA67" s="184"/>
      <c r="AB67" s="144" t="s">
        <v>565</v>
      </c>
      <c r="AC67" s="480"/>
      <c r="AD67" s="36"/>
      <c r="AE67" s="36"/>
      <c r="AF67" s="36"/>
      <c r="AG67" s="10"/>
      <c r="AH67" s="36"/>
      <c r="AI67" s="7"/>
      <c r="AJ67" s="10"/>
      <c r="AK67" s="36"/>
      <c r="AL67" s="36"/>
      <c r="AM67" s="36"/>
      <c r="AN67" s="36"/>
      <c r="AO67" s="36"/>
      <c r="AP67" s="36"/>
      <c r="AQ67" s="36"/>
      <c r="AR67" s="36"/>
      <c r="AS67" s="36"/>
      <c r="AT67" s="36"/>
      <c r="AU67" s="36"/>
      <c r="AV67" s="10"/>
      <c r="AW67" s="36"/>
      <c r="AX67" s="7"/>
      <c r="AY67" s="44"/>
      <c r="AZ67" s="36"/>
      <c r="BA67" s="480"/>
      <c r="BB67" s="483"/>
      <c r="BC67" s="729"/>
      <c r="BD67" s="132"/>
      <c r="BE67" s="704"/>
      <c r="BF67" s="704"/>
      <c r="BG67" s="704"/>
    </row>
    <row r="68" spans="1:59" s="6" customFormat="1" ht="28.5" customHeight="1" x14ac:dyDescent="0.25">
      <c r="A68" s="564" t="s">
        <v>627</v>
      </c>
      <c r="B68" s="641" t="s">
        <v>298</v>
      </c>
      <c r="C68" s="564" t="s">
        <v>624</v>
      </c>
      <c r="D68" s="564" t="s">
        <v>625</v>
      </c>
      <c r="E68" s="478" t="s">
        <v>477</v>
      </c>
      <c r="F68" s="484" t="s">
        <v>60</v>
      </c>
      <c r="G68" s="343" t="s">
        <v>626</v>
      </c>
      <c r="H68" s="645">
        <v>2021001105</v>
      </c>
      <c r="I68" s="481">
        <v>44417</v>
      </c>
      <c r="J68" s="10">
        <v>16500000</v>
      </c>
      <c r="K68" s="481">
        <v>44502</v>
      </c>
      <c r="L68" s="484">
        <v>2021001795</v>
      </c>
      <c r="M68" s="343" t="s">
        <v>626</v>
      </c>
      <c r="N68" s="144" t="s">
        <v>145</v>
      </c>
      <c r="O68" s="481">
        <v>44502</v>
      </c>
      <c r="P68" s="10">
        <v>16499985.039999999</v>
      </c>
      <c r="Q68" s="481">
        <v>44511</v>
      </c>
      <c r="R68" s="724">
        <v>44536</v>
      </c>
      <c r="S68" s="478" t="s">
        <v>631</v>
      </c>
      <c r="T68" s="485">
        <v>41078519.039999999</v>
      </c>
      <c r="U68" s="11"/>
      <c r="V68" s="11"/>
      <c r="W68" s="11"/>
      <c r="X68" s="11"/>
      <c r="Y68" s="12"/>
      <c r="Z68" s="184"/>
      <c r="AA68" s="184"/>
      <c r="AB68" s="144" t="s">
        <v>145</v>
      </c>
      <c r="AC68" s="478" t="s">
        <v>124</v>
      </c>
      <c r="AD68" s="36"/>
      <c r="AE68" s="36"/>
      <c r="AF68" s="36"/>
      <c r="AG68" s="10"/>
      <c r="AH68" s="36"/>
      <c r="AI68" s="7"/>
      <c r="AJ68" s="10"/>
      <c r="AK68" s="36"/>
      <c r="AL68" s="36"/>
      <c r="AM68" s="36"/>
      <c r="AN68" s="36"/>
      <c r="AO68" s="36"/>
      <c r="AP68" s="36"/>
      <c r="AQ68" s="36"/>
      <c r="AR68" s="36"/>
      <c r="AS68" s="36"/>
      <c r="AT68" s="36"/>
      <c r="AU68" s="36"/>
      <c r="AV68" s="10"/>
      <c r="AW68" s="36"/>
      <c r="AX68" s="7"/>
      <c r="AY68" s="44"/>
      <c r="AZ68" s="36"/>
      <c r="BA68" s="478" t="s">
        <v>42</v>
      </c>
      <c r="BB68" s="484">
        <v>3117448575</v>
      </c>
      <c r="BC68" s="618" t="s">
        <v>61</v>
      </c>
      <c r="BD68" s="132"/>
      <c r="BE68" s="703" t="s">
        <v>778</v>
      </c>
      <c r="BF68" s="703"/>
      <c r="BG68" s="703"/>
    </row>
    <row r="69" spans="1:59" s="6" customFormat="1" ht="33.75" customHeight="1" x14ac:dyDescent="0.25">
      <c r="A69" s="565"/>
      <c r="B69" s="642"/>
      <c r="C69" s="565"/>
      <c r="D69" s="565"/>
      <c r="E69" s="480"/>
      <c r="F69" s="483"/>
      <c r="G69" s="343" t="s">
        <v>445</v>
      </c>
      <c r="H69" s="646"/>
      <c r="I69" s="630"/>
      <c r="J69" s="10">
        <v>24578534</v>
      </c>
      <c r="K69" s="630"/>
      <c r="L69" s="483"/>
      <c r="M69" s="343" t="s">
        <v>445</v>
      </c>
      <c r="N69" s="144" t="s">
        <v>121</v>
      </c>
      <c r="O69" s="630"/>
      <c r="P69" s="10">
        <v>24578534</v>
      </c>
      <c r="Q69" s="483"/>
      <c r="R69" s="480"/>
      <c r="S69" s="480"/>
      <c r="T69" s="487"/>
      <c r="U69" s="11"/>
      <c r="V69" s="11"/>
      <c r="W69" s="11"/>
      <c r="X69" s="11"/>
      <c r="Y69" s="12"/>
      <c r="Z69" s="184"/>
      <c r="AA69" s="184"/>
      <c r="AB69" s="144" t="s">
        <v>121</v>
      </c>
      <c r="AC69" s="480"/>
      <c r="AD69" s="36"/>
      <c r="AE69" s="36"/>
      <c r="AF69" s="36"/>
      <c r="AG69" s="10"/>
      <c r="AH69" s="36"/>
      <c r="AI69" s="7"/>
      <c r="AJ69" s="10"/>
      <c r="AK69" s="36"/>
      <c r="AL69" s="36"/>
      <c r="AM69" s="36"/>
      <c r="AN69" s="36"/>
      <c r="AO69" s="36"/>
      <c r="AP69" s="36"/>
      <c r="AQ69" s="36"/>
      <c r="AR69" s="36"/>
      <c r="AS69" s="36"/>
      <c r="AT69" s="36"/>
      <c r="AU69" s="36"/>
      <c r="AV69" s="10"/>
      <c r="AW69" s="36"/>
      <c r="AX69" s="7"/>
      <c r="AY69" s="44"/>
      <c r="AZ69" s="36"/>
      <c r="BA69" s="480"/>
      <c r="BB69" s="483"/>
      <c r="BC69" s="619"/>
      <c r="BD69" s="132"/>
      <c r="BE69" s="704"/>
      <c r="BF69" s="704"/>
      <c r="BG69" s="704"/>
    </row>
    <row r="70" spans="1:59" s="6" customFormat="1" ht="82.5" customHeight="1" x14ac:dyDescent="0.25">
      <c r="A70" s="28" t="s">
        <v>633</v>
      </c>
      <c r="B70" s="206" t="s">
        <v>629</v>
      </c>
      <c r="C70" s="28" t="s">
        <v>677</v>
      </c>
      <c r="D70" s="28" t="s">
        <v>630</v>
      </c>
      <c r="E70" s="144" t="s">
        <v>634</v>
      </c>
      <c r="F70" s="36" t="s">
        <v>635</v>
      </c>
      <c r="G70" s="7" t="s">
        <v>632</v>
      </c>
      <c r="H70" s="166">
        <v>2021001004</v>
      </c>
      <c r="I70" s="35">
        <v>44405</v>
      </c>
      <c r="J70" s="10">
        <v>129967542.87</v>
      </c>
      <c r="K70" s="35">
        <v>44502</v>
      </c>
      <c r="L70" s="347">
        <v>2021001825</v>
      </c>
      <c r="M70" s="7" t="s">
        <v>632</v>
      </c>
      <c r="N70" s="144" t="s">
        <v>446</v>
      </c>
      <c r="O70" s="49">
        <v>44502</v>
      </c>
      <c r="P70" s="10">
        <v>129963892.5</v>
      </c>
      <c r="Q70" s="49">
        <v>44505</v>
      </c>
      <c r="R70" s="35">
        <v>44510</v>
      </c>
      <c r="S70" s="343" t="s">
        <v>678</v>
      </c>
      <c r="T70" s="10">
        <v>129963892.5</v>
      </c>
      <c r="U70" s="11"/>
      <c r="V70" s="11"/>
      <c r="W70" s="11"/>
      <c r="X70" s="11"/>
      <c r="Y70" s="12"/>
      <c r="Z70" s="184"/>
      <c r="AA70" s="184"/>
      <c r="AB70" s="144" t="s">
        <v>446</v>
      </c>
      <c r="AC70" s="28" t="s">
        <v>124</v>
      </c>
      <c r="AD70" s="36"/>
      <c r="AE70" s="36"/>
      <c r="AF70" s="36"/>
      <c r="AG70" s="10"/>
      <c r="AH70" s="36"/>
      <c r="AI70" s="7"/>
      <c r="AJ70" s="10"/>
      <c r="AK70" s="36"/>
      <c r="AL70" s="36"/>
      <c r="AM70" s="36"/>
      <c r="AN70" s="36"/>
      <c r="AO70" s="36"/>
      <c r="AP70" s="36"/>
      <c r="AQ70" s="36"/>
      <c r="AR70" s="36"/>
      <c r="AS70" s="36"/>
      <c r="AT70" s="36"/>
      <c r="AU70" s="36"/>
      <c r="AV70" s="10"/>
      <c r="AW70" s="36"/>
      <c r="AX70" s="7"/>
      <c r="AY70" s="44"/>
      <c r="AZ70" s="36"/>
      <c r="BA70" s="28" t="s">
        <v>636</v>
      </c>
      <c r="BB70" s="36">
        <v>3228116853</v>
      </c>
      <c r="BC70" s="140" t="s">
        <v>637</v>
      </c>
      <c r="BD70" s="132"/>
      <c r="BE70" s="368"/>
      <c r="BF70" s="368" t="s">
        <v>778</v>
      </c>
      <c r="BG70" s="368" t="s">
        <v>778</v>
      </c>
    </row>
    <row r="71" spans="1:59" s="6" customFormat="1" ht="41.25" customHeight="1" x14ac:dyDescent="0.25">
      <c r="A71" s="478" t="s">
        <v>683</v>
      </c>
      <c r="B71" s="613" t="s">
        <v>684</v>
      </c>
      <c r="C71" s="564" t="s">
        <v>685</v>
      </c>
      <c r="D71" s="564" t="s">
        <v>686</v>
      </c>
      <c r="E71" s="478" t="s">
        <v>477</v>
      </c>
      <c r="F71" s="484" t="s">
        <v>60</v>
      </c>
      <c r="G71" s="7" t="s">
        <v>264</v>
      </c>
      <c r="H71" s="484">
        <v>2021001384</v>
      </c>
      <c r="I71" s="481">
        <v>44469</v>
      </c>
      <c r="J71" s="10">
        <v>24642891</v>
      </c>
      <c r="K71" s="481">
        <v>44504</v>
      </c>
      <c r="L71" s="484">
        <v>2021001848</v>
      </c>
      <c r="M71" s="7" t="s">
        <v>264</v>
      </c>
      <c r="N71" s="144" t="s">
        <v>687</v>
      </c>
      <c r="O71" s="481">
        <v>44200</v>
      </c>
      <c r="P71" s="10">
        <v>24642891</v>
      </c>
      <c r="Q71" s="481">
        <v>44508</v>
      </c>
      <c r="R71" s="481">
        <v>44516</v>
      </c>
      <c r="S71" s="478">
        <v>1</v>
      </c>
      <c r="T71" s="10">
        <v>24642891</v>
      </c>
      <c r="U71" s="11"/>
      <c r="V71" s="11"/>
      <c r="W71" s="11"/>
      <c r="X71" s="11"/>
      <c r="Y71" s="12"/>
      <c r="Z71" s="184"/>
      <c r="AA71" s="184"/>
      <c r="AB71" s="144" t="s">
        <v>687</v>
      </c>
      <c r="AC71" s="478" t="s">
        <v>496</v>
      </c>
      <c r="AD71" s="36"/>
      <c r="AE71" s="36"/>
      <c r="AF71" s="36"/>
      <c r="AG71" s="10"/>
      <c r="AH71" s="36"/>
      <c r="AI71" s="7"/>
      <c r="AJ71" s="10"/>
      <c r="AK71" s="36"/>
      <c r="AL71" s="36"/>
      <c r="AM71" s="36"/>
      <c r="AN71" s="36"/>
      <c r="AO71" s="36"/>
      <c r="AP71" s="36"/>
      <c r="AQ71" s="36"/>
      <c r="AR71" s="36"/>
      <c r="AS71" s="36"/>
      <c r="AT71" s="36"/>
      <c r="AU71" s="36"/>
      <c r="AV71" s="10"/>
      <c r="AW71" s="36"/>
      <c r="AX71" s="7"/>
      <c r="AY71" s="44"/>
      <c r="AZ71" s="36"/>
      <c r="BA71" s="478" t="s">
        <v>42</v>
      </c>
      <c r="BB71" s="484">
        <v>3209031267</v>
      </c>
      <c r="BC71" s="618" t="s">
        <v>61</v>
      </c>
      <c r="BD71" s="132"/>
      <c r="BE71" s="703" t="s">
        <v>778</v>
      </c>
      <c r="BF71" s="703"/>
      <c r="BG71" s="703"/>
    </row>
    <row r="72" spans="1:59" s="6" customFormat="1" ht="36" customHeight="1" x14ac:dyDescent="0.25">
      <c r="A72" s="480"/>
      <c r="B72" s="651"/>
      <c r="C72" s="565"/>
      <c r="D72" s="565"/>
      <c r="E72" s="480"/>
      <c r="F72" s="483"/>
      <c r="G72" s="7" t="s">
        <v>416</v>
      </c>
      <c r="H72" s="483"/>
      <c r="I72" s="630"/>
      <c r="J72" s="10">
        <v>793225.75</v>
      </c>
      <c r="K72" s="630"/>
      <c r="L72" s="483"/>
      <c r="M72" s="7" t="s">
        <v>416</v>
      </c>
      <c r="N72" s="144" t="s">
        <v>688</v>
      </c>
      <c r="O72" s="630"/>
      <c r="P72" s="10">
        <v>791621</v>
      </c>
      <c r="Q72" s="483"/>
      <c r="R72" s="483"/>
      <c r="S72" s="480"/>
      <c r="T72" s="10">
        <v>791621</v>
      </c>
      <c r="U72" s="11"/>
      <c r="V72" s="11"/>
      <c r="W72" s="11"/>
      <c r="X72" s="11"/>
      <c r="Y72" s="12"/>
      <c r="Z72" s="184"/>
      <c r="AA72" s="184"/>
      <c r="AB72" s="144" t="s">
        <v>688</v>
      </c>
      <c r="AC72" s="480"/>
      <c r="AD72" s="36"/>
      <c r="AE72" s="36"/>
      <c r="AF72" s="36"/>
      <c r="AG72" s="10"/>
      <c r="AH72" s="36"/>
      <c r="AI72" s="7"/>
      <c r="AJ72" s="10"/>
      <c r="AK72" s="36"/>
      <c r="AL72" s="36"/>
      <c r="AM72" s="36"/>
      <c r="AN72" s="36"/>
      <c r="AO72" s="36"/>
      <c r="AP72" s="36"/>
      <c r="AQ72" s="36"/>
      <c r="AR72" s="36"/>
      <c r="AS72" s="36"/>
      <c r="AT72" s="36"/>
      <c r="AU72" s="36"/>
      <c r="AV72" s="10"/>
      <c r="AW72" s="36"/>
      <c r="AX72" s="7"/>
      <c r="AY72" s="44"/>
      <c r="AZ72" s="36"/>
      <c r="BA72" s="480"/>
      <c r="BB72" s="483"/>
      <c r="BC72" s="619"/>
      <c r="BD72" s="132"/>
      <c r="BE72" s="704"/>
      <c r="BF72" s="704"/>
      <c r="BG72" s="704"/>
    </row>
    <row r="73" spans="1:59" s="6" customFormat="1" ht="66" customHeight="1" x14ac:dyDescent="0.25">
      <c r="A73" s="343" t="s">
        <v>708</v>
      </c>
      <c r="B73" s="141" t="s">
        <v>689</v>
      </c>
      <c r="C73" s="144" t="s">
        <v>690</v>
      </c>
      <c r="D73" s="28" t="s">
        <v>691</v>
      </c>
      <c r="E73" s="343" t="s">
        <v>477</v>
      </c>
      <c r="F73" s="347" t="s">
        <v>692</v>
      </c>
      <c r="G73" s="7" t="s">
        <v>693</v>
      </c>
      <c r="H73" s="347">
        <v>2021001393</v>
      </c>
      <c r="I73" s="35">
        <v>44480</v>
      </c>
      <c r="J73" s="10">
        <v>24601892.649999999</v>
      </c>
      <c r="K73" s="35">
        <v>44504</v>
      </c>
      <c r="L73" s="347">
        <v>2021001850</v>
      </c>
      <c r="M73" s="7" t="s">
        <v>693</v>
      </c>
      <c r="N73" s="144" t="s">
        <v>694</v>
      </c>
      <c r="O73" s="35">
        <v>44504</v>
      </c>
      <c r="P73" s="10">
        <v>24601078</v>
      </c>
      <c r="Q73" s="347"/>
      <c r="R73" s="347"/>
      <c r="S73" s="343">
        <v>1</v>
      </c>
      <c r="T73" s="10">
        <v>24601078</v>
      </c>
      <c r="U73" s="11"/>
      <c r="V73" s="11"/>
      <c r="W73" s="11"/>
      <c r="X73" s="11"/>
      <c r="Y73" s="12"/>
      <c r="Z73" s="184"/>
      <c r="AA73" s="184"/>
      <c r="AB73" s="144" t="s">
        <v>694</v>
      </c>
      <c r="AC73" s="343" t="s">
        <v>496</v>
      </c>
      <c r="AD73" s="36"/>
      <c r="AE73" s="36"/>
      <c r="AF73" s="36"/>
      <c r="AG73" s="10"/>
      <c r="AH73" s="36"/>
      <c r="AI73" s="7"/>
      <c r="AJ73" s="10"/>
      <c r="AK73" s="36"/>
      <c r="AL73" s="36"/>
      <c r="AM73" s="36"/>
      <c r="AN73" s="36"/>
      <c r="AO73" s="36"/>
      <c r="AP73" s="36"/>
      <c r="AQ73" s="36"/>
      <c r="AR73" s="36"/>
      <c r="AS73" s="36"/>
      <c r="AT73" s="36"/>
      <c r="AU73" s="36"/>
      <c r="AV73" s="10"/>
      <c r="AW73" s="36"/>
      <c r="AX73" s="7"/>
      <c r="AY73" s="44"/>
      <c r="AZ73" s="36"/>
      <c r="BA73" s="343" t="s">
        <v>42</v>
      </c>
      <c r="BB73" s="347">
        <v>3117448575</v>
      </c>
      <c r="BC73" s="140" t="s">
        <v>61</v>
      </c>
      <c r="BD73" s="132"/>
      <c r="BE73" s="682" t="s">
        <v>791</v>
      </c>
      <c r="BF73" s="683"/>
      <c r="BG73" s="684"/>
    </row>
    <row r="74" spans="1:59" s="6" customFormat="1" ht="93.75" customHeight="1" x14ac:dyDescent="0.25">
      <c r="A74" s="343" t="s">
        <v>709</v>
      </c>
      <c r="B74" s="141" t="s">
        <v>585</v>
      </c>
      <c r="C74" s="144" t="s">
        <v>695</v>
      </c>
      <c r="D74" s="28" t="s">
        <v>696</v>
      </c>
      <c r="E74" s="343" t="s">
        <v>697</v>
      </c>
      <c r="F74" s="347" t="s">
        <v>698</v>
      </c>
      <c r="G74" s="7" t="s">
        <v>699</v>
      </c>
      <c r="H74" s="347">
        <v>2021001434</v>
      </c>
      <c r="I74" s="35">
        <v>44494</v>
      </c>
      <c r="J74" s="10">
        <v>24565413</v>
      </c>
      <c r="K74" s="35">
        <v>44525</v>
      </c>
      <c r="L74" s="347">
        <v>2021001926</v>
      </c>
      <c r="M74" s="7" t="s">
        <v>699</v>
      </c>
      <c r="N74" s="144" t="s">
        <v>511</v>
      </c>
      <c r="O74" s="35">
        <v>44525</v>
      </c>
      <c r="P74" s="10">
        <v>24561106</v>
      </c>
      <c r="Q74" s="35">
        <v>44530</v>
      </c>
      <c r="R74" s="35">
        <v>44530</v>
      </c>
      <c r="S74" s="343">
        <v>1</v>
      </c>
      <c r="T74" s="10">
        <v>25561106</v>
      </c>
      <c r="U74" s="11"/>
      <c r="V74" s="11"/>
      <c r="W74" s="11"/>
      <c r="X74" s="11"/>
      <c r="Y74" s="12"/>
      <c r="Z74" s="184"/>
      <c r="AA74" s="184"/>
      <c r="AB74" s="144" t="s">
        <v>511</v>
      </c>
      <c r="AC74" s="343" t="s">
        <v>496</v>
      </c>
      <c r="AD74" s="36"/>
      <c r="AE74" s="36"/>
      <c r="AF74" s="36"/>
      <c r="AG74" s="10"/>
      <c r="AH74" s="36"/>
      <c r="AI74" s="7"/>
      <c r="AJ74" s="10"/>
      <c r="AK74" s="36"/>
      <c r="AL74" s="36"/>
      <c r="AM74" s="36"/>
      <c r="AN74" s="36"/>
      <c r="AO74" s="36"/>
      <c r="AP74" s="36"/>
      <c r="AQ74" s="36"/>
      <c r="AR74" s="36"/>
      <c r="AS74" s="36"/>
      <c r="AT74" s="36"/>
      <c r="AU74" s="36"/>
      <c r="AV74" s="10"/>
      <c r="AW74" s="36"/>
      <c r="AX74" s="7"/>
      <c r="AY74" s="44"/>
      <c r="AZ74" s="36"/>
      <c r="BA74" s="343" t="s">
        <v>700</v>
      </c>
      <c r="BB74" s="347">
        <v>3133471243</v>
      </c>
      <c r="BC74" s="140" t="s">
        <v>701</v>
      </c>
      <c r="BD74" s="132"/>
      <c r="BE74" s="682" t="s">
        <v>791</v>
      </c>
      <c r="BF74" s="683"/>
      <c r="BG74" s="684"/>
    </row>
    <row r="75" spans="1:59" s="6" customFormat="1" ht="75" customHeight="1" x14ac:dyDescent="0.25">
      <c r="A75" s="350" t="s">
        <v>704</v>
      </c>
      <c r="B75" s="353" t="s">
        <v>638</v>
      </c>
      <c r="C75" s="350" t="s">
        <v>644</v>
      </c>
      <c r="D75" s="350" t="s">
        <v>645</v>
      </c>
      <c r="E75" s="338" t="s">
        <v>705</v>
      </c>
      <c r="F75" s="340">
        <v>74184458</v>
      </c>
      <c r="G75" s="343" t="s">
        <v>642</v>
      </c>
      <c r="H75" s="340">
        <v>4921</v>
      </c>
      <c r="I75" s="351">
        <v>44453</v>
      </c>
      <c r="J75" s="10">
        <v>38862836</v>
      </c>
      <c r="K75" s="351">
        <v>44530</v>
      </c>
      <c r="L75" s="340">
        <v>5221</v>
      </c>
      <c r="M75" s="343" t="s">
        <v>642</v>
      </c>
      <c r="N75" s="144" t="s">
        <v>157</v>
      </c>
      <c r="O75" s="351">
        <v>44530</v>
      </c>
      <c r="P75" s="10">
        <v>38862836</v>
      </c>
      <c r="Q75" s="351">
        <v>44531</v>
      </c>
      <c r="R75" s="335">
        <v>44543</v>
      </c>
      <c r="S75" s="338">
        <v>2</v>
      </c>
      <c r="T75" s="342">
        <v>28862836</v>
      </c>
      <c r="U75" s="11"/>
      <c r="V75" s="11"/>
      <c r="W75" s="11"/>
      <c r="X75" s="11"/>
      <c r="Y75" s="12"/>
      <c r="Z75" s="184"/>
      <c r="AA75" s="184"/>
      <c r="AB75" s="144" t="s">
        <v>157</v>
      </c>
      <c r="AC75" s="338" t="s">
        <v>124</v>
      </c>
      <c r="AD75" s="36"/>
      <c r="AE75" s="36"/>
      <c r="AF75" s="36"/>
      <c r="AG75" s="10"/>
      <c r="AH75" s="36"/>
      <c r="AI75" s="7"/>
      <c r="AJ75" s="10"/>
      <c r="AK75" s="36"/>
      <c r="AL75" s="36"/>
      <c r="AM75" s="36"/>
      <c r="AN75" s="36"/>
      <c r="AO75" s="36"/>
      <c r="AP75" s="36"/>
      <c r="AQ75" s="36"/>
      <c r="AR75" s="36"/>
      <c r="AS75" s="36"/>
      <c r="AT75" s="36"/>
      <c r="AU75" s="36"/>
      <c r="AV75" s="10"/>
      <c r="AW75" s="36"/>
      <c r="AX75" s="7"/>
      <c r="AY75" s="44"/>
      <c r="AZ75" s="36"/>
      <c r="BA75" s="338" t="s">
        <v>706</v>
      </c>
      <c r="BB75" s="340">
        <v>3106086179</v>
      </c>
      <c r="BC75" s="354" t="s">
        <v>707</v>
      </c>
      <c r="BD75" s="132"/>
      <c r="BE75" s="368"/>
      <c r="BF75" s="368" t="s">
        <v>778</v>
      </c>
      <c r="BG75" s="368" t="s">
        <v>778</v>
      </c>
    </row>
    <row r="76" spans="1:59" s="6" customFormat="1" ht="83.25" customHeight="1" x14ac:dyDescent="0.25">
      <c r="A76" s="28" t="s">
        <v>742</v>
      </c>
      <c r="B76" s="353" t="s">
        <v>298</v>
      </c>
      <c r="C76" s="350" t="s">
        <v>588</v>
      </c>
      <c r="D76" s="28" t="s">
        <v>743</v>
      </c>
      <c r="E76" s="338" t="s">
        <v>744</v>
      </c>
      <c r="F76" s="340" t="s">
        <v>745</v>
      </c>
      <c r="G76" s="7" t="s">
        <v>589</v>
      </c>
      <c r="H76" s="340">
        <v>2021001415</v>
      </c>
      <c r="I76" s="351">
        <v>44489</v>
      </c>
      <c r="J76" s="10">
        <v>25000000</v>
      </c>
      <c r="K76" s="35">
        <v>44530</v>
      </c>
      <c r="L76" s="347">
        <v>2021001942</v>
      </c>
      <c r="M76" s="7" t="s">
        <v>589</v>
      </c>
      <c r="N76" s="144" t="s">
        <v>565</v>
      </c>
      <c r="O76" s="49">
        <v>44530</v>
      </c>
      <c r="P76" s="10">
        <v>24998960</v>
      </c>
      <c r="Q76" s="49">
        <v>44536</v>
      </c>
      <c r="R76" s="35">
        <v>44536</v>
      </c>
      <c r="S76" s="347">
        <v>1</v>
      </c>
      <c r="T76" s="10">
        <v>24998960</v>
      </c>
      <c r="U76" s="11"/>
      <c r="V76" s="11"/>
      <c r="W76" s="11"/>
      <c r="X76" s="11"/>
      <c r="Y76" s="12"/>
      <c r="Z76" s="347"/>
      <c r="AA76" s="347"/>
      <c r="AB76" s="144" t="s">
        <v>565</v>
      </c>
      <c r="AC76" s="338" t="s">
        <v>124</v>
      </c>
      <c r="AD76" s="36"/>
      <c r="AE76" s="36"/>
      <c r="AF76" s="36"/>
      <c r="AG76" s="10"/>
      <c r="AH76" s="36"/>
      <c r="AI76" s="7"/>
      <c r="AJ76" s="10"/>
      <c r="AK76" s="36"/>
      <c r="AL76" s="36"/>
      <c r="AM76" s="36"/>
      <c r="AN76" s="36"/>
      <c r="AO76" s="36"/>
      <c r="AP76" s="36"/>
      <c r="AQ76" s="36"/>
      <c r="AR76" s="36"/>
      <c r="AS76" s="36"/>
      <c r="AT76" s="36"/>
      <c r="AU76" s="36"/>
      <c r="AV76" s="10"/>
      <c r="AW76" s="36"/>
      <c r="AX76" s="7"/>
      <c r="AY76" s="44"/>
      <c r="AZ76" s="36"/>
      <c r="BA76" s="28" t="s">
        <v>747</v>
      </c>
      <c r="BB76" s="36">
        <v>3127667236</v>
      </c>
      <c r="BC76" s="42" t="s">
        <v>746</v>
      </c>
      <c r="BD76" s="132"/>
      <c r="BE76" s="720" t="s">
        <v>785</v>
      </c>
      <c r="BF76" s="721"/>
      <c r="BG76" s="722"/>
    </row>
    <row r="77" spans="1:59" s="6" customFormat="1" ht="45" customHeight="1" x14ac:dyDescent="0.25">
      <c r="A77" s="478" t="s">
        <v>749</v>
      </c>
      <c r="B77" s="641" t="s">
        <v>573</v>
      </c>
      <c r="C77" s="564" t="s">
        <v>574</v>
      </c>
      <c r="D77" s="478" t="s">
        <v>750</v>
      </c>
      <c r="E77" s="564" t="s">
        <v>728</v>
      </c>
      <c r="F77" s="497" t="s">
        <v>729</v>
      </c>
      <c r="G77" s="7" t="s">
        <v>576</v>
      </c>
      <c r="H77" s="484">
        <v>2021001467</v>
      </c>
      <c r="I77" s="481">
        <v>44496</v>
      </c>
      <c r="J77" s="10">
        <v>1070707.21</v>
      </c>
      <c r="K77" s="481">
        <v>44536</v>
      </c>
      <c r="L77" s="484">
        <v>2021002039</v>
      </c>
      <c r="M77" s="7" t="s">
        <v>576</v>
      </c>
      <c r="N77" s="144" t="s">
        <v>562</v>
      </c>
      <c r="O77" s="481">
        <v>44536</v>
      </c>
      <c r="P77" s="10">
        <v>1070677.51</v>
      </c>
      <c r="Q77" s="647"/>
      <c r="R77" s="645"/>
      <c r="S77" s="484">
        <v>1</v>
      </c>
      <c r="T77" s="485">
        <v>20949456</v>
      </c>
      <c r="U77" s="11"/>
      <c r="V77" s="11"/>
      <c r="W77" s="11"/>
      <c r="X77" s="11"/>
      <c r="Y77" s="12"/>
      <c r="Z77" s="484"/>
      <c r="AA77" s="484"/>
      <c r="AB77" s="144" t="s">
        <v>562</v>
      </c>
      <c r="AC77" s="478" t="s">
        <v>496</v>
      </c>
      <c r="AD77" s="36"/>
      <c r="AE77" s="36"/>
      <c r="AF77" s="36"/>
      <c r="AG77" s="10"/>
      <c r="AH77" s="36"/>
      <c r="AI77" s="7"/>
      <c r="AJ77" s="10"/>
      <c r="AK77" s="36"/>
      <c r="AL77" s="36"/>
      <c r="AM77" s="36"/>
      <c r="AN77" s="36"/>
      <c r="AO77" s="36"/>
      <c r="AP77" s="36"/>
      <c r="AQ77" s="36"/>
      <c r="AR77" s="36"/>
      <c r="AS77" s="36"/>
      <c r="AT77" s="36"/>
      <c r="AU77" s="36"/>
      <c r="AV77" s="10"/>
      <c r="AW77" s="36"/>
      <c r="AX77" s="7"/>
      <c r="AY77" s="44"/>
      <c r="AZ77" s="36"/>
      <c r="BA77" s="478" t="s">
        <v>730</v>
      </c>
      <c r="BB77" s="484">
        <v>3124230916</v>
      </c>
      <c r="BC77" s="618" t="s">
        <v>731</v>
      </c>
      <c r="BD77" s="132"/>
      <c r="BE77" s="714" t="s">
        <v>783</v>
      </c>
      <c r="BF77" s="715"/>
      <c r="BG77" s="716"/>
    </row>
    <row r="78" spans="1:59" s="6" customFormat="1" ht="33" customHeight="1" x14ac:dyDescent="0.25">
      <c r="A78" s="480"/>
      <c r="B78" s="642"/>
      <c r="C78" s="565"/>
      <c r="D78" s="480"/>
      <c r="E78" s="565"/>
      <c r="F78" s="498"/>
      <c r="G78" s="7" t="s">
        <v>575</v>
      </c>
      <c r="H78" s="483"/>
      <c r="I78" s="630"/>
      <c r="J78" s="10">
        <v>20878485.699999999</v>
      </c>
      <c r="K78" s="483"/>
      <c r="L78" s="483"/>
      <c r="M78" s="7" t="s">
        <v>575</v>
      </c>
      <c r="N78" s="144" t="s">
        <v>565</v>
      </c>
      <c r="O78" s="483"/>
      <c r="P78" s="10">
        <v>19878778.489999998</v>
      </c>
      <c r="Q78" s="648"/>
      <c r="R78" s="646"/>
      <c r="S78" s="483"/>
      <c r="T78" s="487"/>
      <c r="U78" s="11"/>
      <c r="V78" s="11"/>
      <c r="W78" s="11"/>
      <c r="X78" s="11"/>
      <c r="Y78" s="12"/>
      <c r="Z78" s="483"/>
      <c r="AA78" s="483"/>
      <c r="AB78" s="144" t="s">
        <v>565</v>
      </c>
      <c r="AC78" s="480"/>
      <c r="AD78" s="36"/>
      <c r="AE78" s="36"/>
      <c r="AF78" s="36"/>
      <c r="AG78" s="10"/>
      <c r="AH78" s="36"/>
      <c r="AI78" s="7"/>
      <c r="AJ78" s="10"/>
      <c r="AK78" s="36"/>
      <c r="AL78" s="36"/>
      <c r="AM78" s="36"/>
      <c r="AN78" s="36"/>
      <c r="AO78" s="36"/>
      <c r="AP78" s="36"/>
      <c r="AQ78" s="36"/>
      <c r="AR78" s="36"/>
      <c r="AS78" s="36"/>
      <c r="AT78" s="36"/>
      <c r="AU78" s="36"/>
      <c r="AV78" s="10"/>
      <c r="AW78" s="36"/>
      <c r="AX78" s="7"/>
      <c r="AY78" s="44"/>
      <c r="AZ78" s="36"/>
      <c r="BA78" s="480"/>
      <c r="BB78" s="483"/>
      <c r="BC78" s="619"/>
      <c r="BD78" s="132"/>
      <c r="BE78" s="717"/>
      <c r="BF78" s="718"/>
      <c r="BG78" s="719"/>
    </row>
    <row r="79" spans="1:59" s="6" customFormat="1" ht="76.5" x14ac:dyDescent="0.25">
      <c r="A79" s="28" t="s">
        <v>733</v>
      </c>
      <c r="B79" s="206" t="s">
        <v>567</v>
      </c>
      <c r="C79" s="28" t="s">
        <v>568</v>
      </c>
      <c r="D79" s="28" t="s">
        <v>734</v>
      </c>
      <c r="E79" s="144" t="s">
        <v>477</v>
      </c>
      <c r="F79" s="28" t="s">
        <v>735</v>
      </c>
      <c r="G79" s="7" t="s">
        <v>569</v>
      </c>
      <c r="H79" s="347">
        <v>2021001464</v>
      </c>
      <c r="I79" s="35">
        <v>44496</v>
      </c>
      <c r="J79" s="10">
        <v>14982056.439999999</v>
      </c>
      <c r="K79" s="347"/>
      <c r="L79" s="347"/>
      <c r="M79" s="7" t="s">
        <v>569</v>
      </c>
      <c r="N79" s="144" t="s">
        <v>562</v>
      </c>
      <c r="O79" s="36"/>
      <c r="P79" s="10">
        <v>14982035</v>
      </c>
      <c r="Q79" s="36"/>
      <c r="R79" s="166"/>
      <c r="S79" s="347">
        <v>1</v>
      </c>
      <c r="T79" s="10"/>
      <c r="U79" s="11"/>
      <c r="V79" s="11"/>
      <c r="W79" s="11"/>
      <c r="X79" s="11"/>
      <c r="Y79" s="12"/>
      <c r="Z79" s="347"/>
      <c r="AA79" s="347"/>
      <c r="AB79" s="144" t="s">
        <v>562</v>
      </c>
      <c r="AC79" s="28" t="s">
        <v>496</v>
      </c>
      <c r="AD79" s="36"/>
      <c r="AE79" s="36"/>
      <c r="AF79" s="36"/>
      <c r="AG79" s="10"/>
      <c r="AH79" s="36"/>
      <c r="AI79" s="7"/>
      <c r="AJ79" s="10"/>
      <c r="AK79" s="36"/>
      <c r="AL79" s="36"/>
      <c r="AM79" s="36"/>
      <c r="AN79" s="36"/>
      <c r="AO79" s="36"/>
      <c r="AP79" s="36"/>
      <c r="AQ79" s="36"/>
      <c r="AR79" s="36"/>
      <c r="AS79" s="36"/>
      <c r="AT79" s="36"/>
      <c r="AU79" s="36"/>
      <c r="AV79" s="10"/>
      <c r="AW79" s="36"/>
      <c r="AX79" s="7"/>
      <c r="AY79" s="44"/>
      <c r="AZ79" s="36"/>
      <c r="BA79" s="28" t="s">
        <v>42</v>
      </c>
      <c r="BB79" s="36">
        <v>3117448575</v>
      </c>
      <c r="BC79" s="42" t="s">
        <v>61</v>
      </c>
      <c r="BD79" s="132"/>
      <c r="BE79" s="682" t="s">
        <v>783</v>
      </c>
      <c r="BF79" s="683"/>
      <c r="BG79" s="684"/>
    </row>
    <row r="80" spans="1:59" s="6" customFormat="1" ht="76.5" x14ac:dyDescent="0.25">
      <c r="A80" s="28" t="s">
        <v>732</v>
      </c>
      <c r="B80" s="206" t="s">
        <v>570</v>
      </c>
      <c r="C80" s="28" t="s">
        <v>571</v>
      </c>
      <c r="D80" s="28" t="s">
        <v>727</v>
      </c>
      <c r="E80" s="144" t="s">
        <v>728</v>
      </c>
      <c r="F80" s="36" t="s">
        <v>729</v>
      </c>
      <c r="G80" s="7" t="s">
        <v>572</v>
      </c>
      <c r="H80" s="347">
        <v>2021001462</v>
      </c>
      <c r="I80" s="35">
        <v>44496</v>
      </c>
      <c r="J80" s="10">
        <v>14982056.439999999</v>
      </c>
      <c r="K80" s="35">
        <v>44536</v>
      </c>
      <c r="L80" s="347">
        <v>2021002041</v>
      </c>
      <c r="M80" s="7" t="s">
        <v>572</v>
      </c>
      <c r="N80" s="144" t="s">
        <v>565</v>
      </c>
      <c r="O80" s="49">
        <v>44536</v>
      </c>
      <c r="P80" s="10">
        <v>14982035</v>
      </c>
      <c r="Q80" s="333"/>
      <c r="R80" s="166"/>
      <c r="S80" s="343" t="s">
        <v>631</v>
      </c>
      <c r="T80" s="10">
        <v>14982056</v>
      </c>
      <c r="U80" s="11"/>
      <c r="V80" s="11"/>
      <c r="W80" s="11"/>
      <c r="X80" s="11"/>
      <c r="Y80" s="12"/>
      <c r="Z80" s="347"/>
      <c r="AA80" s="347"/>
      <c r="AB80" s="144" t="s">
        <v>565</v>
      </c>
      <c r="AC80" s="28" t="s">
        <v>496</v>
      </c>
      <c r="AD80" s="36"/>
      <c r="AE80" s="36"/>
      <c r="AF80" s="36"/>
      <c r="AG80" s="10"/>
      <c r="AH80" s="36"/>
      <c r="AI80" s="7"/>
      <c r="AJ80" s="10"/>
      <c r="AK80" s="36"/>
      <c r="AL80" s="36"/>
      <c r="AM80" s="36"/>
      <c r="AN80" s="36"/>
      <c r="AO80" s="36"/>
      <c r="AP80" s="36"/>
      <c r="AQ80" s="36"/>
      <c r="AR80" s="36"/>
      <c r="AS80" s="36"/>
      <c r="AT80" s="36"/>
      <c r="AU80" s="36"/>
      <c r="AV80" s="10"/>
      <c r="AW80" s="36"/>
      <c r="AX80" s="7"/>
      <c r="AY80" s="44"/>
      <c r="AZ80" s="36"/>
      <c r="BA80" s="28" t="s">
        <v>730</v>
      </c>
      <c r="BB80" s="36">
        <v>3124230916</v>
      </c>
      <c r="BC80" s="42" t="s">
        <v>731</v>
      </c>
      <c r="BD80" s="132"/>
      <c r="BE80" s="682" t="s">
        <v>783</v>
      </c>
      <c r="BF80" s="683"/>
      <c r="BG80" s="684"/>
    </row>
    <row r="81" spans="1:68" s="6" customFormat="1" ht="76.5" x14ac:dyDescent="0.25">
      <c r="A81" s="28" t="s">
        <v>710</v>
      </c>
      <c r="B81" s="206" t="s">
        <v>558</v>
      </c>
      <c r="C81" s="28" t="s">
        <v>559</v>
      </c>
      <c r="D81" s="28" t="s">
        <v>711</v>
      </c>
      <c r="E81" s="144" t="s">
        <v>514</v>
      </c>
      <c r="F81" s="36" t="s">
        <v>515</v>
      </c>
      <c r="G81" s="7" t="s">
        <v>561</v>
      </c>
      <c r="H81" s="347">
        <v>2021001463</v>
      </c>
      <c r="I81" s="35">
        <v>44496</v>
      </c>
      <c r="J81" s="10">
        <v>19997236.350000001</v>
      </c>
      <c r="K81" s="35">
        <v>44536</v>
      </c>
      <c r="L81" s="347">
        <v>2021002042</v>
      </c>
      <c r="M81" s="7" t="s">
        <v>561</v>
      </c>
      <c r="N81" s="144" t="s">
        <v>562</v>
      </c>
      <c r="O81" s="49">
        <v>44536</v>
      </c>
      <c r="P81" s="337">
        <v>19997209</v>
      </c>
      <c r="Q81" s="36"/>
      <c r="R81" s="166"/>
      <c r="S81" s="347">
        <v>1</v>
      </c>
      <c r="T81" s="10">
        <v>19997209</v>
      </c>
      <c r="U81" s="11"/>
      <c r="V81" s="11"/>
      <c r="W81" s="11"/>
      <c r="X81" s="11"/>
      <c r="Y81" s="12"/>
      <c r="Z81" s="347"/>
      <c r="AA81" s="347"/>
      <c r="AB81" s="144" t="s">
        <v>562</v>
      </c>
      <c r="AC81" s="28" t="s">
        <v>496</v>
      </c>
      <c r="AD81" s="36"/>
      <c r="AE81" s="36"/>
      <c r="AF81" s="36"/>
      <c r="AG81" s="10"/>
      <c r="AH81" s="36"/>
      <c r="AI81" s="7"/>
      <c r="AJ81" s="10"/>
      <c r="AK81" s="36"/>
      <c r="AL81" s="36"/>
      <c r="AM81" s="36"/>
      <c r="AN81" s="36"/>
      <c r="AO81" s="36"/>
      <c r="AP81" s="36"/>
      <c r="AQ81" s="36"/>
      <c r="AR81" s="36"/>
      <c r="AS81" s="36"/>
      <c r="AT81" s="36"/>
      <c r="AU81" s="36"/>
      <c r="AV81" s="10"/>
      <c r="AW81" s="36"/>
      <c r="AX81" s="7"/>
      <c r="AY81" s="44"/>
      <c r="AZ81" s="36"/>
      <c r="BA81" s="28" t="s">
        <v>366</v>
      </c>
      <c r="BB81" s="28" t="s">
        <v>367</v>
      </c>
      <c r="BC81" s="42" t="s">
        <v>365</v>
      </c>
      <c r="BD81" s="132"/>
      <c r="BE81" s="682" t="s">
        <v>783</v>
      </c>
      <c r="BF81" s="683"/>
      <c r="BG81" s="684"/>
    </row>
    <row r="82" spans="1:68" s="6" customFormat="1" ht="55.5" customHeight="1" x14ac:dyDescent="0.25">
      <c r="A82" s="28" t="s">
        <v>758</v>
      </c>
      <c r="B82" s="206" t="s">
        <v>759</v>
      </c>
      <c r="C82" s="28" t="s">
        <v>760</v>
      </c>
      <c r="D82" s="28" t="s">
        <v>761</v>
      </c>
      <c r="E82" s="144" t="s">
        <v>261</v>
      </c>
      <c r="F82" s="36" t="s">
        <v>755</v>
      </c>
      <c r="G82" s="7" t="s">
        <v>762</v>
      </c>
      <c r="H82" s="347">
        <v>2021001561</v>
      </c>
      <c r="I82" s="35">
        <v>44502</v>
      </c>
      <c r="J82" s="10">
        <v>25423810.510000002</v>
      </c>
      <c r="K82" s="35">
        <v>44537</v>
      </c>
      <c r="L82" s="347">
        <v>2021002045</v>
      </c>
      <c r="M82" s="7" t="s">
        <v>762</v>
      </c>
      <c r="N82" s="144" t="s">
        <v>267</v>
      </c>
      <c r="O82" s="49">
        <v>44537</v>
      </c>
      <c r="P82" s="330">
        <v>25423116</v>
      </c>
      <c r="Q82" s="36"/>
      <c r="R82" s="166"/>
      <c r="S82" s="343" t="s">
        <v>631</v>
      </c>
      <c r="T82" s="10">
        <v>25423116</v>
      </c>
      <c r="U82" s="11"/>
      <c r="V82" s="11"/>
      <c r="W82" s="11"/>
      <c r="X82" s="11"/>
      <c r="Y82" s="12"/>
      <c r="Z82" s="347"/>
      <c r="AA82" s="347"/>
      <c r="AB82" s="144" t="s">
        <v>267</v>
      </c>
      <c r="AC82" s="28" t="s">
        <v>496</v>
      </c>
      <c r="AD82" s="36"/>
      <c r="AE82" s="36"/>
      <c r="AF82" s="36"/>
      <c r="AG82" s="10"/>
      <c r="AH82" s="36"/>
      <c r="AI82" s="7"/>
      <c r="AJ82" s="10"/>
      <c r="AK82" s="36"/>
      <c r="AL82" s="36"/>
      <c r="AM82" s="36"/>
      <c r="AN82" s="36"/>
      <c r="AO82" s="36"/>
      <c r="AP82" s="36"/>
      <c r="AQ82" s="36"/>
      <c r="AR82" s="36"/>
      <c r="AS82" s="36"/>
      <c r="AT82" s="36"/>
      <c r="AU82" s="36"/>
      <c r="AV82" s="10"/>
      <c r="AW82" s="36"/>
      <c r="AX82" s="7"/>
      <c r="AY82" s="44"/>
      <c r="AZ82" s="36"/>
      <c r="BA82" s="28" t="s">
        <v>531</v>
      </c>
      <c r="BB82" s="36">
        <v>3222504457</v>
      </c>
      <c r="BC82" s="42" t="s">
        <v>269</v>
      </c>
      <c r="BD82" s="132"/>
      <c r="BE82" s="682" t="s">
        <v>783</v>
      </c>
      <c r="BF82" s="683"/>
      <c r="BG82" s="684"/>
    </row>
    <row r="83" spans="1:68" s="6" customFormat="1" ht="63.75" x14ac:dyDescent="0.25">
      <c r="A83" s="28" t="s">
        <v>751</v>
      </c>
      <c r="B83" s="206" t="s">
        <v>752</v>
      </c>
      <c r="C83" s="28" t="s">
        <v>753</v>
      </c>
      <c r="D83" s="28" t="s">
        <v>754</v>
      </c>
      <c r="E83" s="144" t="s">
        <v>261</v>
      </c>
      <c r="F83" s="36" t="s">
        <v>755</v>
      </c>
      <c r="G83" s="7" t="s">
        <v>756</v>
      </c>
      <c r="H83" s="347">
        <v>2021001411</v>
      </c>
      <c r="I83" s="35">
        <v>44488</v>
      </c>
      <c r="J83" s="10">
        <v>25429831.73</v>
      </c>
      <c r="K83" s="35">
        <v>44537</v>
      </c>
      <c r="L83" s="347">
        <v>2021002047</v>
      </c>
      <c r="M83" s="7" t="s">
        <v>756</v>
      </c>
      <c r="N83" s="144" t="s">
        <v>565</v>
      </c>
      <c r="O83" s="49">
        <v>44537</v>
      </c>
      <c r="P83" s="337">
        <v>25429781</v>
      </c>
      <c r="Q83" s="36"/>
      <c r="R83" s="166"/>
      <c r="S83" s="343" t="s">
        <v>757</v>
      </c>
      <c r="T83" s="10">
        <v>25429781</v>
      </c>
      <c r="U83" s="11"/>
      <c r="V83" s="11"/>
      <c r="W83" s="11"/>
      <c r="X83" s="11"/>
      <c r="Y83" s="12"/>
      <c r="Z83" s="347"/>
      <c r="AA83" s="347"/>
      <c r="AB83" s="144" t="s">
        <v>565</v>
      </c>
      <c r="AC83" s="28" t="s">
        <v>496</v>
      </c>
      <c r="AD83" s="36"/>
      <c r="AE83" s="36"/>
      <c r="AF83" s="36"/>
      <c r="AG83" s="10"/>
      <c r="AH83" s="36"/>
      <c r="AI83" s="7"/>
      <c r="AJ83" s="10"/>
      <c r="AK83" s="36"/>
      <c r="AL83" s="36"/>
      <c r="AM83" s="36"/>
      <c r="AN83" s="36"/>
      <c r="AO83" s="36"/>
      <c r="AP83" s="36"/>
      <c r="AQ83" s="36"/>
      <c r="AR83" s="36"/>
      <c r="AS83" s="36"/>
      <c r="AT83" s="36"/>
      <c r="AU83" s="36"/>
      <c r="AV83" s="10"/>
      <c r="AW83" s="36"/>
      <c r="AX83" s="7"/>
      <c r="AY83" s="44"/>
      <c r="AZ83" s="36"/>
      <c r="BA83" s="28" t="s">
        <v>531</v>
      </c>
      <c r="BB83" s="36">
        <v>3222504457</v>
      </c>
      <c r="BC83" s="42" t="s">
        <v>269</v>
      </c>
      <c r="BD83" s="132"/>
      <c r="BE83" s="682" t="s">
        <v>783</v>
      </c>
      <c r="BF83" s="683"/>
      <c r="BG83" s="684"/>
    </row>
    <row r="84" spans="1:68" s="6" customFormat="1" ht="51" customHeight="1" x14ac:dyDescent="0.25">
      <c r="A84" s="28" t="s">
        <v>736</v>
      </c>
      <c r="B84" s="206" t="s">
        <v>737</v>
      </c>
      <c r="C84" s="154" t="s">
        <v>779</v>
      </c>
      <c r="D84" s="28" t="s">
        <v>738</v>
      </c>
      <c r="E84" s="144" t="s">
        <v>739</v>
      </c>
      <c r="F84" s="36" t="s">
        <v>668</v>
      </c>
      <c r="G84" s="343" t="s">
        <v>653</v>
      </c>
      <c r="H84" s="347">
        <v>2021001601</v>
      </c>
      <c r="I84" s="35">
        <v>44511</v>
      </c>
      <c r="J84" s="10">
        <v>25000000</v>
      </c>
      <c r="K84" s="35">
        <v>44537</v>
      </c>
      <c r="L84" s="347">
        <v>2021002048</v>
      </c>
      <c r="M84" s="343" t="s">
        <v>653</v>
      </c>
      <c r="N84" s="144" t="s">
        <v>652</v>
      </c>
      <c r="O84" s="49">
        <v>44537</v>
      </c>
      <c r="P84" s="10">
        <v>24936218</v>
      </c>
      <c r="Q84" s="36"/>
      <c r="R84" s="166"/>
      <c r="S84" s="347">
        <v>1</v>
      </c>
      <c r="T84" s="10">
        <v>24936218</v>
      </c>
      <c r="U84" s="11"/>
      <c r="V84" s="11"/>
      <c r="W84" s="11"/>
      <c r="X84" s="11"/>
      <c r="Y84" s="12"/>
      <c r="Z84" s="184"/>
      <c r="AA84" s="184"/>
      <c r="AB84" s="144" t="s">
        <v>652</v>
      </c>
      <c r="AC84" s="28" t="s">
        <v>496</v>
      </c>
      <c r="AD84" s="36"/>
      <c r="AE84" s="36"/>
      <c r="AF84" s="36"/>
      <c r="AG84" s="10"/>
      <c r="AH84" s="36"/>
      <c r="AI84" s="7"/>
      <c r="AJ84" s="10"/>
      <c r="AK84" s="36"/>
      <c r="AL84" s="36"/>
      <c r="AM84" s="36"/>
      <c r="AN84" s="36"/>
      <c r="AO84" s="36"/>
      <c r="AP84" s="36"/>
      <c r="AQ84" s="36"/>
      <c r="AR84" s="36"/>
      <c r="AS84" s="36"/>
      <c r="AT84" s="36"/>
      <c r="AU84" s="36"/>
      <c r="AV84" s="10"/>
      <c r="AW84" s="36"/>
      <c r="AX84" s="7"/>
      <c r="AY84" s="44"/>
      <c r="AZ84" s="36"/>
      <c r="BA84" s="28" t="s">
        <v>740</v>
      </c>
      <c r="BB84" s="36"/>
      <c r="BC84" s="42" t="s">
        <v>741</v>
      </c>
      <c r="BD84" s="132"/>
      <c r="BE84" s="682" t="s">
        <v>783</v>
      </c>
      <c r="BF84" s="683"/>
      <c r="BG84" s="684"/>
    </row>
    <row r="85" spans="1:68" s="6" customFormat="1" ht="44.25" customHeight="1" x14ac:dyDescent="0.25">
      <c r="A85" s="564" t="s">
        <v>721</v>
      </c>
      <c r="B85" s="641" t="s">
        <v>638</v>
      </c>
      <c r="C85" s="564" t="s">
        <v>639</v>
      </c>
      <c r="D85" s="564" t="s">
        <v>640</v>
      </c>
      <c r="E85" s="564" t="s">
        <v>722</v>
      </c>
      <c r="F85" s="484" t="s">
        <v>723</v>
      </c>
      <c r="G85" s="343" t="s">
        <v>641</v>
      </c>
      <c r="H85" s="340">
        <v>4821</v>
      </c>
      <c r="I85" s="351">
        <v>44453</v>
      </c>
      <c r="J85" s="10">
        <v>265000000</v>
      </c>
      <c r="K85" s="481">
        <v>44205</v>
      </c>
      <c r="L85" s="340">
        <v>5321</v>
      </c>
      <c r="M85" s="343" t="s">
        <v>641</v>
      </c>
      <c r="N85" s="144" t="s">
        <v>318</v>
      </c>
      <c r="O85" s="351">
        <v>44539</v>
      </c>
      <c r="P85" s="10">
        <v>265000000</v>
      </c>
      <c r="Q85" s="481">
        <v>44543</v>
      </c>
      <c r="R85" s="724">
        <v>44543</v>
      </c>
      <c r="S85" s="478" t="s">
        <v>724</v>
      </c>
      <c r="T85" s="485">
        <v>593727068</v>
      </c>
      <c r="U85" s="11"/>
      <c r="V85" s="11"/>
      <c r="W85" s="11"/>
      <c r="X85" s="11"/>
      <c r="Y85" s="12"/>
      <c r="Z85" s="184"/>
      <c r="AA85" s="184"/>
      <c r="AB85" s="336" t="s">
        <v>157</v>
      </c>
      <c r="AC85" s="478" t="s">
        <v>748</v>
      </c>
      <c r="AD85" s="36"/>
      <c r="AE85" s="36"/>
      <c r="AF85" s="36"/>
      <c r="AG85" s="10"/>
      <c r="AH85" s="36"/>
      <c r="AI85" s="7"/>
      <c r="AJ85" s="10"/>
      <c r="AK85" s="36"/>
      <c r="AL85" s="36"/>
      <c r="AM85" s="36"/>
      <c r="AN85" s="36"/>
      <c r="AO85" s="36"/>
      <c r="AP85" s="36"/>
      <c r="AQ85" s="36"/>
      <c r="AR85" s="36"/>
      <c r="AS85" s="36"/>
      <c r="AT85" s="36"/>
      <c r="AU85" s="36"/>
      <c r="AV85" s="10"/>
      <c r="AW85" s="36"/>
      <c r="AX85" s="7"/>
      <c r="AY85" s="44"/>
      <c r="AZ85" s="36"/>
      <c r="BA85" s="478" t="s">
        <v>725</v>
      </c>
      <c r="BB85" s="484">
        <v>3204931673</v>
      </c>
      <c r="BC85" s="618" t="s">
        <v>726</v>
      </c>
      <c r="BD85" s="132"/>
      <c r="BE85" s="703"/>
      <c r="BF85" s="703" t="s">
        <v>778</v>
      </c>
      <c r="BG85" s="703" t="s">
        <v>778</v>
      </c>
    </row>
    <row r="86" spans="1:68" s="6" customFormat="1" ht="36" customHeight="1" x14ac:dyDescent="0.25">
      <c r="A86" s="565"/>
      <c r="B86" s="642"/>
      <c r="C86" s="565"/>
      <c r="D86" s="565"/>
      <c r="E86" s="565"/>
      <c r="F86" s="483"/>
      <c r="G86" s="343" t="s">
        <v>642</v>
      </c>
      <c r="H86" s="340">
        <v>5021</v>
      </c>
      <c r="I86" s="351">
        <v>44453</v>
      </c>
      <c r="J86" s="10">
        <v>328727068.19</v>
      </c>
      <c r="K86" s="630"/>
      <c r="L86" s="340">
        <v>5521</v>
      </c>
      <c r="M86" s="343" t="s">
        <v>642</v>
      </c>
      <c r="N86" s="144" t="s">
        <v>157</v>
      </c>
      <c r="O86" s="351">
        <v>44539</v>
      </c>
      <c r="P86" s="10">
        <v>328727068</v>
      </c>
      <c r="Q86" s="483"/>
      <c r="R86" s="480"/>
      <c r="S86" s="480"/>
      <c r="T86" s="487"/>
      <c r="U86" s="11"/>
      <c r="V86" s="11"/>
      <c r="W86" s="11"/>
      <c r="X86" s="11"/>
      <c r="Y86" s="12"/>
      <c r="Z86" s="184"/>
      <c r="AA86" s="184"/>
      <c r="AB86" s="144" t="s">
        <v>157</v>
      </c>
      <c r="AC86" s="480"/>
      <c r="AD86" s="36"/>
      <c r="AE86" s="36"/>
      <c r="AF86" s="36"/>
      <c r="AG86" s="10"/>
      <c r="AH86" s="36"/>
      <c r="AI86" s="7"/>
      <c r="AJ86" s="10"/>
      <c r="AK86" s="36"/>
      <c r="AL86" s="36"/>
      <c r="AM86" s="36"/>
      <c r="AN86" s="36"/>
      <c r="AO86" s="36"/>
      <c r="AP86" s="36"/>
      <c r="AQ86" s="36"/>
      <c r="AR86" s="36"/>
      <c r="AS86" s="36"/>
      <c r="AT86" s="36"/>
      <c r="AU86" s="36"/>
      <c r="AV86" s="10"/>
      <c r="AW86" s="36"/>
      <c r="AX86" s="7"/>
      <c r="AY86" s="44"/>
      <c r="AZ86" s="36"/>
      <c r="BA86" s="480"/>
      <c r="BB86" s="483"/>
      <c r="BC86" s="619"/>
      <c r="BD86" s="132"/>
      <c r="BE86" s="704"/>
      <c r="BF86" s="704"/>
      <c r="BG86" s="704"/>
    </row>
    <row r="87" spans="1:68" s="6" customFormat="1" ht="72" customHeight="1" x14ac:dyDescent="0.25">
      <c r="A87" s="28" t="s">
        <v>807</v>
      </c>
      <c r="B87" s="206" t="s">
        <v>713</v>
      </c>
      <c r="C87" s="144" t="s">
        <v>714</v>
      </c>
      <c r="D87" s="28" t="s">
        <v>715</v>
      </c>
      <c r="E87" s="343" t="s">
        <v>261</v>
      </c>
      <c r="F87" s="347" t="s">
        <v>716</v>
      </c>
      <c r="G87" s="7" t="s">
        <v>717</v>
      </c>
      <c r="H87" s="347">
        <v>2021001408</v>
      </c>
      <c r="I87" s="35">
        <v>44488</v>
      </c>
      <c r="J87" s="10">
        <v>25369792.34</v>
      </c>
      <c r="K87" s="228"/>
      <c r="L87" s="184"/>
      <c r="M87" s="7" t="s">
        <v>717</v>
      </c>
      <c r="N87" s="144" t="s">
        <v>565</v>
      </c>
      <c r="O87" s="228"/>
      <c r="P87" s="10">
        <v>25369761</v>
      </c>
      <c r="Q87" s="184"/>
      <c r="R87" s="343"/>
      <c r="S87" s="343">
        <v>1</v>
      </c>
      <c r="T87" s="39"/>
      <c r="U87" s="11"/>
      <c r="V87" s="11"/>
      <c r="W87" s="11"/>
      <c r="X87" s="11"/>
      <c r="Y87" s="12"/>
      <c r="Z87" s="184"/>
      <c r="AA87" s="184"/>
      <c r="AB87" s="144" t="s">
        <v>565</v>
      </c>
      <c r="AC87" s="343" t="s">
        <v>718</v>
      </c>
      <c r="AD87" s="36"/>
      <c r="AE87" s="36"/>
      <c r="AF87" s="36"/>
      <c r="AG87" s="10"/>
      <c r="AH87" s="36"/>
      <c r="AI87" s="7"/>
      <c r="AJ87" s="10"/>
      <c r="AK87" s="36"/>
      <c r="AL87" s="36"/>
      <c r="AM87" s="36"/>
      <c r="AN87" s="36"/>
      <c r="AO87" s="36"/>
      <c r="AP87" s="36"/>
      <c r="AQ87" s="36"/>
      <c r="AR87" s="36"/>
      <c r="AS87" s="36"/>
      <c r="AT87" s="36"/>
      <c r="AU87" s="36"/>
      <c r="AV87" s="10"/>
      <c r="AW87" s="36"/>
      <c r="AX87" s="7"/>
      <c r="AY87" s="44"/>
      <c r="AZ87" s="36"/>
      <c r="BA87" s="28" t="s">
        <v>531</v>
      </c>
      <c r="BB87" s="36">
        <v>3222504457</v>
      </c>
      <c r="BC87" s="42" t="s">
        <v>269</v>
      </c>
      <c r="BD87" s="132"/>
      <c r="BE87" s="685" t="s">
        <v>798</v>
      </c>
      <c r="BF87" s="686"/>
      <c r="BG87" s="687"/>
      <c r="BO87" s="369"/>
      <c r="BP87" s="6" t="str">
        <f>UPPER(BO87)</f>
        <v/>
      </c>
    </row>
    <row r="88" spans="1:68" s="6" customFormat="1" ht="62.25" customHeight="1" x14ac:dyDescent="0.25">
      <c r="A88" s="28" t="s">
        <v>808</v>
      </c>
      <c r="B88" s="206"/>
      <c r="C88" s="144" t="s">
        <v>811</v>
      </c>
      <c r="D88" s="28" t="s">
        <v>781</v>
      </c>
      <c r="E88" s="343" t="s">
        <v>782</v>
      </c>
      <c r="F88" s="347"/>
      <c r="G88" s="343"/>
      <c r="H88" s="347"/>
      <c r="I88" s="35"/>
      <c r="J88" s="10"/>
      <c r="K88" s="228"/>
      <c r="L88" s="184"/>
      <c r="M88" s="343"/>
      <c r="N88" s="144"/>
      <c r="O88" s="228"/>
      <c r="P88" s="10">
        <v>7384582</v>
      </c>
      <c r="Q88" s="184"/>
      <c r="R88" s="343"/>
      <c r="S88" s="343"/>
      <c r="T88" s="39"/>
      <c r="U88" s="11"/>
      <c r="V88" s="11"/>
      <c r="W88" s="11"/>
      <c r="X88" s="11"/>
      <c r="Y88" s="12"/>
      <c r="Z88" s="184"/>
      <c r="AA88" s="184"/>
      <c r="AB88" s="144"/>
      <c r="AC88" s="343"/>
      <c r="AD88" s="36"/>
      <c r="AE88" s="36"/>
      <c r="AF88" s="36"/>
      <c r="AG88" s="10"/>
      <c r="AH88" s="36"/>
      <c r="AI88" s="7"/>
      <c r="AJ88" s="10"/>
      <c r="AK88" s="36"/>
      <c r="AL88" s="36"/>
      <c r="AM88" s="36"/>
      <c r="AN88" s="36"/>
      <c r="AO88" s="36"/>
      <c r="AP88" s="36"/>
      <c r="AQ88" s="36"/>
      <c r="AR88" s="36"/>
      <c r="AS88" s="36"/>
      <c r="AT88" s="36"/>
      <c r="AU88" s="36"/>
      <c r="AV88" s="10"/>
      <c r="AW88" s="36"/>
      <c r="AX88" s="7"/>
      <c r="AY88" s="44"/>
      <c r="AZ88" s="36"/>
      <c r="BA88" s="343"/>
      <c r="BB88" s="347"/>
      <c r="BC88" s="96"/>
      <c r="BD88" s="132"/>
      <c r="BE88" s="679" t="s">
        <v>798</v>
      </c>
      <c r="BF88" s="680"/>
      <c r="BG88" s="681"/>
    </row>
    <row r="89" spans="1:68" s="6" customFormat="1" ht="66" customHeight="1" x14ac:dyDescent="0.25">
      <c r="A89" s="28" t="s">
        <v>805</v>
      </c>
      <c r="B89" s="206"/>
      <c r="C89" s="144" t="s">
        <v>795</v>
      </c>
      <c r="D89" s="28" t="s">
        <v>784</v>
      </c>
      <c r="E89" s="343" t="s">
        <v>804</v>
      </c>
      <c r="F89" s="347"/>
      <c r="G89" s="343"/>
      <c r="H89" s="347"/>
      <c r="I89" s="35"/>
      <c r="J89" s="10"/>
      <c r="K89" s="228"/>
      <c r="L89" s="184"/>
      <c r="M89" s="343"/>
      <c r="N89" s="144"/>
      <c r="O89" s="228"/>
      <c r="P89" s="10">
        <v>24998850</v>
      </c>
      <c r="Q89" s="184"/>
      <c r="R89" s="343"/>
      <c r="S89" s="343"/>
      <c r="T89" s="39"/>
      <c r="U89" s="11"/>
      <c r="V89" s="11"/>
      <c r="W89" s="11"/>
      <c r="X89" s="11"/>
      <c r="Y89" s="12"/>
      <c r="Z89" s="184"/>
      <c r="AA89" s="184"/>
      <c r="AB89" s="144"/>
      <c r="AC89" s="343"/>
      <c r="AD89" s="36"/>
      <c r="AE89" s="36"/>
      <c r="AF89" s="36"/>
      <c r="AG89" s="10"/>
      <c r="AH89" s="36"/>
      <c r="AI89" s="7"/>
      <c r="AJ89" s="10"/>
      <c r="AK89" s="36"/>
      <c r="AL89" s="36"/>
      <c r="AM89" s="36"/>
      <c r="AN89" s="36"/>
      <c r="AO89" s="36"/>
      <c r="AP89" s="36"/>
      <c r="AQ89" s="36"/>
      <c r="AR89" s="36"/>
      <c r="AS89" s="36"/>
      <c r="AT89" s="36"/>
      <c r="AU89" s="36"/>
      <c r="AV89" s="10"/>
      <c r="AW89" s="36"/>
      <c r="AX89" s="7"/>
      <c r="AY89" s="44"/>
      <c r="AZ89" s="36"/>
      <c r="BA89" s="343"/>
      <c r="BB89" s="347"/>
      <c r="BC89" s="96"/>
      <c r="BD89" s="132"/>
      <c r="BE89" s="694" t="s">
        <v>806</v>
      </c>
      <c r="BF89" s="695"/>
      <c r="BG89" s="696"/>
    </row>
    <row r="90" spans="1:68" s="6" customFormat="1" ht="89.25" x14ac:dyDescent="0.25">
      <c r="A90" s="28" t="s">
        <v>814</v>
      </c>
      <c r="B90" s="353" t="s">
        <v>590</v>
      </c>
      <c r="C90" s="350" t="s">
        <v>591</v>
      </c>
      <c r="D90" s="28" t="s">
        <v>719</v>
      </c>
      <c r="E90" s="338" t="s">
        <v>720</v>
      </c>
      <c r="F90" s="340" t="s">
        <v>668</v>
      </c>
      <c r="G90" s="7" t="s">
        <v>592</v>
      </c>
      <c r="H90" s="340">
        <v>2021001412</v>
      </c>
      <c r="I90" s="351">
        <v>44488</v>
      </c>
      <c r="J90" s="10">
        <v>19999848.09</v>
      </c>
      <c r="K90" s="347"/>
      <c r="L90" s="347"/>
      <c r="M90" s="7" t="s">
        <v>592</v>
      </c>
      <c r="N90" s="144" t="s">
        <v>565</v>
      </c>
      <c r="O90" s="36"/>
      <c r="P90" s="10">
        <v>19821761</v>
      </c>
      <c r="Q90" s="36"/>
      <c r="R90" s="166"/>
      <c r="S90" s="347">
        <v>1</v>
      </c>
      <c r="T90" s="10"/>
      <c r="U90" s="11"/>
      <c r="V90" s="11"/>
      <c r="W90" s="11"/>
      <c r="X90" s="11"/>
      <c r="Y90" s="12"/>
      <c r="Z90" s="347"/>
      <c r="AA90" s="347"/>
      <c r="AB90" s="144" t="s">
        <v>565</v>
      </c>
      <c r="AC90" s="28" t="s">
        <v>496</v>
      </c>
      <c r="AD90" s="36"/>
      <c r="AE90" s="36"/>
      <c r="AF90" s="36"/>
      <c r="AG90" s="10"/>
      <c r="AH90" s="36"/>
      <c r="AI90" s="7"/>
      <c r="AJ90" s="10"/>
      <c r="AK90" s="36"/>
      <c r="AL90" s="36"/>
      <c r="AM90" s="36"/>
      <c r="AN90" s="36"/>
      <c r="AO90" s="36"/>
      <c r="AP90" s="36"/>
      <c r="AQ90" s="36"/>
      <c r="AR90" s="36"/>
      <c r="AS90" s="36"/>
      <c r="AT90" s="36"/>
      <c r="AU90" s="36"/>
      <c r="AV90" s="10"/>
      <c r="AW90" s="36"/>
      <c r="AX90" s="7"/>
      <c r="AY90" s="44"/>
      <c r="AZ90" s="36"/>
      <c r="BA90" s="36"/>
      <c r="BB90" s="36"/>
      <c r="BC90" s="36"/>
      <c r="BD90" s="132"/>
      <c r="BE90" s="700" t="s">
        <v>794</v>
      </c>
      <c r="BF90" s="701"/>
      <c r="BG90" s="702"/>
    </row>
    <row r="91" spans="1:68" s="6" customFormat="1" ht="84" customHeight="1" x14ac:dyDescent="0.25">
      <c r="A91" s="28" t="s">
        <v>818</v>
      </c>
      <c r="B91" s="353" t="s">
        <v>593</v>
      </c>
      <c r="C91" s="350" t="s">
        <v>594</v>
      </c>
      <c r="D91" s="28" t="s">
        <v>816</v>
      </c>
      <c r="E91" s="343" t="s">
        <v>782</v>
      </c>
      <c r="F91" s="340"/>
      <c r="G91" s="7" t="s">
        <v>595</v>
      </c>
      <c r="H91" s="340">
        <v>2021001409</v>
      </c>
      <c r="I91" s="351">
        <v>44488</v>
      </c>
      <c r="J91" s="10">
        <v>24971679</v>
      </c>
      <c r="K91" s="347"/>
      <c r="L91" s="347"/>
      <c r="M91" s="7" t="s">
        <v>595</v>
      </c>
      <c r="N91" s="144" t="s">
        <v>565</v>
      </c>
      <c r="O91" s="36"/>
      <c r="P91" s="10">
        <v>24971679</v>
      </c>
      <c r="Q91" s="36"/>
      <c r="R91" s="166"/>
      <c r="S91" s="347">
        <v>1</v>
      </c>
      <c r="T91" s="10"/>
      <c r="U91" s="11"/>
      <c r="V91" s="11"/>
      <c r="W91" s="11"/>
      <c r="X91" s="11"/>
      <c r="Y91" s="12"/>
      <c r="Z91" s="347"/>
      <c r="AA91" s="347"/>
      <c r="AB91" s="144" t="s">
        <v>565</v>
      </c>
      <c r="AC91" s="28" t="s">
        <v>496</v>
      </c>
      <c r="AD91" s="36"/>
      <c r="AE91" s="36"/>
      <c r="AF91" s="36"/>
      <c r="AG91" s="10"/>
      <c r="AH91" s="36"/>
      <c r="AI91" s="7"/>
      <c r="AJ91" s="10"/>
      <c r="AK91" s="36"/>
      <c r="AL91" s="36"/>
      <c r="AM91" s="36"/>
      <c r="AN91" s="36"/>
      <c r="AO91" s="36"/>
      <c r="AP91" s="36"/>
      <c r="AQ91" s="36"/>
      <c r="AR91" s="36"/>
      <c r="AS91" s="36"/>
      <c r="AT91" s="36"/>
      <c r="AU91" s="36"/>
      <c r="AV91" s="10"/>
      <c r="AW91" s="36"/>
      <c r="AX91" s="7"/>
      <c r="AY91" s="44"/>
      <c r="AZ91" s="36"/>
      <c r="BA91" s="36"/>
      <c r="BB91" s="36"/>
      <c r="BC91" s="36"/>
      <c r="BD91" s="132"/>
      <c r="BE91" s="700" t="s">
        <v>794</v>
      </c>
      <c r="BF91" s="701"/>
      <c r="BG91" s="702"/>
    </row>
    <row r="92" spans="1:68" s="6" customFormat="1" ht="48.75" customHeight="1" x14ac:dyDescent="0.25">
      <c r="A92" s="28" t="s">
        <v>820</v>
      </c>
      <c r="B92" s="206" t="s">
        <v>582</v>
      </c>
      <c r="C92" s="144" t="s">
        <v>583</v>
      </c>
      <c r="D92" s="28" t="s">
        <v>819</v>
      </c>
      <c r="E92" s="343" t="s">
        <v>789</v>
      </c>
      <c r="F92" s="347"/>
      <c r="G92" s="7" t="s">
        <v>584</v>
      </c>
      <c r="H92" s="347">
        <v>2021001410</v>
      </c>
      <c r="I92" s="35">
        <v>44488</v>
      </c>
      <c r="J92" s="10">
        <v>24442262.829999998</v>
      </c>
      <c r="K92" s="347"/>
      <c r="L92" s="347"/>
      <c r="M92" s="7" t="s">
        <v>584</v>
      </c>
      <c r="N92" s="144" t="s">
        <v>565</v>
      </c>
      <c r="O92" s="36"/>
      <c r="P92" s="10">
        <v>24442162</v>
      </c>
      <c r="Q92" s="36"/>
      <c r="R92" s="166"/>
      <c r="S92" s="347">
        <v>1</v>
      </c>
      <c r="T92" s="10"/>
      <c r="U92" s="11"/>
      <c r="V92" s="11"/>
      <c r="W92" s="11"/>
      <c r="X92" s="11"/>
      <c r="Y92" s="12"/>
      <c r="Z92" s="347"/>
      <c r="AA92" s="347"/>
      <c r="AB92" s="144" t="s">
        <v>565</v>
      </c>
      <c r="AC92" s="28" t="s">
        <v>496</v>
      </c>
      <c r="AD92" s="36"/>
      <c r="AE92" s="36"/>
      <c r="AF92" s="36"/>
      <c r="AG92" s="10"/>
      <c r="AH92" s="36"/>
      <c r="AI92" s="7"/>
      <c r="AJ92" s="10"/>
      <c r="AK92" s="36"/>
      <c r="AL92" s="36"/>
      <c r="AM92" s="36"/>
      <c r="AN92" s="36"/>
      <c r="AO92" s="36"/>
      <c r="AP92" s="36"/>
      <c r="AQ92" s="36"/>
      <c r="AR92" s="36"/>
      <c r="AS92" s="36"/>
      <c r="AT92" s="36"/>
      <c r="AU92" s="36"/>
      <c r="AV92" s="10"/>
      <c r="AW92" s="36"/>
      <c r="AX92" s="7"/>
      <c r="AY92" s="44"/>
      <c r="AZ92" s="36"/>
      <c r="BA92" s="36"/>
      <c r="BB92" s="36"/>
      <c r="BC92" s="36"/>
      <c r="BD92" s="132"/>
      <c r="BE92" s="697" t="s">
        <v>821</v>
      </c>
      <c r="BF92" s="698"/>
      <c r="BG92" s="699"/>
    </row>
    <row r="93" spans="1:68" s="6" customFormat="1" ht="63.75" customHeight="1" x14ac:dyDescent="0.25">
      <c r="A93" s="28" t="s">
        <v>822</v>
      </c>
      <c r="B93" s="206" t="s">
        <v>566</v>
      </c>
      <c r="C93" s="28" t="s">
        <v>563</v>
      </c>
      <c r="D93" s="370" t="s">
        <v>560</v>
      </c>
      <c r="E93" s="343" t="s">
        <v>782</v>
      </c>
      <c r="F93" s="36"/>
      <c r="G93" s="7" t="s">
        <v>564</v>
      </c>
      <c r="H93" s="347">
        <v>2021001466</v>
      </c>
      <c r="I93" s="35">
        <v>44496</v>
      </c>
      <c r="J93" s="10">
        <v>25000000</v>
      </c>
      <c r="K93" s="347"/>
      <c r="L93" s="347"/>
      <c r="M93" s="7" t="s">
        <v>564</v>
      </c>
      <c r="N93" s="144" t="s">
        <v>565</v>
      </c>
      <c r="O93" s="36"/>
      <c r="P93" s="10">
        <v>24997978</v>
      </c>
      <c r="Q93" s="36"/>
      <c r="R93" s="166"/>
      <c r="S93" s="347">
        <v>1</v>
      </c>
      <c r="T93" s="10"/>
      <c r="U93" s="11"/>
      <c r="V93" s="11"/>
      <c r="W93" s="11"/>
      <c r="X93" s="11"/>
      <c r="Y93" s="12"/>
      <c r="Z93" s="347"/>
      <c r="AA93" s="347"/>
      <c r="AB93" s="144" t="s">
        <v>565</v>
      </c>
      <c r="AC93" s="28" t="s">
        <v>496</v>
      </c>
      <c r="AD93" s="36"/>
      <c r="AE93" s="36"/>
      <c r="AF93" s="36"/>
      <c r="AG93" s="10"/>
      <c r="AH93" s="36"/>
      <c r="AI93" s="7"/>
      <c r="AJ93" s="10"/>
      <c r="AK93" s="36"/>
      <c r="AL93" s="36"/>
      <c r="AM93" s="36"/>
      <c r="AN93" s="36"/>
      <c r="AO93" s="36"/>
      <c r="AP93" s="36"/>
      <c r="AQ93" s="36"/>
      <c r="AR93" s="36"/>
      <c r="AS93" s="36"/>
      <c r="AT93" s="36"/>
      <c r="AU93" s="36"/>
      <c r="AV93" s="10"/>
      <c r="AW93" s="36"/>
      <c r="AX93" s="7"/>
      <c r="AY93" s="44"/>
      <c r="AZ93" s="36"/>
      <c r="BA93" s="36"/>
      <c r="BB93" s="36"/>
      <c r="BC93" s="36"/>
      <c r="BD93" s="132"/>
      <c r="BE93" s="697" t="s">
        <v>821</v>
      </c>
      <c r="BF93" s="698"/>
      <c r="BG93" s="699"/>
    </row>
    <row r="94" spans="1:68" s="6" customFormat="1" ht="55.5" customHeight="1" x14ac:dyDescent="0.25">
      <c r="A94" s="478" t="s">
        <v>824</v>
      </c>
      <c r="B94" s="641" t="s">
        <v>577</v>
      </c>
      <c r="C94" s="564" t="s">
        <v>578</v>
      </c>
      <c r="D94" s="478" t="s">
        <v>790</v>
      </c>
      <c r="E94" s="564" t="s">
        <v>789</v>
      </c>
      <c r="F94" s="484"/>
      <c r="G94" s="7" t="s">
        <v>579</v>
      </c>
      <c r="H94" s="484">
        <v>2021001465</v>
      </c>
      <c r="I94" s="481">
        <v>44496</v>
      </c>
      <c r="J94" s="10">
        <v>8500000</v>
      </c>
      <c r="K94" s="347"/>
      <c r="L94" s="347"/>
      <c r="M94" s="7" t="s">
        <v>579</v>
      </c>
      <c r="N94" s="144" t="s">
        <v>581</v>
      </c>
      <c r="O94" s="36"/>
      <c r="P94" s="485">
        <v>19988000</v>
      </c>
      <c r="Q94" s="36"/>
      <c r="R94" s="166"/>
      <c r="S94" s="347">
        <v>1</v>
      </c>
      <c r="T94" s="10"/>
      <c r="U94" s="11"/>
      <c r="V94" s="11"/>
      <c r="W94" s="11"/>
      <c r="X94" s="11"/>
      <c r="Y94" s="12"/>
      <c r="Z94" s="347"/>
      <c r="AA94" s="347"/>
      <c r="AB94" s="144" t="s">
        <v>581</v>
      </c>
      <c r="AC94" s="478" t="s">
        <v>496</v>
      </c>
      <c r="AD94" s="36"/>
      <c r="AE94" s="36"/>
      <c r="AF94" s="36"/>
      <c r="AG94" s="10"/>
      <c r="AH94" s="36"/>
      <c r="AI94" s="7"/>
      <c r="AJ94" s="10"/>
      <c r="AK94" s="36"/>
      <c r="AL94" s="36"/>
      <c r="AM94" s="36"/>
      <c r="AN94" s="36"/>
      <c r="AO94" s="36"/>
      <c r="AP94" s="36"/>
      <c r="AQ94" s="36"/>
      <c r="AR94" s="36"/>
      <c r="AS94" s="36"/>
      <c r="AT94" s="36"/>
      <c r="AU94" s="36"/>
      <c r="AV94" s="10"/>
      <c r="AW94" s="36"/>
      <c r="AX94" s="7"/>
      <c r="AY94" s="44"/>
      <c r="AZ94" s="36"/>
      <c r="BA94" s="36"/>
      <c r="BB94" s="36"/>
      <c r="BC94" s="36"/>
      <c r="BD94" s="132"/>
      <c r="BE94" s="708" t="s">
        <v>825</v>
      </c>
      <c r="BF94" s="709"/>
      <c r="BG94" s="710"/>
    </row>
    <row r="95" spans="1:68" s="6" customFormat="1" ht="42" customHeight="1" x14ac:dyDescent="0.25">
      <c r="A95" s="480"/>
      <c r="B95" s="642"/>
      <c r="C95" s="565"/>
      <c r="D95" s="480"/>
      <c r="E95" s="565"/>
      <c r="F95" s="483"/>
      <c r="G95" s="7" t="s">
        <v>580</v>
      </c>
      <c r="H95" s="483"/>
      <c r="I95" s="630"/>
      <c r="J95" s="10">
        <v>11500000</v>
      </c>
      <c r="K95" s="347"/>
      <c r="L95" s="347"/>
      <c r="M95" s="7" t="s">
        <v>580</v>
      </c>
      <c r="N95" s="144" t="s">
        <v>565</v>
      </c>
      <c r="O95" s="36"/>
      <c r="P95" s="487"/>
      <c r="Q95" s="36"/>
      <c r="R95" s="166"/>
      <c r="S95" s="347">
        <v>1</v>
      </c>
      <c r="T95" s="10"/>
      <c r="U95" s="11"/>
      <c r="V95" s="11"/>
      <c r="W95" s="11"/>
      <c r="X95" s="11"/>
      <c r="Y95" s="12"/>
      <c r="Z95" s="347"/>
      <c r="AA95" s="347"/>
      <c r="AB95" s="144" t="s">
        <v>565</v>
      </c>
      <c r="AC95" s="480"/>
      <c r="AD95" s="36"/>
      <c r="AE95" s="36"/>
      <c r="AF95" s="36"/>
      <c r="AG95" s="10"/>
      <c r="AH95" s="36"/>
      <c r="AI95" s="7"/>
      <c r="AJ95" s="10"/>
      <c r="AK95" s="36"/>
      <c r="AL95" s="36"/>
      <c r="AM95" s="36"/>
      <c r="AN95" s="36"/>
      <c r="AO95" s="36"/>
      <c r="AP95" s="36"/>
      <c r="AQ95" s="36"/>
      <c r="AR95" s="36"/>
      <c r="AS95" s="36"/>
      <c r="AT95" s="36"/>
      <c r="AU95" s="36"/>
      <c r="AV95" s="10"/>
      <c r="AW95" s="36"/>
      <c r="AX95" s="7"/>
      <c r="AY95" s="44"/>
      <c r="AZ95" s="36"/>
      <c r="BA95" s="36"/>
      <c r="BB95" s="36"/>
      <c r="BC95" s="36"/>
      <c r="BD95" s="132"/>
      <c r="BE95" s="711"/>
      <c r="BF95" s="712"/>
      <c r="BG95" s="713"/>
    </row>
    <row r="96" spans="1:68" s="6" customFormat="1" ht="49.5" customHeight="1" x14ac:dyDescent="0.25">
      <c r="A96" s="28" t="s">
        <v>766</v>
      </c>
      <c r="B96" s="206"/>
      <c r="C96" s="144" t="s">
        <v>796</v>
      </c>
      <c r="D96" s="28" t="s">
        <v>786</v>
      </c>
      <c r="E96" s="144" t="s">
        <v>797</v>
      </c>
      <c r="F96" s="347"/>
      <c r="G96" s="343"/>
      <c r="H96" s="347"/>
      <c r="I96" s="35"/>
      <c r="J96" s="10"/>
      <c r="K96" s="35"/>
      <c r="L96" s="347"/>
      <c r="M96" s="343"/>
      <c r="N96" s="144"/>
      <c r="O96" s="35"/>
      <c r="P96" s="10">
        <v>24266350</v>
      </c>
      <c r="Q96" s="347"/>
      <c r="R96" s="343"/>
      <c r="S96" s="343"/>
      <c r="T96" s="39"/>
      <c r="U96" s="11"/>
      <c r="V96" s="11"/>
      <c r="W96" s="11"/>
      <c r="X96" s="11"/>
      <c r="Y96" s="12"/>
      <c r="Z96" s="184"/>
      <c r="AA96" s="184"/>
      <c r="AB96" s="144"/>
      <c r="AC96" s="343"/>
      <c r="AD96" s="36"/>
      <c r="AE96" s="36"/>
      <c r="AF96" s="36"/>
      <c r="AG96" s="10"/>
      <c r="AH96" s="36"/>
      <c r="AI96" s="7"/>
      <c r="AJ96" s="10"/>
      <c r="AK96" s="36"/>
      <c r="AL96" s="36"/>
      <c r="AM96" s="36"/>
      <c r="AN96" s="36"/>
      <c r="AO96" s="36"/>
      <c r="AP96" s="36"/>
      <c r="AQ96" s="36"/>
      <c r="AR96" s="36"/>
      <c r="AS96" s="36"/>
      <c r="AT96" s="36"/>
      <c r="AU96" s="36"/>
      <c r="AV96" s="10"/>
      <c r="AW96" s="36"/>
      <c r="AX96" s="7"/>
      <c r="AY96" s="44"/>
      <c r="AZ96" s="36"/>
      <c r="BA96" s="343"/>
      <c r="BB96" s="347"/>
      <c r="BC96" s="140"/>
      <c r="BD96" s="36"/>
      <c r="BE96" s="682" t="s">
        <v>798</v>
      </c>
      <c r="BF96" s="683"/>
      <c r="BG96" s="684"/>
    </row>
    <row r="97" spans="1:59" s="6" customFormat="1" ht="5.25" customHeight="1" x14ac:dyDescent="0.25">
      <c r="A97" s="334"/>
      <c r="B97" s="206"/>
      <c r="C97" s="144"/>
      <c r="D97" s="144"/>
      <c r="E97" s="343"/>
      <c r="F97" s="347"/>
      <c r="G97" s="343"/>
      <c r="H97" s="347"/>
      <c r="I97" s="35"/>
      <c r="J97" s="10"/>
      <c r="K97" s="228"/>
      <c r="L97" s="184"/>
      <c r="M97" s="343"/>
      <c r="N97" s="144"/>
      <c r="O97" s="228"/>
      <c r="P97" s="10"/>
      <c r="Q97" s="184"/>
      <c r="R97" s="343"/>
      <c r="S97" s="343"/>
      <c r="T97" s="39"/>
      <c r="U97" s="11"/>
      <c r="V97" s="11"/>
      <c r="W97" s="11"/>
      <c r="X97" s="11"/>
      <c r="Y97" s="12"/>
      <c r="Z97" s="184"/>
      <c r="AA97" s="184"/>
      <c r="AB97" s="144"/>
      <c r="AC97" s="343"/>
      <c r="AD97" s="36"/>
      <c r="AE97" s="36"/>
      <c r="AF97" s="36"/>
      <c r="AG97" s="10"/>
      <c r="AH97" s="36"/>
      <c r="AI97" s="7"/>
      <c r="AJ97" s="10"/>
      <c r="AK97" s="36"/>
      <c r="AL97" s="36"/>
      <c r="AM97" s="36"/>
      <c r="AN97" s="36"/>
      <c r="AO97" s="36"/>
      <c r="AP97" s="36"/>
      <c r="AQ97" s="36"/>
      <c r="AR97" s="36"/>
      <c r="AS97" s="36"/>
      <c r="AT97" s="36"/>
      <c r="AU97" s="36"/>
      <c r="AV97" s="10"/>
      <c r="AW97" s="36"/>
      <c r="AX97" s="7"/>
      <c r="AY97" s="44"/>
      <c r="AZ97" s="36"/>
      <c r="BA97" s="343"/>
      <c r="BB97" s="347"/>
      <c r="BC97" s="96"/>
      <c r="BD97" s="132"/>
      <c r="BE97" s="368"/>
      <c r="BF97" s="368"/>
      <c r="BG97" s="368"/>
    </row>
    <row r="98" spans="1:59" s="6" customFormat="1" ht="53.25" customHeight="1" x14ac:dyDescent="0.25">
      <c r="A98" s="28" t="s">
        <v>712</v>
      </c>
      <c r="B98" s="206"/>
      <c r="C98" s="144" t="s">
        <v>788</v>
      </c>
      <c r="D98" s="28" t="s">
        <v>786</v>
      </c>
      <c r="E98" s="343"/>
      <c r="F98" s="347"/>
      <c r="G98" s="343"/>
      <c r="H98" s="347"/>
      <c r="I98" s="35"/>
      <c r="J98" s="10"/>
      <c r="K98" s="228"/>
      <c r="L98" s="184"/>
      <c r="M98" s="343"/>
      <c r="N98" s="144"/>
      <c r="O98" s="228"/>
      <c r="P98" s="10">
        <v>20000000</v>
      </c>
      <c r="Q98" s="184"/>
      <c r="R98" s="343"/>
      <c r="S98" s="343"/>
      <c r="T98" s="39"/>
      <c r="U98" s="11"/>
      <c r="V98" s="11"/>
      <c r="W98" s="11"/>
      <c r="X98" s="11"/>
      <c r="Y98" s="12"/>
      <c r="Z98" s="184"/>
      <c r="AA98" s="184"/>
      <c r="AB98" s="144"/>
      <c r="AC98" s="343"/>
      <c r="AD98" s="36"/>
      <c r="AE98" s="36"/>
      <c r="AF98" s="36"/>
      <c r="AG98" s="10"/>
      <c r="AH98" s="36"/>
      <c r="AI98" s="7"/>
      <c r="AJ98" s="10"/>
      <c r="AK98" s="36"/>
      <c r="AL98" s="36"/>
      <c r="AM98" s="36"/>
      <c r="AN98" s="36"/>
      <c r="AO98" s="36"/>
      <c r="AP98" s="36"/>
      <c r="AQ98" s="36"/>
      <c r="AR98" s="36"/>
      <c r="AS98" s="36"/>
      <c r="AT98" s="36"/>
      <c r="AU98" s="36"/>
      <c r="AV98" s="10"/>
      <c r="AW98" s="36"/>
      <c r="AX98" s="7"/>
      <c r="AY98" s="44"/>
      <c r="AZ98" s="36"/>
      <c r="BA98" s="343"/>
      <c r="BB98" s="347"/>
      <c r="BC98" s="96"/>
      <c r="BD98" s="132"/>
      <c r="BE98" s="685" t="s">
        <v>787</v>
      </c>
      <c r="BF98" s="686"/>
      <c r="BG98" s="687"/>
    </row>
    <row r="99" spans="1:59" s="6" customFormat="1" ht="75" customHeight="1" x14ac:dyDescent="0.25">
      <c r="A99" s="28" t="s">
        <v>712</v>
      </c>
      <c r="B99" s="206"/>
      <c r="C99" s="144" t="s">
        <v>792</v>
      </c>
      <c r="D99" s="28" t="s">
        <v>786</v>
      </c>
      <c r="E99" s="343"/>
      <c r="F99" s="347"/>
      <c r="G99" s="343"/>
      <c r="H99" s="347"/>
      <c r="I99" s="35"/>
      <c r="J99" s="10"/>
      <c r="K99" s="228"/>
      <c r="L99" s="184"/>
      <c r="M99" s="343"/>
      <c r="N99" s="144"/>
      <c r="O99" s="228"/>
      <c r="P99" s="10">
        <v>25438000</v>
      </c>
      <c r="Q99" s="184"/>
      <c r="R99" s="343"/>
      <c r="S99" s="343"/>
      <c r="T99" s="39"/>
      <c r="U99" s="11"/>
      <c r="V99" s="11"/>
      <c r="W99" s="11"/>
      <c r="X99" s="11"/>
      <c r="Y99" s="12"/>
      <c r="Z99" s="184"/>
      <c r="AA99" s="184"/>
      <c r="AB99" s="144"/>
      <c r="AC99" s="343"/>
      <c r="AD99" s="36"/>
      <c r="AE99" s="36"/>
      <c r="AF99" s="36"/>
      <c r="AG99" s="10"/>
      <c r="AH99" s="36"/>
      <c r="AI99" s="7"/>
      <c r="AJ99" s="10"/>
      <c r="AK99" s="36"/>
      <c r="AL99" s="36"/>
      <c r="AM99" s="36"/>
      <c r="AN99" s="36"/>
      <c r="AO99" s="36"/>
      <c r="AP99" s="36"/>
      <c r="AQ99" s="36"/>
      <c r="AR99" s="36"/>
      <c r="AS99" s="36"/>
      <c r="AT99" s="36"/>
      <c r="AU99" s="36"/>
      <c r="AV99" s="10"/>
      <c r="AW99" s="36"/>
      <c r="AX99" s="7"/>
      <c r="AY99" s="44"/>
      <c r="AZ99" s="36"/>
      <c r="BA99" s="343"/>
      <c r="BB99" s="347"/>
      <c r="BC99" s="96"/>
      <c r="BD99" s="132"/>
      <c r="BE99" s="685" t="s">
        <v>787</v>
      </c>
      <c r="BF99" s="686"/>
      <c r="BG99" s="687"/>
    </row>
    <row r="100" spans="1:59" s="6" customFormat="1" ht="75" customHeight="1" x14ac:dyDescent="0.25">
      <c r="A100" s="28" t="s">
        <v>712</v>
      </c>
      <c r="B100" s="206"/>
      <c r="C100" s="144" t="s">
        <v>793</v>
      </c>
      <c r="D100" s="28" t="s">
        <v>784</v>
      </c>
      <c r="E100" s="343"/>
      <c r="F100" s="347"/>
      <c r="G100" s="343"/>
      <c r="H100" s="347"/>
      <c r="I100" s="35"/>
      <c r="J100" s="10"/>
      <c r="K100" s="228"/>
      <c r="L100" s="184"/>
      <c r="M100" s="343"/>
      <c r="N100" s="144"/>
      <c r="O100" s="228"/>
      <c r="P100" s="10">
        <v>19992251.059999999</v>
      </c>
      <c r="Q100" s="184"/>
      <c r="R100" s="343"/>
      <c r="S100" s="343"/>
      <c r="T100" s="39"/>
      <c r="U100" s="11"/>
      <c r="V100" s="11"/>
      <c r="W100" s="11"/>
      <c r="X100" s="11"/>
      <c r="Y100" s="12"/>
      <c r="Z100" s="184"/>
      <c r="AA100" s="184"/>
      <c r="AB100" s="144"/>
      <c r="AC100" s="343"/>
      <c r="AD100" s="36"/>
      <c r="AE100" s="36"/>
      <c r="AF100" s="36"/>
      <c r="AG100" s="10"/>
      <c r="AH100" s="36"/>
      <c r="AI100" s="7"/>
      <c r="AJ100" s="10"/>
      <c r="AK100" s="36"/>
      <c r="AL100" s="36"/>
      <c r="AM100" s="36"/>
      <c r="AN100" s="36"/>
      <c r="AO100" s="36"/>
      <c r="AP100" s="36"/>
      <c r="AQ100" s="36"/>
      <c r="AR100" s="36"/>
      <c r="AS100" s="36"/>
      <c r="AT100" s="36"/>
      <c r="AU100" s="36"/>
      <c r="AV100" s="10"/>
      <c r="AW100" s="36"/>
      <c r="AX100" s="7"/>
      <c r="AY100" s="44"/>
      <c r="AZ100" s="36"/>
      <c r="BA100" s="343"/>
      <c r="BB100" s="347"/>
      <c r="BC100" s="96"/>
      <c r="BD100" s="132"/>
      <c r="BE100" s="685" t="s">
        <v>787</v>
      </c>
      <c r="BF100" s="686"/>
      <c r="BG100" s="687"/>
    </row>
    <row r="101" spans="1:59" s="6" customFormat="1" ht="63.75" x14ac:dyDescent="0.25">
      <c r="A101" s="28" t="s">
        <v>601</v>
      </c>
      <c r="B101" s="206" t="s">
        <v>620</v>
      </c>
      <c r="C101" s="28" t="s">
        <v>621</v>
      </c>
      <c r="D101" s="28" t="s">
        <v>622</v>
      </c>
      <c r="E101" s="144"/>
      <c r="F101" s="36"/>
      <c r="G101" s="343" t="s">
        <v>623</v>
      </c>
      <c r="H101" s="347">
        <v>5121</v>
      </c>
      <c r="I101" s="35">
        <v>44460</v>
      </c>
      <c r="J101" s="10">
        <v>1726032484</v>
      </c>
      <c r="K101" s="228"/>
      <c r="L101" s="184"/>
      <c r="M101" s="343" t="s">
        <v>623</v>
      </c>
      <c r="N101" s="144"/>
      <c r="O101" s="49"/>
      <c r="P101" s="10">
        <v>1726032484</v>
      </c>
      <c r="Q101" s="36"/>
      <c r="R101" s="166"/>
      <c r="S101" s="347"/>
      <c r="T101" s="10"/>
      <c r="U101" s="11"/>
      <c r="V101" s="11"/>
      <c r="W101" s="11"/>
      <c r="X101" s="11"/>
      <c r="Y101" s="12"/>
      <c r="Z101" s="184"/>
      <c r="AA101" s="184"/>
      <c r="AB101" s="144"/>
      <c r="AC101" s="28" t="s">
        <v>124</v>
      </c>
      <c r="AD101" s="36"/>
      <c r="AE101" s="36"/>
      <c r="AF101" s="36"/>
      <c r="AG101" s="10"/>
      <c r="AH101" s="36"/>
      <c r="AI101" s="7"/>
      <c r="AJ101" s="10"/>
      <c r="AK101" s="36"/>
      <c r="AL101" s="36"/>
      <c r="AM101" s="36"/>
      <c r="AN101" s="36"/>
      <c r="AO101" s="36"/>
      <c r="AP101" s="36"/>
      <c r="AQ101" s="36"/>
      <c r="AR101" s="36"/>
      <c r="AS101" s="36"/>
      <c r="AT101" s="36"/>
      <c r="AU101" s="36"/>
      <c r="AV101" s="10"/>
      <c r="AW101" s="36"/>
      <c r="AX101" s="7"/>
      <c r="AY101" s="44"/>
      <c r="AZ101" s="36"/>
      <c r="BA101" s="28"/>
      <c r="BB101" s="36"/>
      <c r="BC101" s="42"/>
      <c r="BD101" s="132"/>
      <c r="BE101" s="705" t="s">
        <v>780</v>
      </c>
      <c r="BF101" s="706"/>
      <c r="BG101" s="707"/>
    </row>
    <row r="102" spans="1:59" s="6" customFormat="1" ht="76.5" x14ac:dyDescent="0.25">
      <c r="A102" s="28" t="s">
        <v>605</v>
      </c>
      <c r="B102" s="206"/>
      <c r="C102" s="28" t="s">
        <v>799</v>
      </c>
      <c r="D102" s="28" t="s">
        <v>800</v>
      </c>
      <c r="E102" s="144" t="s">
        <v>801</v>
      </c>
      <c r="F102" s="36"/>
      <c r="G102" s="343"/>
      <c r="H102" s="347"/>
      <c r="I102" s="35"/>
      <c r="J102" s="10"/>
      <c r="K102" s="228"/>
      <c r="L102" s="184"/>
      <c r="M102" s="343"/>
      <c r="N102" s="144"/>
      <c r="O102" s="49"/>
      <c r="P102" s="10">
        <v>111227707</v>
      </c>
      <c r="Q102" s="36"/>
      <c r="R102" s="166"/>
      <c r="S102" s="347"/>
      <c r="T102" s="10"/>
      <c r="U102" s="11"/>
      <c r="V102" s="11"/>
      <c r="W102" s="11"/>
      <c r="X102" s="11"/>
      <c r="Y102" s="12"/>
      <c r="Z102" s="184"/>
      <c r="AA102" s="184"/>
      <c r="AB102" s="144"/>
      <c r="AC102" s="28"/>
      <c r="AD102" s="36"/>
      <c r="AE102" s="36"/>
      <c r="AF102" s="36"/>
      <c r="AG102" s="10"/>
      <c r="AH102" s="36"/>
      <c r="AI102" s="7"/>
      <c r="AJ102" s="10"/>
      <c r="AK102" s="36"/>
      <c r="AL102" s="36"/>
      <c r="AM102" s="36"/>
      <c r="AN102" s="36"/>
      <c r="AO102" s="36"/>
      <c r="AP102" s="36"/>
      <c r="AQ102" s="36"/>
      <c r="AR102" s="36"/>
      <c r="AS102" s="36"/>
      <c r="AT102" s="36"/>
      <c r="AU102" s="36"/>
      <c r="AV102" s="10"/>
      <c r="AW102" s="36"/>
      <c r="AX102" s="7"/>
      <c r="AY102" s="44"/>
      <c r="AZ102" s="36"/>
      <c r="BA102" s="28"/>
      <c r="BB102" s="36"/>
      <c r="BC102" s="42"/>
      <c r="BD102" s="132"/>
      <c r="BE102" s="679" t="s">
        <v>802</v>
      </c>
      <c r="BF102" s="680"/>
      <c r="BG102" s="681"/>
    </row>
    <row r="103" spans="1:59" s="6" customFormat="1" ht="30.75" customHeight="1" x14ac:dyDescent="0.25">
      <c r="A103" s="566" t="s">
        <v>601</v>
      </c>
      <c r="B103" s="641" t="s">
        <v>600</v>
      </c>
      <c r="C103" s="564" t="s">
        <v>599</v>
      </c>
      <c r="D103" s="478" t="s">
        <v>602</v>
      </c>
      <c r="E103" s="484"/>
      <c r="F103" s="484"/>
      <c r="G103" s="7" t="s">
        <v>603</v>
      </c>
      <c r="H103" s="340">
        <v>2021001451</v>
      </c>
      <c r="I103" s="351">
        <v>44494</v>
      </c>
      <c r="J103" s="10">
        <v>1041667000</v>
      </c>
      <c r="K103" s="347"/>
      <c r="L103" s="347"/>
      <c r="M103" s="7" t="s">
        <v>603</v>
      </c>
      <c r="N103" s="144" t="s">
        <v>604</v>
      </c>
      <c r="O103" s="36"/>
      <c r="P103" s="485">
        <v>1125000000</v>
      </c>
      <c r="Q103" s="36"/>
      <c r="R103" s="166"/>
      <c r="S103" s="347"/>
      <c r="T103" s="10"/>
      <c r="U103" s="11"/>
      <c r="V103" s="11"/>
      <c r="W103" s="11"/>
      <c r="X103" s="11"/>
      <c r="Y103" s="12"/>
      <c r="Z103" s="347"/>
      <c r="AA103" s="347"/>
      <c r="AB103" s="144" t="s">
        <v>604</v>
      </c>
      <c r="AC103" s="28" t="s">
        <v>124</v>
      </c>
      <c r="AD103" s="36"/>
      <c r="AE103" s="36"/>
      <c r="AF103" s="36"/>
      <c r="AG103" s="10"/>
      <c r="AH103" s="36"/>
      <c r="AI103" s="7"/>
      <c r="AJ103" s="10"/>
      <c r="AK103" s="36"/>
      <c r="AL103" s="36"/>
      <c r="AM103" s="36"/>
      <c r="AN103" s="36"/>
      <c r="AO103" s="36"/>
      <c r="AP103" s="36"/>
      <c r="AQ103" s="36"/>
      <c r="AR103" s="36"/>
      <c r="AS103" s="36"/>
      <c r="AT103" s="36"/>
      <c r="AU103" s="36"/>
      <c r="AV103" s="10"/>
      <c r="AW103" s="36"/>
      <c r="AX103" s="7"/>
      <c r="AY103" s="44"/>
      <c r="AZ103" s="36"/>
      <c r="BA103" s="36"/>
      <c r="BB103" s="36"/>
      <c r="BC103" s="36"/>
      <c r="BD103" s="132"/>
      <c r="BE103" s="688" t="s">
        <v>803</v>
      </c>
      <c r="BF103" s="689"/>
      <c r="BG103" s="690"/>
    </row>
    <row r="104" spans="1:59" s="6" customFormat="1" ht="65.25" customHeight="1" x14ac:dyDescent="0.25">
      <c r="A104" s="567"/>
      <c r="B104" s="642"/>
      <c r="C104" s="565"/>
      <c r="D104" s="480"/>
      <c r="E104" s="483"/>
      <c r="F104" s="483"/>
      <c r="G104" s="7" t="s">
        <v>607</v>
      </c>
      <c r="H104" s="340">
        <v>2021001454</v>
      </c>
      <c r="I104" s="351">
        <v>44494</v>
      </c>
      <c r="J104" s="10">
        <v>83333000</v>
      </c>
      <c r="K104" s="347"/>
      <c r="L104" s="347"/>
      <c r="M104" s="7" t="s">
        <v>607</v>
      </c>
      <c r="N104" s="144" t="s">
        <v>604</v>
      </c>
      <c r="O104" s="36"/>
      <c r="P104" s="487"/>
      <c r="Q104" s="36"/>
      <c r="R104" s="166"/>
      <c r="S104" s="347"/>
      <c r="T104" s="10"/>
      <c r="U104" s="11"/>
      <c r="V104" s="11"/>
      <c r="W104" s="11"/>
      <c r="X104" s="11"/>
      <c r="Y104" s="12"/>
      <c r="Z104" s="347"/>
      <c r="AA104" s="347"/>
      <c r="AB104" s="144" t="s">
        <v>604</v>
      </c>
      <c r="AC104" s="28" t="s">
        <v>124</v>
      </c>
      <c r="AD104" s="36"/>
      <c r="AE104" s="36"/>
      <c r="AF104" s="36"/>
      <c r="AG104" s="10"/>
      <c r="AH104" s="36"/>
      <c r="AI104" s="7"/>
      <c r="AJ104" s="10"/>
      <c r="AK104" s="36"/>
      <c r="AL104" s="36"/>
      <c r="AM104" s="36"/>
      <c r="AN104" s="36"/>
      <c r="AO104" s="36"/>
      <c r="AP104" s="36"/>
      <c r="AQ104" s="36"/>
      <c r="AR104" s="36"/>
      <c r="AS104" s="36"/>
      <c r="AT104" s="36"/>
      <c r="AU104" s="36"/>
      <c r="AV104" s="10"/>
      <c r="AW104" s="36"/>
      <c r="AX104" s="7"/>
      <c r="AY104" s="44"/>
      <c r="AZ104" s="36"/>
      <c r="BA104" s="36"/>
      <c r="BB104" s="36"/>
      <c r="BC104" s="36"/>
      <c r="BD104" s="132"/>
      <c r="BE104" s="691"/>
      <c r="BF104" s="692"/>
      <c r="BG104" s="693"/>
    </row>
    <row r="105" spans="1:59" s="6" customFormat="1" ht="30.75" customHeight="1" x14ac:dyDescent="0.25">
      <c r="A105" s="566" t="s">
        <v>605</v>
      </c>
      <c r="B105" s="641" t="s">
        <v>600</v>
      </c>
      <c r="C105" s="564" t="s">
        <v>610</v>
      </c>
      <c r="D105" s="478" t="s">
        <v>606</v>
      </c>
      <c r="E105" s="484"/>
      <c r="F105" s="484"/>
      <c r="G105" s="7" t="s">
        <v>608</v>
      </c>
      <c r="H105" s="340">
        <v>2021001452</v>
      </c>
      <c r="I105" s="351">
        <v>44494</v>
      </c>
      <c r="J105" s="10">
        <v>83333000</v>
      </c>
      <c r="K105" s="347"/>
      <c r="L105" s="347"/>
      <c r="M105" s="7" t="s">
        <v>608</v>
      </c>
      <c r="N105" s="144" t="s">
        <v>604</v>
      </c>
      <c r="O105" s="36"/>
      <c r="P105" s="485">
        <v>125000000</v>
      </c>
      <c r="Q105" s="36"/>
      <c r="R105" s="166"/>
      <c r="S105" s="347"/>
      <c r="T105" s="10"/>
      <c r="U105" s="11"/>
      <c r="V105" s="11"/>
      <c r="W105" s="11"/>
      <c r="X105" s="11"/>
      <c r="Y105" s="12"/>
      <c r="Z105" s="347"/>
      <c r="AA105" s="347"/>
      <c r="AB105" s="144" t="s">
        <v>604</v>
      </c>
      <c r="AC105" s="28" t="s">
        <v>124</v>
      </c>
      <c r="AD105" s="36"/>
      <c r="AE105" s="36"/>
      <c r="AF105" s="36"/>
      <c r="AG105" s="10"/>
      <c r="AH105" s="36"/>
      <c r="AI105" s="7"/>
      <c r="AJ105" s="10"/>
      <c r="AK105" s="36"/>
      <c r="AL105" s="36"/>
      <c r="AM105" s="36"/>
      <c r="AN105" s="36"/>
      <c r="AO105" s="36"/>
      <c r="AP105" s="36"/>
      <c r="AQ105" s="36"/>
      <c r="AR105" s="36"/>
      <c r="AS105" s="36"/>
      <c r="AT105" s="36"/>
      <c r="AU105" s="36"/>
      <c r="AV105" s="10"/>
      <c r="AW105" s="36"/>
      <c r="AX105" s="7"/>
      <c r="AY105" s="44"/>
      <c r="AZ105" s="36"/>
      <c r="BA105" s="36"/>
      <c r="BB105" s="36"/>
      <c r="BC105" s="36"/>
      <c r="BD105" s="132"/>
      <c r="BE105" s="688" t="s">
        <v>803</v>
      </c>
      <c r="BF105" s="689"/>
      <c r="BG105" s="690"/>
    </row>
    <row r="106" spans="1:59" s="6" customFormat="1" ht="39.75" customHeight="1" x14ac:dyDescent="0.25">
      <c r="A106" s="567"/>
      <c r="B106" s="642"/>
      <c r="C106" s="565"/>
      <c r="D106" s="480"/>
      <c r="E106" s="483"/>
      <c r="F106" s="483"/>
      <c r="G106" s="7" t="s">
        <v>609</v>
      </c>
      <c r="H106" s="347">
        <v>2021001453</v>
      </c>
      <c r="I106" s="35">
        <v>44494</v>
      </c>
      <c r="J106" s="10">
        <v>41667000</v>
      </c>
      <c r="K106" s="347"/>
      <c r="L106" s="347"/>
      <c r="M106" s="7" t="s">
        <v>609</v>
      </c>
      <c r="N106" s="144" t="s">
        <v>604</v>
      </c>
      <c r="O106" s="36"/>
      <c r="P106" s="487"/>
      <c r="Q106" s="36"/>
      <c r="R106" s="166"/>
      <c r="S106" s="347"/>
      <c r="T106" s="10"/>
      <c r="U106" s="11"/>
      <c r="V106" s="11"/>
      <c r="W106" s="11"/>
      <c r="X106" s="11"/>
      <c r="Y106" s="12"/>
      <c r="Z106" s="347"/>
      <c r="AA106" s="347"/>
      <c r="AB106" s="144" t="s">
        <v>604</v>
      </c>
      <c r="AC106" s="28" t="s">
        <v>124</v>
      </c>
      <c r="AD106" s="36"/>
      <c r="AE106" s="36"/>
      <c r="AF106" s="36"/>
      <c r="AG106" s="10"/>
      <c r="AH106" s="36"/>
      <c r="AI106" s="7"/>
      <c r="AJ106" s="10"/>
      <c r="AK106" s="36"/>
      <c r="AL106" s="36"/>
      <c r="AM106" s="36"/>
      <c r="AN106" s="36"/>
      <c r="AO106" s="36"/>
      <c r="AP106" s="36"/>
      <c r="AQ106" s="36"/>
      <c r="AR106" s="36"/>
      <c r="AS106" s="36"/>
      <c r="AT106" s="36"/>
      <c r="AU106" s="36"/>
      <c r="AV106" s="10"/>
      <c r="AW106" s="36"/>
      <c r="AX106" s="7"/>
      <c r="AY106" s="44"/>
      <c r="AZ106" s="36"/>
      <c r="BA106" s="36"/>
      <c r="BB106" s="36"/>
      <c r="BC106" s="36"/>
      <c r="BD106" s="132"/>
      <c r="BE106" s="691"/>
      <c r="BF106" s="692"/>
      <c r="BG106" s="693"/>
    </row>
    <row r="107" spans="1:59" s="6" customFormat="1" ht="36" customHeight="1" x14ac:dyDescent="0.25">
      <c r="A107" s="566" t="s">
        <v>601</v>
      </c>
      <c r="B107" s="641" t="s">
        <v>612</v>
      </c>
      <c r="C107" s="564" t="s">
        <v>611</v>
      </c>
      <c r="D107" s="478" t="s">
        <v>602</v>
      </c>
      <c r="E107" s="484"/>
      <c r="F107" s="36"/>
      <c r="G107" s="7" t="s">
        <v>613</v>
      </c>
      <c r="H107" s="184"/>
      <c r="I107" s="35">
        <v>44494</v>
      </c>
      <c r="J107" s="10">
        <v>608411667</v>
      </c>
      <c r="K107" s="347"/>
      <c r="L107" s="347"/>
      <c r="M107" s="7" t="s">
        <v>613</v>
      </c>
      <c r="N107" s="144" t="s">
        <v>615</v>
      </c>
      <c r="O107" s="36"/>
      <c r="P107" s="485">
        <v>740000000</v>
      </c>
      <c r="Q107" s="36"/>
      <c r="R107" s="166"/>
      <c r="S107" s="347"/>
      <c r="T107" s="10"/>
      <c r="U107" s="11"/>
      <c r="V107" s="11"/>
      <c r="W107" s="11"/>
      <c r="X107" s="11"/>
      <c r="Y107" s="12"/>
      <c r="Z107" s="347"/>
      <c r="AA107" s="347"/>
      <c r="AB107" s="144" t="s">
        <v>615</v>
      </c>
      <c r="AC107" s="28" t="s">
        <v>124</v>
      </c>
      <c r="AD107" s="36"/>
      <c r="AE107" s="36"/>
      <c r="AF107" s="36"/>
      <c r="AG107" s="10"/>
      <c r="AH107" s="36"/>
      <c r="AI107" s="7"/>
      <c r="AJ107" s="10"/>
      <c r="AK107" s="36"/>
      <c r="AL107" s="36"/>
      <c r="AM107" s="36"/>
      <c r="AN107" s="36"/>
      <c r="AO107" s="36"/>
      <c r="AP107" s="36"/>
      <c r="AQ107" s="36"/>
      <c r="AR107" s="36"/>
      <c r="AS107" s="36"/>
      <c r="AT107" s="36"/>
      <c r="AU107" s="36"/>
      <c r="AV107" s="10"/>
      <c r="AW107" s="36"/>
      <c r="AX107" s="7"/>
      <c r="AY107" s="44"/>
      <c r="AZ107" s="36"/>
      <c r="BA107" s="36"/>
      <c r="BB107" s="36"/>
      <c r="BC107" s="36"/>
      <c r="BD107" s="132"/>
      <c r="BE107" s="688" t="s">
        <v>803</v>
      </c>
      <c r="BF107" s="689"/>
      <c r="BG107" s="690"/>
    </row>
    <row r="108" spans="1:59" s="6" customFormat="1" ht="30.75" customHeight="1" x14ac:dyDescent="0.25">
      <c r="A108" s="567"/>
      <c r="B108" s="642"/>
      <c r="C108" s="565"/>
      <c r="D108" s="480"/>
      <c r="E108" s="483"/>
      <c r="F108" s="340"/>
      <c r="G108" s="7" t="s">
        <v>614</v>
      </c>
      <c r="H108" s="355"/>
      <c r="I108" s="351">
        <v>44494</v>
      </c>
      <c r="J108" s="10">
        <v>31588333</v>
      </c>
      <c r="K108" s="347"/>
      <c r="L108" s="347"/>
      <c r="M108" s="7" t="s">
        <v>614</v>
      </c>
      <c r="N108" s="144" t="s">
        <v>615</v>
      </c>
      <c r="O108" s="36"/>
      <c r="P108" s="487"/>
      <c r="Q108" s="36"/>
      <c r="R108" s="166"/>
      <c r="S108" s="347"/>
      <c r="T108" s="10"/>
      <c r="U108" s="11"/>
      <c r="V108" s="11"/>
      <c r="W108" s="11"/>
      <c r="X108" s="11"/>
      <c r="Y108" s="12"/>
      <c r="Z108" s="347"/>
      <c r="AA108" s="347"/>
      <c r="AB108" s="144" t="s">
        <v>615</v>
      </c>
      <c r="AC108" s="28" t="s">
        <v>124</v>
      </c>
      <c r="AD108" s="36"/>
      <c r="AE108" s="36"/>
      <c r="AF108" s="36"/>
      <c r="AG108" s="10"/>
      <c r="AH108" s="36"/>
      <c r="AI108" s="7"/>
      <c r="AJ108" s="10"/>
      <c r="AK108" s="36"/>
      <c r="AL108" s="36"/>
      <c r="AM108" s="36"/>
      <c r="AN108" s="36"/>
      <c r="AO108" s="36"/>
      <c r="AP108" s="36"/>
      <c r="AQ108" s="36"/>
      <c r="AR108" s="36"/>
      <c r="AS108" s="36"/>
      <c r="AT108" s="36"/>
      <c r="AU108" s="36"/>
      <c r="AV108" s="10"/>
      <c r="AW108" s="36"/>
      <c r="AX108" s="7"/>
      <c r="AY108" s="44"/>
      <c r="AZ108" s="36"/>
      <c r="BA108" s="36"/>
      <c r="BB108" s="36"/>
      <c r="BC108" s="36"/>
      <c r="BD108" s="132"/>
      <c r="BE108" s="691"/>
      <c r="BF108" s="692"/>
      <c r="BG108" s="693"/>
    </row>
    <row r="109" spans="1:59" s="6" customFormat="1" ht="79.5" customHeight="1" x14ac:dyDescent="0.25">
      <c r="A109" s="359" t="s">
        <v>601</v>
      </c>
      <c r="B109" s="353" t="s">
        <v>617</v>
      </c>
      <c r="C109" s="350" t="s">
        <v>616</v>
      </c>
      <c r="D109" s="338" t="s">
        <v>602</v>
      </c>
      <c r="E109" s="340"/>
      <c r="F109" s="340"/>
      <c r="G109" s="7" t="s">
        <v>618</v>
      </c>
      <c r="H109" s="340">
        <v>2021001468</v>
      </c>
      <c r="I109" s="351">
        <v>44494</v>
      </c>
      <c r="J109" s="10">
        <v>1000124705</v>
      </c>
      <c r="K109" s="347"/>
      <c r="L109" s="347"/>
      <c r="M109" s="7" t="s">
        <v>618</v>
      </c>
      <c r="N109" s="144" t="s">
        <v>619</v>
      </c>
      <c r="O109" s="36"/>
      <c r="P109" s="10">
        <v>1000124705</v>
      </c>
      <c r="Q109" s="36"/>
      <c r="R109" s="166"/>
      <c r="S109" s="347"/>
      <c r="T109" s="10"/>
      <c r="U109" s="11"/>
      <c r="V109" s="11"/>
      <c r="W109" s="11"/>
      <c r="X109" s="11"/>
      <c r="Y109" s="12"/>
      <c r="Z109" s="347"/>
      <c r="AA109" s="347"/>
      <c r="AB109" s="28" t="s">
        <v>619</v>
      </c>
      <c r="AC109" s="28" t="s">
        <v>124</v>
      </c>
      <c r="AD109" s="36"/>
      <c r="AE109" s="36"/>
      <c r="AF109" s="36"/>
      <c r="AG109" s="10"/>
      <c r="AH109" s="36"/>
      <c r="AI109" s="7"/>
      <c r="AJ109" s="10"/>
      <c r="AK109" s="36"/>
      <c r="AL109" s="36"/>
      <c r="AM109" s="36"/>
      <c r="AN109" s="36"/>
      <c r="AO109" s="36"/>
      <c r="AP109" s="36"/>
      <c r="AQ109" s="36"/>
      <c r="AR109" s="36"/>
      <c r="AS109" s="36"/>
      <c r="AT109" s="36"/>
      <c r="AU109" s="36"/>
      <c r="AV109" s="10"/>
      <c r="AW109" s="36"/>
      <c r="AX109" s="7"/>
      <c r="AY109" s="44"/>
      <c r="AZ109" s="36"/>
      <c r="BA109" s="36"/>
      <c r="BB109" s="36"/>
      <c r="BC109" s="36"/>
      <c r="BD109" s="132"/>
      <c r="BE109" s="694" t="s">
        <v>803</v>
      </c>
      <c r="BF109" s="695"/>
      <c r="BG109" s="696"/>
    </row>
    <row r="110" spans="1:59" x14ac:dyDescent="0.25">
      <c r="A110" s="331"/>
      <c r="B110" s="332"/>
      <c r="C110" s="331"/>
      <c r="D110" s="15"/>
      <c r="E110" s="332"/>
      <c r="F110" s="15"/>
      <c r="G110" s="17"/>
      <c r="H110" s="362"/>
      <c r="I110" s="362"/>
      <c r="J110" s="15"/>
      <c r="K110" s="363"/>
      <c r="L110" s="362"/>
      <c r="M110" s="362"/>
      <c r="N110" s="38"/>
      <c r="O110" s="15"/>
      <c r="P110" s="16"/>
      <c r="Q110" s="15"/>
      <c r="R110" s="166"/>
      <c r="S110" s="363"/>
      <c r="T110" s="16"/>
      <c r="U110" s="13"/>
      <c r="V110" s="13"/>
      <c r="W110" s="13"/>
      <c r="X110" s="13"/>
      <c r="Y110" s="14"/>
      <c r="Z110" s="363"/>
      <c r="AA110" s="363"/>
      <c r="AB110" s="15"/>
      <c r="AC110" s="15"/>
      <c r="AD110" s="15"/>
      <c r="AE110" s="15"/>
      <c r="AF110" s="15"/>
      <c r="AG110" s="16"/>
      <c r="AH110" s="15"/>
      <c r="AI110" s="17"/>
      <c r="AJ110" s="16"/>
      <c r="AK110" s="15"/>
      <c r="AL110" s="15"/>
      <c r="AM110" s="15"/>
      <c r="AN110" s="15"/>
      <c r="AO110" s="15"/>
      <c r="AP110" s="15"/>
      <c r="AQ110" s="15"/>
      <c r="AR110" s="15"/>
      <c r="AS110" s="15"/>
      <c r="AT110" s="15"/>
      <c r="AU110" s="15"/>
      <c r="AV110" s="10"/>
      <c r="AW110" s="15"/>
      <c r="AX110" s="17"/>
      <c r="AY110" s="43"/>
      <c r="AZ110" s="15"/>
      <c r="BA110" s="15"/>
      <c r="BB110" s="15"/>
      <c r="BC110" s="331"/>
      <c r="BD110" s="15"/>
      <c r="BE110" s="363"/>
      <c r="BF110" s="15"/>
      <c r="BG110" s="15"/>
    </row>
    <row r="111" spans="1:59" x14ac:dyDescent="0.25">
      <c r="P111" s="20"/>
    </row>
    <row r="112" spans="1:59" x14ac:dyDescent="0.25">
      <c r="P112" s="20"/>
    </row>
    <row r="113" spans="16:16" x14ac:dyDescent="0.25">
      <c r="P113" s="20"/>
    </row>
    <row r="114" spans="16:16" x14ac:dyDescent="0.25">
      <c r="P114" s="20"/>
    </row>
    <row r="115" spans="16:16" x14ac:dyDescent="0.25">
      <c r="P115" s="20"/>
    </row>
    <row r="116" spans="16:16" x14ac:dyDescent="0.25">
      <c r="P116" s="20"/>
    </row>
  </sheetData>
  <mergeCells count="374">
    <mergeCell ref="R3:R4"/>
    <mergeCell ref="S3:S4"/>
    <mergeCell ref="T3:T4"/>
    <mergeCell ref="A1:Q1"/>
    <mergeCell ref="R1:AZ1"/>
    <mergeCell ref="A2:Q2"/>
    <mergeCell ref="R2:AZ2"/>
    <mergeCell ref="A3:A4"/>
    <mergeCell ref="B3:B4"/>
    <mergeCell ref="C3:C4"/>
    <mergeCell ref="D3:D4"/>
    <mergeCell ref="G3:J3"/>
    <mergeCell ref="BB3:BB4"/>
    <mergeCell ref="BC3:BC4"/>
    <mergeCell ref="BD3:BD4"/>
    <mergeCell ref="A5:A7"/>
    <mergeCell ref="B5:B8"/>
    <mergeCell ref="C5:C8"/>
    <mergeCell ref="D5:D8"/>
    <mergeCell ref="E5:E8"/>
    <mergeCell ref="F5:F8"/>
    <mergeCell ref="H5:H7"/>
    <mergeCell ref="AA3:AA4"/>
    <mergeCell ref="AB3:AB4"/>
    <mergeCell ref="AC3:AC4"/>
    <mergeCell ref="AD3:AX3"/>
    <mergeCell ref="AY3:AZ3"/>
    <mergeCell ref="BA3:BA4"/>
    <mergeCell ref="U3:U4"/>
    <mergeCell ref="V3:V4"/>
    <mergeCell ref="W3:W4"/>
    <mergeCell ref="X3:X4"/>
    <mergeCell ref="Y3:Y4"/>
    <mergeCell ref="Z3:Z4"/>
    <mergeCell ref="K3:K4"/>
    <mergeCell ref="Q3:Q4"/>
    <mergeCell ref="B10:B11"/>
    <mergeCell ref="C10:C11"/>
    <mergeCell ref="E10:E11"/>
    <mergeCell ref="F10:F11"/>
    <mergeCell ref="R10:R11"/>
    <mergeCell ref="Z10:Z11"/>
    <mergeCell ref="S5:S8"/>
    <mergeCell ref="T5:T7"/>
    <mergeCell ref="Z5:Z8"/>
    <mergeCell ref="I5:I7"/>
    <mergeCell ref="K5:K7"/>
    <mergeCell ref="L5:L7"/>
    <mergeCell ref="O5:O7"/>
    <mergeCell ref="Q5:Q7"/>
    <mergeCell ref="R5:R8"/>
    <mergeCell ref="BC23:BC24"/>
    <mergeCell ref="AA10:AA11"/>
    <mergeCell ref="AB10:AB11"/>
    <mergeCell ref="AC10:AC11"/>
    <mergeCell ref="BA10:BA11"/>
    <mergeCell ref="BB10:BB11"/>
    <mergeCell ref="BC10:BC11"/>
    <mergeCell ref="AF5:AF7"/>
    <mergeCell ref="BA5:BA8"/>
    <mergeCell ref="BB5:BB8"/>
    <mergeCell ref="BC5:BC8"/>
    <mergeCell ref="AA5:AA8"/>
    <mergeCell ref="AC5:AC8"/>
    <mergeCell ref="AE5:AE7"/>
    <mergeCell ref="C30:C31"/>
    <mergeCell ref="D30:D31"/>
    <mergeCell ref="E30:E31"/>
    <mergeCell ref="F30:F31"/>
    <mergeCell ref="C23:C24"/>
    <mergeCell ref="E23:E24"/>
    <mergeCell ref="F23:F24"/>
    <mergeCell ref="BA23:BA24"/>
    <mergeCell ref="BB23:BB24"/>
    <mergeCell ref="BB30:BB31"/>
    <mergeCell ref="BC30:BC31"/>
    <mergeCell ref="A33:A35"/>
    <mergeCell ref="B33:B35"/>
    <mergeCell ref="C33:C35"/>
    <mergeCell ref="D33:D35"/>
    <mergeCell ref="E33:E35"/>
    <mergeCell ref="F33:F35"/>
    <mergeCell ref="H33:H35"/>
    <mergeCell ref="I33:I35"/>
    <mergeCell ref="R30:R31"/>
    <mergeCell ref="S30:S31"/>
    <mergeCell ref="Z30:Z31"/>
    <mergeCell ref="AA30:AA31"/>
    <mergeCell ref="AC30:AC31"/>
    <mergeCell ref="BA30:BA31"/>
    <mergeCell ref="H30:H31"/>
    <mergeCell ref="I30:I31"/>
    <mergeCell ref="K30:K31"/>
    <mergeCell ref="L30:L31"/>
    <mergeCell ref="O30:O31"/>
    <mergeCell ref="Q30:Q31"/>
    <mergeCell ref="A30:A31"/>
    <mergeCell ref="B30:B31"/>
    <mergeCell ref="BC33:BC35"/>
    <mergeCell ref="A40:A42"/>
    <mergeCell ref="B40:B42"/>
    <mergeCell ref="C40:C42"/>
    <mergeCell ref="D40:D42"/>
    <mergeCell ref="E40:E42"/>
    <mergeCell ref="F40:F42"/>
    <mergeCell ref="H40:H42"/>
    <mergeCell ref="I40:I42"/>
    <mergeCell ref="K40:K42"/>
    <mergeCell ref="S33:S35"/>
    <mergeCell ref="Z33:Z35"/>
    <mergeCell ref="AA33:AA35"/>
    <mergeCell ref="AC33:AC35"/>
    <mergeCell ref="BA33:BA35"/>
    <mergeCell ref="BB33:BB35"/>
    <mergeCell ref="K33:K35"/>
    <mergeCell ref="L33:L35"/>
    <mergeCell ref="O33:O35"/>
    <mergeCell ref="P33:P35"/>
    <mergeCell ref="Q33:Q35"/>
    <mergeCell ref="R33:R35"/>
    <mergeCell ref="AA40:AA42"/>
    <mergeCell ref="AC40:AC42"/>
    <mergeCell ref="BA40:BA42"/>
    <mergeCell ref="BB40:BB42"/>
    <mergeCell ref="BC40:BC42"/>
    <mergeCell ref="A44:A45"/>
    <mergeCell ref="B44:B45"/>
    <mergeCell ref="C44:C45"/>
    <mergeCell ref="D44:D45"/>
    <mergeCell ref="E44:E45"/>
    <mergeCell ref="L40:L42"/>
    <mergeCell ref="O40:O42"/>
    <mergeCell ref="Q40:Q42"/>
    <mergeCell ref="R40:R42"/>
    <mergeCell ref="S40:S42"/>
    <mergeCell ref="Z40:Z42"/>
    <mergeCell ref="Z44:Z45"/>
    <mergeCell ref="AA44:AA45"/>
    <mergeCell ref="AC44:AC45"/>
    <mergeCell ref="BA44:BA45"/>
    <mergeCell ref="BB44:BB45"/>
    <mergeCell ref="BC44:BC45"/>
    <mergeCell ref="F44:F45"/>
    <mergeCell ref="K44:K45"/>
    <mergeCell ref="O44:O45"/>
    <mergeCell ref="R44:R45"/>
    <mergeCell ref="S44:S45"/>
    <mergeCell ref="T44:T45"/>
    <mergeCell ref="BC50:BC51"/>
    <mergeCell ref="I50:I51"/>
    <mergeCell ref="K50:K51"/>
    <mergeCell ref="O50:O51"/>
    <mergeCell ref="Q50:Q51"/>
    <mergeCell ref="R50:R51"/>
    <mergeCell ref="S50:S51"/>
    <mergeCell ref="Z50:Z51"/>
    <mergeCell ref="AA50:AA51"/>
    <mergeCell ref="AC50:AC51"/>
    <mergeCell ref="BA50:BA51"/>
    <mergeCell ref="BB50:BB51"/>
    <mergeCell ref="A50:A51"/>
    <mergeCell ref="B50:B51"/>
    <mergeCell ref="C50:C51"/>
    <mergeCell ref="D50:D51"/>
    <mergeCell ref="E50:E51"/>
    <mergeCell ref="F50:F51"/>
    <mergeCell ref="C53:C54"/>
    <mergeCell ref="D53:D54"/>
    <mergeCell ref="E53:E54"/>
    <mergeCell ref="F53:F54"/>
    <mergeCell ref="BB53:BB54"/>
    <mergeCell ref="BC53:BC54"/>
    <mergeCell ref="A66:A67"/>
    <mergeCell ref="B66:B67"/>
    <mergeCell ref="C66:C67"/>
    <mergeCell ref="D66:D67"/>
    <mergeCell ref="E66:E67"/>
    <mergeCell ref="F66:F67"/>
    <mergeCell ref="H66:H67"/>
    <mergeCell ref="I66:I67"/>
    <mergeCell ref="S53:S54"/>
    <mergeCell ref="T53:T54"/>
    <mergeCell ref="Z53:Z54"/>
    <mergeCell ref="AA53:AA54"/>
    <mergeCell ref="AC53:AC54"/>
    <mergeCell ref="BA53:BA54"/>
    <mergeCell ref="H53:H54"/>
    <mergeCell ref="I53:I54"/>
    <mergeCell ref="K53:K54"/>
    <mergeCell ref="O53:O54"/>
    <mergeCell ref="Q53:Q54"/>
    <mergeCell ref="R53:R54"/>
    <mergeCell ref="A53:A54"/>
    <mergeCell ref="B53:B54"/>
    <mergeCell ref="BC66:BC67"/>
    <mergeCell ref="A68:A69"/>
    <mergeCell ref="B68:B69"/>
    <mergeCell ref="C68:C69"/>
    <mergeCell ref="D68:D69"/>
    <mergeCell ref="E68:E69"/>
    <mergeCell ref="K66:K67"/>
    <mergeCell ref="L66:L67"/>
    <mergeCell ref="O66:O67"/>
    <mergeCell ref="Q66:Q67"/>
    <mergeCell ref="R66:R67"/>
    <mergeCell ref="S66:S67"/>
    <mergeCell ref="BB68:BB69"/>
    <mergeCell ref="BC68:BC69"/>
    <mergeCell ref="R68:R69"/>
    <mergeCell ref="S68:S69"/>
    <mergeCell ref="T68:T69"/>
    <mergeCell ref="AC68:AC69"/>
    <mergeCell ref="BA68:BA69"/>
    <mergeCell ref="Q68:Q69"/>
    <mergeCell ref="F68:F69"/>
    <mergeCell ref="H68:H69"/>
    <mergeCell ref="I68:I69"/>
    <mergeCell ref="K68:K69"/>
    <mergeCell ref="L68:L69"/>
    <mergeCell ref="O68:O69"/>
    <mergeCell ref="T66:T67"/>
    <mergeCell ref="AC66:AC67"/>
    <mergeCell ref="AC71:AC72"/>
    <mergeCell ref="BA71:BA72"/>
    <mergeCell ref="BB71:BB72"/>
    <mergeCell ref="BA66:BA67"/>
    <mergeCell ref="BB66:BB67"/>
    <mergeCell ref="BC71:BC72"/>
    <mergeCell ref="A77:A78"/>
    <mergeCell ref="B77:B78"/>
    <mergeCell ref="C77:C78"/>
    <mergeCell ref="D77:D78"/>
    <mergeCell ref="E77:E78"/>
    <mergeCell ref="F77:F78"/>
    <mergeCell ref="K71:K72"/>
    <mergeCell ref="L71:L72"/>
    <mergeCell ref="O71:O72"/>
    <mergeCell ref="Q71:Q72"/>
    <mergeCell ref="R71:R72"/>
    <mergeCell ref="S71:S72"/>
    <mergeCell ref="A71:A72"/>
    <mergeCell ref="B71:B72"/>
    <mergeCell ref="C71:C72"/>
    <mergeCell ref="D71:D72"/>
    <mergeCell ref="E71:E72"/>
    <mergeCell ref="F71:F72"/>
    <mergeCell ref="H71:H72"/>
    <mergeCell ref="I71:I72"/>
    <mergeCell ref="A85:A86"/>
    <mergeCell ref="B85:B86"/>
    <mergeCell ref="C85:C86"/>
    <mergeCell ref="D85:D86"/>
    <mergeCell ref="E85:E86"/>
    <mergeCell ref="F85:F86"/>
    <mergeCell ref="K85:K86"/>
    <mergeCell ref="R77:R78"/>
    <mergeCell ref="S77:S78"/>
    <mergeCell ref="H77:H78"/>
    <mergeCell ref="I77:I78"/>
    <mergeCell ref="K77:K78"/>
    <mergeCell ref="L77:L78"/>
    <mergeCell ref="O77:O78"/>
    <mergeCell ref="Q77:Q78"/>
    <mergeCell ref="BE3:BG3"/>
    <mergeCell ref="BE5:BE8"/>
    <mergeCell ref="BF5:BF8"/>
    <mergeCell ref="BG5:BG8"/>
    <mergeCell ref="BE10:BE11"/>
    <mergeCell ref="BE23:BE24"/>
    <mergeCell ref="A105:A106"/>
    <mergeCell ref="B105:B106"/>
    <mergeCell ref="C105:C106"/>
    <mergeCell ref="D105:D106"/>
    <mergeCell ref="E105:E106"/>
    <mergeCell ref="F105:F106"/>
    <mergeCell ref="AC94:AC95"/>
    <mergeCell ref="A103:A104"/>
    <mergeCell ref="B103:B104"/>
    <mergeCell ref="C103:C104"/>
    <mergeCell ref="D103:D104"/>
    <mergeCell ref="E103:E104"/>
    <mergeCell ref="F103:F104"/>
    <mergeCell ref="P103:P104"/>
    <mergeCell ref="BB85:BB86"/>
    <mergeCell ref="BC85:BC86"/>
    <mergeCell ref="A94:A95"/>
    <mergeCell ref="B94:B95"/>
    <mergeCell ref="BF23:BF24"/>
    <mergeCell ref="BG23:BG24"/>
    <mergeCell ref="BE30:BE31"/>
    <mergeCell ref="BF30:BF31"/>
    <mergeCell ref="BG30:BG31"/>
    <mergeCell ref="BE33:BE35"/>
    <mergeCell ref="BF33:BF35"/>
    <mergeCell ref="BG33:BG35"/>
    <mergeCell ref="A107:A108"/>
    <mergeCell ref="B107:B108"/>
    <mergeCell ref="C107:C108"/>
    <mergeCell ref="D107:D108"/>
    <mergeCell ref="C94:C95"/>
    <mergeCell ref="D94:D95"/>
    <mergeCell ref="E94:E95"/>
    <mergeCell ref="F94:F95"/>
    <mergeCell ref="H94:H95"/>
    <mergeCell ref="I94:I95"/>
    <mergeCell ref="Q85:Q86"/>
    <mergeCell ref="R85:R86"/>
    <mergeCell ref="S85:S86"/>
    <mergeCell ref="T85:T86"/>
    <mergeCell ref="AC85:AC86"/>
    <mergeCell ref="BA85:BA86"/>
    <mergeCell ref="BE50:BE51"/>
    <mergeCell ref="BF50:BF51"/>
    <mergeCell ref="BG50:BG51"/>
    <mergeCell ref="BE53:BE54"/>
    <mergeCell ref="BF53:BF54"/>
    <mergeCell ref="BG53:BG54"/>
    <mergeCell ref="BE40:BE42"/>
    <mergeCell ref="BF40:BF42"/>
    <mergeCell ref="BG40:BG42"/>
    <mergeCell ref="BE44:BE45"/>
    <mergeCell ref="BF44:BF45"/>
    <mergeCell ref="BG44:BG45"/>
    <mergeCell ref="BE71:BE72"/>
    <mergeCell ref="BF71:BF72"/>
    <mergeCell ref="BG71:BG72"/>
    <mergeCell ref="BE77:BG78"/>
    <mergeCell ref="BE76:BG76"/>
    <mergeCell ref="BE66:BE67"/>
    <mergeCell ref="BF66:BF67"/>
    <mergeCell ref="BG66:BG67"/>
    <mergeCell ref="BE68:BE69"/>
    <mergeCell ref="BF68:BF69"/>
    <mergeCell ref="BG68:BG69"/>
    <mergeCell ref="BE109:BG109"/>
    <mergeCell ref="BE88:BG88"/>
    <mergeCell ref="BE79:BG79"/>
    <mergeCell ref="BE80:BG80"/>
    <mergeCell ref="BE81:BG81"/>
    <mergeCell ref="BE84:BG84"/>
    <mergeCell ref="BE89:BG89"/>
    <mergeCell ref="BE100:BG100"/>
    <mergeCell ref="BE93:BG93"/>
    <mergeCell ref="BE92:BG92"/>
    <mergeCell ref="BE90:BG90"/>
    <mergeCell ref="BE91:BG91"/>
    <mergeCell ref="BE105:BG106"/>
    <mergeCell ref="BE85:BE86"/>
    <mergeCell ref="BF85:BF86"/>
    <mergeCell ref="BG85:BG86"/>
    <mergeCell ref="BE101:BG101"/>
    <mergeCell ref="BE94:BG95"/>
    <mergeCell ref="BE87:BG87"/>
    <mergeCell ref="P105:P106"/>
    <mergeCell ref="P107:P108"/>
    <mergeCell ref="E107:E108"/>
    <mergeCell ref="BE102:BG102"/>
    <mergeCell ref="BE82:BG82"/>
    <mergeCell ref="BE99:BG99"/>
    <mergeCell ref="BE98:BG98"/>
    <mergeCell ref="BE83:BG83"/>
    <mergeCell ref="BE73:BG73"/>
    <mergeCell ref="BE74:BG74"/>
    <mergeCell ref="BE96:BG96"/>
    <mergeCell ref="BE107:BG108"/>
    <mergeCell ref="BE103:BG104"/>
    <mergeCell ref="P94:P95"/>
    <mergeCell ref="BA77:BA78"/>
    <mergeCell ref="BB77:BB78"/>
    <mergeCell ref="BC77:BC78"/>
    <mergeCell ref="T77:T78"/>
    <mergeCell ref="Z77:Z78"/>
    <mergeCell ref="AA77:AA78"/>
    <mergeCell ref="AC77:AC78"/>
  </mergeCells>
  <hyperlinks>
    <hyperlink ref="BC25" r:id="rId1" xr:uid="{00000000-0004-0000-0A00-000000000000}"/>
    <hyperlink ref="BC5" r:id="rId2" xr:uid="{00000000-0004-0000-0A00-000001000000}"/>
    <hyperlink ref="BC14" r:id="rId3" xr:uid="{00000000-0004-0000-0A00-000002000000}"/>
    <hyperlink ref="BC10" r:id="rId4" xr:uid="{00000000-0004-0000-0A00-000003000000}"/>
    <hyperlink ref="BC9" r:id="rId5" xr:uid="{00000000-0004-0000-0A00-000004000000}"/>
    <hyperlink ref="BC17" r:id="rId6" xr:uid="{00000000-0004-0000-0A00-000005000000}"/>
    <hyperlink ref="BC12" r:id="rId7" xr:uid="{00000000-0004-0000-0A00-000006000000}"/>
    <hyperlink ref="BC13" r:id="rId8" xr:uid="{00000000-0004-0000-0A00-000007000000}"/>
    <hyperlink ref="BC15" r:id="rId9" xr:uid="{00000000-0004-0000-0A00-000008000000}"/>
    <hyperlink ref="BC16" r:id="rId10" xr:uid="{00000000-0004-0000-0A00-000009000000}"/>
    <hyperlink ref="BC23" r:id="rId11" xr:uid="{00000000-0004-0000-0A00-00000A000000}"/>
    <hyperlink ref="BC22" r:id="rId12" xr:uid="{00000000-0004-0000-0A00-00000B000000}"/>
    <hyperlink ref="BC30" r:id="rId13" xr:uid="{00000000-0004-0000-0A00-00000C000000}"/>
    <hyperlink ref="BC26" r:id="rId14" xr:uid="{00000000-0004-0000-0A00-00000D000000}"/>
    <hyperlink ref="BC33" r:id="rId15" xr:uid="{00000000-0004-0000-0A00-00000E000000}"/>
    <hyperlink ref="BC36" r:id="rId16" xr:uid="{00000000-0004-0000-0A00-00000F000000}"/>
    <hyperlink ref="BC32" r:id="rId17" xr:uid="{00000000-0004-0000-0A00-000010000000}"/>
    <hyperlink ref="BC27" r:id="rId18" xr:uid="{00000000-0004-0000-0A00-000011000000}"/>
    <hyperlink ref="BC28" r:id="rId19" xr:uid="{00000000-0004-0000-0A00-000012000000}"/>
    <hyperlink ref="BC29" r:id="rId20" xr:uid="{00000000-0004-0000-0A00-000013000000}"/>
    <hyperlink ref="BC38" r:id="rId21" xr:uid="{00000000-0004-0000-0A00-000014000000}"/>
    <hyperlink ref="BC39" r:id="rId22" xr:uid="{00000000-0004-0000-0A00-000015000000}"/>
    <hyperlink ref="BC46" r:id="rId23" xr:uid="{00000000-0004-0000-0A00-000016000000}"/>
    <hyperlink ref="BC43" r:id="rId24" xr:uid="{00000000-0004-0000-0A00-000017000000}"/>
    <hyperlink ref="BC40" r:id="rId25" xr:uid="{00000000-0004-0000-0A00-000018000000}"/>
    <hyperlink ref="BC44" r:id="rId26" xr:uid="{00000000-0004-0000-0A00-000019000000}"/>
    <hyperlink ref="BC47" r:id="rId27" xr:uid="{00000000-0004-0000-0A00-00001A000000}"/>
    <hyperlink ref="BC48" r:id="rId28" xr:uid="{00000000-0004-0000-0A00-00001B000000}"/>
    <hyperlink ref="BC49" r:id="rId29" xr:uid="{00000000-0004-0000-0A00-00001C000000}"/>
    <hyperlink ref="BC52" r:id="rId30" xr:uid="{00000000-0004-0000-0A00-00001D000000}"/>
    <hyperlink ref="BC50" r:id="rId31" xr:uid="{00000000-0004-0000-0A00-00001E000000}"/>
    <hyperlink ref="BC55" r:id="rId32" xr:uid="{00000000-0004-0000-0A00-00001F000000}"/>
    <hyperlink ref="BC37" r:id="rId33" xr:uid="{00000000-0004-0000-0A00-000020000000}"/>
    <hyperlink ref="BC56" r:id="rId34" xr:uid="{00000000-0004-0000-0A00-000021000000}"/>
    <hyperlink ref="BC58" r:id="rId35" xr:uid="{00000000-0004-0000-0A00-000022000000}"/>
    <hyperlink ref="BC59" r:id="rId36" xr:uid="{00000000-0004-0000-0A00-000023000000}"/>
    <hyperlink ref="BC57" r:id="rId37" xr:uid="{00000000-0004-0000-0A00-000024000000}"/>
    <hyperlink ref="BC61" r:id="rId38" xr:uid="{00000000-0004-0000-0A00-000025000000}"/>
    <hyperlink ref="BC60" r:id="rId39" xr:uid="{00000000-0004-0000-0A00-000026000000}"/>
    <hyperlink ref="BC62" r:id="rId40" xr:uid="{00000000-0004-0000-0A00-000027000000}"/>
    <hyperlink ref="BC64" r:id="rId41" xr:uid="{00000000-0004-0000-0A00-000028000000}"/>
    <hyperlink ref="BC68" r:id="rId42" xr:uid="{00000000-0004-0000-0A00-000029000000}"/>
    <hyperlink ref="BC70" r:id="rId43" xr:uid="{00000000-0004-0000-0A00-00002A000000}"/>
    <hyperlink ref="BC65" r:id="rId44" xr:uid="{00000000-0004-0000-0A00-00002B000000}"/>
    <hyperlink ref="BC66" r:id="rId45" xr:uid="{00000000-0004-0000-0A00-00002C000000}"/>
    <hyperlink ref="BC71" r:id="rId46" xr:uid="{00000000-0004-0000-0A00-00002D000000}"/>
    <hyperlink ref="BC73" r:id="rId47" xr:uid="{00000000-0004-0000-0A00-00002E000000}"/>
    <hyperlink ref="BC74" r:id="rId48" xr:uid="{00000000-0004-0000-0A00-00002F000000}"/>
    <hyperlink ref="BC75" r:id="rId49" xr:uid="{00000000-0004-0000-0A00-000030000000}"/>
    <hyperlink ref="BC81" r:id="rId50" xr:uid="{00000000-0004-0000-0A00-000031000000}"/>
    <hyperlink ref="BC87" r:id="rId51" xr:uid="{00000000-0004-0000-0A00-000032000000}"/>
    <hyperlink ref="BC85" r:id="rId52" xr:uid="{00000000-0004-0000-0A00-000033000000}"/>
    <hyperlink ref="BC80" r:id="rId53" xr:uid="{00000000-0004-0000-0A00-000034000000}"/>
    <hyperlink ref="BC84" r:id="rId54" xr:uid="{00000000-0004-0000-0A00-000035000000}"/>
    <hyperlink ref="BC76" r:id="rId55" xr:uid="{00000000-0004-0000-0A00-000036000000}"/>
    <hyperlink ref="BC77" r:id="rId56" xr:uid="{00000000-0004-0000-0A00-000037000000}"/>
    <hyperlink ref="BC83" r:id="rId57" xr:uid="{00000000-0004-0000-0A00-000038000000}"/>
    <hyperlink ref="BC82" r:id="rId58" xr:uid="{00000000-0004-0000-0A00-000039000000}"/>
    <hyperlink ref="BC79" r:id="rId59" xr:uid="{00000000-0004-0000-0A00-00003A000000}"/>
  </hyperlinks>
  <pageMargins left="0.70866141732283472" right="0.70866141732283472" top="0.74803149606299213" bottom="0.74803149606299213" header="0.31496062992125984" footer="0.31496062992125984"/>
  <pageSetup scale="45" orientation="portrait" horizontalDpi="0" verticalDpi="0" r:id="rId60"/>
  <colBreaks count="1" manualBreakCount="1">
    <brk id="59"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baseColWidth="10"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91"/>
  <sheetViews>
    <sheetView workbookViewId="0">
      <selection activeCell="I14" sqref="I14"/>
    </sheetView>
  </sheetViews>
  <sheetFormatPr baseColWidth="10" defaultColWidth="11.42578125" defaultRowHeight="9.75" x14ac:dyDescent="0.15"/>
  <cols>
    <col min="1" max="1" width="11.42578125" style="381"/>
    <col min="2" max="2" width="59.5703125" style="376" customWidth="1"/>
    <col min="3" max="3" width="16.7109375" style="381" customWidth="1"/>
    <col min="4" max="16384" width="11.42578125" style="376"/>
  </cols>
  <sheetData>
    <row r="1" spans="1:3" x14ac:dyDescent="0.15">
      <c r="A1" s="268" t="s">
        <v>1</v>
      </c>
      <c r="B1" s="382" t="s">
        <v>3</v>
      </c>
      <c r="C1" s="374" t="s">
        <v>4</v>
      </c>
    </row>
    <row r="2" spans="1:3" ht="15" customHeight="1" x14ac:dyDescent="0.15">
      <c r="A2" s="738" t="s">
        <v>877</v>
      </c>
      <c r="B2" s="732" t="s">
        <v>115</v>
      </c>
      <c r="C2" s="569" t="s">
        <v>117</v>
      </c>
    </row>
    <row r="3" spans="1:3" x14ac:dyDescent="0.15">
      <c r="A3" s="746"/>
      <c r="B3" s="747"/>
      <c r="C3" s="610"/>
    </row>
    <row r="4" spans="1:3" x14ac:dyDescent="0.15">
      <c r="A4" s="739"/>
      <c r="B4" s="747"/>
      <c r="C4" s="610"/>
    </row>
    <row r="5" spans="1:3" x14ac:dyDescent="0.15">
      <c r="A5" s="273" t="s">
        <v>876</v>
      </c>
      <c r="B5" s="733"/>
      <c r="C5" s="570"/>
    </row>
    <row r="6" spans="1:3" ht="39" x14ac:dyDescent="0.15">
      <c r="A6" s="255" t="s">
        <v>878</v>
      </c>
      <c r="B6" s="377" t="s">
        <v>148</v>
      </c>
      <c r="C6" s="255" t="s">
        <v>64</v>
      </c>
    </row>
    <row r="7" spans="1:3" ht="36" x14ac:dyDescent="0.15">
      <c r="A7" s="255" t="s">
        <v>879</v>
      </c>
      <c r="B7" s="732" t="s">
        <v>143</v>
      </c>
      <c r="C7" s="569" t="s">
        <v>62</v>
      </c>
    </row>
    <row r="8" spans="1:3" ht="15" customHeight="1" x14ac:dyDescent="0.15">
      <c r="A8" s="255" t="s">
        <v>876</v>
      </c>
      <c r="B8" s="733"/>
      <c r="C8" s="570"/>
    </row>
    <row r="9" spans="1:3" ht="39" x14ac:dyDescent="0.15">
      <c r="A9" s="255" t="s">
        <v>655</v>
      </c>
      <c r="B9" s="377" t="s">
        <v>193</v>
      </c>
      <c r="C9" s="175" t="s">
        <v>195</v>
      </c>
    </row>
    <row r="10" spans="1:3" ht="36" x14ac:dyDescent="0.15">
      <c r="A10" s="255" t="s">
        <v>656</v>
      </c>
      <c r="B10" s="377" t="s">
        <v>135</v>
      </c>
      <c r="C10" s="175" t="s">
        <v>137</v>
      </c>
    </row>
    <row r="11" spans="1:3" ht="36" x14ac:dyDescent="0.15">
      <c r="A11" s="255" t="s">
        <v>880</v>
      </c>
      <c r="B11" s="377" t="s">
        <v>202</v>
      </c>
      <c r="C11" s="175" t="s">
        <v>204</v>
      </c>
    </row>
    <row r="12" spans="1:3" ht="36" x14ac:dyDescent="0.15">
      <c r="A12" s="255" t="s">
        <v>881</v>
      </c>
      <c r="B12" s="377" t="s">
        <v>210</v>
      </c>
      <c r="C12" s="175" t="s">
        <v>477</v>
      </c>
    </row>
    <row r="13" spans="1:3" ht="36" x14ac:dyDescent="0.15">
      <c r="A13" s="255" t="s">
        <v>882</v>
      </c>
      <c r="B13" s="377" t="s">
        <v>172</v>
      </c>
      <c r="C13" s="175" t="s">
        <v>174</v>
      </c>
    </row>
    <row r="14" spans="1:3" ht="36" x14ac:dyDescent="0.15">
      <c r="A14" s="255" t="s">
        <v>657</v>
      </c>
      <c r="B14" s="377" t="s">
        <v>227</v>
      </c>
      <c r="C14" s="175" t="s">
        <v>229</v>
      </c>
    </row>
    <row r="15" spans="1:3" ht="27" x14ac:dyDescent="0.15">
      <c r="A15" s="255" t="s">
        <v>883</v>
      </c>
      <c r="B15" s="732" t="s">
        <v>214</v>
      </c>
      <c r="C15" s="569" t="s">
        <v>216</v>
      </c>
    </row>
    <row r="16" spans="1:3" x14ac:dyDescent="0.15">
      <c r="A16" s="255" t="s">
        <v>876</v>
      </c>
      <c r="B16" s="733"/>
      <c r="C16" s="570"/>
    </row>
    <row r="17" spans="1:3" ht="36" x14ac:dyDescent="0.15">
      <c r="A17" s="255" t="s">
        <v>658</v>
      </c>
      <c r="B17" s="377" t="s">
        <v>126</v>
      </c>
      <c r="C17" s="175" t="s">
        <v>128</v>
      </c>
    </row>
    <row r="18" spans="1:3" ht="15" customHeight="1" x14ac:dyDescent="0.15">
      <c r="A18" s="738" t="s">
        <v>659</v>
      </c>
      <c r="B18" s="732" t="s">
        <v>250</v>
      </c>
      <c r="C18" s="580" t="s">
        <v>216</v>
      </c>
    </row>
    <row r="19" spans="1:3" ht="17.25" customHeight="1" x14ac:dyDescent="0.15">
      <c r="A19" s="739"/>
      <c r="B19" s="733"/>
      <c r="C19" s="581"/>
    </row>
    <row r="20" spans="1:3" ht="36" x14ac:dyDescent="0.15">
      <c r="A20" s="255" t="s">
        <v>884</v>
      </c>
      <c r="B20" s="378" t="s">
        <v>312</v>
      </c>
      <c r="C20" s="375" t="s">
        <v>314</v>
      </c>
    </row>
    <row r="21" spans="1:3" ht="15" customHeight="1" x14ac:dyDescent="0.15">
      <c r="A21" s="738" t="s">
        <v>885</v>
      </c>
      <c r="B21" s="732" t="s">
        <v>259</v>
      </c>
      <c r="C21" s="569" t="s">
        <v>261</v>
      </c>
    </row>
    <row r="22" spans="1:3" x14ac:dyDescent="0.15">
      <c r="A22" s="746"/>
      <c r="B22" s="747"/>
      <c r="C22" s="610"/>
    </row>
    <row r="23" spans="1:3" x14ac:dyDescent="0.15">
      <c r="A23" s="739"/>
      <c r="B23" s="733"/>
      <c r="C23" s="570"/>
    </row>
    <row r="24" spans="1:3" ht="36" x14ac:dyDescent="0.15">
      <c r="A24" s="255" t="s">
        <v>886</v>
      </c>
      <c r="B24" s="377" t="s">
        <v>270</v>
      </c>
      <c r="C24" s="255" t="s">
        <v>271</v>
      </c>
    </row>
    <row r="25" spans="1:3" ht="45" x14ac:dyDescent="0.15">
      <c r="A25" s="255" t="s">
        <v>887</v>
      </c>
      <c r="B25" s="378" t="s">
        <v>353</v>
      </c>
      <c r="C25" s="255" t="s">
        <v>348</v>
      </c>
    </row>
    <row r="26" spans="1:3" ht="36" x14ac:dyDescent="0.15">
      <c r="A26" s="255" t="s">
        <v>888</v>
      </c>
      <c r="B26" s="377" t="s">
        <v>340</v>
      </c>
      <c r="C26" s="255" t="s">
        <v>342</v>
      </c>
    </row>
    <row r="27" spans="1:3" ht="45" x14ac:dyDescent="0.15">
      <c r="A27" s="255" t="s">
        <v>889</v>
      </c>
      <c r="B27" s="377" t="s">
        <v>359</v>
      </c>
      <c r="C27" s="255" t="s">
        <v>361</v>
      </c>
    </row>
    <row r="28" spans="1:3" ht="15" customHeight="1" x14ac:dyDescent="0.15">
      <c r="A28" s="738" t="s">
        <v>890</v>
      </c>
      <c r="B28" s="732" t="s">
        <v>414</v>
      </c>
      <c r="C28" s="569" t="s">
        <v>117</v>
      </c>
    </row>
    <row r="29" spans="1:3" x14ac:dyDescent="0.15">
      <c r="A29" s="746"/>
      <c r="B29" s="747"/>
      <c r="C29" s="610"/>
    </row>
    <row r="30" spans="1:3" x14ac:dyDescent="0.15">
      <c r="A30" s="739"/>
      <c r="B30" s="733"/>
      <c r="C30" s="570"/>
    </row>
    <row r="31" spans="1:3" ht="36" x14ac:dyDescent="0.15">
      <c r="A31" s="255" t="s">
        <v>891</v>
      </c>
      <c r="B31" s="377" t="s">
        <v>164</v>
      </c>
      <c r="C31" s="255" t="s">
        <v>407</v>
      </c>
    </row>
    <row r="32" spans="1:3" ht="15" customHeight="1" x14ac:dyDescent="0.15">
      <c r="A32" s="740" t="s">
        <v>892</v>
      </c>
      <c r="B32" s="742" t="s">
        <v>161</v>
      </c>
      <c r="C32" s="744" t="s">
        <v>420</v>
      </c>
    </row>
    <row r="33" spans="1:3" ht="30.75" customHeight="1" x14ac:dyDescent="0.15">
      <c r="A33" s="741"/>
      <c r="B33" s="743"/>
      <c r="C33" s="745"/>
    </row>
    <row r="34" spans="1:3" ht="54" x14ac:dyDescent="0.15">
      <c r="A34" s="255" t="s">
        <v>893</v>
      </c>
      <c r="B34" s="377" t="s">
        <v>163</v>
      </c>
      <c r="C34" s="255" t="s">
        <v>401</v>
      </c>
    </row>
    <row r="35" spans="1:3" ht="36" x14ac:dyDescent="0.15">
      <c r="A35" s="255" t="s">
        <v>894</v>
      </c>
      <c r="B35" s="377" t="s">
        <v>426</v>
      </c>
      <c r="C35" s="255" t="s">
        <v>428</v>
      </c>
    </row>
    <row r="36" spans="1:3" ht="36" x14ac:dyDescent="0.15">
      <c r="A36" s="255" t="s">
        <v>895</v>
      </c>
      <c r="B36" s="377" t="s">
        <v>437</v>
      </c>
      <c r="C36" s="255" t="s">
        <v>428</v>
      </c>
    </row>
    <row r="37" spans="1:3" ht="36" x14ac:dyDescent="0.15">
      <c r="A37" s="255" t="s">
        <v>896</v>
      </c>
      <c r="B37" s="377" t="s">
        <v>443</v>
      </c>
      <c r="C37" s="255" t="s">
        <v>117</v>
      </c>
    </row>
    <row r="38" spans="1:3" ht="15" customHeight="1" x14ac:dyDescent="0.15">
      <c r="A38" s="738" t="s">
        <v>897</v>
      </c>
      <c r="B38" s="732" t="s">
        <v>156</v>
      </c>
      <c r="C38" s="569" t="s">
        <v>463</v>
      </c>
    </row>
    <row r="39" spans="1:3" x14ac:dyDescent="0.15">
      <c r="A39" s="739"/>
      <c r="B39" s="733"/>
      <c r="C39" s="570"/>
    </row>
    <row r="40" spans="1:3" ht="39" x14ac:dyDescent="0.15">
      <c r="A40" s="255" t="s">
        <v>898</v>
      </c>
      <c r="B40" s="377" t="s">
        <v>460</v>
      </c>
      <c r="C40" s="255" t="s">
        <v>449</v>
      </c>
    </row>
    <row r="41" spans="1:3" ht="15" customHeight="1" x14ac:dyDescent="0.15">
      <c r="A41" s="580" t="s">
        <v>899</v>
      </c>
      <c r="B41" s="736" t="s">
        <v>475</v>
      </c>
      <c r="C41" s="580" t="s">
        <v>477</v>
      </c>
    </row>
    <row r="42" spans="1:3" x14ac:dyDescent="0.15">
      <c r="A42" s="581"/>
      <c r="B42" s="737"/>
      <c r="C42" s="581"/>
    </row>
    <row r="43" spans="1:3" ht="36" x14ac:dyDescent="0.15">
      <c r="A43" s="255" t="s">
        <v>900</v>
      </c>
      <c r="B43" s="377" t="s">
        <v>153</v>
      </c>
      <c r="C43" s="255" t="s">
        <v>470</v>
      </c>
    </row>
    <row r="44" spans="1:3" ht="36" x14ac:dyDescent="0.15">
      <c r="A44" s="255" t="s">
        <v>901</v>
      </c>
      <c r="B44" s="377" t="s">
        <v>485</v>
      </c>
      <c r="C44" s="175" t="s">
        <v>487</v>
      </c>
    </row>
    <row r="45" spans="1:3" ht="36" x14ac:dyDescent="0.15">
      <c r="A45" s="255" t="s">
        <v>902</v>
      </c>
      <c r="B45" s="377" t="s">
        <v>501</v>
      </c>
      <c r="C45" s="175" t="s">
        <v>503</v>
      </c>
    </row>
    <row r="46" spans="1:3" ht="36" x14ac:dyDescent="0.15">
      <c r="A46" s="255" t="s">
        <v>903</v>
      </c>
      <c r="B46" s="377" t="s">
        <v>493</v>
      </c>
      <c r="C46" s="175" t="s">
        <v>477</v>
      </c>
    </row>
    <row r="47" spans="1:3" ht="36" x14ac:dyDescent="0.15">
      <c r="A47" s="255" t="s">
        <v>904</v>
      </c>
      <c r="B47" s="377" t="s">
        <v>499</v>
      </c>
      <c r="C47" s="175" t="s">
        <v>477</v>
      </c>
    </row>
    <row r="48" spans="1:3" ht="36" x14ac:dyDescent="0.15">
      <c r="A48" s="255" t="s">
        <v>905</v>
      </c>
      <c r="B48" s="377" t="s">
        <v>519</v>
      </c>
      <c r="C48" s="175" t="s">
        <v>521</v>
      </c>
    </row>
    <row r="49" spans="1:3" ht="45" x14ac:dyDescent="0.15">
      <c r="A49" s="255" t="s">
        <v>906</v>
      </c>
      <c r="B49" s="377" t="s">
        <v>512</v>
      </c>
      <c r="C49" s="175" t="s">
        <v>514</v>
      </c>
    </row>
    <row r="50" spans="1:3" ht="39" x14ac:dyDescent="0.15">
      <c r="A50" s="255" t="s">
        <v>907</v>
      </c>
      <c r="B50" s="377" t="s">
        <v>148</v>
      </c>
      <c r="C50" s="255" t="s">
        <v>64</v>
      </c>
    </row>
    <row r="51" spans="1:3" ht="36" x14ac:dyDescent="0.15">
      <c r="A51" s="255" t="s">
        <v>908</v>
      </c>
      <c r="B51" s="377" t="s">
        <v>535</v>
      </c>
      <c r="C51" s="255" t="s">
        <v>537</v>
      </c>
    </row>
    <row r="52" spans="1:3" ht="36" x14ac:dyDescent="0.15">
      <c r="A52" s="255" t="s">
        <v>527</v>
      </c>
      <c r="B52" s="377" t="s">
        <v>529</v>
      </c>
      <c r="C52" s="175" t="s">
        <v>261</v>
      </c>
    </row>
    <row r="53" spans="1:3" ht="45" x14ac:dyDescent="0.15">
      <c r="A53" s="255" t="s">
        <v>663</v>
      </c>
      <c r="B53" s="379" t="s">
        <v>665</v>
      </c>
      <c r="C53" s="371" t="s">
        <v>667</v>
      </c>
    </row>
    <row r="54" spans="1:3" ht="15" customHeight="1" x14ac:dyDescent="0.15">
      <c r="A54" s="580" t="s">
        <v>671</v>
      </c>
      <c r="B54" s="732" t="s">
        <v>672</v>
      </c>
      <c r="C54" s="569" t="s">
        <v>487</v>
      </c>
    </row>
    <row r="55" spans="1:3" x14ac:dyDescent="0.15">
      <c r="A55" s="581"/>
      <c r="B55" s="733"/>
      <c r="C55" s="570"/>
    </row>
    <row r="56" spans="1:3" ht="15" customHeight="1" x14ac:dyDescent="0.15">
      <c r="A56" s="569" t="s">
        <v>627</v>
      </c>
      <c r="B56" s="732" t="s">
        <v>624</v>
      </c>
      <c r="C56" s="580" t="s">
        <v>477</v>
      </c>
    </row>
    <row r="57" spans="1:3" x14ac:dyDescent="0.15">
      <c r="A57" s="570"/>
      <c r="B57" s="733"/>
      <c r="C57" s="581"/>
    </row>
    <row r="58" spans="1:3" ht="36" x14ac:dyDescent="0.15">
      <c r="A58" s="255" t="s">
        <v>660</v>
      </c>
      <c r="B58" s="377" t="s">
        <v>677</v>
      </c>
      <c r="C58" s="175" t="s">
        <v>634</v>
      </c>
    </row>
    <row r="59" spans="1:3" ht="15" customHeight="1" x14ac:dyDescent="0.15">
      <c r="A59" s="580" t="s">
        <v>909</v>
      </c>
      <c r="B59" s="732" t="s">
        <v>685</v>
      </c>
      <c r="C59" s="580" t="s">
        <v>477</v>
      </c>
    </row>
    <row r="60" spans="1:3" x14ac:dyDescent="0.15">
      <c r="A60" s="581"/>
      <c r="B60" s="733"/>
      <c r="C60" s="581"/>
    </row>
    <row r="61" spans="1:3" ht="36" x14ac:dyDescent="0.15">
      <c r="A61" s="375" t="s">
        <v>910</v>
      </c>
      <c r="B61" s="378" t="s">
        <v>690</v>
      </c>
      <c r="C61" s="375" t="s">
        <v>477</v>
      </c>
    </row>
    <row r="62" spans="1:3" ht="45" x14ac:dyDescent="0.15">
      <c r="A62" s="375" t="s">
        <v>911</v>
      </c>
      <c r="B62" s="378" t="s">
        <v>695</v>
      </c>
      <c r="C62" s="375" t="s">
        <v>697</v>
      </c>
    </row>
    <row r="63" spans="1:3" ht="29.25" x14ac:dyDescent="0.15">
      <c r="A63" s="372" t="s">
        <v>912</v>
      </c>
      <c r="B63" s="380" t="s">
        <v>875</v>
      </c>
      <c r="C63" s="373" t="s">
        <v>705</v>
      </c>
    </row>
    <row r="64" spans="1:3" ht="39" x14ac:dyDescent="0.15">
      <c r="A64" s="255" t="s">
        <v>913</v>
      </c>
      <c r="B64" s="380" t="s">
        <v>588</v>
      </c>
      <c r="C64" s="373" t="s">
        <v>744</v>
      </c>
    </row>
    <row r="65" spans="1:3" ht="15" customHeight="1" x14ac:dyDescent="0.15">
      <c r="A65" s="734" t="s">
        <v>914</v>
      </c>
      <c r="B65" s="732" t="s">
        <v>574</v>
      </c>
      <c r="C65" s="569" t="s">
        <v>728</v>
      </c>
    </row>
    <row r="66" spans="1:3" ht="20.25" customHeight="1" x14ac:dyDescent="0.15">
      <c r="A66" s="735"/>
      <c r="B66" s="733"/>
      <c r="C66" s="570"/>
    </row>
    <row r="67" spans="1:3" ht="36" x14ac:dyDescent="0.15">
      <c r="A67" s="255" t="s">
        <v>915</v>
      </c>
      <c r="B67" s="377" t="s">
        <v>568</v>
      </c>
      <c r="C67" s="175" t="s">
        <v>477</v>
      </c>
    </row>
    <row r="68" spans="1:3" ht="36" x14ac:dyDescent="0.15">
      <c r="A68" s="255" t="s">
        <v>916</v>
      </c>
      <c r="B68" s="377" t="s">
        <v>571</v>
      </c>
      <c r="C68" s="175" t="s">
        <v>728</v>
      </c>
    </row>
    <row r="69" spans="1:3" ht="45" x14ac:dyDescent="0.15">
      <c r="A69" s="255" t="s">
        <v>917</v>
      </c>
      <c r="B69" s="377" t="s">
        <v>559</v>
      </c>
      <c r="C69" s="175" t="s">
        <v>514</v>
      </c>
    </row>
    <row r="70" spans="1:3" ht="36" x14ac:dyDescent="0.15">
      <c r="A70" s="255" t="s">
        <v>918</v>
      </c>
      <c r="B70" s="377" t="s">
        <v>760</v>
      </c>
      <c r="C70" s="175" t="s">
        <v>261</v>
      </c>
    </row>
    <row r="71" spans="1:3" ht="36" x14ac:dyDescent="0.15">
      <c r="A71" s="255" t="s">
        <v>919</v>
      </c>
      <c r="B71" s="377" t="s">
        <v>753</v>
      </c>
      <c r="C71" s="175" t="s">
        <v>261</v>
      </c>
    </row>
    <row r="72" spans="1:3" ht="45" x14ac:dyDescent="0.15">
      <c r="A72" s="255" t="s">
        <v>920</v>
      </c>
      <c r="B72" s="377" t="s">
        <v>654</v>
      </c>
      <c r="C72" s="175" t="s">
        <v>739</v>
      </c>
    </row>
    <row r="73" spans="1:3" ht="15" customHeight="1" x14ac:dyDescent="0.15">
      <c r="A73" s="569" t="s">
        <v>921</v>
      </c>
      <c r="B73" s="732" t="s">
        <v>639</v>
      </c>
      <c r="C73" s="580" t="s">
        <v>722</v>
      </c>
    </row>
    <row r="74" spans="1:3" x14ac:dyDescent="0.15">
      <c r="A74" s="570"/>
      <c r="B74" s="733"/>
      <c r="C74" s="581"/>
    </row>
    <row r="75" spans="1:3" ht="36" x14ac:dyDescent="0.15">
      <c r="A75" s="255" t="s">
        <v>922</v>
      </c>
      <c r="B75" s="378" t="s">
        <v>714</v>
      </c>
      <c r="C75" s="375" t="s">
        <v>261</v>
      </c>
    </row>
    <row r="76" spans="1:3" ht="36" x14ac:dyDescent="0.15">
      <c r="A76" s="255" t="s">
        <v>923</v>
      </c>
      <c r="B76" s="380" t="s">
        <v>809</v>
      </c>
      <c r="C76" s="175" t="s">
        <v>477</v>
      </c>
    </row>
    <row r="77" spans="1:3" ht="36" x14ac:dyDescent="0.15">
      <c r="A77" s="255" t="s">
        <v>924</v>
      </c>
      <c r="B77" s="380" t="s">
        <v>795</v>
      </c>
      <c r="C77" s="372" t="s">
        <v>813</v>
      </c>
    </row>
    <row r="78" spans="1:3" ht="45" x14ac:dyDescent="0.15">
      <c r="A78" s="255" t="s">
        <v>925</v>
      </c>
      <c r="B78" s="380" t="s">
        <v>591</v>
      </c>
      <c r="C78" s="373" t="s">
        <v>720</v>
      </c>
    </row>
    <row r="79" spans="1:3" ht="39" x14ac:dyDescent="0.15">
      <c r="A79" s="255" t="s">
        <v>926</v>
      </c>
      <c r="B79" s="378" t="s">
        <v>594</v>
      </c>
      <c r="C79" s="175" t="s">
        <v>477</v>
      </c>
    </row>
    <row r="80" spans="1:3" ht="50.25" customHeight="1" x14ac:dyDescent="0.15">
      <c r="A80" s="255" t="s">
        <v>927</v>
      </c>
      <c r="B80" s="378" t="s">
        <v>583</v>
      </c>
      <c r="C80" s="375" t="s">
        <v>823</v>
      </c>
    </row>
    <row r="81" spans="1:3" ht="36" x14ac:dyDescent="0.15">
      <c r="A81" s="255" t="s">
        <v>822</v>
      </c>
      <c r="B81" s="377" t="s">
        <v>563</v>
      </c>
      <c r="C81" s="175" t="s">
        <v>477</v>
      </c>
    </row>
    <row r="82" spans="1:3" ht="15" customHeight="1" x14ac:dyDescent="0.15">
      <c r="A82" s="580" t="s">
        <v>824</v>
      </c>
      <c r="B82" s="732" t="s">
        <v>578</v>
      </c>
      <c r="C82" s="580" t="s">
        <v>823</v>
      </c>
    </row>
    <row r="83" spans="1:3" x14ac:dyDescent="0.15">
      <c r="A83" s="581"/>
      <c r="B83" s="733"/>
      <c r="C83" s="581"/>
    </row>
    <row r="84" spans="1:3" ht="45" x14ac:dyDescent="0.15">
      <c r="A84" s="255" t="s">
        <v>845</v>
      </c>
      <c r="B84" s="377" t="s">
        <v>846</v>
      </c>
      <c r="C84" s="175" t="s">
        <v>847</v>
      </c>
    </row>
    <row r="85" spans="1:3" ht="29.25" x14ac:dyDescent="0.15">
      <c r="A85" s="255" t="s">
        <v>928</v>
      </c>
      <c r="B85" s="377" t="s">
        <v>621</v>
      </c>
      <c r="C85" s="175" t="s">
        <v>852</v>
      </c>
    </row>
    <row r="86" spans="1:3" ht="45" x14ac:dyDescent="0.15">
      <c r="A86" s="255" t="s">
        <v>929</v>
      </c>
      <c r="B86" s="377" t="s">
        <v>763</v>
      </c>
      <c r="C86" s="175" t="s">
        <v>835</v>
      </c>
    </row>
    <row r="87" spans="1:3" ht="45" x14ac:dyDescent="0.15">
      <c r="A87" s="255" t="s">
        <v>930</v>
      </c>
      <c r="B87" s="380" t="s">
        <v>841</v>
      </c>
      <c r="C87" s="175" t="s">
        <v>835</v>
      </c>
    </row>
    <row r="88" spans="1:3" ht="39" x14ac:dyDescent="0.15">
      <c r="A88" s="255" t="s">
        <v>931</v>
      </c>
      <c r="B88" s="380" t="s">
        <v>842</v>
      </c>
      <c r="C88" s="373" t="s">
        <v>62</v>
      </c>
    </row>
    <row r="89" spans="1:3" ht="36" x14ac:dyDescent="0.15">
      <c r="A89" s="372" t="s">
        <v>932</v>
      </c>
      <c r="B89" s="380" t="s">
        <v>768</v>
      </c>
      <c r="C89" s="373" t="s">
        <v>769</v>
      </c>
    </row>
    <row r="90" spans="1:3" ht="36" x14ac:dyDescent="0.15">
      <c r="A90" s="372" t="s">
        <v>933</v>
      </c>
      <c r="B90" s="380" t="s">
        <v>858</v>
      </c>
      <c r="C90" s="373" t="s">
        <v>477</v>
      </c>
    </row>
    <row r="91" spans="1:3" ht="39" x14ac:dyDescent="0.15">
      <c r="A91" s="372" t="s">
        <v>934</v>
      </c>
      <c r="B91" s="380" t="s">
        <v>863</v>
      </c>
      <c r="C91" s="373" t="s">
        <v>865</v>
      </c>
    </row>
  </sheetData>
  <mergeCells count="43">
    <mergeCell ref="B7:B8"/>
    <mergeCell ref="C7:C8"/>
    <mergeCell ref="B15:B16"/>
    <mergeCell ref="C15:C16"/>
    <mergeCell ref="A2:A4"/>
    <mergeCell ref="B2:B5"/>
    <mergeCell ref="C2:C5"/>
    <mergeCell ref="A21:A23"/>
    <mergeCell ref="B21:B23"/>
    <mergeCell ref="C21:C23"/>
    <mergeCell ref="A18:A19"/>
    <mergeCell ref="B18:B19"/>
    <mergeCell ref="C18:C19"/>
    <mergeCell ref="A32:A33"/>
    <mergeCell ref="B32:B33"/>
    <mergeCell ref="C32:C33"/>
    <mergeCell ref="A28:A30"/>
    <mergeCell ref="B28:B30"/>
    <mergeCell ref="C28:C30"/>
    <mergeCell ref="A41:A42"/>
    <mergeCell ref="B41:B42"/>
    <mergeCell ref="C41:C42"/>
    <mergeCell ref="A38:A39"/>
    <mergeCell ref="B38:B39"/>
    <mergeCell ref="C38:C39"/>
    <mergeCell ref="A56:A57"/>
    <mergeCell ref="B56:B57"/>
    <mergeCell ref="C56:C57"/>
    <mergeCell ref="A54:A55"/>
    <mergeCell ref="B54:B55"/>
    <mergeCell ref="C54:C55"/>
    <mergeCell ref="A65:A66"/>
    <mergeCell ref="B65:B66"/>
    <mergeCell ref="C65:C66"/>
    <mergeCell ref="A59:A60"/>
    <mergeCell ref="B59:B60"/>
    <mergeCell ref="C59:C60"/>
    <mergeCell ref="A82:A83"/>
    <mergeCell ref="B82:B83"/>
    <mergeCell ref="C82:C83"/>
    <mergeCell ref="A73:A74"/>
    <mergeCell ref="B73:B74"/>
    <mergeCell ref="C73:C74"/>
  </mergeCells>
  <pageMargins left="0.70866141732283472" right="0.70866141732283472" top="0.74803149606299213" bottom="0.74803149606299213" header="0.31496062992125984" footer="0.31496062992125984"/>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election activeCell="A4" sqref="A4"/>
    </sheetView>
  </sheetViews>
  <sheetFormatPr baseColWidth="10"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BD115"/>
  <sheetViews>
    <sheetView tabSelected="1" zoomScaleNormal="100" workbookViewId="0">
      <pane xSplit="3" ySplit="4" topLeftCell="D5" activePane="bottomRight" state="frozen"/>
      <selection pane="topRight" activeCell="D1" sqref="D1"/>
      <selection pane="bottomLeft" activeCell="A5" sqref="A5"/>
      <selection pane="bottomRight" activeCell="I8" sqref="I8"/>
    </sheetView>
  </sheetViews>
  <sheetFormatPr baseColWidth="10" defaultColWidth="11.42578125" defaultRowHeight="12.75" x14ac:dyDescent="0.25"/>
  <cols>
    <col min="1" max="1" width="11.42578125" style="2"/>
    <col min="2" max="2" width="17.7109375" style="2" customWidth="1"/>
    <col min="3" max="3" width="28.28515625" style="29" customWidth="1"/>
    <col min="4" max="4" width="11.42578125" style="1"/>
    <col min="5" max="5" width="11.42578125" style="2" customWidth="1"/>
    <col min="6" max="6" width="12.85546875" style="1" customWidth="1"/>
    <col min="7" max="7" width="19" style="18" customWidth="1"/>
    <col min="8" max="8" width="16.5703125" style="768" bestFit="1" customWidth="1"/>
    <col min="9" max="9" width="15.28515625" style="772" customWidth="1"/>
    <col min="10" max="10" width="17.85546875" style="1" customWidth="1"/>
    <col min="11" max="11" width="15" style="27" customWidth="1"/>
    <col min="12" max="12" width="15" style="19" customWidth="1"/>
    <col min="13" max="13" width="18.85546875" style="19" customWidth="1"/>
    <col min="14" max="14" width="15" style="30" customWidth="1"/>
    <col min="15" max="15" width="12.85546875" style="1" customWidth="1"/>
    <col min="16" max="16" width="15.85546875" style="1" customWidth="1"/>
    <col min="17" max="17" width="12" style="1" customWidth="1"/>
    <col min="18" max="18" width="15.7109375" style="167" customWidth="1"/>
    <col min="19" max="19" width="11.42578125" style="27" customWidth="1"/>
    <col min="20" max="20" width="16.7109375" style="20" bestFit="1" customWidth="1"/>
    <col min="21" max="21" width="15.7109375" style="21" hidden="1" customWidth="1"/>
    <col min="22" max="22" width="16.85546875" style="21" hidden="1" customWidth="1"/>
    <col min="23" max="24" width="15.7109375" style="21" hidden="1" customWidth="1"/>
    <col min="25" max="25" width="19" style="22" hidden="1" customWidth="1"/>
    <col min="26" max="26" width="13.140625" style="176" customWidth="1"/>
    <col min="27" max="27" width="11.42578125" style="176"/>
    <col min="28" max="29" width="11.42578125" style="1"/>
    <col min="30" max="30" width="15.42578125" style="1" bestFit="1" customWidth="1"/>
    <col min="31" max="31" width="13.140625" style="1" customWidth="1"/>
    <col min="32" max="32" width="15" style="1" bestFit="1" customWidth="1"/>
    <col min="33" max="33" width="16.85546875" style="20" customWidth="1"/>
    <col min="34" max="34" width="11.42578125" style="1"/>
    <col min="35" max="35" width="14.7109375" style="18" bestFit="1" customWidth="1"/>
    <col min="36" max="36" width="16.42578125" style="20" customWidth="1"/>
    <col min="37" max="37" width="9.5703125" style="1" customWidth="1"/>
    <col min="38" max="38" width="10.5703125" style="1" customWidth="1"/>
    <col min="39" max="39" width="15.7109375" style="1" bestFit="1" customWidth="1"/>
    <col min="40" max="40" width="8.85546875" style="1" customWidth="1"/>
    <col min="41" max="41" width="11.42578125" style="1" customWidth="1"/>
    <col min="42" max="42" width="13.28515625" style="1" bestFit="1" customWidth="1"/>
    <col min="43" max="44" width="8.85546875" style="1" customWidth="1"/>
    <col min="45" max="45" width="12.85546875" style="1" customWidth="1"/>
    <col min="46" max="46" width="9.7109375" style="1" bestFit="1" customWidth="1"/>
    <col min="47" max="47" width="12.5703125" style="1" customWidth="1"/>
    <col min="48" max="48" width="15" style="23" bestFit="1" customWidth="1"/>
    <col min="49" max="49" width="12.7109375" style="1" customWidth="1"/>
    <col min="50" max="50" width="13.28515625" style="18" bestFit="1" customWidth="1"/>
    <col min="51" max="51" width="16.28515625" style="24" customWidth="1"/>
    <col min="52" max="52" width="5.85546875" style="1" customWidth="1"/>
    <col min="53" max="53" width="11.42578125" style="1"/>
    <col min="54" max="54" width="14.7109375" style="1" bestFit="1" customWidth="1"/>
    <col min="55" max="55" width="43.28515625" style="29" customWidth="1"/>
    <col min="56" max="16384" width="11.42578125" style="1"/>
  </cols>
  <sheetData>
    <row r="1" spans="1:56" x14ac:dyDescent="0.25">
      <c r="A1" s="460" t="s">
        <v>0</v>
      </c>
      <c r="B1" s="461"/>
      <c r="C1" s="461"/>
      <c r="D1" s="461"/>
      <c r="E1" s="461"/>
      <c r="F1" s="461"/>
      <c r="G1" s="461"/>
      <c r="H1" s="748"/>
      <c r="I1" s="769"/>
      <c r="J1" s="461"/>
      <c r="K1" s="461"/>
      <c r="L1" s="461"/>
      <c r="M1" s="461"/>
      <c r="N1" s="461"/>
      <c r="O1" s="461"/>
      <c r="P1" s="461"/>
      <c r="Q1" s="462"/>
      <c r="R1" s="463" t="s">
        <v>0</v>
      </c>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1" t="s">
        <v>978</v>
      </c>
      <c r="BB1" s="1" t="s">
        <v>978</v>
      </c>
      <c r="BC1" s="29" t="s">
        <v>978</v>
      </c>
      <c r="BD1" s="1" t="s">
        <v>978</v>
      </c>
    </row>
    <row r="2" spans="1:56" x14ac:dyDescent="0.25">
      <c r="A2" s="464" t="s">
        <v>328</v>
      </c>
      <c r="B2" s="465"/>
      <c r="C2" s="465"/>
      <c r="D2" s="465"/>
      <c r="E2" s="465"/>
      <c r="F2" s="465"/>
      <c r="G2" s="465"/>
      <c r="H2" s="749"/>
      <c r="I2" s="770"/>
      <c r="J2" s="465"/>
      <c r="K2" s="465"/>
      <c r="L2" s="465"/>
      <c r="M2" s="465"/>
      <c r="N2" s="465"/>
      <c r="O2" s="465"/>
      <c r="P2" s="465"/>
      <c r="Q2" s="466"/>
      <c r="R2" s="464" t="s">
        <v>38</v>
      </c>
      <c r="S2" s="465"/>
      <c r="T2" s="465"/>
      <c r="U2" s="465"/>
      <c r="V2" s="465"/>
      <c r="W2" s="465"/>
      <c r="X2" s="465"/>
      <c r="Y2" s="465"/>
      <c r="Z2" s="465"/>
      <c r="AA2" s="465"/>
      <c r="AB2" s="465"/>
      <c r="AC2" s="465"/>
      <c r="AD2" s="465"/>
      <c r="AE2" s="465"/>
      <c r="AF2" s="465"/>
      <c r="AG2" s="465"/>
      <c r="AH2" s="465"/>
      <c r="AI2" s="465"/>
      <c r="AJ2" s="465"/>
      <c r="AK2" s="465"/>
      <c r="AL2" s="465"/>
      <c r="AM2" s="465"/>
      <c r="AN2" s="465"/>
      <c r="AO2" s="465"/>
      <c r="AP2" s="465"/>
      <c r="AQ2" s="465"/>
      <c r="AR2" s="465"/>
      <c r="AS2" s="465"/>
      <c r="AT2" s="465"/>
      <c r="AU2" s="465"/>
      <c r="AV2" s="465"/>
      <c r="AW2" s="465"/>
      <c r="AX2" s="465"/>
      <c r="AY2" s="465"/>
      <c r="AZ2" s="465"/>
      <c r="BA2" s="1" t="s">
        <v>978</v>
      </c>
      <c r="BB2" s="1" t="s">
        <v>978</v>
      </c>
      <c r="BC2" s="29" t="s">
        <v>978</v>
      </c>
      <c r="BD2" s="1" t="s">
        <v>978</v>
      </c>
    </row>
    <row r="3" spans="1:56" ht="19.5" customHeight="1" x14ac:dyDescent="0.25">
      <c r="A3" s="400" t="s">
        <v>1</v>
      </c>
      <c r="B3" s="417" t="s">
        <v>2</v>
      </c>
      <c r="C3" s="400" t="s">
        <v>3</v>
      </c>
      <c r="D3" s="417" t="s">
        <v>40</v>
      </c>
      <c r="E3" s="331" t="s">
        <v>4</v>
      </c>
      <c r="F3" s="331"/>
      <c r="G3" s="132" t="s">
        <v>5</v>
      </c>
      <c r="H3" s="750"/>
      <c r="I3" s="771"/>
      <c r="J3" s="366"/>
      <c r="K3" s="28" t="s">
        <v>6</v>
      </c>
      <c r="L3" s="132" t="s">
        <v>7</v>
      </c>
      <c r="M3" s="365"/>
      <c r="N3" s="365"/>
      <c r="O3" s="365"/>
      <c r="P3" s="366"/>
      <c r="Q3" s="28" t="s">
        <v>8</v>
      </c>
      <c r="R3" s="28" t="s">
        <v>9</v>
      </c>
      <c r="S3" s="28" t="s">
        <v>10</v>
      </c>
      <c r="T3" s="455" t="s">
        <v>11</v>
      </c>
      <c r="U3" s="457" t="s">
        <v>65</v>
      </c>
      <c r="V3" s="457" t="s">
        <v>12</v>
      </c>
      <c r="W3" s="457" t="s">
        <v>66</v>
      </c>
      <c r="X3" s="457" t="s">
        <v>14</v>
      </c>
      <c r="Y3" s="459" t="s">
        <v>15</v>
      </c>
      <c r="Z3" s="417" t="s">
        <v>16</v>
      </c>
      <c r="AA3" s="417" t="s">
        <v>17</v>
      </c>
      <c r="AB3" s="400" t="s">
        <v>18</v>
      </c>
      <c r="AC3" s="467" t="s">
        <v>19</v>
      </c>
      <c r="AD3" s="365" t="s">
        <v>20</v>
      </c>
      <c r="AE3" s="365"/>
      <c r="AF3" s="365"/>
      <c r="AG3" s="365"/>
      <c r="AH3" s="365"/>
      <c r="AI3" s="365"/>
      <c r="AJ3" s="365"/>
      <c r="AK3" s="365"/>
      <c r="AL3" s="365"/>
      <c r="AM3" s="365"/>
      <c r="AN3" s="365"/>
      <c r="AO3" s="365"/>
      <c r="AP3" s="365"/>
      <c r="AQ3" s="365"/>
      <c r="AR3" s="365"/>
      <c r="AS3" s="365"/>
      <c r="AT3" s="365"/>
      <c r="AU3" s="365"/>
      <c r="AV3" s="365"/>
      <c r="AW3" s="365"/>
      <c r="AX3" s="366"/>
      <c r="AY3" s="132" t="s">
        <v>21</v>
      </c>
      <c r="AZ3" s="366"/>
      <c r="BA3" s="36" t="s">
        <v>22</v>
      </c>
      <c r="BB3" s="36" t="s">
        <v>23</v>
      </c>
      <c r="BC3" s="400" t="s">
        <v>24</v>
      </c>
      <c r="BD3" s="331" t="s">
        <v>63</v>
      </c>
    </row>
    <row r="4" spans="1:56" s="6" customFormat="1" ht="21" customHeight="1" x14ac:dyDescent="0.25">
      <c r="A4" s="401"/>
      <c r="B4" s="418"/>
      <c r="C4" s="401"/>
      <c r="D4" s="418"/>
      <c r="E4" s="402" t="s">
        <v>25</v>
      </c>
      <c r="F4" s="402" t="s">
        <v>26</v>
      </c>
      <c r="G4" s="402" t="s">
        <v>12</v>
      </c>
      <c r="H4" s="751" t="s">
        <v>27</v>
      </c>
      <c r="I4" s="35" t="s">
        <v>28</v>
      </c>
      <c r="J4" s="402" t="s">
        <v>29</v>
      </c>
      <c r="K4" s="28"/>
      <c r="L4" s="402" t="s">
        <v>30</v>
      </c>
      <c r="M4" s="402" t="s">
        <v>12</v>
      </c>
      <c r="N4" s="402" t="s">
        <v>31</v>
      </c>
      <c r="O4" s="402" t="s">
        <v>28</v>
      </c>
      <c r="P4" s="402" t="s">
        <v>32</v>
      </c>
      <c r="Q4" s="28"/>
      <c r="R4" s="28"/>
      <c r="S4" s="28"/>
      <c r="T4" s="456"/>
      <c r="U4" s="458"/>
      <c r="V4" s="458"/>
      <c r="W4" s="458"/>
      <c r="X4" s="458"/>
      <c r="Y4" s="459"/>
      <c r="Z4" s="418"/>
      <c r="AA4" s="418"/>
      <c r="AB4" s="401"/>
      <c r="AC4" s="468"/>
      <c r="AD4" s="402" t="s">
        <v>33</v>
      </c>
      <c r="AE4" s="402" t="s">
        <v>28</v>
      </c>
      <c r="AF4" s="398" t="s">
        <v>34</v>
      </c>
      <c r="AG4" s="39" t="s">
        <v>35</v>
      </c>
      <c r="AH4" s="402" t="s">
        <v>28</v>
      </c>
      <c r="AI4" s="4" t="s">
        <v>34</v>
      </c>
      <c r="AJ4" s="39" t="s">
        <v>35</v>
      </c>
      <c r="AK4" s="402" t="s">
        <v>28</v>
      </c>
      <c r="AL4" s="398" t="s">
        <v>34</v>
      </c>
      <c r="AM4" s="402" t="s">
        <v>35</v>
      </c>
      <c r="AN4" s="402" t="s">
        <v>28</v>
      </c>
      <c r="AO4" s="398" t="s">
        <v>34</v>
      </c>
      <c r="AP4" s="402" t="s">
        <v>35</v>
      </c>
      <c r="AQ4" s="402" t="s">
        <v>28</v>
      </c>
      <c r="AR4" s="398" t="s">
        <v>34</v>
      </c>
      <c r="AS4" s="402" t="s">
        <v>35</v>
      </c>
      <c r="AT4" s="402" t="s">
        <v>28</v>
      </c>
      <c r="AU4" s="398" t="s">
        <v>34</v>
      </c>
      <c r="AV4" s="39" t="s">
        <v>36</v>
      </c>
      <c r="AW4" s="402" t="s">
        <v>28</v>
      </c>
      <c r="AX4" s="4" t="s">
        <v>34</v>
      </c>
      <c r="AY4" s="5" t="s">
        <v>37</v>
      </c>
      <c r="AZ4" s="402" t="s">
        <v>978</v>
      </c>
      <c r="BA4" s="36"/>
      <c r="BB4" s="36"/>
      <c r="BC4" s="401"/>
      <c r="BD4" s="331"/>
    </row>
    <row r="5" spans="1:56" s="6" customFormat="1" ht="10.5" customHeight="1" x14ac:dyDescent="0.25">
      <c r="A5" s="417" t="s">
        <v>168</v>
      </c>
      <c r="B5" s="400" t="s">
        <v>114</v>
      </c>
      <c r="C5" s="417" t="s">
        <v>115</v>
      </c>
      <c r="D5" s="417" t="s">
        <v>116</v>
      </c>
      <c r="E5" s="417" t="s">
        <v>117</v>
      </c>
      <c r="F5" s="400" t="s">
        <v>60</v>
      </c>
      <c r="G5" s="36" t="s">
        <v>118</v>
      </c>
      <c r="H5" s="752">
        <v>2021000355</v>
      </c>
      <c r="I5" s="50">
        <v>44258</v>
      </c>
      <c r="J5" s="48">
        <v>4644400</v>
      </c>
      <c r="K5" s="50">
        <v>44291</v>
      </c>
      <c r="L5" s="400">
        <v>2021000514</v>
      </c>
      <c r="M5" s="36" t="s">
        <v>118</v>
      </c>
      <c r="N5" s="407" t="s">
        <v>121</v>
      </c>
      <c r="O5" s="50">
        <v>44291</v>
      </c>
      <c r="P5" s="48">
        <v>4644400</v>
      </c>
      <c r="Q5" s="50">
        <v>44292</v>
      </c>
      <c r="R5" s="50">
        <v>44292</v>
      </c>
      <c r="S5" s="400">
        <v>30</v>
      </c>
      <c r="T5" s="48">
        <v>104644400</v>
      </c>
      <c r="U5" s="93" t="s">
        <v>978</v>
      </c>
      <c r="V5" s="93" t="s">
        <v>978</v>
      </c>
      <c r="W5" s="93" t="s">
        <v>978</v>
      </c>
      <c r="X5" s="93" t="s">
        <v>978</v>
      </c>
      <c r="Y5" s="94" t="s">
        <v>978</v>
      </c>
      <c r="Z5" s="50">
        <v>44403</v>
      </c>
      <c r="AA5" s="50">
        <v>44417</v>
      </c>
      <c r="AB5" s="407" t="s">
        <v>121</v>
      </c>
      <c r="AC5" s="417" t="s">
        <v>124</v>
      </c>
      <c r="AD5" s="131">
        <f>P5/2</f>
        <v>2322200</v>
      </c>
      <c r="AE5" s="400" t="s">
        <v>978</v>
      </c>
      <c r="AF5" s="400" t="s">
        <v>978</v>
      </c>
      <c r="AG5" s="48" t="s">
        <v>978</v>
      </c>
      <c r="AH5" s="400" t="s">
        <v>978</v>
      </c>
      <c r="AI5" s="415" t="s">
        <v>978</v>
      </c>
      <c r="AJ5" s="48" t="s">
        <v>978</v>
      </c>
      <c r="AK5" s="400" t="s">
        <v>978</v>
      </c>
      <c r="AL5" s="400" t="s">
        <v>978</v>
      </c>
      <c r="AM5" s="400" t="s">
        <v>978</v>
      </c>
      <c r="AN5" s="400" t="s">
        <v>978</v>
      </c>
      <c r="AO5" s="400" t="s">
        <v>978</v>
      </c>
      <c r="AP5" s="400" t="s">
        <v>978</v>
      </c>
      <c r="AQ5" s="400" t="s">
        <v>978</v>
      </c>
      <c r="AR5" s="400" t="s">
        <v>978</v>
      </c>
      <c r="AS5" s="400" t="s">
        <v>978</v>
      </c>
      <c r="AT5" s="400" t="s">
        <v>978</v>
      </c>
      <c r="AU5" s="400" t="s">
        <v>978</v>
      </c>
      <c r="AV5" s="48" t="s">
        <v>978</v>
      </c>
      <c r="AW5" s="50" t="s">
        <v>978</v>
      </c>
      <c r="AX5" s="415" t="s">
        <v>978</v>
      </c>
      <c r="AY5" s="130" t="s">
        <v>978</v>
      </c>
      <c r="AZ5" s="400" t="s">
        <v>978</v>
      </c>
      <c r="BA5" s="417" t="s">
        <v>133</v>
      </c>
      <c r="BB5" s="400">
        <v>3117448575</v>
      </c>
      <c r="BC5" s="405" t="s">
        <v>61</v>
      </c>
      <c r="BD5" s="36" t="s">
        <v>978</v>
      </c>
    </row>
    <row r="6" spans="1:56" ht="21" customHeight="1" x14ac:dyDescent="0.25">
      <c r="A6" s="420"/>
      <c r="B6" s="445"/>
      <c r="C6" s="420"/>
      <c r="D6" s="420"/>
      <c r="E6" s="420" t="s">
        <v>979</v>
      </c>
      <c r="F6" s="445">
        <v>92222222</v>
      </c>
      <c r="G6" s="36" t="s">
        <v>119</v>
      </c>
      <c r="H6" s="753"/>
      <c r="I6" s="444"/>
      <c r="J6" s="16">
        <v>85716881.950000003</v>
      </c>
      <c r="K6" s="444"/>
      <c r="L6" s="445"/>
      <c r="M6" s="36" t="s">
        <v>119</v>
      </c>
      <c r="N6" s="144" t="s">
        <v>122</v>
      </c>
      <c r="O6" s="444"/>
      <c r="P6" s="16">
        <v>85716881.950000003</v>
      </c>
      <c r="Q6" s="444"/>
      <c r="R6" s="444"/>
      <c r="S6" s="445"/>
      <c r="T6" s="454"/>
      <c r="U6" s="13" t="s">
        <v>978</v>
      </c>
      <c r="V6" s="13" t="s">
        <v>978</v>
      </c>
      <c r="W6" s="13" t="s">
        <v>978</v>
      </c>
      <c r="X6" s="13" t="s">
        <v>978</v>
      </c>
      <c r="Y6" s="14" t="s">
        <v>978</v>
      </c>
      <c r="Z6" s="444"/>
      <c r="AA6" s="444"/>
      <c r="AB6" s="144" t="s">
        <v>122</v>
      </c>
      <c r="AC6" s="420"/>
      <c r="AD6" s="131">
        <f t="shared" ref="AD6:AD7" si="0">P6/2</f>
        <v>42858440.975000001</v>
      </c>
      <c r="AE6" s="445"/>
      <c r="AF6" s="445"/>
      <c r="AG6" s="16" t="s">
        <v>978</v>
      </c>
      <c r="AH6" s="15" t="s">
        <v>978</v>
      </c>
      <c r="AI6" s="17" t="s">
        <v>978</v>
      </c>
      <c r="AJ6" s="16" t="s">
        <v>978</v>
      </c>
      <c r="AK6" s="15" t="s">
        <v>978</v>
      </c>
      <c r="AL6" s="15" t="s">
        <v>978</v>
      </c>
      <c r="AM6" s="15" t="s">
        <v>978</v>
      </c>
      <c r="AN6" s="15" t="s">
        <v>978</v>
      </c>
      <c r="AO6" s="15" t="s">
        <v>978</v>
      </c>
      <c r="AP6" s="15" t="s">
        <v>978</v>
      </c>
      <c r="AQ6" s="15" t="s">
        <v>978</v>
      </c>
      <c r="AR6" s="15" t="s">
        <v>978</v>
      </c>
      <c r="AS6" s="15" t="s">
        <v>978</v>
      </c>
      <c r="AT6" s="15" t="s">
        <v>978</v>
      </c>
      <c r="AU6" s="15" t="s">
        <v>978</v>
      </c>
      <c r="AV6" s="10" t="s">
        <v>978</v>
      </c>
      <c r="AW6" s="15" t="s">
        <v>978</v>
      </c>
      <c r="AX6" s="17" t="s">
        <v>978</v>
      </c>
      <c r="AY6" s="43" t="s">
        <v>978</v>
      </c>
      <c r="AZ6" s="15" t="s">
        <v>978</v>
      </c>
      <c r="BA6" s="420"/>
      <c r="BB6" s="445"/>
      <c r="BC6" s="423"/>
      <c r="BD6" s="15" t="s">
        <v>978</v>
      </c>
    </row>
    <row r="7" spans="1:56" ht="30" customHeight="1" x14ac:dyDescent="0.25">
      <c r="A7" s="418"/>
      <c r="B7" s="445"/>
      <c r="C7" s="420"/>
      <c r="D7" s="420"/>
      <c r="E7" s="420"/>
      <c r="F7" s="445"/>
      <c r="G7" s="36" t="s">
        <v>120</v>
      </c>
      <c r="H7" s="754"/>
      <c r="I7" s="237"/>
      <c r="J7" s="16">
        <v>14283118.050000001</v>
      </c>
      <c r="K7" s="237"/>
      <c r="L7" s="401"/>
      <c r="M7" s="36" t="s">
        <v>120</v>
      </c>
      <c r="N7" s="144" t="s">
        <v>123</v>
      </c>
      <c r="O7" s="237"/>
      <c r="P7" s="16">
        <v>14283118.050000001</v>
      </c>
      <c r="Q7" s="237"/>
      <c r="R7" s="444"/>
      <c r="S7" s="445"/>
      <c r="T7" s="296"/>
      <c r="U7" s="13" t="s">
        <v>978</v>
      </c>
      <c r="V7" s="13" t="s">
        <v>978</v>
      </c>
      <c r="W7" s="13" t="s">
        <v>978</v>
      </c>
      <c r="X7" s="13" t="s">
        <v>978</v>
      </c>
      <c r="Y7" s="14" t="s">
        <v>978</v>
      </c>
      <c r="Z7" s="444"/>
      <c r="AA7" s="444"/>
      <c r="AB7" s="144" t="s">
        <v>123</v>
      </c>
      <c r="AC7" s="420"/>
      <c r="AD7" s="131">
        <f t="shared" si="0"/>
        <v>7141559.0250000004</v>
      </c>
      <c r="AE7" s="401"/>
      <c r="AF7" s="401"/>
      <c r="AG7" s="16" t="s">
        <v>978</v>
      </c>
      <c r="AH7" s="15" t="s">
        <v>978</v>
      </c>
      <c r="AI7" s="17" t="s">
        <v>978</v>
      </c>
      <c r="AJ7" s="16" t="s">
        <v>978</v>
      </c>
      <c r="AK7" s="15" t="s">
        <v>978</v>
      </c>
      <c r="AL7" s="15" t="s">
        <v>978</v>
      </c>
      <c r="AM7" s="15" t="s">
        <v>978</v>
      </c>
      <c r="AN7" s="15" t="s">
        <v>978</v>
      </c>
      <c r="AO7" s="15" t="s">
        <v>978</v>
      </c>
      <c r="AP7" s="15" t="s">
        <v>978</v>
      </c>
      <c r="AQ7" s="15" t="s">
        <v>978</v>
      </c>
      <c r="AR7" s="15" t="s">
        <v>978</v>
      </c>
      <c r="AS7" s="15" t="s">
        <v>978</v>
      </c>
      <c r="AT7" s="15" t="s">
        <v>978</v>
      </c>
      <c r="AU7" s="15" t="s">
        <v>978</v>
      </c>
      <c r="AV7" s="10" t="s">
        <v>978</v>
      </c>
      <c r="AW7" s="15" t="s">
        <v>978</v>
      </c>
      <c r="AX7" s="17" t="s">
        <v>978</v>
      </c>
      <c r="AY7" s="43" t="s">
        <v>978</v>
      </c>
      <c r="AZ7" s="15" t="s">
        <v>978</v>
      </c>
      <c r="BA7" s="420"/>
      <c r="BB7" s="445"/>
      <c r="BC7" s="423"/>
      <c r="BD7" s="15" t="s">
        <v>978</v>
      </c>
    </row>
    <row r="8" spans="1:56" ht="53.25" customHeight="1" x14ac:dyDescent="0.25">
      <c r="A8" s="408" t="s">
        <v>354</v>
      </c>
      <c r="B8" s="401"/>
      <c r="C8" s="418"/>
      <c r="D8" s="418"/>
      <c r="E8" s="418"/>
      <c r="F8" s="401"/>
      <c r="G8" s="36" t="s">
        <v>355</v>
      </c>
      <c r="H8" s="755">
        <v>2021000931</v>
      </c>
      <c r="I8" s="477">
        <v>44385</v>
      </c>
      <c r="J8" s="16">
        <v>50000000</v>
      </c>
      <c r="K8" s="409">
        <v>44389</v>
      </c>
      <c r="L8" s="395">
        <v>2021001067</v>
      </c>
      <c r="M8" s="36" t="s">
        <v>355</v>
      </c>
      <c r="N8" s="144" t="s">
        <v>356</v>
      </c>
      <c r="O8" s="409">
        <v>44389</v>
      </c>
      <c r="P8" s="16">
        <v>49999488</v>
      </c>
      <c r="Q8" s="409" t="s">
        <v>978</v>
      </c>
      <c r="R8" s="237"/>
      <c r="S8" s="401"/>
      <c r="T8" s="397">
        <v>49999488</v>
      </c>
      <c r="U8" s="13" t="s">
        <v>978</v>
      </c>
      <c r="V8" s="13" t="s">
        <v>978</v>
      </c>
      <c r="W8" s="13" t="s">
        <v>978</v>
      </c>
      <c r="X8" s="13" t="s">
        <v>978</v>
      </c>
      <c r="Y8" s="14" t="s">
        <v>978</v>
      </c>
      <c r="Z8" s="237"/>
      <c r="AA8" s="237"/>
      <c r="AB8" s="144" t="s">
        <v>356</v>
      </c>
      <c r="AC8" s="418"/>
      <c r="AD8" s="131" t="s">
        <v>978</v>
      </c>
      <c r="AE8" s="395" t="s">
        <v>978</v>
      </c>
      <c r="AF8" s="395" t="s">
        <v>978</v>
      </c>
      <c r="AG8" s="16" t="s">
        <v>978</v>
      </c>
      <c r="AH8" s="15" t="s">
        <v>978</v>
      </c>
      <c r="AI8" s="17" t="s">
        <v>978</v>
      </c>
      <c r="AJ8" s="16" t="s">
        <v>978</v>
      </c>
      <c r="AK8" s="15" t="s">
        <v>978</v>
      </c>
      <c r="AL8" s="15" t="s">
        <v>978</v>
      </c>
      <c r="AM8" s="15" t="s">
        <v>978</v>
      </c>
      <c r="AN8" s="15" t="s">
        <v>978</v>
      </c>
      <c r="AO8" s="15" t="s">
        <v>978</v>
      </c>
      <c r="AP8" s="15" t="s">
        <v>978</v>
      </c>
      <c r="AQ8" s="15" t="s">
        <v>978</v>
      </c>
      <c r="AR8" s="15" t="s">
        <v>978</v>
      </c>
      <c r="AS8" s="15" t="s">
        <v>978</v>
      </c>
      <c r="AT8" s="15" t="s">
        <v>978</v>
      </c>
      <c r="AU8" s="15" t="s">
        <v>978</v>
      </c>
      <c r="AV8" s="10" t="s">
        <v>978</v>
      </c>
      <c r="AW8" s="15" t="s">
        <v>978</v>
      </c>
      <c r="AX8" s="17" t="s">
        <v>978</v>
      </c>
      <c r="AY8" s="43" t="s">
        <v>978</v>
      </c>
      <c r="AZ8" s="15" t="s">
        <v>978</v>
      </c>
      <c r="BA8" s="418"/>
      <c r="BB8" s="401"/>
      <c r="BC8" s="406"/>
      <c r="BD8" s="15" t="s">
        <v>978</v>
      </c>
    </row>
    <row r="9" spans="1:56" s="6" customFormat="1" ht="102" x14ac:dyDescent="0.25">
      <c r="A9" s="144" t="s">
        <v>169</v>
      </c>
      <c r="B9" s="38" t="s">
        <v>67</v>
      </c>
      <c r="C9" s="28" t="s">
        <v>148</v>
      </c>
      <c r="D9" s="28" t="s">
        <v>149</v>
      </c>
      <c r="E9" s="28" t="s">
        <v>64</v>
      </c>
      <c r="F9" s="36" t="s">
        <v>150</v>
      </c>
      <c r="G9" s="36" t="s">
        <v>70</v>
      </c>
      <c r="H9" s="751">
        <v>2021000390</v>
      </c>
      <c r="I9" s="35">
        <v>44271</v>
      </c>
      <c r="J9" s="10">
        <v>25433700</v>
      </c>
      <c r="K9" s="35">
        <v>44319</v>
      </c>
      <c r="L9" s="402">
        <v>2021000658</v>
      </c>
      <c r="M9" s="36" t="s">
        <v>70</v>
      </c>
      <c r="N9" s="144" t="s">
        <v>145</v>
      </c>
      <c r="O9" s="35">
        <v>44319</v>
      </c>
      <c r="P9" s="10">
        <v>25433700</v>
      </c>
      <c r="Q9" s="49">
        <v>44319</v>
      </c>
      <c r="R9" s="35">
        <v>44319</v>
      </c>
      <c r="S9" s="28" t="s">
        <v>167</v>
      </c>
      <c r="T9" s="10">
        <v>25433700</v>
      </c>
      <c r="U9" s="11" t="s">
        <v>978</v>
      </c>
      <c r="V9" s="11" t="s">
        <v>978</v>
      </c>
      <c r="W9" s="11" t="s">
        <v>978</v>
      </c>
      <c r="X9" s="11" t="s">
        <v>978</v>
      </c>
      <c r="Y9" s="12" t="s">
        <v>978</v>
      </c>
      <c r="Z9" s="35">
        <v>44319</v>
      </c>
      <c r="AA9" s="35">
        <v>44417</v>
      </c>
      <c r="AB9" s="144" t="s">
        <v>145</v>
      </c>
      <c r="AC9" s="28" t="s">
        <v>124</v>
      </c>
      <c r="AD9" s="36" t="s">
        <v>978</v>
      </c>
      <c r="AE9" s="36" t="s">
        <v>978</v>
      </c>
      <c r="AF9" s="36" t="s">
        <v>978</v>
      </c>
      <c r="AG9" s="10" t="s">
        <v>978</v>
      </c>
      <c r="AH9" s="36" t="s">
        <v>978</v>
      </c>
      <c r="AI9" s="36" t="s">
        <v>978</v>
      </c>
      <c r="AJ9" s="10" t="s">
        <v>978</v>
      </c>
      <c r="AK9" s="36" t="s">
        <v>978</v>
      </c>
      <c r="AL9" s="36" t="s">
        <v>978</v>
      </c>
      <c r="AM9" s="36" t="s">
        <v>978</v>
      </c>
      <c r="AN9" s="36" t="s">
        <v>978</v>
      </c>
      <c r="AO9" s="36" t="s">
        <v>978</v>
      </c>
      <c r="AP9" s="36" t="s">
        <v>978</v>
      </c>
      <c r="AQ9" s="36" t="s">
        <v>978</v>
      </c>
      <c r="AR9" s="36" t="s">
        <v>978</v>
      </c>
      <c r="AS9" s="36" t="s">
        <v>978</v>
      </c>
      <c r="AT9" s="36" t="s">
        <v>978</v>
      </c>
      <c r="AU9" s="36" t="s">
        <v>978</v>
      </c>
      <c r="AV9" s="10" t="s">
        <v>978</v>
      </c>
      <c r="AW9" s="36" t="s">
        <v>978</v>
      </c>
      <c r="AX9" s="36" t="s">
        <v>978</v>
      </c>
      <c r="AY9" s="44" t="s">
        <v>978</v>
      </c>
      <c r="AZ9" s="36" t="s">
        <v>978</v>
      </c>
      <c r="BA9" s="28" t="s">
        <v>151</v>
      </c>
      <c r="BB9" s="36">
        <v>3206453695</v>
      </c>
      <c r="BC9" s="42" t="s">
        <v>58</v>
      </c>
      <c r="BD9" s="36" t="s">
        <v>978</v>
      </c>
    </row>
    <row r="10" spans="1:56" s="6" customFormat="1" ht="61.5" customHeight="1" x14ac:dyDescent="0.25">
      <c r="A10" s="144" t="s">
        <v>165</v>
      </c>
      <c r="B10" s="400" t="s">
        <v>67</v>
      </c>
      <c r="C10" s="417" t="s">
        <v>143</v>
      </c>
      <c r="D10" s="28" t="s">
        <v>144</v>
      </c>
      <c r="E10" s="417" t="s">
        <v>62</v>
      </c>
      <c r="F10" s="400" t="s">
        <v>166</v>
      </c>
      <c r="G10" s="38" t="s">
        <v>70</v>
      </c>
      <c r="H10" s="751">
        <v>2021000388</v>
      </c>
      <c r="I10" s="35">
        <v>44271</v>
      </c>
      <c r="J10" s="10">
        <v>16450902</v>
      </c>
      <c r="K10" s="35">
        <v>44319</v>
      </c>
      <c r="L10" s="402">
        <v>2021000659</v>
      </c>
      <c r="M10" s="38" t="s">
        <v>70</v>
      </c>
      <c r="N10" s="144" t="s">
        <v>145</v>
      </c>
      <c r="O10" s="35">
        <v>44319</v>
      </c>
      <c r="P10" s="10">
        <v>16450902</v>
      </c>
      <c r="Q10" s="49">
        <v>44320</v>
      </c>
      <c r="R10" s="50">
        <v>44320</v>
      </c>
      <c r="S10" s="398" t="s">
        <v>167</v>
      </c>
      <c r="T10" s="10">
        <v>16450902</v>
      </c>
      <c r="U10" s="11" t="s">
        <v>978</v>
      </c>
      <c r="V10" s="11" t="s">
        <v>978</v>
      </c>
      <c r="W10" s="11" t="s">
        <v>978</v>
      </c>
      <c r="X10" s="11" t="s">
        <v>978</v>
      </c>
      <c r="Y10" s="12" t="s">
        <v>978</v>
      </c>
      <c r="Z10" s="50">
        <v>44445</v>
      </c>
      <c r="AA10" s="50">
        <v>44463</v>
      </c>
      <c r="AB10" s="417" t="s">
        <v>145</v>
      </c>
      <c r="AC10" s="417" t="s">
        <v>124</v>
      </c>
      <c r="AD10" s="36" t="s">
        <v>978</v>
      </c>
      <c r="AE10" s="36" t="s">
        <v>978</v>
      </c>
      <c r="AF10" s="36" t="s">
        <v>978</v>
      </c>
      <c r="AG10" s="10" t="s">
        <v>978</v>
      </c>
      <c r="AH10" s="36" t="s">
        <v>978</v>
      </c>
      <c r="AI10" s="7" t="s">
        <v>978</v>
      </c>
      <c r="AJ10" s="10" t="s">
        <v>978</v>
      </c>
      <c r="AK10" s="36" t="s">
        <v>978</v>
      </c>
      <c r="AL10" s="36" t="s">
        <v>978</v>
      </c>
      <c r="AM10" s="36" t="s">
        <v>978</v>
      </c>
      <c r="AN10" s="36" t="s">
        <v>978</v>
      </c>
      <c r="AO10" s="36" t="s">
        <v>978</v>
      </c>
      <c r="AP10" s="36" t="s">
        <v>978</v>
      </c>
      <c r="AQ10" s="36" t="s">
        <v>978</v>
      </c>
      <c r="AR10" s="36" t="s">
        <v>978</v>
      </c>
      <c r="AS10" s="36" t="s">
        <v>978</v>
      </c>
      <c r="AT10" s="36" t="s">
        <v>978</v>
      </c>
      <c r="AU10" s="36" t="s">
        <v>978</v>
      </c>
      <c r="AV10" s="10" t="s">
        <v>978</v>
      </c>
      <c r="AW10" s="36" t="s">
        <v>978</v>
      </c>
      <c r="AX10" s="7" t="s">
        <v>978</v>
      </c>
      <c r="AY10" s="44" t="s">
        <v>978</v>
      </c>
      <c r="AZ10" s="36" t="s">
        <v>978</v>
      </c>
      <c r="BA10" s="417" t="s">
        <v>146</v>
      </c>
      <c r="BB10" s="400">
        <v>3219590854</v>
      </c>
      <c r="BC10" s="405" t="s">
        <v>147</v>
      </c>
      <c r="BD10" s="36" t="s">
        <v>978</v>
      </c>
    </row>
    <row r="11" spans="1:56" s="6" customFormat="1" ht="72" customHeight="1" x14ac:dyDescent="0.25">
      <c r="A11" s="144" t="s">
        <v>368</v>
      </c>
      <c r="B11" s="401"/>
      <c r="C11" s="418"/>
      <c r="D11" s="28" t="s">
        <v>398</v>
      </c>
      <c r="E11" s="418"/>
      <c r="F11" s="401"/>
      <c r="G11" s="38" t="s">
        <v>399</v>
      </c>
      <c r="H11" s="751">
        <v>2021001104</v>
      </c>
      <c r="I11" s="35">
        <v>44410</v>
      </c>
      <c r="J11" s="10">
        <v>6500000</v>
      </c>
      <c r="K11" s="35">
        <v>44410</v>
      </c>
      <c r="L11" s="402">
        <v>2021001249</v>
      </c>
      <c r="M11" s="38" t="s">
        <v>399</v>
      </c>
      <c r="N11" s="144" t="s">
        <v>145</v>
      </c>
      <c r="O11" s="35">
        <v>44410</v>
      </c>
      <c r="P11" s="10">
        <v>6500000</v>
      </c>
      <c r="Q11" s="49" t="s">
        <v>978</v>
      </c>
      <c r="R11" s="237"/>
      <c r="S11" s="398" t="s">
        <v>978</v>
      </c>
      <c r="T11" s="10">
        <v>6500000</v>
      </c>
      <c r="U11" s="11" t="s">
        <v>978</v>
      </c>
      <c r="V11" s="11" t="s">
        <v>978</v>
      </c>
      <c r="W11" s="11" t="s">
        <v>978</v>
      </c>
      <c r="X11" s="11" t="s">
        <v>978</v>
      </c>
      <c r="Y11" s="12" t="s">
        <v>978</v>
      </c>
      <c r="Z11" s="237"/>
      <c r="AA11" s="237"/>
      <c r="AB11" s="418"/>
      <c r="AC11" s="418"/>
      <c r="AD11" s="36" t="s">
        <v>978</v>
      </c>
      <c r="AE11" s="36" t="s">
        <v>978</v>
      </c>
      <c r="AF11" s="36" t="s">
        <v>978</v>
      </c>
      <c r="AG11" s="10" t="s">
        <v>978</v>
      </c>
      <c r="AH11" s="36" t="s">
        <v>978</v>
      </c>
      <c r="AI11" s="7" t="s">
        <v>978</v>
      </c>
      <c r="AJ11" s="10" t="s">
        <v>978</v>
      </c>
      <c r="AK11" s="36" t="s">
        <v>978</v>
      </c>
      <c r="AL11" s="36" t="s">
        <v>978</v>
      </c>
      <c r="AM11" s="36" t="s">
        <v>978</v>
      </c>
      <c r="AN11" s="36" t="s">
        <v>978</v>
      </c>
      <c r="AO11" s="36" t="s">
        <v>978</v>
      </c>
      <c r="AP11" s="36" t="s">
        <v>978</v>
      </c>
      <c r="AQ11" s="36" t="s">
        <v>978</v>
      </c>
      <c r="AR11" s="36" t="s">
        <v>978</v>
      </c>
      <c r="AS11" s="36" t="s">
        <v>978</v>
      </c>
      <c r="AT11" s="36" t="s">
        <v>978</v>
      </c>
      <c r="AU11" s="36" t="s">
        <v>978</v>
      </c>
      <c r="AV11" s="10" t="s">
        <v>978</v>
      </c>
      <c r="AW11" s="36" t="s">
        <v>978</v>
      </c>
      <c r="AX11" s="7" t="s">
        <v>978</v>
      </c>
      <c r="AY11" s="44" t="s">
        <v>978</v>
      </c>
      <c r="AZ11" s="132" t="s">
        <v>978</v>
      </c>
      <c r="BA11" s="418"/>
      <c r="BB11" s="401"/>
      <c r="BC11" s="406"/>
      <c r="BD11" s="36" t="s">
        <v>978</v>
      </c>
    </row>
    <row r="12" spans="1:56" s="6" customFormat="1" ht="132" customHeight="1" x14ac:dyDescent="0.25">
      <c r="A12" s="144" t="s">
        <v>191</v>
      </c>
      <c r="B12" s="38" t="s">
        <v>155</v>
      </c>
      <c r="C12" s="28" t="s">
        <v>183</v>
      </c>
      <c r="D12" s="28" t="s">
        <v>41</v>
      </c>
      <c r="E12" s="144" t="s">
        <v>184</v>
      </c>
      <c r="F12" s="36" t="s">
        <v>185</v>
      </c>
      <c r="G12" s="38">
        <v>4221</v>
      </c>
      <c r="H12" s="751">
        <v>4221</v>
      </c>
      <c r="I12" s="35">
        <v>44322</v>
      </c>
      <c r="J12" s="10">
        <v>40449600</v>
      </c>
      <c r="K12" s="35">
        <v>44326</v>
      </c>
      <c r="L12" s="402">
        <v>3221</v>
      </c>
      <c r="M12" s="38" t="s">
        <v>187</v>
      </c>
      <c r="N12" s="144" t="s">
        <v>188</v>
      </c>
      <c r="O12" s="35">
        <v>44326</v>
      </c>
      <c r="P12" s="10">
        <v>11012800</v>
      </c>
      <c r="Q12" s="49" t="s">
        <v>978</v>
      </c>
      <c r="R12" s="35">
        <v>44326</v>
      </c>
      <c r="S12" s="398">
        <v>4</v>
      </c>
      <c r="T12" s="10">
        <v>11012800</v>
      </c>
      <c r="U12" s="11" t="s">
        <v>978</v>
      </c>
      <c r="V12" s="11" t="s">
        <v>978</v>
      </c>
      <c r="W12" s="11" t="s">
        <v>978</v>
      </c>
      <c r="X12" s="11" t="s">
        <v>978</v>
      </c>
      <c r="Y12" s="12" t="s">
        <v>978</v>
      </c>
      <c r="Z12" s="184" t="s">
        <v>978</v>
      </c>
      <c r="AA12" s="184" t="s">
        <v>978</v>
      </c>
      <c r="AB12" s="144" t="s">
        <v>188</v>
      </c>
      <c r="AC12" s="28" t="s">
        <v>124</v>
      </c>
      <c r="AD12" s="36" t="s">
        <v>978</v>
      </c>
      <c r="AE12" s="36" t="s">
        <v>978</v>
      </c>
      <c r="AF12" s="36" t="s">
        <v>978</v>
      </c>
      <c r="AG12" s="10" t="s">
        <v>978</v>
      </c>
      <c r="AH12" s="36" t="s">
        <v>978</v>
      </c>
      <c r="AI12" s="7" t="s">
        <v>978</v>
      </c>
      <c r="AJ12" s="10" t="s">
        <v>978</v>
      </c>
      <c r="AK12" s="36" t="s">
        <v>978</v>
      </c>
      <c r="AL12" s="36" t="s">
        <v>978</v>
      </c>
      <c r="AM12" s="36" t="s">
        <v>978</v>
      </c>
      <c r="AN12" s="36" t="s">
        <v>978</v>
      </c>
      <c r="AO12" s="36" t="s">
        <v>978</v>
      </c>
      <c r="AP12" s="36" t="s">
        <v>978</v>
      </c>
      <c r="AQ12" s="36" t="s">
        <v>978</v>
      </c>
      <c r="AR12" s="36" t="s">
        <v>978</v>
      </c>
      <c r="AS12" s="36" t="s">
        <v>978</v>
      </c>
      <c r="AT12" s="36" t="s">
        <v>978</v>
      </c>
      <c r="AU12" s="36" t="s">
        <v>978</v>
      </c>
      <c r="AV12" s="10" t="s">
        <v>978</v>
      </c>
      <c r="AW12" s="36" t="s">
        <v>978</v>
      </c>
      <c r="AX12" s="7" t="s">
        <v>978</v>
      </c>
      <c r="AY12" s="44" t="s">
        <v>978</v>
      </c>
      <c r="AZ12" s="132" t="s">
        <v>978</v>
      </c>
      <c r="BA12" s="28" t="s">
        <v>189</v>
      </c>
      <c r="BB12" s="36">
        <v>3107795342</v>
      </c>
      <c r="BC12" s="42" t="s">
        <v>190</v>
      </c>
      <c r="BD12" s="36" t="s">
        <v>978</v>
      </c>
    </row>
    <row r="13" spans="1:56" s="6" customFormat="1" ht="82.5" customHeight="1" x14ac:dyDescent="0.25">
      <c r="A13" s="144" t="s">
        <v>192</v>
      </c>
      <c r="B13" s="38" t="s">
        <v>134</v>
      </c>
      <c r="C13" s="28" t="s">
        <v>193</v>
      </c>
      <c r="D13" s="28" t="s">
        <v>703</v>
      </c>
      <c r="E13" s="144" t="s">
        <v>195</v>
      </c>
      <c r="F13" s="36" t="s">
        <v>196</v>
      </c>
      <c r="G13" s="38" t="s">
        <v>139</v>
      </c>
      <c r="H13" s="756">
        <v>2021000353</v>
      </c>
      <c r="I13" s="35">
        <v>44258</v>
      </c>
      <c r="J13" s="10">
        <v>21428571</v>
      </c>
      <c r="K13" s="35">
        <v>44328</v>
      </c>
      <c r="L13" s="402">
        <v>2021000758</v>
      </c>
      <c r="M13" s="38" t="s">
        <v>139</v>
      </c>
      <c r="N13" s="144" t="s">
        <v>140</v>
      </c>
      <c r="O13" s="35">
        <v>44328</v>
      </c>
      <c r="P13" s="10">
        <v>21428571</v>
      </c>
      <c r="Q13" s="49">
        <v>44335</v>
      </c>
      <c r="R13" s="35">
        <v>44349</v>
      </c>
      <c r="S13" s="398">
        <v>6</v>
      </c>
      <c r="T13" s="10">
        <v>21428571</v>
      </c>
      <c r="U13" s="11" t="s">
        <v>978</v>
      </c>
      <c r="V13" s="11" t="s">
        <v>978</v>
      </c>
      <c r="W13" s="11" t="s">
        <v>978</v>
      </c>
      <c r="X13" s="11" t="s">
        <v>978</v>
      </c>
      <c r="Y13" s="12" t="s">
        <v>978</v>
      </c>
      <c r="Z13" s="184" t="s">
        <v>978</v>
      </c>
      <c r="AA13" s="184" t="s">
        <v>978</v>
      </c>
      <c r="AB13" s="144" t="s">
        <v>140</v>
      </c>
      <c r="AC13" s="28" t="s">
        <v>124</v>
      </c>
      <c r="AD13" s="36" t="s">
        <v>978</v>
      </c>
      <c r="AE13" s="36" t="s">
        <v>978</v>
      </c>
      <c r="AF13" s="36" t="s">
        <v>978</v>
      </c>
      <c r="AG13" s="10" t="s">
        <v>978</v>
      </c>
      <c r="AH13" s="36" t="s">
        <v>978</v>
      </c>
      <c r="AI13" s="7" t="s">
        <v>978</v>
      </c>
      <c r="AJ13" s="10" t="s">
        <v>978</v>
      </c>
      <c r="AK13" s="36" t="s">
        <v>978</v>
      </c>
      <c r="AL13" s="36" t="s">
        <v>978</v>
      </c>
      <c r="AM13" s="36" t="s">
        <v>978</v>
      </c>
      <c r="AN13" s="36" t="s">
        <v>978</v>
      </c>
      <c r="AO13" s="36" t="s">
        <v>978</v>
      </c>
      <c r="AP13" s="36" t="s">
        <v>978</v>
      </c>
      <c r="AQ13" s="36" t="s">
        <v>978</v>
      </c>
      <c r="AR13" s="36" t="s">
        <v>978</v>
      </c>
      <c r="AS13" s="36" t="s">
        <v>978</v>
      </c>
      <c r="AT13" s="36" t="s">
        <v>978</v>
      </c>
      <c r="AU13" s="36" t="s">
        <v>978</v>
      </c>
      <c r="AV13" s="10" t="s">
        <v>978</v>
      </c>
      <c r="AW13" s="36" t="s">
        <v>978</v>
      </c>
      <c r="AX13" s="7" t="s">
        <v>978</v>
      </c>
      <c r="AY13" s="44" t="s">
        <v>978</v>
      </c>
      <c r="AZ13" s="132" t="s">
        <v>978</v>
      </c>
      <c r="BA13" s="28" t="s">
        <v>197</v>
      </c>
      <c r="BB13" s="36">
        <v>3117053817</v>
      </c>
      <c r="BC13" s="42" t="s">
        <v>198</v>
      </c>
      <c r="BD13" s="36" t="s">
        <v>978</v>
      </c>
    </row>
    <row r="14" spans="1:56" s="6" customFormat="1" ht="69" customHeight="1" x14ac:dyDescent="0.25">
      <c r="A14" s="383" t="s">
        <v>199</v>
      </c>
      <c r="B14" s="38" t="s">
        <v>134</v>
      </c>
      <c r="C14" s="28" t="s">
        <v>135</v>
      </c>
      <c r="D14" s="28" t="s">
        <v>136</v>
      </c>
      <c r="E14" s="144" t="s">
        <v>137</v>
      </c>
      <c r="F14" s="36" t="s">
        <v>138</v>
      </c>
      <c r="G14" s="38" t="s">
        <v>139</v>
      </c>
      <c r="H14" s="751">
        <v>2021000354</v>
      </c>
      <c r="I14" s="35">
        <v>44258</v>
      </c>
      <c r="J14" s="10">
        <v>428571411</v>
      </c>
      <c r="K14" s="35">
        <v>44334</v>
      </c>
      <c r="L14" s="402">
        <v>2021000772</v>
      </c>
      <c r="M14" s="38" t="s">
        <v>139</v>
      </c>
      <c r="N14" s="144" t="s">
        <v>140</v>
      </c>
      <c r="O14" s="49">
        <v>44334</v>
      </c>
      <c r="P14" s="10">
        <v>428571411</v>
      </c>
      <c r="Q14" s="49">
        <v>44335</v>
      </c>
      <c r="R14" s="35">
        <v>44349</v>
      </c>
      <c r="S14" s="398" t="s">
        <v>200</v>
      </c>
      <c r="T14" s="10">
        <v>428571411</v>
      </c>
      <c r="U14" s="11" t="s">
        <v>978</v>
      </c>
      <c r="V14" s="11" t="s">
        <v>978</v>
      </c>
      <c r="W14" s="11" t="s">
        <v>978</v>
      </c>
      <c r="X14" s="11" t="s">
        <v>978</v>
      </c>
      <c r="Y14" s="12" t="s">
        <v>978</v>
      </c>
      <c r="Z14" s="184" t="s">
        <v>978</v>
      </c>
      <c r="AA14" s="184" t="s">
        <v>978</v>
      </c>
      <c r="AB14" s="144" t="s">
        <v>140</v>
      </c>
      <c r="AC14" s="28" t="s">
        <v>195</v>
      </c>
      <c r="AD14" s="36" t="s">
        <v>978</v>
      </c>
      <c r="AE14" s="36" t="s">
        <v>978</v>
      </c>
      <c r="AF14" s="36" t="s">
        <v>978</v>
      </c>
      <c r="AG14" s="10" t="s">
        <v>978</v>
      </c>
      <c r="AH14" s="36" t="s">
        <v>978</v>
      </c>
      <c r="AI14" s="7" t="s">
        <v>978</v>
      </c>
      <c r="AJ14" s="10" t="s">
        <v>978</v>
      </c>
      <c r="AK14" s="36" t="s">
        <v>978</v>
      </c>
      <c r="AL14" s="36" t="s">
        <v>978</v>
      </c>
      <c r="AM14" s="36" t="s">
        <v>978</v>
      </c>
      <c r="AN14" s="36" t="s">
        <v>978</v>
      </c>
      <c r="AO14" s="36" t="s">
        <v>978</v>
      </c>
      <c r="AP14" s="36" t="s">
        <v>978</v>
      </c>
      <c r="AQ14" s="36" t="s">
        <v>978</v>
      </c>
      <c r="AR14" s="36" t="s">
        <v>978</v>
      </c>
      <c r="AS14" s="36" t="s">
        <v>978</v>
      </c>
      <c r="AT14" s="36" t="s">
        <v>978</v>
      </c>
      <c r="AU14" s="36" t="s">
        <v>978</v>
      </c>
      <c r="AV14" s="10" t="s">
        <v>978</v>
      </c>
      <c r="AW14" s="36" t="s">
        <v>978</v>
      </c>
      <c r="AX14" s="7" t="s">
        <v>978</v>
      </c>
      <c r="AY14" s="44" t="s">
        <v>978</v>
      </c>
      <c r="AZ14" s="36" t="s">
        <v>978</v>
      </c>
      <c r="BA14" s="28" t="s">
        <v>141</v>
      </c>
      <c r="BB14" s="36">
        <v>3168264852</v>
      </c>
      <c r="BC14" s="42" t="s">
        <v>142</v>
      </c>
      <c r="BD14" s="36" t="s">
        <v>978</v>
      </c>
    </row>
    <row r="15" spans="1:56" s="6" customFormat="1" ht="69" customHeight="1" x14ac:dyDescent="0.25">
      <c r="A15" s="144" t="s">
        <v>201</v>
      </c>
      <c r="B15" s="38" t="s">
        <v>67</v>
      </c>
      <c r="C15" s="28" t="s">
        <v>202</v>
      </c>
      <c r="D15" s="28" t="s">
        <v>203</v>
      </c>
      <c r="E15" s="144" t="s">
        <v>204</v>
      </c>
      <c r="F15" s="36" t="s">
        <v>205</v>
      </c>
      <c r="G15" s="38" t="s">
        <v>70</v>
      </c>
      <c r="H15" s="751">
        <v>2021000389</v>
      </c>
      <c r="I15" s="35">
        <v>44271</v>
      </c>
      <c r="J15" s="10">
        <v>25438000</v>
      </c>
      <c r="K15" s="35">
        <v>44340</v>
      </c>
      <c r="L15" s="402">
        <v>2021000778</v>
      </c>
      <c r="M15" s="38" t="s">
        <v>70</v>
      </c>
      <c r="N15" s="144" t="s">
        <v>145</v>
      </c>
      <c r="O15" s="49">
        <v>44340</v>
      </c>
      <c r="P15" s="10">
        <v>25438000</v>
      </c>
      <c r="Q15" s="49">
        <v>44348</v>
      </c>
      <c r="R15" s="35">
        <v>44348</v>
      </c>
      <c r="S15" s="398" t="s">
        <v>167</v>
      </c>
      <c r="T15" s="10">
        <v>25438000</v>
      </c>
      <c r="U15" s="11" t="s">
        <v>978</v>
      </c>
      <c r="V15" s="11" t="s">
        <v>978</v>
      </c>
      <c r="W15" s="11" t="s">
        <v>978</v>
      </c>
      <c r="X15" s="11" t="s">
        <v>978</v>
      </c>
      <c r="Y15" s="12" t="s">
        <v>978</v>
      </c>
      <c r="Z15" s="184" t="s">
        <v>978</v>
      </c>
      <c r="AA15" s="184" t="s">
        <v>978</v>
      </c>
      <c r="AB15" s="144" t="s">
        <v>145</v>
      </c>
      <c r="AC15" s="28" t="s">
        <v>124</v>
      </c>
      <c r="AD15" s="36" t="s">
        <v>978</v>
      </c>
      <c r="AE15" s="36" t="s">
        <v>978</v>
      </c>
      <c r="AF15" s="36" t="s">
        <v>978</v>
      </c>
      <c r="AG15" s="10" t="s">
        <v>978</v>
      </c>
      <c r="AH15" s="36" t="s">
        <v>978</v>
      </c>
      <c r="AI15" s="7" t="s">
        <v>978</v>
      </c>
      <c r="AJ15" s="10" t="s">
        <v>978</v>
      </c>
      <c r="AK15" s="36" t="s">
        <v>978</v>
      </c>
      <c r="AL15" s="36" t="s">
        <v>978</v>
      </c>
      <c r="AM15" s="36" t="s">
        <v>978</v>
      </c>
      <c r="AN15" s="36" t="s">
        <v>978</v>
      </c>
      <c r="AO15" s="36" t="s">
        <v>978</v>
      </c>
      <c r="AP15" s="36" t="s">
        <v>978</v>
      </c>
      <c r="AQ15" s="36" t="s">
        <v>978</v>
      </c>
      <c r="AR15" s="36" t="s">
        <v>978</v>
      </c>
      <c r="AS15" s="36" t="s">
        <v>978</v>
      </c>
      <c r="AT15" s="36" t="s">
        <v>978</v>
      </c>
      <c r="AU15" s="36" t="s">
        <v>978</v>
      </c>
      <c r="AV15" s="10" t="s">
        <v>978</v>
      </c>
      <c r="AW15" s="36" t="s">
        <v>978</v>
      </c>
      <c r="AX15" s="7" t="s">
        <v>978</v>
      </c>
      <c r="AY15" s="44" t="s">
        <v>978</v>
      </c>
      <c r="AZ15" s="132" t="s">
        <v>978</v>
      </c>
      <c r="BA15" s="28" t="s">
        <v>206</v>
      </c>
      <c r="BB15" s="36">
        <v>3118534757</v>
      </c>
      <c r="BC15" s="42" t="s">
        <v>207</v>
      </c>
      <c r="BD15" s="36" t="s">
        <v>978</v>
      </c>
    </row>
    <row r="16" spans="1:56" s="6" customFormat="1" ht="69" customHeight="1" x14ac:dyDescent="0.25">
      <c r="A16" s="144" t="s">
        <v>208</v>
      </c>
      <c r="B16" s="38" t="s">
        <v>209</v>
      </c>
      <c r="C16" s="28" t="s">
        <v>210</v>
      </c>
      <c r="D16" s="28" t="s">
        <v>702</v>
      </c>
      <c r="E16" s="144" t="s">
        <v>477</v>
      </c>
      <c r="F16" s="36" t="s">
        <v>211</v>
      </c>
      <c r="G16" s="38" t="s">
        <v>212</v>
      </c>
      <c r="H16" s="757">
        <v>2021000342</v>
      </c>
      <c r="I16" s="35">
        <v>44253</v>
      </c>
      <c r="J16" s="10">
        <v>24030318.52</v>
      </c>
      <c r="K16" s="35">
        <v>44340</v>
      </c>
      <c r="L16" s="402">
        <v>2021000779</v>
      </c>
      <c r="M16" s="38" t="s">
        <v>212</v>
      </c>
      <c r="N16" s="144" t="s">
        <v>213</v>
      </c>
      <c r="O16" s="49">
        <v>44340</v>
      </c>
      <c r="P16" s="10">
        <v>24029614.800000001</v>
      </c>
      <c r="Q16" s="49">
        <v>44343</v>
      </c>
      <c r="R16" s="35">
        <v>44351</v>
      </c>
      <c r="S16" s="398" t="s">
        <v>178</v>
      </c>
      <c r="T16" s="10">
        <v>24029614.800000001</v>
      </c>
      <c r="U16" s="11" t="s">
        <v>978</v>
      </c>
      <c r="V16" s="11" t="s">
        <v>978</v>
      </c>
      <c r="W16" s="11" t="s">
        <v>978</v>
      </c>
      <c r="X16" s="11" t="s">
        <v>978</v>
      </c>
      <c r="Y16" s="12" t="s">
        <v>978</v>
      </c>
      <c r="Z16" s="35">
        <v>44379</v>
      </c>
      <c r="AA16" s="35">
        <v>44453</v>
      </c>
      <c r="AB16" s="144" t="s">
        <v>213</v>
      </c>
      <c r="AC16" s="28" t="s">
        <v>180</v>
      </c>
      <c r="AD16" s="36" t="s">
        <v>978</v>
      </c>
      <c r="AE16" s="36" t="s">
        <v>978</v>
      </c>
      <c r="AF16" s="36" t="s">
        <v>978</v>
      </c>
      <c r="AG16" s="10" t="s">
        <v>978</v>
      </c>
      <c r="AH16" s="36" t="s">
        <v>978</v>
      </c>
      <c r="AI16" s="7" t="s">
        <v>978</v>
      </c>
      <c r="AJ16" s="10" t="s">
        <v>978</v>
      </c>
      <c r="AK16" s="36" t="s">
        <v>978</v>
      </c>
      <c r="AL16" s="36" t="s">
        <v>978</v>
      </c>
      <c r="AM16" s="36" t="s">
        <v>978</v>
      </c>
      <c r="AN16" s="36" t="s">
        <v>978</v>
      </c>
      <c r="AO16" s="36" t="s">
        <v>978</v>
      </c>
      <c r="AP16" s="36" t="s">
        <v>978</v>
      </c>
      <c r="AQ16" s="36" t="s">
        <v>978</v>
      </c>
      <c r="AR16" s="36" t="s">
        <v>978</v>
      </c>
      <c r="AS16" s="36" t="s">
        <v>978</v>
      </c>
      <c r="AT16" s="36" t="s">
        <v>978</v>
      </c>
      <c r="AU16" s="36" t="s">
        <v>978</v>
      </c>
      <c r="AV16" s="10" t="s">
        <v>978</v>
      </c>
      <c r="AW16" s="36" t="s">
        <v>978</v>
      </c>
      <c r="AX16" s="7" t="s">
        <v>978</v>
      </c>
      <c r="AY16" s="44" t="s">
        <v>978</v>
      </c>
      <c r="AZ16" s="132" t="s">
        <v>978</v>
      </c>
      <c r="BA16" s="28" t="s">
        <v>42</v>
      </c>
      <c r="BB16" s="36">
        <v>3117448575</v>
      </c>
      <c r="BC16" s="42" t="s">
        <v>61</v>
      </c>
      <c r="BD16" s="36" t="s">
        <v>978</v>
      </c>
    </row>
    <row r="17" spans="1:56" s="6" customFormat="1" ht="71.25" customHeight="1" x14ac:dyDescent="0.25">
      <c r="A17" s="144" t="s">
        <v>170</v>
      </c>
      <c r="B17" s="38" t="s">
        <v>171</v>
      </c>
      <c r="C17" s="28" t="s">
        <v>172</v>
      </c>
      <c r="D17" s="28" t="s">
        <v>173</v>
      </c>
      <c r="E17" s="144" t="s">
        <v>174</v>
      </c>
      <c r="F17" s="36" t="s">
        <v>175</v>
      </c>
      <c r="G17" s="38" t="s">
        <v>176</v>
      </c>
      <c r="H17" s="751">
        <v>2021000510</v>
      </c>
      <c r="I17" s="35">
        <v>44302</v>
      </c>
      <c r="J17" s="10">
        <v>25423622.77</v>
      </c>
      <c r="K17" s="35">
        <v>44340</v>
      </c>
      <c r="L17" s="402">
        <v>2021000780</v>
      </c>
      <c r="M17" s="38" t="s">
        <v>176</v>
      </c>
      <c r="N17" s="144" t="s">
        <v>177</v>
      </c>
      <c r="O17" s="35">
        <v>44340</v>
      </c>
      <c r="P17" s="10">
        <v>25423245.100000001</v>
      </c>
      <c r="Q17" s="49">
        <v>24</v>
      </c>
      <c r="R17" s="35">
        <v>44349</v>
      </c>
      <c r="S17" s="398" t="s">
        <v>178</v>
      </c>
      <c r="T17" s="10">
        <v>25423245</v>
      </c>
      <c r="U17" s="11" t="s">
        <v>978</v>
      </c>
      <c r="V17" s="11" t="s">
        <v>978</v>
      </c>
      <c r="W17" s="11" t="s">
        <v>978</v>
      </c>
      <c r="X17" s="11" t="s">
        <v>978</v>
      </c>
      <c r="Y17" s="12" t="s">
        <v>978</v>
      </c>
      <c r="Z17" s="35">
        <v>44379</v>
      </c>
      <c r="AA17" s="35">
        <v>44473</v>
      </c>
      <c r="AB17" s="144" t="s">
        <v>179</v>
      </c>
      <c r="AC17" s="28" t="s">
        <v>180</v>
      </c>
      <c r="AD17" s="36" t="s">
        <v>978</v>
      </c>
      <c r="AE17" s="36" t="s">
        <v>978</v>
      </c>
      <c r="AF17" s="36" t="s">
        <v>978</v>
      </c>
      <c r="AG17" s="10" t="s">
        <v>978</v>
      </c>
      <c r="AH17" s="36" t="s">
        <v>978</v>
      </c>
      <c r="AI17" s="7" t="s">
        <v>978</v>
      </c>
      <c r="AJ17" s="10" t="s">
        <v>978</v>
      </c>
      <c r="AK17" s="36" t="s">
        <v>978</v>
      </c>
      <c r="AL17" s="36" t="s">
        <v>978</v>
      </c>
      <c r="AM17" s="36" t="s">
        <v>978</v>
      </c>
      <c r="AN17" s="36" t="s">
        <v>978</v>
      </c>
      <c r="AO17" s="36" t="s">
        <v>978</v>
      </c>
      <c r="AP17" s="36" t="s">
        <v>978</v>
      </c>
      <c r="AQ17" s="36" t="s">
        <v>978</v>
      </c>
      <c r="AR17" s="36" t="s">
        <v>978</v>
      </c>
      <c r="AS17" s="36" t="s">
        <v>978</v>
      </c>
      <c r="AT17" s="36" t="s">
        <v>978</v>
      </c>
      <c r="AU17" s="36" t="s">
        <v>978</v>
      </c>
      <c r="AV17" s="10" t="s">
        <v>978</v>
      </c>
      <c r="AW17" s="36" t="s">
        <v>978</v>
      </c>
      <c r="AX17" s="7" t="s">
        <v>978</v>
      </c>
      <c r="AY17" s="44" t="s">
        <v>978</v>
      </c>
      <c r="AZ17" s="132" t="s">
        <v>978</v>
      </c>
      <c r="BA17" s="28" t="s">
        <v>181</v>
      </c>
      <c r="BB17" s="36">
        <v>3116217569</v>
      </c>
      <c r="BC17" s="42" t="s">
        <v>182</v>
      </c>
      <c r="BD17" s="36" t="s">
        <v>978</v>
      </c>
    </row>
    <row r="18" spans="1:56" s="6" customFormat="1" ht="89.25" customHeight="1" x14ac:dyDescent="0.25">
      <c r="A18" s="383" t="s">
        <v>291</v>
      </c>
      <c r="B18" s="38" t="s">
        <v>978</v>
      </c>
      <c r="C18" s="28" t="s">
        <v>47</v>
      </c>
      <c r="D18" s="28" t="s">
        <v>41</v>
      </c>
      <c r="E18" s="144" t="s">
        <v>287</v>
      </c>
      <c r="F18" s="36" t="s">
        <v>288</v>
      </c>
      <c r="G18" s="38" t="s">
        <v>284</v>
      </c>
      <c r="H18" s="751">
        <v>2021000707</v>
      </c>
      <c r="I18" s="35">
        <v>44340</v>
      </c>
      <c r="J18" s="10">
        <v>5439600</v>
      </c>
      <c r="K18" s="35">
        <v>44348</v>
      </c>
      <c r="L18" s="402">
        <v>2021000872</v>
      </c>
      <c r="M18" s="38" t="s">
        <v>284</v>
      </c>
      <c r="N18" s="144" t="s">
        <v>285</v>
      </c>
      <c r="O18" s="35">
        <v>44348</v>
      </c>
      <c r="P18" s="10">
        <v>5439600</v>
      </c>
      <c r="Q18" s="49" t="s">
        <v>978</v>
      </c>
      <c r="R18" s="164" t="s">
        <v>289</v>
      </c>
      <c r="S18" s="398" t="s">
        <v>231</v>
      </c>
      <c r="T18" s="10">
        <v>5439600</v>
      </c>
      <c r="U18" s="11" t="s">
        <v>978</v>
      </c>
      <c r="V18" s="11" t="s">
        <v>978</v>
      </c>
      <c r="W18" s="11" t="s">
        <v>978</v>
      </c>
      <c r="X18" s="11" t="s">
        <v>978</v>
      </c>
      <c r="Y18" s="12" t="s">
        <v>978</v>
      </c>
      <c r="Z18" s="184" t="s">
        <v>978</v>
      </c>
      <c r="AA18" s="184" t="s">
        <v>978</v>
      </c>
      <c r="AB18" s="144" t="s">
        <v>285</v>
      </c>
      <c r="AC18" s="28" t="s">
        <v>124</v>
      </c>
      <c r="AD18" s="36" t="s">
        <v>978</v>
      </c>
      <c r="AE18" s="36" t="s">
        <v>978</v>
      </c>
      <c r="AF18" s="36" t="s">
        <v>978</v>
      </c>
      <c r="AG18" s="10" t="s">
        <v>978</v>
      </c>
      <c r="AH18" s="36" t="s">
        <v>978</v>
      </c>
      <c r="AI18" s="7" t="s">
        <v>978</v>
      </c>
      <c r="AJ18" s="10" t="s">
        <v>978</v>
      </c>
      <c r="AK18" s="36" t="s">
        <v>978</v>
      </c>
      <c r="AL18" s="36" t="s">
        <v>978</v>
      </c>
      <c r="AM18" s="36" t="s">
        <v>978</v>
      </c>
      <c r="AN18" s="36" t="s">
        <v>978</v>
      </c>
      <c r="AO18" s="36" t="s">
        <v>978</v>
      </c>
      <c r="AP18" s="36" t="s">
        <v>978</v>
      </c>
      <c r="AQ18" s="36" t="s">
        <v>978</v>
      </c>
      <c r="AR18" s="36" t="s">
        <v>978</v>
      </c>
      <c r="AS18" s="36" t="s">
        <v>978</v>
      </c>
      <c r="AT18" s="36" t="s">
        <v>978</v>
      </c>
      <c r="AU18" s="36" t="s">
        <v>978</v>
      </c>
      <c r="AV18" s="10" t="s">
        <v>978</v>
      </c>
      <c r="AW18" s="36" t="s">
        <v>978</v>
      </c>
      <c r="AX18" s="7" t="s">
        <v>978</v>
      </c>
      <c r="AY18" s="44" t="s">
        <v>978</v>
      </c>
      <c r="AZ18" s="132" t="s">
        <v>978</v>
      </c>
      <c r="BA18" s="28" t="s">
        <v>290</v>
      </c>
      <c r="BB18" s="36">
        <v>3153677434</v>
      </c>
      <c r="BC18" s="42" t="s">
        <v>978</v>
      </c>
      <c r="BD18" s="36" t="s">
        <v>978</v>
      </c>
    </row>
    <row r="19" spans="1:56" s="6" customFormat="1" ht="89.25" customHeight="1" x14ac:dyDescent="0.25">
      <c r="A19" s="383" t="s">
        <v>306</v>
      </c>
      <c r="B19" s="38" t="s">
        <v>978</v>
      </c>
      <c r="C19" s="144" t="s">
        <v>55</v>
      </c>
      <c r="D19" s="398" t="s">
        <v>41</v>
      </c>
      <c r="E19" s="398" t="s">
        <v>73</v>
      </c>
      <c r="F19" s="402">
        <v>18145296</v>
      </c>
      <c r="G19" s="38" t="s">
        <v>284</v>
      </c>
      <c r="H19" s="751">
        <v>2021000706</v>
      </c>
      <c r="I19" s="35">
        <v>44340</v>
      </c>
      <c r="J19" s="10">
        <v>5316000</v>
      </c>
      <c r="K19" s="35">
        <v>44348</v>
      </c>
      <c r="L19" s="402">
        <v>2021000873</v>
      </c>
      <c r="M19" s="38" t="s">
        <v>284</v>
      </c>
      <c r="N19" s="144" t="s">
        <v>285</v>
      </c>
      <c r="O19" s="35">
        <v>44348</v>
      </c>
      <c r="P19" s="10">
        <v>5316000</v>
      </c>
      <c r="Q19" s="49" t="s">
        <v>978</v>
      </c>
      <c r="R19" s="164" t="s">
        <v>289</v>
      </c>
      <c r="S19" s="398" t="s">
        <v>231</v>
      </c>
      <c r="T19" s="10">
        <v>5316000</v>
      </c>
      <c r="U19" s="11" t="s">
        <v>978</v>
      </c>
      <c r="V19" s="11" t="s">
        <v>978</v>
      </c>
      <c r="W19" s="11" t="s">
        <v>978</v>
      </c>
      <c r="X19" s="11" t="s">
        <v>978</v>
      </c>
      <c r="Y19" s="12" t="s">
        <v>978</v>
      </c>
      <c r="Z19" s="184" t="s">
        <v>978</v>
      </c>
      <c r="AA19" s="184" t="s">
        <v>978</v>
      </c>
      <c r="AB19" s="144" t="s">
        <v>285</v>
      </c>
      <c r="AC19" s="28" t="s">
        <v>124</v>
      </c>
      <c r="AD19" s="36" t="s">
        <v>978</v>
      </c>
      <c r="AE19" s="36" t="s">
        <v>978</v>
      </c>
      <c r="AF19" s="36" t="s">
        <v>978</v>
      </c>
      <c r="AG19" s="10" t="s">
        <v>978</v>
      </c>
      <c r="AH19" s="36" t="s">
        <v>978</v>
      </c>
      <c r="AI19" s="7" t="s">
        <v>978</v>
      </c>
      <c r="AJ19" s="10" t="s">
        <v>978</v>
      </c>
      <c r="AK19" s="36" t="s">
        <v>978</v>
      </c>
      <c r="AL19" s="36" t="s">
        <v>978</v>
      </c>
      <c r="AM19" s="36" t="s">
        <v>978</v>
      </c>
      <c r="AN19" s="36" t="s">
        <v>978</v>
      </c>
      <c r="AO19" s="36" t="s">
        <v>978</v>
      </c>
      <c r="AP19" s="36" t="s">
        <v>978</v>
      </c>
      <c r="AQ19" s="36" t="s">
        <v>978</v>
      </c>
      <c r="AR19" s="36" t="s">
        <v>978</v>
      </c>
      <c r="AS19" s="36" t="s">
        <v>978</v>
      </c>
      <c r="AT19" s="36" t="s">
        <v>978</v>
      </c>
      <c r="AU19" s="36" t="s">
        <v>978</v>
      </c>
      <c r="AV19" s="10" t="s">
        <v>978</v>
      </c>
      <c r="AW19" s="36" t="s">
        <v>978</v>
      </c>
      <c r="AX19" s="7" t="s">
        <v>978</v>
      </c>
      <c r="AY19" s="44" t="s">
        <v>978</v>
      </c>
      <c r="AZ19" s="132" t="s">
        <v>978</v>
      </c>
      <c r="BA19" s="28" t="s">
        <v>307</v>
      </c>
      <c r="BB19" s="36" t="s">
        <v>978</v>
      </c>
      <c r="BC19" s="42" t="s">
        <v>978</v>
      </c>
      <c r="BD19" s="36" t="s">
        <v>978</v>
      </c>
    </row>
    <row r="20" spans="1:56" s="6" customFormat="1" ht="89.25" customHeight="1" x14ac:dyDescent="0.25">
      <c r="A20" s="144" t="s">
        <v>292</v>
      </c>
      <c r="B20" s="38" t="s">
        <v>978</v>
      </c>
      <c r="C20" s="28" t="s">
        <v>293</v>
      </c>
      <c r="D20" s="28" t="s">
        <v>41</v>
      </c>
      <c r="E20" s="144" t="s">
        <v>72</v>
      </c>
      <c r="F20" s="36" t="s">
        <v>294</v>
      </c>
      <c r="G20" s="38" t="s">
        <v>284</v>
      </c>
      <c r="H20" s="751">
        <v>2021000705</v>
      </c>
      <c r="I20" s="35">
        <v>44340</v>
      </c>
      <c r="J20" s="10">
        <v>5316000</v>
      </c>
      <c r="K20" s="35">
        <v>44348</v>
      </c>
      <c r="L20" s="402">
        <v>2021000874</v>
      </c>
      <c r="M20" s="38" t="s">
        <v>284</v>
      </c>
      <c r="N20" s="144" t="s">
        <v>285</v>
      </c>
      <c r="O20" s="35">
        <v>44348</v>
      </c>
      <c r="P20" s="10">
        <v>5316000</v>
      </c>
      <c r="Q20" s="49" t="s">
        <v>978</v>
      </c>
      <c r="R20" s="164" t="s">
        <v>289</v>
      </c>
      <c r="S20" s="398" t="s">
        <v>231</v>
      </c>
      <c r="T20" s="10">
        <v>5316000</v>
      </c>
      <c r="U20" s="11" t="s">
        <v>978</v>
      </c>
      <c r="V20" s="11" t="s">
        <v>978</v>
      </c>
      <c r="W20" s="11" t="s">
        <v>978</v>
      </c>
      <c r="X20" s="11" t="s">
        <v>978</v>
      </c>
      <c r="Y20" s="12" t="s">
        <v>978</v>
      </c>
      <c r="Z20" s="184" t="s">
        <v>978</v>
      </c>
      <c r="AA20" s="184" t="s">
        <v>978</v>
      </c>
      <c r="AB20" s="144" t="s">
        <v>285</v>
      </c>
      <c r="AC20" s="28" t="s">
        <v>124</v>
      </c>
      <c r="AD20" s="36" t="s">
        <v>978</v>
      </c>
      <c r="AE20" s="36" t="s">
        <v>978</v>
      </c>
      <c r="AF20" s="36" t="s">
        <v>978</v>
      </c>
      <c r="AG20" s="10" t="s">
        <v>978</v>
      </c>
      <c r="AH20" s="36" t="s">
        <v>978</v>
      </c>
      <c r="AI20" s="7" t="s">
        <v>978</v>
      </c>
      <c r="AJ20" s="10" t="s">
        <v>978</v>
      </c>
      <c r="AK20" s="36" t="s">
        <v>978</v>
      </c>
      <c r="AL20" s="36" t="s">
        <v>978</v>
      </c>
      <c r="AM20" s="36" t="s">
        <v>978</v>
      </c>
      <c r="AN20" s="36" t="s">
        <v>978</v>
      </c>
      <c r="AO20" s="36" t="s">
        <v>978</v>
      </c>
      <c r="AP20" s="36" t="s">
        <v>978</v>
      </c>
      <c r="AQ20" s="36" t="s">
        <v>978</v>
      </c>
      <c r="AR20" s="36" t="s">
        <v>978</v>
      </c>
      <c r="AS20" s="36" t="s">
        <v>978</v>
      </c>
      <c r="AT20" s="36" t="s">
        <v>978</v>
      </c>
      <c r="AU20" s="36" t="s">
        <v>978</v>
      </c>
      <c r="AV20" s="10" t="s">
        <v>978</v>
      </c>
      <c r="AW20" s="36" t="s">
        <v>978</v>
      </c>
      <c r="AX20" s="7" t="s">
        <v>978</v>
      </c>
      <c r="AY20" s="44" t="s">
        <v>978</v>
      </c>
      <c r="AZ20" s="132" t="s">
        <v>978</v>
      </c>
      <c r="BA20" s="28" t="s">
        <v>295</v>
      </c>
      <c r="BB20" s="36" t="s">
        <v>978</v>
      </c>
      <c r="BC20" s="42" t="s">
        <v>978</v>
      </c>
      <c r="BD20" s="36" t="s">
        <v>978</v>
      </c>
    </row>
    <row r="21" spans="1:56" s="6" customFormat="1" ht="78.75" customHeight="1" x14ac:dyDescent="0.25">
      <c r="A21" s="144" t="s">
        <v>296</v>
      </c>
      <c r="B21" s="38" t="s">
        <v>978</v>
      </c>
      <c r="C21" s="28" t="s">
        <v>281</v>
      </c>
      <c r="D21" s="28" t="s">
        <v>282</v>
      </c>
      <c r="E21" s="144" t="s">
        <v>283</v>
      </c>
      <c r="F21" s="36">
        <v>77038090</v>
      </c>
      <c r="G21" s="38" t="s">
        <v>284</v>
      </c>
      <c r="H21" s="751">
        <v>2021000704</v>
      </c>
      <c r="I21" s="35">
        <v>44340</v>
      </c>
      <c r="J21" s="10">
        <v>5511000</v>
      </c>
      <c r="K21" s="35">
        <v>44348</v>
      </c>
      <c r="L21" s="402">
        <v>2021000875</v>
      </c>
      <c r="M21" s="38" t="s">
        <v>284</v>
      </c>
      <c r="N21" s="144" t="s">
        <v>285</v>
      </c>
      <c r="O21" s="35">
        <v>44348</v>
      </c>
      <c r="P21" s="10">
        <v>5511000</v>
      </c>
      <c r="Q21" s="49" t="s">
        <v>978</v>
      </c>
      <c r="R21" s="164" t="s">
        <v>289</v>
      </c>
      <c r="S21" s="398" t="s">
        <v>231</v>
      </c>
      <c r="T21" s="10">
        <v>5511000</v>
      </c>
      <c r="U21" s="11" t="s">
        <v>978</v>
      </c>
      <c r="V21" s="11" t="s">
        <v>978</v>
      </c>
      <c r="W21" s="11" t="s">
        <v>978</v>
      </c>
      <c r="X21" s="11" t="s">
        <v>978</v>
      </c>
      <c r="Y21" s="12" t="s">
        <v>978</v>
      </c>
      <c r="Z21" s="184" t="s">
        <v>978</v>
      </c>
      <c r="AA21" s="184" t="s">
        <v>978</v>
      </c>
      <c r="AB21" s="144" t="s">
        <v>285</v>
      </c>
      <c r="AC21" s="28" t="s">
        <v>124</v>
      </c>
      <c r="AD21" s="36" t="s">
        <v>978</v>
      </c>
      <c r="AE21" s="36" t="s">
        <v>978</v>
      </c>
      <c r="AF21" s="36" t="s">
        <v>978</v>
      </c>
      <c r="AG21" s="10" t="s">
        <v>978</v>
      </c>
      <c r="AH21" s="36" t="s">
        <v>978</v>
      </c>
      <c r="AI21" s="7" t="s">
        <v>978</v>
      </c>
      <c r="AJ21" s="10" t="s">
        <v>978</v>
      </c>
      <c r="AK21" s="36" t="s">
        <v>978</v>
      </c>
      <c r="AL21" s="36" t="s">
        <v>978</v>
      </c>
      <c r="AM21" s="36" t="s">
        <v>978</v>
      </c>
      <c r="AN21" s="36" t="s">
        <v>978</v>
      </c>
      <c r="AO21" s="36" t="s">
        <v>978</v>
      </c>
      <c r="AP21" s="36" t="s">
        <v>978</v>
      </c>
      <c r="AQ21" s="36" t="s">
        <v>978</v>
      </c>
      <c r="AR21" s="36" t="s">
        <v>978</v>
      </c>
      <c r="AS21" s="36" t="s">
        <v>978</v>
      </c>
      <c r="AT21" s="36" t="s">
        <v>978</v>
      </c>
      <c r="AU21" s="36" t="s">
        <v>978</v>
      </c>
      <c r="AV21" s="10" t="s">
        <v>978</v>
      </c>
      <c r="AW21" s="36" t="s">
        <v>978</v>
      </c>
      <c r="AX21" s="7" t="s">
        <v>978</v>
      </c>
      <c r="AY21" s="44" t="s">
        <v>978</v>
      </c>
      <c r="AZ21" s="132" t="s">
        <v>978</v>
      </c>
      <c r="BA21" s="28" t="s">
        <v>286</v>
      </c>
      <c r="BB21" s="36" t="s">
        <v>978</v>
      </c>
      <c r="BC21" s="42" t="s">
        <v>978</v>
      </c>
      <c r="BD21" s="36" t="s">
        <v>978</v>
      </c>
    </row>
    <row r="22" spans="1:56" s="6" customFormat="1" ht="78" customHeight="1" x14ac:dyDescent="0.25">
      <c r="A22" s="144" t="s">
        <v>226</v>
      </c>
      <c r="B22" s="38" t="s">
        <v>125</v>
      </c>
      <c r="C22" s="28" t="s">
        <v>227</v>
      </c>
      <c r="D22" s="28" t="s">
        <v>228</v>
      </c>
      <c r="E22" s="144" t="s">
        <v>229</v>
      </c>
      <c r="F22" s="36" t="s">
        <v>230</v>
      </c>
      <c r="G22" s="38" t="s">
        <v>129</v>
      </c>
      <c r="H22" s="757">
        <v>2021000515</v>
      </c>
      <c r="I22" s="35">
        <v>44306</v>
      </c>
      <c r="J22" s="10">
        <v>25400000</v>
      </c>
      <c r="K22" s="35">
        <v>44350</v>
      </c>
      <c r="L22" s="402">
        <v>2021000894</v>
      </c>
      <c r="M22" s="38" t="s">
        <v>129</v>
      </c>
      <c r="N22" s="144" t="s">
        <v>130</v>
      </c>
      <c r="O22" s="49">
        <v>44350</v>
      </c>
      <c r="P22" s="10">
        <v>25398765</v>
      </c>
      <c r="Q22" s="49">
        <v>44358</v>
      </c>
      <c r="R22" s="164">
        <v>44358</v>
      </c>
      <c r="S22" s="402" t="s">
        <v>231</v>
      </c>
      <c r="T22" s="10">
        <v>25398765</v>
      </c>
      <c r="U22" s="11" t="s">
        <v>978</v>
      </c>
      <c r="V22" s="11" t="s">
        <v>978</v>
      </c>
      <c r="W22" s="11" t="s">
        <v>978</v>
      </c>
      <c r="X22" s="11" t="s">
        <v>978</v>
      </c>
      <c r="Y22" s="12" t="s">
        <v>978</v>
      </c>
      <c r="Z22" s="184" t="s">
        <v>978</v>
      </c>
      <c r="AA22" s="184" t="s">
        <v>978</v>
      </c>
      <c r="AB22" s="144" t="s">
        <v>130</v>
      </c>
      <c r="AC22" s="28" t="s">
        <v>124</v>
      </c>
      <c r="AD22" s="36" t="s">
        <v>978</v>
      </c>
      <c r="AE22" s="36" t="s">
        <v>978</v>
      </c>
      <c r="AF22" s="36" t="s">
        <v>978</v>
      </c>
      <c r="AG22" s="10" t="s">
        <v>978</v>
      </c>
      <c r="AH22" s="36" t="s">
        <v>978</v>
      </c>
      <c r="AI22" s="7" t="s">
        <v>978</v>
      </c>
      <c r="AJ22" s="10" t="s">
        <v>978</v>
      </c>
      <c r="AK22" s="36" t="s">
        <v>978</v>
      </c>
      <c r="AL22" s="36" t="s">
        <v>978</v>
      </c>
      <c r="AM22" s="36" t="s">
        <v>978</v>
      </c>
      <c r="AN22" s="36" t="s">
        <v>978</v>
      </c>
      <c r="AO22" s="36" t="s">
        <v>978</v>
      </c>
      <c r="AP22" s="36" t="s">
        <v>978</v>
      </c>
      <c r="AQ22" s="36" t="s">
        <v>978</v>
      </c>
      <c r="AR22" s="36" t="s">
        <v>978</v>
      </c>
      <c r="AS22" s="36" t="s">
        <v>978</v>
      </c>
      <c r="AT22" s="36" t="s">
        <v>978</v>
      </c>
      <c r="AU22" s="36" t="s">
        <v>978</v>
      </c>
      <c r="AV22" s="10" t="s">
        <v>978</v>
      </c>
      <c r="AW22" s="36" t="s">
        <v>978</v>
      </c>
      <c r="AX22" s="7" t="s">
        <v>978</v>
      </c>
      <c r="AY22" s="10" t="s">
        <v>978</v>
      </c>
      <c r="AZ22" s="132" t="s">
        <v>978</v>
      </c>
      <c r="BA22" s="28" t="s">
        <v>232</v>
      </c>
      <c r="BB22" s="36">
        <v>3166048051</v>
      </c>
      <c r="BC22" s="42" t="s">
        <v>233</v>
      </c>
      <c r="BD22" s="36" t="s">
        <v>978</v>
      </c>
    </row>
    <row r="23" spans="1:56" s="6" customFormat="1" ht="80.25" customHeight="1" x14ac:dyDescent="0.25">
      <c r="A23" s="144" t="s">
        <v>218</v>
      </c>
      <c r="B23" s="206" t="s">
        <v>219</v>
      </c>
      <c r="C23" s="417" t="s">
        <v>214</v>
      </c>
      <c r="D23" s="28" t="s">
        <v>215</v>
      </c>
      <c r="E23" s="417" t="s">
        <v>216</v>
      </c>
      <c r="F23" s="400" t="s">
        <v>217</v>
      </c>
      <c r="G23" s="38" t="s">
        <v>220</v>
      </c>
      <c r="H23" s="751">
        <v>2021000542</v>
      </c>
      <c r="I23" s="35">
        <v>44314</v>
      </c>
      <c r="J23" s="10">
        <v>254386315</v>
      </c>
      <c r="K23" s="35">
        <v>44355</v>
      </c>
      <c r="L23" s="402">
        <v>2021000898</v>
      </c>
      <c r="M23" s="38" t="s">
        <v>220</v>
      </c>
      <c r="N23" s="144" t="s">
        <v>221</v>
      </c>
      <c r="O23" s="35">
        <v>44355</v>
      </c>
      <c r="P23" s="10">
        <v>253595190.93000001</v>
      </c>
      <c r="Q23" s="49">
        <v>44375</v>
      </c>
      <c r="R23" s="164">
        <v>44383</v>
      </c>
      <c r="S23" s="398" t="s">
        <v>222</v>
      </c>
      <c r="T23" s="10">
        <v>253595190.93000001</v>
      </c>
      <c r="U23" s="11" t="s">
        <v>978</v>
      </c>
      <c r="V23" s="11" t="s">
        <v>978</v>
      </c>
      <c r="W23" s="11" t="s">
        <v>978</v>
      </c>
      <c r="X23" s="11" t="s">
        <v>978</v>
      </c>
      <c r="Y23" s="12" t="s">
        <v>978</v>
      </c>
      <c r="Z23" s="184" t="s">
        <v>978</v>
      </c>
      <c r="AA23" s="184" t="s">
        <v>978</v>
      </c>
      <c r="AB23" s="144" t="s">
        <v>221</v>
      </c>
      <c r="AC23" s="28" t="s">
        <v>124</v>
      </c>
      <c r="AD23" s="36" t="s">
        <v>978</v>
      </c>
      <c r="AE23" s="36" t="s">
        <v>978</v>
      </c>
      <c r="AF23" s="36" t="s">
        <v>978</v>
      </c>
      <c r="AG23" s="10" t="s">
        <v>978</v>
      </c>
      <c r="AH23" s="36" t="s">
        <v>978</v>
      </c>
      <c r="AI23" s="7" t="s">
        <v>978</v>
      </c>
      <c r="AJ23" s="10" t="s">
        <v>978</v>
      </c>
      <c r="AK23" s="36" t="s">
        <v>978</v>
      </c>
      <c r="AL23" s="36" t="s">
        <v>978</v>
      </c>
      <c r="AM23" s="36" t="s">
        <v>978</v>
      </c>
      <c r="AN23" s="36" t="s">
        <v>978</v>
      </c>
      <c r="AO23" s="36" t="s">
        <v>978</v>
      </c>
      <c r="AP23" s="36" t="s">
        <v>978</v>
      </c>
      <c r="AQ23" s="36" t="s">
        <v>978</v>
      </c>
      <c r="AR23" s="36" t="s">
        <v>978</v>
      </c>
      <c r="AS23" s="36" t="s">
        <v>978</v>
      </c>
      <c r="AT23" s="36" t="s">
        <v>978</v>
      </c>
      <c r="AU23" s="36" t="s">
        <v>978</v>
      </c>
      <c r="AV23" s="10" t="s">
        <v>978</v>
      </c>
      <c r="AW23" s="36" t="s">
        <v>978</v>
      </c>
      <c r="AX23" s="7" t="s">
        <v>978</v>
      </c>
      <c r="AY23" s="44" t="s">
        <v>978</v>
      </c>
      <c r="AZ23" s="132" t="s">
        <v>978</v>
      </c>
      <c r="BA23" s="417" t="s">
        <v>223</v>
      </c>
      <c r="BB23" s="400">
        <v>3132621221</v>
      </c>
      <c r="BC23" s="405" t="s">
        <v>224</v>
      </c>
      <c r="BD23" s="36" t="s">
        <v>978</v>
      </c>
    </row>
    <row r="24" spans="1:56" s="6" customFormat="1" ht="80.25" customHeight="1" x14ac:dyDescent="0.25">
      <c r="A24" s="144" t="s">
        <v>516</v>
      </c>
      <c r="B24" s="206" t="s">
        <v>978</v>
      </c>
      <c r="C24" s="418"/>
      <c r="D24" s="28" t="s">
        <v>398</v>
      </c>
      <c r="E24" s="418"/>
      <c r="F24" s="401"/>
      <c r="G24" s="38" t="s">
        <v>220</v>
      </c>
      <c r="H24" s="751">
        <v>2021001296</v>
      </c>
      <c r="I24" s="35">
        <v>44446</v>
      </c>
      <c r="J24" s="10">
        <v>45783131.880000003</v>
      </c>
      <c r="K24" s="35">
        <v>44477</v>
      </c>
      <c r="L24" s="402">
        <v>2021001654</v>
      </c>
      <c r="M24" s="38" t="s">
        <v>220</v>
      </c>
      <c r="N24" s="144" t="s">
        <v>221</v>
      </c>
      <c r="O24" s="35">
        <v>44477</v>
      </c>
      <c r="P24" s="10">
        <v>45783131.880000003</v>
      </c>
      <c r="Q24" s="49" t="s">
        <v>978</v>
      </c>
      <c r="R24" s="164" t="s">
        <v>978</v>
      </c>
      <c r="S24" s="398" t="s">
        <v>978</v>
      </c>
      <c r="T24" s="10">
        <v>45783131.880000003</v>
      </c>
      <c r="U24" s="11" t="s">
        <v>978</v>
      </c>
      <c r="V24" s="11" t="s">
        <v>978</v>
      </c>
      <c r="W24" s="11" t="s">
        <v>978</v>
      </c>
      <c r="X24" s="11" t="s">
        <v>978</v>
      </c>
      <c r="Y24" s="12" t="s">
        <v>978</v>
      </c>
      <c r="Z24" s="184" t="s">
        <v>978</v>
      </c>
      <c r="AA24" s="184" t="s">
        <v>978</v>
      </c>
      <c r="AB24" s="144" t="s">
        <v>221</v>
      </c>
      <c r="AC24" s="28" t="s">
        <v>124</v>
      </c>
      <c r="AD24" s="36" t="s">
        <v>978</v>
      </c>
      <c r="AE24" s="36" t="s">
        <v>978</v>
      </c>
      <c r="AF24" s="36" t="s">
        <v>978</v>
      </c>
      <c r="AG24" s="10" t="s">
        <v>978</v>
      </c>
      <c r="AH24" s="36" t="s">
        <v>978</v>
      </c>
      <c r="AI24" s="7" t="s">
        <v>978</v>
      </c>
      <c r="AJ24" s="10" t="s">
        <v>978</v>
      </c>
      <c r="AK24" s="36" t="s">
        <v>978</v>
      </c>
      <c r="AL24" s="36" t="s">
        <v>978</v>
      </c>
      <c r="AM24" s="36" t="s">
        <v>978</v>
      </c>
      <c r="AN24" s="36" t="s">
        <v>978</v>
      </c>
      <c r="AO24" s="36" t="s">
        <v>978</v>
      </c>
      <c r="AP24" s="36" t="s">
        <v>978</v>
      </c>
      <c r="AQ24" s="36" t="s">
        <v>978</v>
      </c>
      <c r="AR24" s="36" t="s">
        <v>978</v>
      </c>
      <c r="AS24" s="36" t="s">
        <v>978</v>
      </c>
      <c r="AT24" s="36" t="s">
        <v>978</v>
      </c>
      <c r="AU24" s="36" t="s">
        <v>978</v>
      </c>
      <c r="AV24" s="10" t="s">
        <v>978</v>
      </c>
      <c r="AW24" s="36" t="s">
        <v>978</v>
      </c>
      <c r="AX24" s="7" t="s">
        <v>978</v>
      </c>
      <c r="AY24" s="44" t="s">
        <v>978</v>
      </c>
      <c r="AZ24" s="132" t="s">
        <v>978</v>
      </c>
      <c r="BA24" s="418"/>
      <c r="BB24" s="401"/>
      <c r="BC24" s="406"/>
      <c r="BD24" s="36" t="s">
        <v>978</v>
      </c>
    </row>
    <row r="25" spans="1:56" s="6" customFormat="1" ht="98.25" customHeight="1" x14ac:dyDescent="0.25">
      <c r="A25" s="144" t="s">
        <v>225</v>
      </c>
      <c r="B25" s="38" t="s">
        <v>125</v>
      </c>
      <c r="C25" s="28" t="s">
        <v>126</v>
      </c>
      <c r="D25" s="28" t="s">
        <v>127</v>
      </c>
      <c r="E25" s="144" t="s">
        <v>128</v>
      </c>
      <c r="F25" s="36" t="s">
        <v>234</v>
      </c>
      <c r="G25" s="38" t="s">
        <v>129</v>
      </c>
      <c r="H25" s="757">
        <v>2021000375</v>
      </c>
      <c r="I25" s="35">
        <v>44263</v>
      </c>
      <c r="J25" s="10">
        <v>369892108.38999999</v>
      </c>
      <c r="K25" s="35">
        <v>44356</v>
      </c>
      <c r="L25" s="136">
        <v>2021000905</v>
      </c>
      <c r="M25" s="38" t="s">
        <v>129</v>
      </c>
      <c r="N25" s="144" t="s">
        <v>130</v>
      </c>
      <c r="O25" s="49">
        <v>44356</v>
      </c>
      <c r="P25" s="10">
        <v>369886772.87</v>
      </c>
      <c r="Q25" s="49">
        <v>44358</v>
      </c>
      <c r="R25" s="164">
        <v>44383</v>
      </c>
      <c r="S25" s="402" t="s">
        <v>231</v>
      </c>
      <c r="T25" s="10">
        <v>369886772.87</v>
      </c>
      <c r="U25" s="11" t="s">
        <v>978</v>
      </c>
      <c r="V25" s="11" t="s">
        <v>978</v>
      </c>
      <c r="W25" s="11" t="s">
        <v>978</v>
      </c>
      <c r="X25" s="11" t="s">
        <v>978</v>
      </c>
      <c r="Y25" s="12" t="s">
        <v>978</v>
      </c>
      <c r="Z25" s="184" t="s">
        <v>978</v>
      </c>
      <c r="AA25" s="184" t="s">
        <v>978</v>
      </c>
      <c r="AB25" s="144" t="s">
        <v>130</v>
      </c>
      <c r="AC25" s="28" t="s">
        <v>235</v>
      </c>
      <c r="AD25" s="36" t="s">
        <v>978</v>
      </c>
      <c r="AE25" s="36" t="s">
        <v>978</v>
      </c>
      <c r="AF25" s="36" t="s">
        <v>978</v>
      </c>
      <c r="AG25" s="10" t="s">
        <v>978</v>
      </c>
      <c r="AH25" s="36" t="s">
        <v>978</v>
      </c>
      <c r="AI25" s="7" t="s">
        <v>978</v>
      </c>
      <c r="AJ25" s="10" t="s">
        <v>978</v>
      </c>
      <c r="AK25" s="36" t="s">
        <v>978</v>
      </c>
      <c r="AL25" s="36" t="s">
        <v>978</v>
      </c>
      <c r="AM25" s="36" t="s">
        <v>978</v>
      </c>
      <c r="AN25" s="36" t="s">
        <v>978</v>
      </c>
      <c r="AO25" s="36" t="s">
        <v>978</v>
      </c>
      <c r="AP25" s="36" t="s">
        <v>978</v>
      </c>
      <c r="AQ25" s="36" t="s">
        <v>978</v>
      </c>
      <c r="AR25" s="36" t="s">
        <v>978</v>
      </c>
      <c r="AS25" s="36" t="s">
        <v>978</v>
      </c>
      <c r="AT25" s="36" t="s">
        <v>978</v>
      </c>
      <c r="AU25" s="36" t="s">
        <v>978</v>
      </c>
      <c r="AV25" s="10" t="s">
        <v>978</v>
      </c>
      <c r="AW25" s="36" t="s">
        <v>978</v>
      </c>
      <c r="AX25" s="7" t="s">
        <v>978</v>
      </c>
      <c r="AY25" s="44" t="s">
        <v>978</v>
      </c>
      <c r="AZ25" s="132" t="s">
        <v>978</v>
      </c>
      <c r="BA25" s="28" t="s">
        <v>131</v>
      </c>
      <c r="BB25" s="36">
        <v>3214620574</v>
      </c>
      <c r="BC25" s="42" t="s">
        <v>132</v>
      </c>
      <c r="BD25" s="36" t="s">
        <v>978</v>
      </c>
    </row>
    <row r="26" spans="1:56" s="6" customFormat="1" ht="93" customHeight="1" x14ac:dyDescent="0.25">
      <c r="A26" s="144" t="s">
        <v>297</v>
      </c>
      <c r="B26" s="413" t="s">
        <v>298</v>
      </c>
      <c r="C26" s="417" t="s">
        <v>299</v>
      </c>
      <c r="D26" s="417" t="s">
        <v>41</v>
      </c>
      <c r="E26" s="407" t="s">
        <v>300</v>
      </c>
      <c r="F26" s="400" t="s">
        <v>301</v>
      </c>
      <c r="G26" s="38" t="s">
        <v>70</v>
      </c>
      <c r="H26" s="758">
        <v>2021000387</v>
      </c>
      <c r="I26" s="476">
        <v>44271</v>
      </c>
      <c r="J26" s="10">
        <v>5511000</v>
      </c>
      <c r="K26" s="394">
        <v>44357</v>
      </c>
      <c r="L26" s="416" t="s">
        <v>302</v>
      </c>
      <c r="M26" s="38" t="s">
        <v>70</v>
      </c>
      <c r="N26" s="144" t="s">
        <v>145</v>
      </c>
      <c r="O26" s="50">
        <v>44357</v>
      </c>
      <c r="P26" s="10">
        <v>5511000</v>
      </c>
      <c r="Q26" s="50" t="s">
        <v>978</v>
      </c>
      <c r="R26" s="165" t="s">
        <v>303</v>
      </c>
      <c r="S26" s="396" t="s">
        <v>231</v>
      </c>
      <c r="T26" s="10">
        <v>5511000</v>
      </c>
      <c r="U26" s="11" t="s">
        <v>978</v>
      </c>
      <c r="V26" s="11" t="s">
        <v>978</v>
      </c>
      <c r="W26" s="11" t="s">
        <v>978</v>
      </c>
      <c r="X26" s="11" t="s">
        <v>978</v>
      </c>
      <c r="Y26" s="12" t="s">
        <v>978</v>
      </c>
      <c r="Z26" s="184" t="s">
        <v>978</v>
      </c>
      <c r="AA26" s="184" t="s">
        <v>978</v>
      </c>
      <c r="AB26" s="144" t="s">
        <v>145</v>
      </c>
      <c r="AC26" s="417" t="s">
        <v>124</v>
      </c>
      <c r="AD26" s="36" t="s">
        <v>978</v>
      </c>
      <c r="AE26" s="36" t="s">
        <v>978</v>
      </c>
      <c r="AF26" s="36" t="s">
        <v>978</v>
      </c>
      <c r="AG26" s="10" t="s">
        <v>978</v>
      </c>
      <c r="AH26" s="36" t="s">
        <v>978</v>
      </c>
      <c r="AI26" s="7" t="s">
        <v>978</v>
      </c>
      <c r="AJ26" s="10" t="s">
        <v>978</v>
      </c>
      <c r="AK26" s="36" t="s">
        <v>978</v>
      </c>
      <c r="AL26" s="36" t="s">
        <v>978</v>
      </c>
      <c r="AM26" s="36" t="s">
        <v>978</v>
      </c>
      <c r="AN26" s="36" t="s">
        <v>978</v>
      </c>
      <c r="AO26" s="36" t="s">
        <v>978</v>
      </c>
      <c r="AP26" s="36" t="s">
        <v>978</v>
      </c>
      <c r="AQ26" s="36" t="s">
        <v>978</v>
      </c>
      <c r="AR26" s="36" t="s">
        <v>978</v>
      </c>
      <c r="AS26" s="36" t="s">
        <v>978</v>
      </c>
      <c r="AT26" s="36" t="s">
        <v>978</v>
      </c>
      <c r="AU26" s="36" t="s">
        <v>978</v>
      </c>
      <c r="AV26" s="10" t="s">
        <v>978</v>
      </c>
      <c r="AW26" s="36" t="s">
        <v>978</v>
      </c>
      <c r="AX26" s="7" t="s">
        <v>978</v>
      </c>
      <c r="AY26" s="44" t="s">
        <v>978</v>
      </c>
      <c r="AZ26" s="132" t="s">
        <v>978</v>
      </c>
      <c r="BA26" s="417" t="s">
        <v>304</v>
      </c>
      <c r="BB26" s="400" t="s">
        <v>978</v>
      </c>
      <c r="BC26" s="405" t="s">
        <v>305</v>
      </c>
      <c r="BD26" s="36" t="s">
        <v>978</v>
      </c>
    </row>
    <row r="27" spans="1:56" s="6" customFormat="1" ht="96" customHeight="1" x14ac:dyDescent="0.25">
      <c r="A27" s="407" t="s">
        <v>279</v>
      </c>
      <c r="B27" s="399" t="s">
        <v>160</v>
      </c>
      <c r="C27" s="417" t="s">
        <v>321</v>
      </c>
      <c r="D27" s="417" t="s">
        <v>322</v>
      </c>
      <c r="E27" s="407" t="s">
        <v>280</v>
      </c>
      <c r="F27" s="400" t="s">
        <v>323</v>
      </c>
      <c r="G27" s="38" t="s">
        <v>324</v>
      </c>
      <c r="H27" s="758">
        <v>4321</v>
      </c>
      <c r="I27" s="476">
        <v>44322</v>
      </c>
      <c r="J27" s="10">
        <v>25281000</v>
      </c>
      <c r="K27" s="394">
        <v>44357</v>
      </c>
      <c r="L27" s="416" t="s">
        <v>325</v>
      </c>
      <c r="M27" s="38" t="s">
        <v>324</v>
      </c>
      <c r="N27" s="144" t="s">
        <v>318</v>
      </c>
      <c r="O27" s="50">
        <v>44357</v>
      </c>
      <c r="P27" s="10">
        <v>11012800</v>
      </c>
      <c r="Q27" s="50" t="s">
        <v>978</v>
      </c>
      <c r="R27" s="411">
        <v>44357</v>
      </c>
      <c r="S27" s="396" t="s">
        <v>222</v>
      </c>
      <c r="T27" s="10">
        <v>11012800</v>
      </c>
      <c r="U27" s="11" t="s">
        <v>978</v>
      </c>
      <c r="V27" s="11" t="s">
        <v>978</v>
      </c>
      <c r="W27" s="11" t="s">
        <v>978</v>
      </c>
      <c r="X27" s="11" t="s">
        <v>978</v>
      </c>
      <c r="Y27" s="12" t="s">
        <v>978</v>
      </c>
      <c r="Z27" s="184" t="s">
        <v>978</v>
      </c>
      <c r="AA27" s="184" t="s">
        <v>978</v>
      </c>
      <c r="AB27" s="144" t="s">
        <v>318</v>
      </c>
      <c r="AC27" s="417" t="s">
        <v>124</v>
      </c>
      <c r="AD27" s="36" t="s">
        <v>978</v>
      </c>
      <c r="AE27" s="36" t="s">
        <v>978</v>
      </c>
      <c r="AF27" s="36" t="s">
        <v>978</v>
      </c>
      <c r="AG27" s="10" t="s">
        <v>978</v>
      </c>
      <c r="AH27" s="36" t="s">
        <v>978</v>
      </c>
      <c r="AI27" s="7" t="s">
        <v>978</v>
      </c>
      <c r="AJ27" s="10" t="s">
        <v>978</v>
      </c>
      <c r="AK27" s="36" t="s">
        <v>978</v>
      </c>
      <c r="AL27" s="36" t="s">
        <v>978</v>
      </c>
      <c r="AM27" s="36" t="s">
        <v>978</v>
      </c>
      <c r="AN27" s="36" t="s">
        <v>978</v>
      </c>
      <c r="AO27" s="36" t="s">
        <v>978</v>
      </c>
      <c r="AP27" s="36" t="s">
        <v>978</v>
      </c>
      <c r="AQ27" s="36" t="s">
        <v>978</v>
      </c>
      <c r="AR27" s="36" t="s">
        <v>978</v>
      </c>
      <c r="AS27" s="36" t="s">
        <v>978</v>
      </c>
      <c r="AT27" s="36" t="s">
        <v>978</v>
      </c>
      <c r="AU27" s="36" t="s">
        <v>978</v>
      </c>
      <c r="AV27" s="10" t="s">
        <v>978</v>
      </c>
      <c r="AW27" s="36" t="s">
        <v>978</v>
      </c>
      <c r="AX27" s="7" t="s">
        <v>978</v>
      </c>
      <c r="AY27" s="44" t="s">
        <v>978</v>
      </c>
      <c r="AZ27" s="132" t="s">
        <v>978</v>
      </c>
      <c r="BA27" s="417" t="s">
        <v>326</v>
      </c>
      <c r="BB27" s="400">
        <v>3116687825</v>
      </c>
      <c r="BC27" s="405" t="s">
        <v>327</v>
      </c>
      <c r="BD27" s="36" t="s">
        <v>978</v>
      </c>
    </row>
    <row r="28" spans="1:56" s="6" customFormat="1" ht="96" customHeight="1" x14ac:dyDescent="0.25">
      <c r="A28" s="383" t="s">
        <v>330</v>
      </c>
      <c r="B28" s="413" t="s">
        <v>298</v>
      </c>
      <c r="C28" s="417" t="s">
        <v>333</v>
      </c>
      <c r="D28" s="417" t="s">
        <v>41</v>
      </c>
      <c r="E28" s="407" t="s">
        <v>85</v>
      </c>
      <c r="F28" s="142">
        <v>18146932</v>
      </c>
      <c r="G28" s="38" t="s">
        <v>70</v>
      </c>
      <c r="H28" s="758">
        <v>2021000804</v>
      </c>
      <c r="I28" s="476">
        <v>44355</v>
      </c>
      <c r="J28" s="10">
        <v>5511000</v>
      </c>
      <c r="K28" s="394">
        <v>44362</v>
      </c>
      <c r="L28" s="416" t="s">
        <v>331</v>
      </c>
      <c r="M28" s="38">
        <v>2021000927</v>
      </c>
      <c r="N28" s="144" t="s">
        <v>145</v>
      </c>
      <c r="O28" s="50">
        <v>44362</v>
      </c>
      <c r="P28" s="10">
        <v>5511000</v>
      </c>
      <c r="Q28" s="50" t="s">
        <v>978</v>
      </c>
      <c r="R28" s="411">
        <v>44362</v>
      </c>
      <c r="S28" s="396">
        <v>3</v>
      </c>
      <c r="T28" s="10">
        <v>5511000</v>
      </c>
      <c r="U28" s="11" t="s">
        <v>978</v>
      </c>
      <c r="V28" s="11" t="s">
        <v>978</v>
      </c>
      <c r="W28" s="11" t="s">
        <v>978</v>
      </c>
      <c r="X28" s="11" t="s">
        <v>978</v>
      </c>
      <c r="Y28" s="12" t="s">
        <v>978</v>
      </c>
      <c r="Z28" s="184" t="s">
        <v>978</v>
      </c>
      <c r="AA28" s="184" t="s">
        <v>978</v>
      </c>
      <c r="AB28" s="144" t="s">
        <v>145</v>
      </c>
      <c r="AC28" s="417" t="s">
        <v>124</v>
      </c>
      <c r="AD28" s="36" t="s">
        <v>978</v>
      </c>
      <c r="AE28" s="36" t="s">
        <v>978</v>
      </c>
      <c r="AF28" s="36" t="s">
        <v>978</v>
      </c>
      <c r="AG28" s="10" t="s">
        <v>978</v>
      </c>
      <c r="AH28" s="36" t="s">
        <v>978</v>
      </c>
      <c r="AI28" s="7" t="s">
        <v>978</v>
      </c>
      <c r="AJ28" s="10" t="s">
        <v>978</v>
      </c>
      <c r="AK28" s="36" t="s">
        <v>978</v>
      </c>
      <c r="AL28" s="36" t="s">
        <v>978</v>
      </c>
      <c r="AM28" s="36" t="s">
        <v>978</v>
      </c>
      <c r="AN28" s="36" t="s">
        <v>978</v>
      </c>
      <c r="AO28" s="36" t="s">
        <v>978</v>
      </c>
      <c r="AP28" s="36" t="s">
        <v>978</v>
      </c>
      <c r="AQ28" s="36" t="s">
        <v>978</v>
      </c>
      <c r="AR28" s="36" t="s">
        <v>978</v>
      </c>
      <c r="AS28" s="36" t="s">
        <v>978</v>
      </c>
      <c r="AT28" s="36" t="s">
        <v>978</v>
      </c>
      <c r="AU28" s="36" t="s">
        <v>978</v>
      </c>
      <c r="AV28" s="10" t="s">
        <v>978</v>
      </c>
      <c r="AW28" s="36" t="s">
        <v>978</v>
      </c>
      <c r="AX28" s="7" t="s">
        <v>978</v>
      </c>
      <c r="AY28" s="44" t="s">
        <v>978</v>
      </c>
      <c r="AZ28" s="132" t="s">
        <v>978</v>
      </c>
      <c r="BA28" s="417" t="s">
        <v>206</v>
      </c>
      <c r="BB28" s="400">
        <v>3142154946</v>
      </c>
      <c r="BC28" s="405" t="s">
        <v>332</v>
      </c>
      <c r="BD28" s="36" t="s">
        <v>978</v>
      </c>
    </row>
    <row r="29" spans="1:56" s="6" customFormat="1" ht="96" customHeight="1" x14ac:dyDescent="0.25">
      <c r="A29" s="383" t="s">
        <v>334</v>
      </c>
      <c r="B29" s="413" t="s">
        <v>298</v>
      </c>
      <c r="C29" s="28" t="s">
        <v>335</v>
      </c>
      <c r="D29" s="28" t="s">
        <v>41</v>
      </c>
      <c r="E29" s="144" t="s">
        <v>109</v>
      </c>
      <c r="F29" s="142">
        <v>70088240</v>
      </c>
      <c r="G29" s="38" t="s">
        <v>70</v>
      </c>
      <c r="H29" s="758">
        <v>2021000805</v>
      </c>
      <c r="I29" s="476">
        <v>44355</v>
      </c>
      <c r="J29" s="10">
        <v>3544000</v>
      </c>
      <c r="K29" s="394">
        <v>44362</v>
      </c>
      <c r="L29" s="416" t="s">
        <v>336</v>
      </c>
      <c r="M29" s="38" t="s">
        <v>70</v>
      </c>
      <c r="N29" s="144" t="s">
        <v>145</v>
      </c>
      <c r="O29" s="50">
        <v>44362</v>
      </c>
      <c r="P29" s="10">
        <v>3544000</v>
      </c>
      <c r="Q29" s="50" t="s">
        <v>978</v>
      </c>
      <c r="R29" s="411">
        <v>44362</v>
      </c>
      <c r="S29" s="396">
        <v>2</v>
      </c>
      <c r="T29" s="10">
        <v>3544000</v>
      </c>
      <c r="U29" s="11" t="s">
        <v>978</v>
      </c>
      <c r="V29" s="11" t="s">
        <v>978</v>
      </c>
      <c r="W29" s="11" t="s">
        <v>978</v>
      </c>
      <c r="X29" s="11" t="s">
        <v>978</v>
      </c>
      <c r="Y29" s="12" t="s">
        <v>978</v>
      </c>
      <c r="Z29" s="184" t="s">
        <v>978</v>
      </c>
      <c r="AA29" s="184" t="s">
        <v>978</v>
      </c>
      <c r="AB29" s="144" t="s">
        <v>145</v>
      </c>
      <c r="AC29" s="417" t="s">
        <v>124</v>
      </c>
      <c r="AD29" s="36" t="s">
        <v>978</v>
      </c>
      <c r="AE29" s="36" t="s">
        <v>978</v>
      </c>
      <c r="AF29" s="36" t="s">
        <v>978</v>
      </c>
      <c r="AG29" s="10" t="s">
        <v>978</v>
      </c>
      <c r="AH29" s="36" t="s">
        <v>978</v>
      </c>
      <c r="AI29" s="7" t="s">
        <v>978</v>
      </c>
      <c r="AJ29" s="10" t="s">
        <v>978</v>
      </c>
      <c r="AK29" s="36" t="s">
        <v>978</v>
      </c>
      <c r="AL29" s="36" t="s">
        <v>978</v>
      </c>
      <c r="AM29" s="36" t="s">
        <v>978</v>
      </c>
      <c r="AN29" s="36" t="s">
        <v>978</v>
      </c>
      <c r="AO29" s="36" t="s">
        <v>978</v>
      </c>
      <c r="AP29" s="36" t="s">
        <v>978</v>
      </c>
      <c r="AQ29" s="36" t="s">
        <v>978</v>
      </c>
      <c r="AR29" s="36" t="s">
        <v>978</v>
      </c>
      <c r="AS29" s="36" t="s">
        <v>978</v>
      </c>
      <c r="AT29" s="36" t="s">
        <v>978</v>
      </c>
      <c r="AU29" s="36" t="s">
        <v>978</v>
      </c>
      <c r="AV29" s="10" t="s">
        <v>978</v>
      </c>
      <c r="AW29" s="36" t="s">
        <v>978</v>
      </c>
      <c r="AX29" s="7" t="s">
        <v>978</v>
      </c>
      <c r="AY29" s="44" t="s">
        <v>978</v>
      </c>
      <c r="AZ29" s="132" t="s">
        <v>978</v>
      </c>
      <c r="BA29" s="417" t="s">
        <v>337</v>
      </c>
      <c r="BB29" s="400">
        <v>3227520853</v>
      </c>
      <c r="BC29" s="405" t="s">
        <v>338</v>
      </c>
      <c r="BD29" s="36" t="s">
        <v>978</v>
      </c>
    </row>
    <row r="30" spans="1:56" s="6" customFormat="1" ht="42" customHeight="1" x14ac:dyDescent="0.25">
      <c r="A30" s="417" t="s">
        <v>248</v>
      </c>
      <c r="B30" s="430" t="s">
        <v>249</v>
      </c>
      <c r="C30" s="417" t="s">
        <v>250</v>
      </c>
      <c r="D30" s="417" t="s">
        <v>251</v>
      </c>
      <c r="E30" s="417" t="s">
        <v>216</v>
      </c>
      <c r="F30" s="400" t="s">
        <v>252</v>
      </c>
      <c r="G30" s="38" t="s">
        <v>253</v>
      </c>
      <c r="H30" s="752">
        <v>2021000688</v>
      </c>
      <c r="I30" s="50">
        <v>44326</v>
      </c>
      <c r="J30" s="10">
        <v>73795745.900000006</v>
      </c>
      <c r="K30" s="50">
        <v>44364</v>
      </c>
      <c r="L30" s="472" t="s">
        <v>257</v>
      </c>
      <c r="M30" s="38" t="s">
        <v>253</v>
      </c>
      <c r="N30" s="144" t="s">
        <v>255</v>
      </c>
      <c r="O30" s="50">
        <v>44364</v>
      </c>
      <c r="P30" s="10">
        <v>73795745.349999994</v>
      </c>
      <c r="Q30" s="50">
        <v>44368</v>
      </c>
      <c r="R30" s="436">
        <v>44368</v>
      </c>
      <c r="S30" s="400" t="s">
        <v>231</v>
      </c>
      <c r="T30" s="10">
        <v>73795745.349999994</v>
      </c>
      <c r="U30" s="11" t="s">
        <v>978</v>
      </c>
      <c r="V30" s="11" t="s">
        <v>978</v>
      </c>
      <c r="W30" s="11" t="s">
        <v>978</v>
      </c>
      <c r="X30" s="11" t="s">
        <v>978</v>
      </c>
      <c r="Y30" s="12" t="s">
        <v>978</v>
      </c>
      <c r="Z30" s="443" t="s">
        <v>978</v>
      </c>
      <c r="AA30" s="443" t="s">
        <v>978</v>
      </c>
      <c r="AB30" s="144" t="s">
        <v>255</v>
      </c>
      <c r="AC30" s="417" t="s">
        <v>124</v>
      </c>
      <c r="AD30" s="36" t="s">
        <v>978</v>
      </c>
      <c r="AE30" s="36" t="s">
        <v>978</v>
      </c>
      <c r="AF30" s="36" t="s">
        <v>978</v>
      </c>
      <c r="AG30" s="10" t="s">
        <v>978</v>
      </c>
      <c r="AH30" s="36" t="s">
        <v>978</v>
      </c>
      <c r="AI30" s="7" t="s">
        <v>978</v>
      </c>
      <c r="AJ30" s="10" t="s">
        <v>978</v>
      </c>
      <c r="AK30" s="36" t="s">
        <v>978</v>
      </c>
      <c r="AL30" s="36" t="s">
        <v>978</v>
      </c>
      <c r="AM30" s="36" t="s">
        <v>978</v>
      </c>
      <c r="AN30" s="36" t="s">
        <v>978</v>
      </c>
      <c r="AO30" s="36" t="s">
        <v>978</v>
      </c>
      <c r="AP30" s="36" t="s">
        <v>978</v>
      </c>
      <c r="AQ30" s="36" t="s">
        <v>978</v>
      </c>
      <c r="AR30" s="36" t="s">
        <v>978</v>
      </c>
      <c r="AS30" s="36" t="s">
        <v>978</v>
      </c>
      <c r="AT30" s="36" t="s">
        <v>978</v>
      </c>
      <c r="AU30" s="36" t="s">
        <v>978</v>
      </c>
      <c r="AV30" s="10" t="s">
        <v>978</v>
      </c>
      <c r="AW30" s="36" t="s">
        <v>978</v>
      </c>
      <c r="AX30" s="7" t="s">
        <v>978</v>
      </c>
      <c r="AY30" s="44" t="s">
        <v>978</v>
      </c>
      <c r="AZ30" s="132" t="s">
        <v>978</v>
      </c>
      <c r="BA30" s="417" t="s">
        <v>223</v>
      </c>
      <c r="BB30" s="400">
        <v>3132621221</v>
      </c>
      <c r="BC30" s="405" t="s">
        <v>224</v>
      </c>
      <c r="BD30" s="36" t="s">
        <v>978</v>
      </c>
    </row>
    <row r="31" spans="1:56" s="6" customFormat="1" ht="55.5" customHeight="1" x14ac:dyDescent="0.25">
      <c r="A31" s="418"/>
      <c r="B31" s="401"/>
      <c r="C31" s="418"/>
      <c r="D31" s="418"/>
      <c r="E31" s="418"/>
      <c r="F31" s="401"/>
      <c r="G31" s="38" t="s">
        <v>254</v>
      </c>
      <c r="H31" s="754"/>
      <c r="I31" s="237"/>
      <c r="J31" s="10">
        <v>60323000</v>
      </c>
      <c r="K31" s="237"/>
      <c r="L31" s="473"/>
      <c r="M31" s="38" t="s">
        <v>254</v>
      </c>
      <c r="N31" s="144" t="s">
        <v>256</v>
      </c>
      <c r="O31" s="237"/>
      <c r="P31" s="10">
        <v>60323000</v>
      </c>
      <c r="Q31" s="237"/>
      <c r="R31" s="471"/>
      <c r="S31" s="401"/>
      <c r="T31" s="10">
        <v>60323000</v>
      </c>
      <c r="U31" s="11" t="s">
        <v>978</v>
      </c>
      <c r="V31" s="11" t="s">
        <v>978</v>
      </c>
      <c r="W31" s="11" t="s">
        <v>978</v>
      </c>
      <c r="X31" s="11" t="s">
        <v>978</v>
      </c>
      <c r="Y31" s="12" t="s">
        <v>978</v>
      </c>
      <c r="Z31" s="435"/>
      <c r="AA31" s="435"/>
      <c r="AB31" s="144" t="s">
        <v>256</v>
      </c>
      <c r="AC31" s="418"/>
      <c r="AD31" s="36" t="s">
        <v>978</v>
      </c>
      <c r="AE31" s="36" t="s">
        <v>978</v>
      </c>
      <c r="AF31" s="36" t="s">
        <v>978</v>
      </c>
      <c r="AG31" s="10" t="s">
        <v>978</v>
      </c>
      <c r="AH31" s="36" t="s">
        <v>978</v>
      </c>
      <c r="AI31" s="7" t="s">
        <v>978</v>
      </c>
      <c r="AJ31" s="10" t="s">
        <v>978</v>
      </c>
      <c r="AK31" s="36" t="s">
        <v>978</v>
      </c>
      <c r="AL31" s="36" t="s">
        <v>978</v>
      </c>
      <c r="AM31" s="36" t="s">
        <v>978</v>
      </c>
      <c r="AN31" s="36" t="s">
        <v>978</v>
      </c>
      <c r="AO31" s="36" t="s">
        <v>978</v>
      </c>
      <c r="AP31" s="36" t="s">
        <v>978</v>
      </c>
      <c r="AQ31" s="36" t="s">
        <v>978</v>
      </c>
      <c r="AR31" s="36" t="s">
        <v>978</v>
      </c>
      <c r="AS31" s="36" t="s">
        <v>978</v>
      </c>
      <c r="AT31" s="36" t="s">
        <v>978</v>
      </c>
      <c r="AU31" s="36" t="s">
        <v>978</v>
      </c>
      <c r="AV31" s="10" t="s">
        <v>978</v>
      </c>
      <c r="AW31" s="36" t="s">
        <v>978</v>
      </c>
      <c r="AX31" s="7" t="s">
        <v>978</v>
      </c>
      <c r="AY31" s="44" t="s">
        <v>978</v>
      </c>
      <c r="AZ31" s="132" t="s">
        <v>978</v>
      </c>
      <c r="BA31" s="418"/>
      <c r="BB31" s="401"/>
      <c r="BC31" s="406"/>
      <c r="BD31" s="36" t="s">
        <v>978</v>
      </c>
    </row>
    <row r="32" spans="1:56" s="6" customFormat="1" ht="78" customHeight="1" x14ac:dyDescent="0.25">
      <c r="A32" s="144" t="s">
        <v>329</v>
      </c>
      <c r="B32" s="206" t="s">
        <v>311</v>
      </c>
      <c r="C32" s="144" t="s">
        <v>312</v>
      </c>
      <c r="D32" s="398" t="s">
        <v>313</v>
      </c>
      <c r="E32" s="398" t="s">
        <v>314</v>
      </c>
      <c r="F32" s="402" t="s">
        <v>315</v>
      </c>
      <c r="G32" s="38" t="s">
        <v>316</v>
      </c>
      <c r="H32" s="751">
        <v>3221</v>
      </c>
      <c r="I32" s="35">
        <v>44266</v>
      </c>
      <c r="J32" s="10">
        <v>517741219.87</v>
      </c>
      <c r="K32" s="35">
        <v>44369</v>
      </c>
      <c r="L32" s="136" t="s">
        <v>317</v>
      </c>
      <c r="M32" s="38" t="s">
        <v>316</v>
      </c>
      <c r="N32" s="144" t="s">
        <v>318</v>
      </c>
      <c r="O32" s="35">
        <v>44369</v>
      </c>
      <c r="P32" s="10">
        <v>515701220</v>
      </c>
      <c r="Q32" s="35">
        <v>44370</v>
      </c>
      <c r="R32" s="35">
        <v>44389</v>
      </c>
      <c r="S32" s="402" t="s">
        <v>231</v>
      </c>
      <c r="T32" s="10">
        <v>515701220</v>
      </c>
      <c r="U32" s="11" t="s">
        <v>978</v>
      </c>
      <c r="V32" s="11" t="s">
        <v>978</v>
      </c>
      <c r="W32" s="11" t="s">
        <v>978</v>
      </c>
      <c r="X32" s="11" t="s">
        <v>978</v>
      </c>
      <c r="Y32" s="12" t="s">
        <v>978</v>
      </c>
      <c r="Z32" s="35">
        <v>44481</v>
      </c>
      <c r="AA32" s="35">
        <v>44516</v>
      </c>
      <c r="AB32" s="144" t="s">
        <v>318</v>
      </c>
      <c r="AC32" s="398" t="s">
        <v>348</v>
      </c>
      <c r="AD32" s="36" t="s">
        <v>978</v>
      </c>
      <c r="AE32" s="36" t="s">
        <v>978</v>
      </c>
      <c r="AF32" s="36" t="s">
        <v>978</v>
      </c>
      <c r="AG32" s="10" t="s">
        <v>978</v>
      </c>
      <c r="AH32" s="36" t="s">
        <v>978</v>
      </c>
      <c r="AI32" s="7" t="s">
        <v>978</v>
      </c>
      <c r="AJ32" s="10" t="s">
        <v>978</v>
      </c>
      <c r="AK32" s="36" t="s">
        <v>978</v>
      </c>
      <c r="AL32" s="36" t="s">
        <v>978</v>
      </c>
      <c r="AM32" s="36" t="s">
        <v>978</v>
      </c>
      <c r="AN32" s="36" t="s">
        <v>978</v>
      </c>
      <c r="AO32" s="36" t="s">
        <v>978</v>
      </c>
      <c r="AP32" s="36" t="s">
        <v>978</v>
      </c>
      <c r="AQ32" s="36" t="s">
        <v>978</v>
      </c>
      <c r="AR32" s="36" t="s">
        <v>978</v>
      </c>
      <c r="AS32" s="36" t="s">
        <v>978</v>
      </c>
      <c r="AT32" s="36" t="s">
        <v>978</v>
      </c>
      <c r="AU32" s="36" t="s">
        <v>978</v>
      </c>
      <c r="AV32" s="10" t="s">
        <v>978</v>
      </c>
      <c r="AW32" s="36" t="s">
        <v>978</v>
      </c>
      <c r="AX32" s="7" t="s">
        <v>978</v>
      </c>
      <c r="AY32" s="44" t="s">
        <v>978</v>
      </c>
      <c r="AZ32" s="132" t="s">
        <v>978</v>
      </c>
      <c r="BA32" s="398" t="s">
        <v>319</v>
      </c>
      <c r="BB32" s="7">
        <v>3107770313</v>
      </c>
      <c r="BC32" s="140" t="s">
        <v>320</v>
      </c>
      <c r="BD32" s="36" t="s">
        <v>978</v>
      </c>
    </row>
    <row r="33" spans="1:56" s="6" customFormat="1" ht="57" customHeight="1" x14ac:dyDescent="0.25">
      <c r="A33" s="417" t="s">
        <v>309</v>
      </c>
      <c r="B33" s="400" t="s">
        <v>277</v>
      </c>
      <c r="C33" s="417" t="s">
        <v>259</v>
      </c>
      <c r="D33" s="417" t="s">
        <v>260</v>
      </c>
      <c r="E33" s="417" t="s">
        <v>261</v>
      </c>
      <c r="F33" s="400" t="s">
        <v>262</v>
      </c>
      <c r="G33" s="36" t="s">
        <v>263</v>
      </c>
      <c r="H33" s="759">
        <v>2021000632</v>
      </c>
      <c r="I33" s="50">
        <v>44319</v>
      </c>
      <c r="J33" s="10">
        <v>4168165.52</v>
      </c>
      <c r="K33" s="50">
        <v>44371</v>
      </c>
      <c r="L33" s="400">
        <v>2021000947</v>
      </c>
      <c r="M33" s="36" t="s">
        <v>263</v>
      </c>
      <c r="N33" s="144" t="s">
        <v>266</v>
      </c>
      <c r="O33" s="50">
        <v>44371</v>
      </c>
      <c r="P33" s="48">
        <v>25423386</v>
      </c>
      <c r="Q33" s="50">
        <v>44375</v>
      </c>
      <c r="R33" s="50">
        <v>44383</v>
      </c>
      <c r="S33" s="400">
        <v>1</v>
      </c>
      <c r="T33" s="10">
        <v>4168165.52</v>
      </c>
      <c r="U33" s="11" t="s">
        <v>978</v>
      </c>
      <c r="V33" s="11" t="s">
        <v>978</v>
      </c>
      <c r="W33" s="11" t="s">
        <v>978</v>
      </c>
      <c r="X33" s="11" t="s">
        <v>978</v>
      </c>
      <c r="Y33" s="12" t="s">
        <v>978</v>
      </c>
      <c r="Z33" s="50">
        <v>44403</v>
      </c>
      <c r="AA33" s="50">
        <v>44419</v>
      </c>
      <c r="AB33" s="144" t="s">
        <v>266</v>
      </c>
      <c r="AC33" s="417" t="s">
        <v>124</v>
      </c>
      <c r="AD33" s="36" t="s">
        <v>978</v>
      </c>
      <c r="AE33" s="36" t="s">
        <v>978</v>
      </c>
      <c r="AF33" s="36" t="s">
        <v>978</v>
      </c>
      <c r="AG33" s="10" t="s">
        <v>978</v>
      </c>
      <c r="AH33" s="36" t="s">
        <v>978</v>
      </c>
      <c r="AI33" s="36" t="s">
        <v>978</v>
      </c>
      <c r="AJ33" s="10" t="s">
        <v>978</v>
      </c>
      <c r="AK33" s="36" t="s">
        <v>978</v>
      </c>
      <c r="AL33" s="36" t="s">
        <v>978</v>
      </c>
      <c r="AM33" s="36" t="s">
        <v>978</v>
      </c>
      <c r="AN33" s="36" t="s">
        <v>978</v>
      </c>
      <c r="AO33" s="36" t="s">
        <v>978</v>
      </c>
      <c r="AP33" s="36" t="s">
        <v>978</v>
      </c>
      <c r="AQ33" s="36" t="s">
        <v>978</v>
      </c>
      <c r="AR33" s="36" t="s">
        <v>978</v>
      </c>
      <c r="AS33" s="36" t="s">
        <v>978</v>
      </c>
      <c r="AT33" s="36" t="s">
        <v>978</v>
      </c>
      <c r="AU33" s="36" t="s">
        <v>978</v>
      </c>
      <c r="AV33" s="10" t="s">
        <v>978</v>
      </c>
      <c r="AW33" s="36" t="s">
        <v>978</v>
      </c>
      <c r="AX33" s="36" t="s">
        <v>978</v>
      </c>
      <c r="AY33" s="44" t="s">
        <v>978</v>
      </c>
      <c r="AZ33" s="36" t="s">
        <v>978</v>
      </c>
      <c r="BA33" s="417" t="s">
        <v>310</v>
      </c>
      <c r="BB33" s="400">
        <v>3222504457</v>
      </c>
      <c r="BC33" s="405" t="s">
        <v>269</v>
      </c>
      <c r="BD33" s="36" t="s">
        <v>978</v>
      </c>
    </row>
    <row r="34" spans="1:56" s="6" customFormat="1" ht="72" customHeight="1" x14ac:dyDescent="0.25">
      <c r="A34" s="420"/>
      <c r="B34" s="445"/>
      <c r="C34" s="420"/>
      <c r="D34" s="420"/>
      <c r="E34" s="420"/>
      <c r="F34" s="445"/>
      <c r="G34" s="36" t="s">
        <v>264</v>
      </c>
      <c r="H34" s="760"/>
      <c r="I34" s="444"/>
      <c r="J34" s="10">
        <v>20494833</v>
      </c>
      <c r="K34" s="445"/>
      <c r="L34" s="445"/>
      <c r="M34" s="36" t="s">
        <v>264</v>
      </c>
      <c r="N34" s="144" t="s">
        <v>267</v>
      </c>
      <c r="O34" s="445"/>
      <c r="P34" s="454"/>
      <c r="Q34" s="445"/>
      <c r="R34" s="445"/>
      <c r="S34" s="445"/>
      <c r="T34" s="10">
        <v>20494833</v>
      </c>
      <c r="U34" s="11" t="s">
        <v>978</v>
      </c>
      <c r="V34" s="11" t="s">
        <v>978</v>
      </c>
      <c r="W34" s="11" t="s">
        <v>978</v>
      </c>
      <c r="X34" s="11" t="s">
        <v>978</v>
      </c>
      <c r="Y34" s="12" t="s">
        <v>978</v>
      </c>
      <c r="Z34" s="444"/>
      <c r="AA34" s="444"/>
      <c r="AB34" s="144" t="s">
        <v>267</v>
      </c>
      <c r="AC34" s="420"/>
      <c r="AD34" s="36" t="s">
        <v>978</v>
      </c>
      <c r="AE34" s="36" t="s">
        <v>978</v>
      </c>
      <c r="AF34" s="36" t="s">
        <v>978</v>
      </c>
      <c r="AG34" s="10" t="s">
        <v>978</v>
      </c>
      <c r="AH34" s="36" t="s">
        <v>978</v>
      </c>
      <c r="AI34" s="36" t="s">
        <v>978</v>
      </c>
      <c r="AJ34" s="10" t="s">
        <v>978</v>
      </c>
      <c r="AK34" s="36" t="s">
        <v>978</v>
      </c>
      <c r="AL34" s="36" t="s">
        <v>978</v>
      </c>
      <c r="AM34" s="36" t="s">
        <v>978</v>
      </c>
      <c r="AN34" s="36" t="s">
        <v>978</v>
      </c>
      <c r="AO34" s="36" t="s">
        <v>978</v>
      </c>
      <c r="AP34" s="36" t="s">
        <v>978</v>
      </c>
      <c r="AQ34" s="36" t="s">
        <v>978</v>
      </c>
      <c r="AR34" s="36" t="s">
        <v>978</v>
      </c>
      <c r="AS34" s="36" t="s">
        <v>978</v>
      </c>
      <c r="AT34" s="36" t="s">
        <v>978</v>
      </c>
      <c r="AU34" s="36" t="s">
        <v>978</v>
      </c>
      <c r="AV34" s="10" t="s">
        <v>978</v>
      </c>
      <c r="AW34" s="36" t="s">
        <v>978</v>
      </c>
      <c r="AX34" s="36" t="s">
        <v>978</v>
      </c>
      <c r="AY34" s="44" t="s">
        <v>978</v>
      </c>
      <c r="AZ34" s="36" t="s">
        <v>978</v>
      </c>
      <c r="BA34" s="420"/>
      <c r="BB34" s="445"/>
      <c r="BC34" s="423"/>
      <c r="BD34" s="36" t="s">
        <v>978</v>
      </c>
    </row>
    <row r="35" spans="1:56" s="6" customFormat="1" ht="49.5" customHeight="1" x14ac:dyDescent="0.25">
      <c r="A35" s="418"/>
      <c r="B35" s="401"/>
      <c r="C35" s="418"/>
      <c r="D35" s="418"/>
      <c r="E35" s="418"/>
      <c r="F35" s="401"/>
      <c r="G35" s="36" t="s">
        <v>265</v>
      </c>
      <c r="H35" s="761"/>
      <c r="I35" s="237"/>
      <c r="J35" s="10">
        <v>760439.17</v>
      </c>
      <c r="K35" s="401"/>
      <c r="L35" s="401"/>
      <c r="M35" s="36" t="s">
        <v>265</v>
      </c>
      <c r="N35" s="144" t="s">
        <v>268</v>
      </c>
      <c r="O35" s="401"/>
      <c r="P35" s="296"/>
      <c r="Q35" s="401"/>
      <c r="R35" s="401"/>
      <c r="S35" s="401"/>
      <c r="T35" s="10">
        <v>760387.48</v>
      </c>
      <c r="U35" s="11" t="s">
        <v>978</v>
      </c>
      <c r="V35" s="11" t="s">
        <v>978</v>
      </c>
      <c r="W35" s="11" t="s">
        <v>978</v>
      </c>
      <c r="X35" s="11" t="s">
        <v>978</v>
      </c>
      <c r="Y35" s="12" t="s">
        <v>978</v>
      </c>
      <c r="Z35" s="237"/>
      <c r="AA35" s="237"/>
      <c r="AB35" s="144" t="s">
        <v>268</v>
      </c>
      <c r="AC35" s="418"/>
      <c r="AD35" s="36" t="s">
        <v>978</v>
      </c>
      <c r="AE35" s="36" t="s">
        <v>978</v>
      </c>
      <c r="AF35" s="36" t="s">
        <v>978</v>
      </c>
      <c r="AG35" s="10" t="s">
        <v>978</v>
      </c>
      <c r="AH35" s="36" t="s">
        <v>978</v>
      </c>
      <c r="AI35" s="36" t="s">
        <v>978</v>
      </c>
      <c r="AJ35" s="10" t="s">
        <v>978</v>
      </c>
      <c r="AK35" s="36" t="s">
        <v>978</v>
      </c>
      <c r="AL35" s="36" t="s">
        <v>978</v>
      </c>
      <c r="AM35" s="36" t="s">
        <v>978</v>
      </c>
      <c r="AN35" s="36" t="s">
        <v>978</v>
      </c>
      <c r="AO35" s="36" t="s">
        <v>978</v>
      </c>
      <c r="AP35" s="36" t="s">
        <v>978</v>
      </c>
      <c r="AQ35" s="36" t="s">
        <v>978</v>
      </c>
      <c r="AR35" s="36" t="s">
        <v>978</v>
      </c>
      <c r="AS35" s="36" t="s">
        <v>978</v>
      </c>
      <c r="AT35" s="36" t="s">
        <v>978</v>
      </c>
      <c r="AU35" s="36" t="s">
        <v>978</v>
      </c>
      <c r="AV35" s="10" t="s">
        <v>978</v>
      </c>
      <c r="AW35" s="36" t="s">
        <v>978</v>
      </c>
      <c r="AX35" s="36" t="s">
        <v>978</v>
      </c>
      <c r="AY35" s="44" t="s">
        <v>978</v>
      </c>
      <c r="AZ35" s="36" t="s">
        <v>978</v>
      </c>
      <c r="BA35" s="418"/>
      <c r="BB35" s="401"/>
      <c r="BC35" s="406"/>
      <c r="BD35" s="36" t="s">
        <v>978</v>
      </c>
    </row>
    <row r="36" spans="1:56" s="6" customFormat="1" ht="76.5" x14ac:dyDescent="0.25">
      <c r="A36" s="144" t="s">
        <v>308</v>
      </c>
      <c r="B36" s="206" t="s">
        <v>278</v>
      </c>
      <c r="C36" s="28" t="s">
        <v>270</v>
      </c>
      <c r="D36" s="28" t="s">
        <v>458</v>
      </c>
      <c r="E36" s="28" t="s">
        <v>271</v>
      </c>
      <c r="F36" s="36" t="s">
        <v>272</v>
      </c>
      <c r="G36" s="36" t="s">
        <v>263</v>
      </c>
      <c r="H36" s="762">
        <v>2021000633</v>
      </c>
      <c r="I36" s="49">
        <v>44319</v>
      </c>
      <c r="J36" s="10">
        <v>25338415.48</v>
      </c>
      <c r="K36" s="49">
        <v>44371</v>
      </c>
      <c r="L36" s="36">
        <v>2021000950</v>
      </c>
      <c r="M36" s="36" t="s">
        <v>263</v>
      </c>
      <c r="N36" s="144" t="s">
        <v>273</v>
      </c>
      <c r="O36" s="49">
        <v>44371</v>
      </c>
      <c r="P36" s="10">
        <v>25338317</v>
      </c>
      <c r="Q36" s="49">
        <v>44375</v>
      </c>
      <c r="R36" s="35">
        <v>44383</v>
      </c>
      <c r="S36" s="402">
        <v>1</v>
      </c>
      <c r="T36" s="10">
        <v>25338415.48</v>
      </c>
      <c r="U36" s="11" t="s">
        <v>978</v>
      </c>
      <c r="V36" s="11" t="s">
        <v>978</v>
      </c>
      <c r="W36" s="11" t="s">
        <v>978</v>
      </c>
      <c r="X36" s="11" t="s">
        <v>978</v>
      </c>
      <c r="Y36" s="12" t="s">
        <v>978</v>
      </c>
      <c r="Z36" s="35">
        <v>44414</v>
      </c>
      <c r="AA36" s="35">
        <v>44470</v>
      </c>
      <c r="AB36" s="144" t="s">
        <v>273</v>
      </c>
      <c r="AC36" s="28" t="s">
        <v>274</v>
      </c>
      <c r="AD36" s="36" t="s">
        <v>978</v>
      </c>
      <c r="AE36" s="36" t="s">
        <v>978</v>
      </c>
      <c r="AF36" s="36" t="s">
        <v>978</v>
      </c>
      <c r="AG36" s="10" t="s">
        <v>978</v>
      </c>
      <c r="AH36" s="36" t="s">
        <v>978</v>
      </c>
      <c r="AI36" s="36" t="s">
        <v>978</v>
      </c>
      <c r="AJ36" s="10" t="s">
        <v>978</v>
      </c>
      <c r="AK36" s="36" t="s">
        <v>978</v>
      </c>
      <c r="AL36" s="36" t="s">
        <v>978</v>
      </c>
      <c r="AM36" s="36" t="s">
        <v>978</v>
      </c>
      <c r="AN36" s="36" t="s">
        <v>978</v>
      </c>
      <c r="AO36" s="36" t="s">
        <v>978</v>
      </c>
      <c r="AP36" s="36" t="s">
        <v>978</v>
      </c>
      <c r="AQ36" s="36" t="s">
        <v>978</v>
      </c>
      <c r="AR36" s="36" t="s">
        <v>978</v>
      </c>
      <c r="AS36" s="36" t="s">
        <v>978</v>
      </c>
      <c r="AT36" s="36" t="s">
        <v>978</v>
      </c>
      <c r="AU36" s="36" t="s">
        <v>978</v>
      </c>
      <c r="AV36" s="10" t="s">
        <v>978</v>
      </c>
      <c r="AW36" s="36" t="s">
        <v>978</v>
      </c>
      <c r="AX36" s="36" t="s">
        <v>978</v>
      </c>
      <c r="AY36" s="44" t="s">
        <v>978</v>
      </c>
      <c r="AZ36" s="36" t="s">
        <v>978</v>
      </c>
      <c r="BA36" s="28" t="s">
        <v>275</v>
      </c>
      <c r="BB36" s="36">
        <v>3208419141</v>
      </c>
      <c r="BC36" s="42" t="s">
        <v>276</v>
      </c>
      <c r="BD36" s="36" t="s">
        <v>978</v>
      </c>
    </row>
    <row r="37" spans="1:56" s="6" customFormat="1" ht="89.25" x14ac:dyDescent="0.25">
      <c r="A37" s="144" t="s">
        <v>352</v>
      </c>
      <c r="B37" s="206" t="s">
        <v>311</v>
      </c>
      <c r="C37" s="144" t="s">
        <v>353</v>
      </c>
      <c r="D37" s="28" t="s">
        <v>347</v>
      </c>
      <c r="E37" s="28" t="s">
        <v>348</v>
      </c>
      <c r="F37" s="36" t="s">
        <v>349</v>
      </c>
      <c r="G37" s="36" t="s">
        <v>350</v>
      </c>
      <c r="H37" s="751">
        <v>3321</v>
      </c>
      <c r="I37" s="49">
        <v>44266</v>
      </c>
      <c r="J37" s="10">
        <v>36283859</v>
      </c>
      <c r="K37" s="49">
        <v>44436</v>
      </c>
      <c r="L37" s="36">
        <v>3521</v>
      </c>
      <c r="M37" s="36" t="s">
        <v>350</v>
      </c>
      <c r="N37" s="144" t="s">
        <v>351</v>
      </c>
      <c r="O37" s="49">
        <v>44375</v>
      </c>
      <c r="P37" s="10">
        <v>36277136</v>
      </c>
      <c r="Q37" s="49">
        <v>44384</v>
      </c>
      <c r="R37" s="35">
        <v>44389</v>
      </c>
      <c r="S37" s="402">
        <v>3</v>
      </c>
      <c r="T37" s="10">
        <v>36277136</v>
      </c>
      <c r="U37" s="11" t="s">
        <v>978</v>
      </c>
      <c r="V37" s="11" t="s">
        <v>978</v>
      </c>
      <c r="W37" s="11" t="s">
        <v>978</v>
      </c>
      <c r="X37" s="11" t="s">
        <v>978</v>
      </c>
      <c r="Y37" s="12" t="s">
        <v>978</v>
      </c>
      <c r="Z37" s="35">
        <v>44481</v>
      </c>
      <c r="AA37" s="35">
        <v>44516</v>
      </c>
      <c r="AB37" s="144" t="s">
        <v>351</v>
      </c>
      <c r="AC37" s="28" t="s">
        <v>124</v>
      </c>
      <c r="AD37" s="36" t="s">
        <v>978</v>
      </c>
      <c r="AE37" s="36" t="s">
        <v>978</v>
      </c>
      <c r="AF37" s="36" t="s">
        <v>978</v>
      </c>
      <c r="AG37" s="10" t="s">
        <v>978</v>
      </c>
      <c r="AH37" s="36" t="s">
        <v>978</v>
      </c>
      <c r="AI37" s="36" t="s">
        <v>978</v>
      </c>
      <c r="AJ37" s="10" t="s">
        <v>978</v>
      </c>
      <c r="AK37" s="36" t="s">
        <v>978</v>
      </c>
      <c r="AL37" s="36" t="s">
        <v>978</v>
      </c>
      <c r="AM37" s="36" t="s">
        <v>978</v>
      </c>
      <c r="AN37" s="36" t="s">
        <v>978</v>
      </c>
      <c r="AO37" s="36" t="s">
        <v>978</v>
      </c>
      <c r="AP37" s="36" t="s">
        <v>978</v>
      </c>
      <c r="AQ37" s="36" t="s">
        <v>978</v>
      </c>
      <c r="AR37" s="36" t="s">
        <v>978</v>
      </c>
      <c r="AS37" s="36" t="s">
        <v>978</v>
      </c>
      <c r="AT37" s="36" t="s">
        <v>978</v>
      </c>
      <c r="AU37" s="36" t="s">
        <v>978</v>
      </c>
      <c r="AV37" s="10" t="s">
        <v>978</v>
      </c>
      <c r="AW37" s="36" t="s">
        <v>978</v>
      </c>
      <c r="AX37" s="36" t="s">
        <v>978</v>
      </c>
      <c r="AY37" s="44" t="s">
        <v>978</v>
      </c>
      <c r="AZ37" s="36" t="s">
        <v>978</v>
      </c>
      <c r="BA37" s="28" t="s">
        <v>481</v>
      </c>
      <c r="BB37" s="36">
        <v>3166297556</v>
      </c>
      <c r="BC37" s="42" t="s">
        <v>482</v>
      </c>
      <c r="BD37" s="36" t="s">
        <v>978</v>
      </c>
    </row>
    <row r="38" spans="1:56" s="6" customFormat="1" ht="76.5" x14ac:dyDescent="0.25">
      <c r="A38" s="144" t="s">
        <v>339</v>
      </c>
      <c r="B38" s="206" t="s">
        <v>298</v>
      </c>
      <c r="C38" s="28" t="s">
        <v>340</v>
      </c>
      <c r="D38" s="28" t="s">
        <v>341</v>
      </c>
      <c r="E38" s="28" t="s">
        <v>342</v>
      </c>
      <c r="F38" s="36" t="s">
        <v>343</v>
      </c>
      <c r="G38" s="36" t="s">
        <v>70</v>
      </c>
      <c r="H38" s="757">
        <v>2021000392</v>
      </c>
      <c r="I38" s="49">
        <v>44273</v>
      </c>
      <c r="J38" s="10">
        <v>16860566</v>
      </c>
      <c r="K38" s="49">
        <v>44378</v>
      </c>
      <c r="L38" s="36">
        <v>2021001042</v>
      </c>
      <c r="M38" s="36" t="s">
        <v>70</v>
      </c>
      <c r="N38" s="144" t="s">
        <v>145</v>
      </c>
      <c r="O38" s="49">
        <v>44378</v>
      </c>
      <c r="P38" s="10">
        <v>16860564.98</v>
      </c>
      <c r="Q38" s="49">
        <v>44378</v>
      </c>
      <c r="R38" s="164">
        <v>44383</v>
      </c>
      <c r="S38" s="28" t="s">
        <v>344</v>
      </c>
      <c r="T38" s="10">
        <v>16860564.98</v>
      </c>
      <c r="U38" s="11" t="s">
        <v>978</v>
      </c>
      <c r="V38" s="11" t="s">
        <v>978</v>
      </c>
      <c r="W38" s="11" t="s">
        <v>978</v>
      </c>
      <c r="X38" s="11" t="s">
        <v>978</v>
      </c>
      <c r="Y38" s="12" t="s">
        <v>978</v>
      </c>
      <c r="Z38" s="184" t="s">
        <v>978</v>
      </c>
      <c r="AA38" s="184" t="s">
        <v>978</v>
      </c>
      <c r="AB38" s="144" t="s">
        <v>145</v>
      </c>
      <c r="AC38" s="28" t="s">
        <v>124</v>
      </c>
      <c r="AD38" s="36" t="s">
        <v>978</v>
      </c>
      <c r="AE38" s="36" t="s">
        <v>978</v>
      </c>
      <c r="AF38" s="36" t="s">
        <v>978</v>
      </c>
      <c r="AG38" s="10" t="s">
        <v>978</v>
      </c>
      <c r="AH38" s="36" t="s">
        <v>978</v>
      </c>
      <c r="AI38" s="36" t="s">
        <v>978</v>
      </c>
      <c r="AJ38" s="10" t="s">
        <v>978</v>
      </c>
      <c r="AK38" s="36" t="s">
        <v>978</v>
      </c>
      <c r="AL38" s="36" t="s">
        <v>978</v>
      </c>
      <c r="AM38" s="36" t="s">
        <v>978</v>
      </c>
      <c r="AN38" s="36" t="s">
        <v>978</v>
      </c>
      <c r="AO38" s="36" t="s">
        <v>978</v>
      </c>
      <c r="AP38" s="36" t="s">
        <v>978</v>
      </c>
      <c r="AQ38" s="36" t="s">
        <v>978</v>
      </c>
      <c r="AR38" s="36" t="s">
        <v>978</v>
      </c>
      <c r="AS38" s="36" t="s">
        <v>978</v>
      </c>
      <c r="AT38" s="36" t="s">
        <v>978</v>
      </c>
      <c r="AU38" s="36" t="s">
        <v>978</v>
      </c>
      <c r="AV38" s="10" t="s">
        <v>978</v>
      </c>
      <c r="AW38" s="36" t="s">
        <v>978</v>
      </c>
      <c r="AX38" s="36" t="s">
        <v>978</v>
      </c>
      <c r="AY38" s="44" t="s">
        <v>978</v>
      </c>
      <c r="AZ38" s="36" t="s">
        <v>978</v>
      </c>
      <c r="BA38" s="28" t="s">
        <v>346</v>
      </c>
      <c r="BB38" s="28">
        <v>31440024930</v>
      </c>
      <c r="BC38" s="42" t="s">
        <v>345</v>
      </c>
      <c r="BD38" s="36" t="s">
        <v>978</v>
      </c>
    </row>
    <row r="39" spans="1:56" s="6" customFormat="1" ht="89.25" x14ac:dyDescent="0.25">
      <c r="A39" s="144" t="s">
        <v>357</v>
      </c>
      <c r="B39" s="206" t="s">
        <v>358</v>
      </c>
      <c r="C39" s="28" t="s">
        <v>359</v>
      </c>
      <c r="D39" s="28" t="s">
        <v>360</v>
      </c>
      <c r="E39" s="28" t="s">
        <v>361</v>
      </c>
      <c r="F39" s="36" t="s">
        <v>362</v>
      </c>
      <c r="G39" s="36" t="s">
        <v>363</v>
      </c>
      <c r="H39" s="751">
        <v>2021000695</v>
      </c>
      <c r="I39" s="49">
        <v>44334</v>
      </c>
      <c r="J39" s="10">
        <v>25404520.260000002</v>
      </c>
      <c r="K39" s="49">
        <v>44378</v>
      </c>
      <c r="L39" s="36">
        <v>2021001043</v>
      </c>
      <c r="M39" s="36" t="s">
        <v>363</v>
      </c>
      <c r="N39" s="144" t="s">
        <v>364</v>
      </c>
      <c r="O39" s="49">
        <v>44378</v>
      </c>
      <c r="P39" s="10">
        <v>25403413</v>
      </c>
      <c r="Q39" s="49">
        <v>44391</v>
      </c>
      <c r="R39" s="35">
        <v>44410</v>
      </c>
      <c r="S39" s="398">
        <v>1</v>
      </c>
      <c r="T39" s="10">
        <v>25403413</v>
      </c>
      <c r="U39" s="11" t="s">
        <v>978</v>
      </c>
      <c r="V39" s="11" t="s">
        <v>978</v>
      </c>
      <c r="W39" s="11" t="s">
        <v>978</v>
      </c>
      <c r="X39" s="11" t="s">
        <v>978</v>
      </c>
      <c r="Y39" s="12" t="s">
        <v>978</v>
      </c>
      <c r="Z39" s="35">
        <v>44438</v>
      </c>
      <c r="AA39" s="35">
        <v>44463</v>
      </c>
      <c r="AB39" s="144" t="s">
        <v>364</v>
      </c>
      <c r="AC39" s="28" t="s">
        <v>274</v>
      </c>
      <c r="AD39" s="36" t="s">
        <v>978</v>
      </c>
      <c r="AE39" s="36" t="s">
        <v>978</v>
      </c>
      <c r="AF39" s="36" t="s">
        <v>978</v>
      </c>
      <c r="AG39" s="10" t="s">
        <v>978</v>
      </c>
      <c r="AH39" s="36" t="s">
        <v>978</v>
      </c>
      <c r="AI39" s="36" t="s">
        <v>978</v>
      </c>
      <c r="AJ39" s="10" t="s">
        <v>978</v>
      </c>
      <c r="AK39" s="36" t="s">
        <v>978</v>
      </c>
      <c r="AL39" s="36" t="s">
        <v>978</v>
      </c>
      <c r="AM39" s="36" t="s">
        <v>978</v>
      </c>
      <c r="AN39" s="36" t="s">
        <v>978</v>
      </c>
      <c r="AO39" s="36" t="s">
        <v>978</v>
      </c>
      <c r="AP39" s="36" t="s">
        <v>978</v>
      </c>
      <c r="AQ39" s="36" t="s">
        <v>978</v>
      </c>
      <c r="AR39" s="36" t="s">
        <v>978</v>
      </c>
      <c r="AS39" s="36" t="s">
        <v>978</v>
      </c>
      <c r="AT39" s="36" t="s">
        <v>978</v>
      </c>
      <c r="AU39" s="36" t="s">
        <v>978</v>
      </c>
      <c r="AV39" s="10" t="s">
        <v>978</v>
      </c>
      <c r="AW39" s="36" t="s">
        <v>978</v>
      </c>
      <c r="AX39" s="36" t="s">
        <v>978</v>
      </c>
      <c r="AY39" s="44" t="s">
        <v>978</v>
      </c>
      <c r="AZ39" s="36" t="s">
        <v>978</v>
      </c>
      <c r="BA39" s="28" t="s">
        <v>366</v>
      </c>
      <c r="BB39" s="28" t="s">
        <v>367</v>
      </c>
      <c r="BC39" s="42" t="s">
        <v>365</v>
      </c>
      <c r="BD39" s="36" t="s">
        <v>978</v>
      </c>
    </row>
    <row r="40" spans="1:56" s="6" customFormat="1" ht="31.5" customHeight="1" x14ac:dyDescent="0.25">
      <c r="A40" s="417" t="s">
        <v>424</v>
      </c>
      <c r="B40" s="430" t="s">
        <v>413</v>
      </c>
      <c r="C40" s="417" t="s">
        <v>414</v>
      </c>
      <c r="D40" s="417" t="s">
        <v>415</v>
      </c>
      <c r="E40" s="417" t="s">
        <v>117</v>
      </c>
      <c r="F40" s="400" t="s">
        <v>60</v>
      </c>
      <c r="G40" s="36" t="s">
        <v>264</v>
      </c>
      <c r="H40" s="752">
        <v>2021000699</v>
      </c>
      <c r="I40" s="50">
        <v>44334</v>
      </c>
      <c r="J40" s="10">
        <v>23197579.199999999</v>
      </c>
      <c r="K40" s="50">
        <v>44413</v>
      </c>
      <c r="L40" s="400">
        <v>2021001277</v>
      </c>
      <c r="M40" s="36" t="s">
        <v>264</v>
      </c>
      <c r="N40" s="144" t="s">
        <v>267</v>
      </c>
      <c r="O40" s="50">
        <v>44413</v>
      </c>
      <c r="P40" s="10">
        <v>23187016.199999999</v>
      </c>
      <c r="Q40" s="50">
        <v>44418</v>
      </c>
      <c r="R40" s="50">
        <v>44428</v>
      </c>
      <c r="S40" s="417">
        <v>1</v>
      </c>
      <c r="T40" s="10">
        <v>23187016.199999999</v>
      </c>
      <c r="U40" s="11" t="s">
        <v>978</v>
      </c>
      <c r="V40" s="11" t="s">
        <v>978</v>
      </c>
      <c r="W40" s="11" t="s">
        <v>978</v>
      </c>
      <c r="X40" s="11" t="s">
        <v>978</v>
      </c>
      <c r="Y40" s="12" t="s">
        <v>978</v>
      </c>
      <c r="Z40" s="50">
        <v>44446</v>
      </c>
      <c r="AA40" s="50">
        <v>44482</v>
      </c>
      <c r="AB40" s="144" t="s">
        <v>267</v>
      </c>
      <c r="AC40" s="417" t="s">
        <v>180</v>
      </c>
      <c r="AD40" s="36" t="s">
        <v>978</v>
      </c>
      <c r="AE40" s="36" t="s">
        <v>978</v>
      </c>
      <c r="AF40" s="36" t="s">
        <v>978</v>
      </c>
      <c r="AG40" s="10" t="s">
        <v>978</v>
      </c>
      <c r="AH40" s="36" t="s">
        <v>978</v>
      </c>
      <c r="AI40" s="36" t="s">
        <v>978</v>
      </c>
      <c r="AJ40" s="10" t="s">
        <v>978</v>
      </c>
      <c r="AK40" s="36" t="s">
        <v>978</v>
      </c>
      <c r="AL40" s="36" t="s">
        <v>978</v>
      </c>
      <c r="AM40" s="36" t="s">
        <v>978</v>
      </c>
      <c r="AN40" s="36" t="s">
        <v>978</v>
      </c>
      <c r="AO40" s="36" t="s">
        <v>978</v>
      </c>
      <c r="AP40" s="36" t="s">
        <v>978</v>
      </c>
      <c r="AQ40" s="36" t="s">
        <v>978</v>
      </c>
      <c r="AR40" s="36" t="s">
        <v>978</v>
      </c>
      <c r="AS40" s="36" t="s">
        <v>978</v>
      </c>
      <c r="AT40" s="36" t="s">
        <v>978</v>
      </c>
      <c r="AU40" s="36" t="s">
        <v>978</v>
      </c>
      <c r="AV40" s="10" t="s">
        <v>978</v>
      </c>
      <c r="AW40" s="36" t="s">
        <v>978</v>
      </c>
      <c r="AX40" s="36" t="s">
        <v>978</v>
      </c>
      <c r="AY40" s="44" t="s">
        <v>978</v>
      </c>
      <c r="AZ40" s="36" t="s">
        <v>978</v>
      </c>
      <c r="BA40" s="28" t="s">
        <v>42</v>
      </c>
      <c r="BB40" s="417">
        <v>3209031267</v>
      </c>
      <c r="BC40" s="405" t="s">
        <v>61</v>
      </c>
      <c r="BD40" s="36" t="s">
        <v>978</v>
      </c>
    </row>
    <row r="41" spans="1:56" s="6" customFormat="1" ht="30.75" customHeight="1" x14ac:dyDescent="0.25">
      <c r="A41" s="420"/>
      <c r="B41" s="453"/>
      <c r="C41" s="420"/>
      <c r="D41" s="420"/>
      <c r="E41" s="420"/>
      <c r="F41" s="445"/>
      <c r="G41" s="36" t="s">
        <v>265</v>
      </c>
      <c r="H41" s="753"/>
      <c r="I41" s="444"/>
      <c r="J41" s="10">
        <v>18611.8</v>
      </c>
      <c r="K41" s="444"/>
      <c r="L41" s="445"/>
      <c r="M41" s="36" t="s">
        <v>265</v>
      </c>
      <c r="N41" s="144" t="s">
        <v>417</v>
      </c>
      <c r="O41" s="444"/>
      <c r="P41" s="10">
        <v>18611.8</v>
      </c>
      <c r="Q41" s="444"/>
      <c r="R41" s="444"/>
      <c r="S41" s="420"/>
      <c r="T41" s="10">
        <v>18611.8</v>
      </c>
      <c r="U41" s="11" t="s">
        <v>978</v>
      </c>
      <c r="V41" s="11" t="s">
        <v>978</v>
      </c>
      <c r="W41" s="11" t="s">
        <v>978</v>
      </c>
      <c r="X41" s="11" t="s">
        <v>978</v>
      </c>
      <c r="Y41" s="12" t="s">
        <v>978</v>
      </c>
      <c r="Z41" s="445"/>
      <c r="AA41" s="445"/>
      <c r="AB41" s="144" t="s">
        <v>417</v>
      </c>
      <c r="AC41" s="420"/>
      <c r="AD41" s="36" t="s">
        <v>978</v>
      </c>
      <c r="AE41" s="36" t="s">
        <v>978</v>
      </c>
      <c r="AF41" s="36" t="s">
        <v>978</v>
      </c>
      <c r="AG41" s="10" t="s">
        <v>978</v>
      </c>
      <c r="AH41" s="36" t="s">
        <v>978</v>
      </c>
      <c r="AI41" s="36" t="s">
        <v>978</v>
      </c>
      <c r="AJ41" s="10" t="s">
        <v>978</v>
      </c>
      <c r="AK41" s="36" t="s">
        <v>978</v>
      </c>
      <c r="AL41" s="36" t="s">
        <v>978</v>
      </c>
      <c r="AM41" s="36" t="s">
        <v>978</v>
      </c>
      <c r="AN41" s="36" t="s">
        <v>978</v>
      </c>
      <c r="AO41" s="36" t="s">
        <v>978</v>
      </c>
      <c r="AP41" s="36" t="s">
        <v>978</v>
      </c>
      <c r="AQ41" s="36" t="s">
        <v>978</v>
      </c>
      <c r="AR41" s="36" t="s">
        <v>978</v>
      </c>
      <c r="AS41" s="36" t="s">
        <v>978</v>
      </c>
      <c r="AT41" s="36" t="s">
        <v>978</v>
      </c>
      <c r="AU41" s="36" t="s">
        <v>978</v>
      </c>
      <c r="AV41" s="10" t="s">
        <v>978</v>
      </c>
      <c r="AW41" s="36" t="s">
        <v>978</v>
      </c>
      <c r="AX41" s="36" t="s">
        <v>978</v>
      </c>
      <c r="AY41" s="44" t="s">
        <v>978</v>
      </c>
      <c r="AZ41" s="36" t="s">
        <v>978</v>
      </c>
      <c r="BA41" s="28"/>
      <c r="BB41" s="420"/>
      <c r="BC41" s="423"/>
      <c r="BD41" s="36" t="s">
        <v>978</v>
      </c>
    </row>
    <row r="42" spans="1:56" s="6" customFormat="1" ht="28.5" customHeight="1" x14ac:dyDescent="0.25">
      <c r="A42" s="418"/>
      <c r="B42" s="431"/>
      <c r="C42" s="418"/>
      <c r="D42" s="418"/>
      <c r="E42" s="418"/>
      <c r="F42" s="401"/>
      <c r="G42" s="36" t="s">
        <v>416</v>
      </c>
      <c r="H42" s="754"/>
      <c r="I42" s="237"/>
      <c r="J42" s="10">
        <v>2200000</v>
      </c>
      <c r="K42" s="237"/>
      <c r="L42" s="401"/>
      <c r="M42" s="36" t="s">
        <v>416</v>
      </c>
      <c r="N42" s="144" t="s">
        <v>418</v>
      </c>
      <c r="O42" s="237"/>
      <c r="P42" s="10">
        <v>2200000</v>
      </c>
      <c r="Q42" s="237"/>
      <c r="R42" s="237"/>
      <c r="S42" s="418"/>
      <c r="T42" s="10">
        <v>2200000</v>
      </c>
      <c r="U42" s="11" t="s">
        <v>978</v>
      </c>
      <c r="V42" s="11" t="s">
        <v>978</v>
      </c>
      <c r="W42" s="11" t="s">
        <v>978</v>
      </c>
      <c r="X42" s="11" t="s">
        <v>978</v>
      </c>
      <c r="Y42" s="12" t="s">
        <v>978</v>
      </c>
      <c r="Z42" s="401"/>
      <c r="AA42" s="401"/>
      <c r="AB42" s="144" t="s">
        <v>418</v>
      </c>
      <c r="AC42" s="418"/>
      <c r="AD42" s="36" t="s">
        <v>978</v>
      </c>
      <c r="AE42" s="36" t="s">
        <v>978</v>
      </c>
      <c r="AF42" s="36" t="s">
        <v>978</v>
      </c>
      <c r="AG42" s="10" t="s">
        <v>978</v>
      </c>
      <c r="AH42" s="36" t="s">
        <v>978</v>
      </c>
      <c r="AI42" s="36" t="s">
        <v>978</v>
      </c>
      <c r="AJ42" s="10" t="s">
        <v>978</v>
      </c>
      <c r="AK42" s="36" t="s">
        <v>978</v>
      </c>
      <c r="AL42" s="36" t="s">
        <v>978</v>
      </c>
      <c r="AM42" s="36" t="s">
        <v>978</v>
      </c>
      <c r="AN42" s="36" t="s">
        <v>978</v>
      </c>
      <c r="AO42" s="36" t="s">
        <v>978</v>
      </c>
      <c r="AP42" s="36" t="s">
        <v>978</v>
      </c>
      <c r="AQ42" s="36" t="s">
        <v>978</v>
      </c>
      <c r="AR42" s="36" t="s">
        <v>978</v>
      </c>
      <c r="AS42" s="36" t="s">
        <v>978</v>
      </c>
      <c r="AT42" s="36" t="s">
        <v>978</v>
      </c>
      <c r="AU42" s="36" t="s">
        <v>978</v>
      </c>
      <c r="AV42" s="10" t="s">
        <v>978</v>
      </c>
      <c r="AW42" s="36" t="s">
        <v>978</v>
      </c>
      <c r="AX42" s="36" t="s">
        <v>978</v>
      </c>
      <c r="AY42" s="44" t="s">
        <v>978</v>
      </c>
      <c r="AZ42" s="36" t="s">
        <v>978</v>
      </c>
      <c r="BA42" s="28"/>
      <c r="BB42" s="418"/>
      <c r="BC42" s="406"/>
      <c r="BD42" s="36" t="s">
        <v>978</v>
      </c>
    </row>
    <row r="43" spans="1:56" s="6" customFormat="1" ht="90.75" customHeight="1" x14ac:dyDescent="0.25">
      <c r="A43" s="144" t="s">
        <v>405</v>
      </c>
      <c r="B43" s="38" t="s">
        <v>152</v>
      </c>
      <c r="C43" s="28" t="s">
        <v>164</v>
      </c>
      <c r="D43" s="28" t="s">
        <v>406</v>
      </c>
      <c r="E43" s="28" t="s">
        <v>407</v>
      </c>
      <c r="F43" s="36" t="s">
        <v>408</v>
      </c>
      <c r="G43" s="36">
        <v>4021</v>
      </c>
      <c r="H43" s="751">
        <v>4021</v>
      </c>
      <c r="I43" s="35">
        <v>44322</v>
      </c>
      <c r="J43" s="10">
        <v>330895512.83999997</v>
      </c>
      <c r="K43" s="49">
        <v>44414</v>
      </c>
      <c r="L43" s="36">
        <v>3821</v>
      </c>
      <c r="M43" s="36" t="s">
        <v>409</v>
      </c>
      <c r="N43" s="144" t="s">
        <v>154</v>
      </c>
      <c r="O43" s="49">
        <v>44414</v>
      </c>
      <c r="P43" s="10">
        <v>330880156.5</v>
      </c>
      <c r="Q43" s="49">
        <v>44418</v>
      </c>
      <c r="R43" s="164">
        <v>44445</v>
      </c>
      <c r="S43" s="36" t="s">
        <v>410</v>
      </c>
      <c r="T43" s="10">
        <v>330880156.5</v>
      </c>
      <c r="U43" s="11" t="s">
        <v>978</v>
      </c>
      <c r="V43" s="11" t="s">
        <v>978</v>
      </c>
      <c r="W43" s="11" t="s">
        <v>978</v>
      </c>
      <c r="X43" s="11" t="s">
        <v>978</v>
      </c>
      <c r="Y43" s="12" t="s">
        <v>978</v>
      </c>
      <c r="Z43" s="184" t="s">
        <v>978</v>
      </c>
      <c r="AA43" s="184" t="s">
        <v>978</v>
      </c>
      <c r="AB43" s="144" t="s">
        <v>154</v>
      </c>
      <c r="AC43" s="28" t="s">
        <v>162</v>
      </c>
      <c r="AD43" s="36" t="s">
        <v>978</v>
      </c>
      <c r="AE43" s="36" t="s">
        <v>978</v>
      </c>
      <c r="AF43" s="36" t="s">
        <v>978</v>
      </c>
      <c r="AG43" s="10" t="s">
        <v>978</v>
      </c>
      <c r="AH43" s="36" t="s">
        <v>978</v>
      </c>
      <c r="AI43" s="36" t="s">
        <v>978</v>
      </c>
      <c r="AJ43" s="10" t="s">
        <v>978</v>
      </c>
      <c r="AK43" s="36" t="s">
        <v>978</v>
      </c>
      <c r="AL43" s="36" t="s">
        <v>978</v>
      </c>
      <c r="AM43" s="36" t="s">
        <v>978</v>
      </c>
      <c r="AN43" s="36" t="s">
        <v>978</v>
      </c>
      <c r="AO43" s="36" t="s">
        <v>978</v>
      </c>
      <c r="AP43" s="36" t="s">
        <v>978</v>
      </c>
      <c r="AQ43" s="36" t="s">
        <v>978</v>
      </c>
      <c r="AR43" s="36" t="s">
        <v>978</v>
      </c>
      <c r="AS43" s="36" t="s">
        <v>978</v>
      </c>
      <c r="AT43" s="36" t="s">
        <v>978</v>
      </c>
      <c r="AU43" s="36" t="s">
        <v>978</v>
      </c>
      <c r="AV43" s="10" t="s">
        <v>978</v>
      </c>
      <c r="AW43" s="36" t="s">
        <v>978</v>
      </c>
      <c r="AX43" s="36" t="s">
        <v>978</v>
      </c>
      <c r="AY43" s="44" t="s">
        <v>978</v>
      </c>
      <c r="AZ43" s="36" t="s">
        <v>978</v>
      </c>
      <c r="BA43" s="154" t="s">
        <v>411</v>
      </c>
      <c r="BB43" s="36">
        <v>3112787614</v>
      </c>
      <c r="BC43" s="42" t="s">
        <v>412</v>
      </c>
      <c r="BD43" s="36" t="s">
        <v>978</v>
      </c>
    </row>
    <row r="44" spans="1:56" s="161" customFormat="1" ht="55.5" customHeight="1" x14ac:dyDescent="0.25">
      <c r="A44" s="421" t="s">
        <v>419</v>
      </c>
      <c r="B44" s="447" t="s">
        <v>160</v>
      </c>
      <c r="C44" s="421" t="s">
        <v>161</v>
      </c>
      <c r="D44" s="421" t="s">
        <v>455</v>
      </c>
      <c r="E44" s="421" t="s">
        <v>420</v>
      </c>
      <c r="F44" s="447" t="s">
        <v>421</v>
      </c>
      <c r="G44" s="155">
        <v>3721</v>
      </c>
      <c r="H44" s="763">
        <v>3721</v>
      </c>
      <c r="I44" s="156">
        <v>44322</v>
      </c>
      <c r="J44" s="157">
        <v>566162426.20000005</v>
      </c>
      <c r="K44" s="469">
        <v>44418</v>
      </c>
      <c r="L44" s="155">
        <v>3921</v>
      </c>
      <c r="M44" s="155" t="s">
        <v>324</v>
      </c>
      <c r="N44" s="158" t="s">
        <v>157</v>
      </c>
      <c r="O44" s="469">
        <v>44418</v>
      </c>
      <c r="P44" s="157">
        <v>566162426.20000005</v>
      </c>
      <c r="Q44" s="156">
        <v>44426</v>
      </c>
      <c r="R44" s="436">
        <v>44457</v>
      </c>
      <c r="S44" s="447" t="s">
        <v>410</v>
      </c>
      <c r="T44" s="449">
        <v>1086340583</v>
      </c>
      <c r="U44" s="159" t="s">
        <v>978</v>
      </c>
      <c r="V44" s="159" t="s">
        <v>978</v>
      </c>
      <c r="W44" s="159" t="s">
        <v>978</v>
      </c>
      <c r="X44" s="159" t="s">
        <v>978</v>
      </c>
      <c r="Y44" s="160" t="s">
        <v>978</v>
      </c>
      <c r="Z44" s="443" t="s">
        <v>978</v>
      </c>
      <c r="AA44" s="443" t="s">
        <v>978</v>
      </c>
      <c r="AB44" s="158" t="s">
        <v>157</v>
      </c>
      <c r="AC44" s="421" t="s">
        <v>457</v>
      </c>
      <c r="AD44" s="155" t="s">
        <v>978</v>
      </c>
      <c r="AE44" s="155" t="s">
        <v>978</v>
      </c>
      <c r="AF44" s="155" t="s">
        <v>978</v>
      </c>
      <c r="AG44" s="157" t="s">
        <v>978</v>
      </c>
      <c r="AH44" s="155" t="s">
        <v>978</v>
      </c>
      <c r="AI44" s="155" t="s">
        <v>978</v>
      </c>
      <c r="AJ44" s="157" t="s">
        <v>978</v>
      </c>
      <c r="AK44" s="155" t="s">
        <v>978</v>
      </c>
      <c r="AL44" s="155" t="s">
        <v>978</v>
      </c>
      <c r="AM44" s="155" t="s">
        <v>978</v>
      </c>
      <c r="AN44" s="155" t="s">
        <v>978</v>
      </c>
      <c r="AO44" s="155" t="s">
        <v>978</v>
      </c>
      <c r="AP44" s="155" t="s">
        <v>978</v>
      </c>
      <c r="AQ44" s="155" t="s">
        <v>978</v>
      </c>
      <c r="AR44" s="155" t="s">
        <v>978</v>
      </c>
      <c r="AS44" s="155" t="s">
        <v>978</v>
      </c>
      <c r="AT44" s="155" t="s">
        <v>978</v>
      </c>
      <c r="AU44" s="155" t="s">
        <v>978</v>
      </c>
      <c r="AV44" s="157" t="s">
        <v>978</v>
      </c>
      <c r="AW44" s="155" t="s">
        <v>978</v>
      </c>
      <c r="AX44" s="155" t="s">
        <v>978</v>
      </c>
      <c r="AY44" s="157" t="s">
        <v>978</v>
      </c>
      <c r="AZ44" s="155" t="s">
        <v>978</v>
      </c>
      <c r="BA44" s="421" t="s">
        <v>422</v>
      </c>
      <c r="BB44" s="447">
        <v>3143215651</v>
      </c>
      <c r="BC44" s="451" t="s">
        <v>423</v>
      </c>
      <c r="BD44" s="155" t="s">
        <v>978</v>
      </c>
    </row>
    <row r="45" spans="1:56" s="161" customFormat="1" ht="48.75" customHeight="1" x14ac:dyDescent="0.25">
      <c r="A45" s="422"/>
      <c r="B45" s="448"/>
      <c r="C45" s="422"/>
      <c r="D45" s="422"/>
      <c r="E45" s="422"/>
      <c r="F45" s="448"/>
      <c r="G45" s="155">
        <v>3821</v>
      </c>
      <c r="H45" s="763">
        <v>3821</v>
      </c>
      <c r="I45" s="156">
        <v>44322</v>
      </c>
      <c r="J45" s="157">
        <v>520202995.80000001</v>
      </c>
      <c r="K45" s="470"/>
      <c r="L45" s="155">
        <v>4021</v>
      </c>
      <c r="M45" s="155" t="s">
        <v>978</v>
      </c>
      <c r="N45" s="158" t="s">
        <v>456</v>
      </c>
      <c r="O45" s="470"/>
      <c r="P45" s="157">
        <v>520178156.80000001</v>
      </c>
      <c r="Q45" s="156" t="s">
        <v>978</v>
      </c>
      <c r="R45" s="471"/>
      <c r="S45" s="448"/>
      <c r="T45" s="450"/>
      <c r="U45" s="159" t="s">
        <v>978</v>
      </c>
      <c r="V45" s="159" t="s">
        <v>978</v>
      </c>
      <c r="W45" s="159" t="s">
        <v>978</v>
      </c>
      <c r="X45" s="159" t="s">
        <v>978</v>
      </c>
      <c r="Y45" s="160" t="s">
        <v>978</v>
      </c>
      <c r="Z45" s="435"/>
      <c r="AA45" s="435"/>
      <c r="AB45" s="158" t="s">
        <v>456</v>
      </c>
      <c r="AC45" s="422"/>
      <c r="AD45" s="155" t="s">
        <v>978</v>
      </c>
      <c r="AE45" s="155" t="s">
        <v>978</v>
      </c>
      <c r="AF45" s="155" t="s">
        <v>978</v>
      </c>
      <c r="AG45" s="157" t="s">
        <v>978</v>
      </c>
      <c r="AH45" s="155" t="s">
        <v>978</v>
      </c>
      <c r="AI45" s="155" t="s">
        <v>978</v>
      </c>
      <c r="AJ45" s="157" t="s">
        <v>978</v>
      </c>
      <c r="AK45" s="155" t="s">
        <v>978</v>
      </c>
      <c r="AL45" s="155" t="s">
        <v>978</v>
      </c>
      <c r="AM45" s="155" t="s">
        <v>978</v>
      </c>
      <c r="AN45" s="155" t="s">
        <v>978</v>
      </c>
      <c r="AO45" s="155" t="s">
        <v>978</v>
      </c>
      <c r="AP45" s="155" t="s">
        <v>978</v>
      </c>
      <c r="AQ45" s="155" t="s">
        <v>978</v>
      </c>
      <c r="AR45" s="155" t="s">
        <v>978</v>
      </c>
      <c r="AS45" s="155" t="s">
        <v>978</v>
      </c>
      <c r="AT45" s="155" t="s">
        <v>978</v>
      </c>
      <c r="AU45" s="155" t="s">
        <v>978</v>
      </c>
      <c r="AV45" s="157" t="s">
        <v>978</v>
      </c>
      <c r="AW45" s="155" t="s">
        <v>978</v>
      </c>
      <c r="AX45" s="155" t="s">
        <v>978</v>
      </c>
      <c r="AY45" s="157" t="s">
        <v>978</v>
      </c>
      <c r="AZ45" s="155" t="s">
        <v>978</v>
      </c>
      <c r="BA45" s="422"/>
      <c r="BB45" s="448"/>
      <c r="BC45" s="452"/>
      <c r="BD45" s="155" t="s">
        <v>978</v>
      </c>
    </row>
    <row r="46" spans="1:56" s="6" customFormat="1" ht="114.75" x14ac:dyDescent="0.25">
      <c r="A46" s="144" t="s">
        <v>400</v>
      </c>
      <c r="B46" s="38" t="s">
        <v>160</v>
      </c>
      <c r="C46" s="28" t="s">
        <v>163</v>
      </c>
      <c r="D46" s="28" t="s">
        <v>454</v>
      </c>
      <c r="E46" s="28" t="s">
        <v>401</v>
      </c>
      <c r="F46" s="36" t="s">
        <v>402</v>
      </c>
      <c r="G46" s="36">
        <v>3921</v>
      </c>
      <c r="H46" s="751">
        <v>3921</v>
      </c>
      <c r="I46" s="49">
        <v>44322</v>
      </c>
      <c r="J46" s="10">
        <v>78108345</v>
      </c>
      <c r="K46" s="49">
        <v>44418</v>
      </c>
      <c r="L46" s="36">
        <v>4121</v>
      </c>
      <c r="M46" s="36">
        <v>4121</v>
      </c>
      <c r="N46" s="144" t="s">
        <v>157</v>
      </c>
      <c r="O46" s="49">
        <v>44418</v>
      </c>
      <c r="P46" s="10">
        <v>78095991.939999998</v>
      </c>
      <c r="Q46" s="49">
        <v>44420</v>
      </c>
      <c r="R46" s="164">
        <v>44426</v>
      </c>
      <c r="S46" s="49">
        <v>44560</v>
      </c>
      <c r="T46" s="10">
        <v>78095991.939999998</v>
      </c>
      <c r="U46" s="11" t="s">
        <v>978</v>
      </c>
      <c r="V46" s="11" t="s">
        <v>978</v>
      </c>
      <c r="W46" s="11" t="s">
        <v>978</v>
      </c>
      <c r="X46" s="11" t="s">
        <v>978</v>
      </c>
      <c r="Y46" s="12" t="s">
        <v>978</v>
      </c>
      <c r="Z46" s="184" t="s">
        <v>978</v>
      </c>
      <c r="AA46" s="184" t="s">
        <v>978</v>
      </c>
      <c r="AB46" s="144" t="s">
        <v>157</v>
      </c>
      <c r="AC46" s="28" t="s">
        <v>124</v>
      </c>
      <c r="AD46" s="36" t="s">
        <v>978</v>
      </c>
      <c r="AE46" s="36" t="s">
        <v>978</v>
      </c>
      <c r="AF46" s="36" t="s">
        <v>978</v>
      </c>
      <c r="AG46" s="10" t="s">
        <v>978</v>
      </c>
      <c r="AH46" s="36" t="s">
        <v>978</v>
      </c>
      <c r="AI46" s="36" t="s">
        <v>978</v>
      </c>
      <c r="AJ46" s="10" t="s">
        <v>978</v>
      </c>
      <c r="AK46" s="36" t="s">
        <v>978</v>
      </c>
      <c r="AL46" s="36" t="s">
        <v>978</v>
      </c>
      <c r="AM46" s="36" t="s">
        <v>978</v>
      </c>
      <c r="AN46" s="36" t="s">
        <v>978</v>
      </c>
      <c r="AO46" s="36" t="s">
        <v>978</v>
      </c>
      <c r="AP46" s="36" t="s">
        <v>978</v>
      </c>
      <c r="AQ46" s="36" t="s">
        <v>978</v>
      </c>
      <c r="AR46" s="36" t="s">
        <v>978</v>
      </c>
      <c r="AS46" s="36" t="s">
        <v>978</v>
      </c>
      <c r="AT46" s="36" t="s">
        <v>978</v>
      </c>
      <c r="AU46" s="36" t="s">
        <v>978</v>
      </c>
      <c r="AV46" s="10" t="s">
        <v>978</v>
      </c>
      <c r="AW46" s="36" t="s">
        <v>978</v>
      </c>
      <c r="AX46" s="36" t="s">
        <v>978</v>
      </c>
      <c r="AY46" s="44" t="s">
        <v>978</v>
      </c>
      <c r="AZ46" s="36" t="s">
        <v>978</v>
      </c>
      <c r="BA46" s="28" t="s">
        <v>403</v>
      </c>
      <c r="BB46" s="36">
        <v>3218519321</v>
      </c>
      <c r="BC46" s="42" t="s">
        <v>404</v>
      </c>
      <c r="BD46" s="36" t="s">
        <v>978</v>
      </c>
    </row>
    <row r="47" spans="1:56" s="6" customFormat="1" ht="102" x14ac:dyDescent="0.25">
      <c r="A47" s="144" t="s">
        <v>434</v>
      </c>
      <c r="B47" s="206" t="s">
        <v>425</v>
      </c>
      <c r="C47" s="28" t="s">
        <v>426</v>
      </c>
      <c r="D47" s="28" t="s">
        <v>427</v>
      </c>
      <c r="E47" s="28" t="s">
        <v>428</v>
      </c>
      <c r="F47" s="36" t="s">
        <v>429</v>
      </c>
      <c r="G47" s="36" t="s">
        <v>264</v>
      </c>
      <c r="H47" s="762">
        <v>2021000829</v>
      </c>
      <c r="I47" s="49">
        <v>44368</v>
      </c>
      <c r="J47" s="10">
        <v>25409292.300000001</v>
      </c>
      <c r="K47" s="49">
        <v>44425</v>
      </c>
      <c r="L47" s="36">
        <v>2021001308</v>
      </c>
      <c r="M47" s="36" t="s">
        <v>264</v>
      </c>
      <c r="N47" s="144" t="s">
        <v>430</v>
      </c>
      <c r="O47" s="49">
        <v>44425</v>
      </c>
      <c r="P47" s="10">
        <v>25408861</v>
      </c>
      <c r="Q47" s="49">
        <v>44426</v>
      </c>
      <c r="R47" s="164">
        <v>44435</v>
      </c>
      <c r="S47" s="398">
        <v>1</v>
      </c>
      <c r="T47" s="10">
        <v>25408861</v>
      </c>
      <c r="U47" s="11" t="s">
        <v>978</v>
      </c>
      <c r="V47" s="11" t="s">
        <v>978</v>
      </c>
      <c r="W47" s="11" t="s">
        <v>978</v>
      </c>
      <c r="X47" s="11" t="s">
        <v>978</v>
      </c>
      <c r="Y47" s="12" t="s">
        <v>978</v>
      </c>
      <c r="Z47" s="35">
        <v>44446</v>
      </c>
      <c r="AA47" s="35">
        <v>44473</v>
      </c>
      <c r="AB47" s="144" t="s">
        <v>430</v>
      </c>
      <c r="AC47" s="28" t="s">
        <v>180</v>
      </c>
      <c r="AD47" s="36" t="s">
        <v>978</v>
      </c>
      <c r="AE47" s="36" t="s">
        <v>978</v>
      </c>
      <c r="AF47" s="36" t="s">
        <v>978</v>
      </c>
      <c r="AG47" s="10" t="s">
        <v>978</v>
      </c>
      <c r="AH47" s="36" t="s">
        <v>978</v>
      </c>
      <c r="AI47" s="36" t="s">
        <v>978</v>
      </c>
      <c r="AJ47" s="10" t="s">
        <v>978</v>
      </c>
      <c r="AK47" s="36" t="s">
        <v>978</v>
      </c>
      <c r="AL47" s="36" t="s">
        <v>978</v>
      </c>
      <c r="AM47" s="36" t="s">
        <v>978</v>
      </c>
      <c r="AN47" s="36" t="s">
        <v>978</v>
      </c>
      <c r="AO47" s="36" t="s">
        <v>978</v>
      </c>
      <c r="AP47" s="36" t="s">
        <v>978</v>
      </c>
      <c r="AQ47" s="36" t="s">
        <v>978</v>
      </c>
      <c r="AR47" s="36" t="s">
        <v>978</v>
      </c>
      <c r="AS47" s="36" t="s">
        <v>978</v>
      </c>
      <c r="AT47" s="36" t="s">
        <v>978</v>
      </c>
      <c r="AU47" s="36" t="s">
        <v>978</v>
      </c>
      <c r="AV47" s="10" t="s">
        <v>978</v>
      </c>
      <c r="AW47" s="36" t="s">
        <v>978</v>
      </c>
      <c r="AX47" s="36" t="s">
        <v>978</v>
      </c>
      <c r="AY47" s="44" t="s">
        <v>978</v>
      </c>
      <c r="AZ47" s="36" t="s">
        <v>978</v>
      </c>
      <c r="BA47" s="28" t="s">
        <v>431</v>
      </c>
      <c r="BB47" s="28" t="s">
        <v>432</v>
      </c>
      <c r="BC47" s="42" t="s">
        <v>433</v>
      </c>
      <c r="BD47" s="36" t="s">
        <v>978</v>
      </c>
    </row>
    <row r="48" spans="1:56" s="6" customFormat="1" ht="102" x14ac:dyDescent="0.25">
      <c r="A48" s="144" t="s">
        <v>435</v>
      </c>
      <c r="B48" s="206" t="s">
        <v>436</v>
      </c>
      <c r="C48" s="28" t="s">
        <v>437</v>
      </c>
      <c r="D48" s="28" t="s">
        <v>438</v>
      </c>
      <c r="E48" s="28" t="s">
        <v>428</v>
      </c>
      <c r="F48" s="36" t="s">
        <v>429</v>
      </c>
      <c r="G48" s="36" t="s">
        <v>439</v>
      </c>
      <c r="H48" s="762">
        <v>2021000927</v>
      </c>
      <c r="I48" s="49">
        <v>44378</v>
      </c>
      <c r="J48" s="10">
        <v>24097706.32</v>
      </c>
      <c r="K48" s="49">
        <v>44425</v>
      </c>
      <c r="L48" s="36">
        <v>2021001309</v>
      </c>
      <c r="M48" s="36" t="s">
        <v>439</v>
      </c>
      <c r="N48" s="144" t="s">
        <v>440</v>
      </c>
      <c r="O48" s="49">
        <v>44425</v>
      </c>
      <c r="P48" s="10">
        <v>24092770</v>
      </c>
      <c r="Q48" s="49">
        <v>44426</v>
      </c>
      <c r="R48" s="164">
        <v>44435</v>
      </c>
      <c r="S48" s="398">
        <v>1</v>
      </c>
      <c r="T48" s="10">
        <v>24092770</v>
      </c>
      <c r="U48" s="11" t="s">
        <v>978</v>
      </c>
      <c r="V48" s="11" t="s">
        <v>978</v>
      </c>
      <c r="W48" s="11" t="s">
        <v>978</v>
      </c>
      <c r="X48" s="11" t="s">
        <v>978</v>
      </c>
      <c r="Y48" s="12" t="s">
        <v>978</v>
      </c>
      <c r="Z48" s="35">
        <v>44459</v>
      </c>
      <c r="AA48" s="35">
        <v>44473</v>
      </c>
      <c r="AB48" s="144" t="s">
        <v>440</v>
      </c>
      <c r="AC48" s="28" t="s">
        <v>180</v>
      </c>
      <c r="AD48" s="36" t="s">
        <v>978</v>
      </c>
      <c r="AE48" s="36" t="s">
        <v>978</v>
      </c>
      <c r="AF48" s="36" t="s">
        <v>978</v>
      </c>
      <c r="AG48" s="10" t="s">
        <v>978</v>
      </c>
      <c r="AH48" s="36" t="s">
        <v>978</v>
      </c>
      <c r="AI48" s="36" t="s">
        <v>978</v>
      </c>
      <c r="AJ48" s="10" t="s">
        <v>978</v>
      </c>
      <c r="AK48" s="36" t="s">
        <v>978</v>
      </c>
      <c r="AL48" s="36" t="s">
        <v>978</v>
      </c>
      <c r="AM48" s="36" t="s">
        <v>978</v>
      </c>
      <c r="AN48" s="36" t="s">
        <v>978</v>
      </c>
      <c r="AO48" s="36" t="s">
        <v>978</v>
      </c>
      <c r="AP48" s="36" t="s">
        <v>978</v>
      </c>
      <c r="AQ48" s="36" t="s">
        <v>978</v>
      </c>
      <c r="AR48" s="36" t="s">
        <v>978</v>
      </c>
      <c r="AS48" s="36" t="s">
        <v>978</v>
      </c>
      <c r="AT48" s="36" t="s">
        <v>978</v>
      </c>
      <c r="AU48" s="36" t="s">
        <v>978</v>
      </c>
      <c r="AV48" s="10" t="s">
        <v>978</v>
      </c>
      <c r="AW48" s="36" t="s">
        <v>978</v>
      </c>
      <c r="AX48" s="36" t="s">
        <v>978</v>
      </c>
      <c r="AY48" s="44" t="s">
        <v>978</v>
      </c>
      <c r="AZ48" s="36" t="s">
        <v>978</v>
      </c>
      <c r="BA48" s="28" t="s">
        <v>431</v>
      </c>
      <c r="BB48" s="28" t="s">
        <v>432</v>
      </c>
      <c r="BC48" s="42" t="s">
        <v>433</v>
      </c>
      <c r="BD48" s="36" t="s">
        <v>978</v>
      </c>
    </row>
    <row r="49" spans="1:56" s="6" customFormat="1" ht="76.5" x14ac:dyDescent="0.25">
      <c r="A49" s="144" t="s">
        <v>441</v>
      </c>
      <c r="B49" s="206" t="s">
        <v>442</v>
      </c>
      <c r="C49" s="28" t="s">
        <v>443</v>
      </c>
      <c r="D49" s="28" t="s">
        <v>444</v>
      </c>
      <c r="E49" s="28" t="s">
        <v>117</v>
      </c>
      <c r="F49" s="36" t="s">
        <v>60</v>
      </c>
      <c r="G49" s="36" t="s">
        <v>445</v>
      </c>
      <c r="H49" s="762">
        <v>2021000924</v>
      </c>
      <c r="I49" s="49">
        <v>44378</v>
      </c>
      <c r="J49" s="10">
        <v>25421465.68</v>
      </c>
      <c r="K49" s="49">
        <v>44427</v>
      </c>
      <c r="L49" s="36">
        <v>2021001315</v>
      </c>
      <c r="M49" s="36" t="s">
        <v>445</v>
      </c>
      <c r="N49" s="144" t="s">
        <v>446</v>
      </c>
      <c r="O49" s="49">
        <v>44427</v>
      </c>
      <c r="P49" s="10">
        <v>25421430</v>
      </c>
      <c r="Q49" s="49">
        <v>44428</v>
      </c>
      <c r="R49" s="164">
        <v>44435</v>
      </c>
      <c r="S49" s="398">
        <v>1</v>
      </c>
      <c r="T49" s="10">
        <v>25421430</v>
      </c>
      <c r="U49" s="11" t="s">
        <v>978</v>
      </c>
      <c r="V49" s="11" t="s">
        <v>978</v>
      </c>
      <c r="W49" s="11" t="s">
        <v>978</v>
      </c>
      <c r="X49" s="11" t="s">
        <v>978</v>
      </c>
      <c r="Y49" s="12" t="s">
        <v>978</v>
      </c>
      <c r="Z49" s="35">
        <v>44466</v>
      </c>
      <c r="AA49" s="35">
        <v>44519</v>
      </c>
      <c r="AB49" s="144" t="s">
        <v>446</v>
      </c>
      <c r="AC49" s="28" t="s">
        <v>180</v>
      </c>
      <c r="AD49" s="36" t="s">
        <v>978</v>
      </c>
      <c r="AE49" s="36" t="s">
        <v>978</v>
      </c>
      <c r="AF49" s="36" t="s">
        <v>978</v>
      </c>
      <c r="AG49" s="10" t="s">
        <v>978</v>
      </c>
      <c r="AH49" s="36" t="s">
        <v>978</v>
      </c>
      <c r="AI49" s="36" t="s">
        <v>978</v>
      </c>
      <c r="AJ49" s="10" t="s">
        <v>978</v>
      </c>
      <c r="AK49" s="36" t="s">
        <v>978</v>
      </c>
      <c r="AL49" s="36" t="s">
        <v>978</v>
      </c>
      <c r="AM49" s="36" t="s">
        <v>978</v>
      </c>
      <c r="AN49" s="36" t="s">
        <v>978</v>
      </c>
      <c r="AO49" s="36" t="s">
        <v>978</v>
      </c>
      <c r="AP49" s="36" t="s">
        <v>978</v>
      </c>
      <c r="AQ49" s="36" t="s">
        <v>978</v>
      </c>
      <c r="AR49" s="36" t="s">
        <v>978</v>
      </c>
      <c r="AS49" s="36" t="s">
        <v>978</v>
      </c>
      <c r="AT49" s="36" t="s">
        <v>978</v>
      </c>
      <c r="AU49" s="36" t="s">
        <v>978</v>
      </c>
      <c r="AV49" s="10" t="s">
        <v>978</v>
      </c>
      <c r="AW49" s="36" t="s">
        <v>978</v>
      </c>
      <c r="AX49" s="36" t="s">
        <v>978</v>
      </c>
      <c r="AY49" s="44" t="s">
        <v>978</v>
      </c>
      <c r="AZ49" s="36" t="s">
        <v>978</v>
      </c>
      <c r="BA49" s="28" t="s">
        <v>133</v>
      </c>
      <c r="BB49" s="28">
        <v>3117448575</v>
      </c>
      <c r="BC49" s="42" t="s">
        <v>61</v>
      </c>
      <c r="BD49" s="36" t="s">
        <v>978</v>
      </c>
    </row>
    <row r="50" spans="1:56" s="6" customFormat="1" ht="51" customHeight="1" x14ac:dyDescent="0.25">
      <c r="A50" s="417" t="s">
        <v>461</v>
      </c>
      <c r="B50" s="400" t="s">
        <v>155</v>
      </c>
      <c r="C50" s="417" t="s">
        <v>156</v>
      </c>
      <c r="D50" s="417" t="s">
        <v>462</v>
      </c>
      <c r="E50" s="417" t="s">
        <v>463</v>
      </c>
      <c r="F50" s="400" t="s">
        <v>464</v>
      </c>
      <c r="G50" s="402">
        <v>3421</v>
      </c>
      <c r="H50" s="751">
        <v>3421</v>
      </c>
      <c r="I50" s="50">
        <v>44322</v>
      </c>
      <c r="J50" s="10">
        <v>2922365600.5300002</v>
      </c>
      <c r="K50" s="50">
        <v>44433</v>
      </c>
      <c r="L50" s="36">
        <v>4321</v>
      </c>
      <c r="M50" s="36" t="s">
        <v>978</v>
      </c>
      <c r="N50" s="144" t="s">
        <v>157</v>
      </c>
      <c r="O50" s="50">
        <v>44433</v>
      </c>
      <c r="P50" s="10">
        <v>2922365600.5300002</v>
      </c>
      <c r="Q50" s="50">
        <v>44441</v>
      </c>
      <c r="R50" s="436">
        <v>44441</v>
      </c>
      <c r="S50" s="417" t="s">
        <v>465</v>
      </c>
      <c r="T50" s="10">
        <v>2922365600.5300002</v>
      </c>
      <c r="U50" s="11" t="s">
        <v>978</v>
      </c>
      <c r="V50" s="11" t="s">
        <v>978</v>
      </c>
      <c r="W50" s="11" t="s">
        <v>978</v>
      </c>
      <c r="X50" s="11" t="s">
        <v>978</v>
      </c>
      <c r="Y50" s="12" t="s">
        <v>978</v>
      </c>
      <c r="Z50" s="443" t="s">
        <v>978</v>
      </c>
      <c r="AA50" s="443" t="s">
        <v>978</v>
      </c>
      <c r="AB50" s="144" t="s">
        <v>157</v>
      </c>
      <c r="AC50" s="417" t="s">
        <v>159</v>
      </c>
      <c r="AD50" s="36" t="s">
        <v>978</v>
      </c>
      <c r="AE50" s="36" t="s">
        <v>978</v>
      </c>
      <c r="AF50" s="36" t="s">
        <v>978</v>
      </c>
      <c r="AG50" s="10" t="s">
        <v>978</v>
      </c>
      <c r="AH50" s="36" t="s">
        <v>978</v>
      </c>
      <c r="AI50" s="36" t="s">
        <v>978</v>
      </c>
      <c r="AJ50" s="10" t="s">
        <v>978</v>
      </c>
      <c r="AK50" s="36" t="s">
        <v>978</v>
      </c>
      <c r="AL50" s="36" t="s">
        <v>978</v>
      </c>
      <c r="AM50" s="36" t="s">
        <v>978</v>
      </c>
      <c r="AN50" s="36" t="s">
        <v>978</v>
      </c>
      <c r="AO50" s="36" t="s">
        <v>978</v>
      </c>
      <c r="AP50" s="36" t="s">
        <v>978</v>
      </c>
      <c r="AQ50" s="36" t="s">
        <v>978</v>
      </c>
      <c r="AR50" s="36" t="s">
        <v>978</v>
      </c>
      <c r="AS50" s="36" t="s">
        <v>978</v>
      </c>
      <c r="AT50" s="36" t="s">
        <v>978</v>
      </c>
      <c r="AU50" s="36" t="s">
        <v>978</v>
      </c>
      <c r="AV50" s="10" t="s">
        <v>978</v>
      </c>
      <c r="AW50" s="36" t="s">
        <v>978</v>
      </c>
      <c r="AX50" s="36" t="s">
        <v>978</v>
      </c>
      <c r="AY50" s="44" t="s">
        <v>978</v>
      </c>
      <c r="AZ50" s="36" t="s">
        <v>978</v>
      </c>
      <c r="BA50" s="417" t="s">
        <v>466</v>
      </c>
      <c r="BB50" s="400">
        <v>3123782350</v>
      </c>
      <c r="BC50" s="405" t="s">
        <v>467</v>
      </c>
      <c r="BD50" s="36" t="s">
        <v>978</v>
      </c>
    </row>
    <row r="51" spans="1:56" s="6" customFormat="1" ht="73.5" customHeight="1" x14ac:dyDescent="0.25">
      <c r="A51" s="418"/>
      <c r="B51" s="401"/>
      <c r="C51" s="418"/>
      <c r="D51" s="418"/>
      <c r="E51" s="418"/>
      <c r="F51" s="401"/>
      <c r="G51" s="402">
        <v>3521</v>
      </c>
      <c r="H51" s="751">
        <v>3521</v>
      </c>
      <c r="I51" s="237"/>
      <c r="J51" s="10">
        <v>370823794.47000003</v>
      </c>
      <c r="K51" s="401"/>
      <c r="L51" s="36">
        <v>4421</v>
      </c>
      <c r="M51" s="36" t="s">
        <v>978</v>
      </c>
      <c r="N51" s="144" t="s">
        <v>154</v>
      </c>
      <c r="O51" s="401"/>
      <c r="P51" s="10">
        <v>370020714.47000003</v>
      </c>
      <c r="Q51" s="401"/>
      <c r="R51" s="437"/>
      <c r="S51" s="418"/>
      <c r="T51" s="10">
        <v>370020714.47000003</v>
      </c>
      <c r="U51" s="11" t="s">
        <v>978</v>
      </c>
      <c r="V51" s="11" t="s">
        <v>978</v>
      </c>
      <c r="W51" s="11" t="s">
        <v>978</v>
      </c>
      <c r="X51" s="11" t="s">
        <v>978</v>
      </c>
      <c r="Y51" s="12" t="s">
        <v>978</v>
      </c>
      <c r="Z51" s="435"/>
      <c r="AA51" s="435"/>
      <c r="AB51" s="144" t="s">
        <v>154</v>
      </c>
      <c r="AC51" s="418"/>
      <c r="AD51" s="36" t="s">
        <v>978</v>
      </c>
      <c r="AE51" s="36" t="s">
        <v>978</v>
      </c>
      <c r="AF51" s="36" t="s">
        <v>978</v>
      </c>
      <c r="AG51" s="10" t="s">
        <v>978</v>
      </c>
      <c r="AH51" s="36" t="s">
        <v>978</v>
      </c>
      <c r="AI51" s="36" t="s">
        <v>978</v>
      </c>
      <c r="AJ51" s="10" t="s">
        <v>978</v>
      </c>
      <c r="AK51" s="36" t="s">
        <v>978</v>
      </c>
      <c r="AL51" s="36" t="s">
        <v>978</v>
      </c>
      <c r="AM51" s="36" t="s">
        <v>978</v>
      </c>
      <c r="AN51" s="36" t="s">
        <v>978</v>
      </c>
      <c r="AO51" s="36" t="s">
        <v>978</v>
      </c>
      <c r="AP51" s="36" t="s">
        <v>978</v>
      </c>
      <c r="AQ51" s="36" t="s">
        <v>978</v>
      </c>
      <c r="AR51" s="36" t="s">
        <v>978</v>
      </c>
      <c r="AS51" s="36" t="s">
        <v>978</v>
      </c>
      <c r="AT51" s="36" t="s">
        <v>978</v>
      </c>
      <c r="AU51" s="36" t="s">
        <v>978</v>
      </c>
      <c r="AV51" s="10" t="s">
        <v>978</v>
      </c>
      <c r="AW51" s="36" t="s">
        <v>978</v>
      </c>
      <c r="AX51" s="36" t="s">
        <v>978</v>
      </c>
      <c r="AY51" s="44" t="s">
        <v>978</v>
      </c>
      <c r="AZ51" s="36" t="s">
        <v>978</v>
      </c>
      <c r="BA51" s="418"/>
      <c r="BB51" s="401"/>
      <c r="BC51" s="406"/>
      <c r="BD51" s="36" t="s">
        <v>978</v>
      </c>
    </row>
    <row r="52" spans="1:56" s="6" customFormat="1" ht="114.75" x14ac:dyDescent="0.25">
      <c r="A52" s="144" t="s">
        <v>447</v>
      </c>
      <c r="B52" s="38" t="s">
        <v>155</v>
      </c>
      <c r="C52" s="28" t="s">
        <v>460</v>
      </c>
      <c r="D52" s="28" t="s">
        <v>448</v>
      </c>
      <c r="E52" s="28" t="s">
        <v>449</v>
      </c>
      <c r="F52" s="36" t="s">
        <v>450</v>
      </c>
      <c r="G52" s="36">
        <v>3621</v>
      </c>
      <c r="H52" s="751">
        <v>3621</v>
      </c>
      <c r="I52" s="49">
        <v>44322</v>
      </c>
      <c r="J52" s="10">
        <v>233617699.47</v>
      </c>
      <c r="K52" s="49">
        <v>44433</v>
      </c>
      <c r="L52" s="36">
        <v>4322</v>
      </c>
      <c r="M52" s="36" t="s">
        <v>451</v>
      </c>
      <c r="N52" s="144" t="s">
        <v>459</v>
      </c>
      <c r="O52" s="49">
        <v>44433</v>
      </c>
      <c r="P52" s="10">
        <v>233617316</v>
      </c>
      <c r="Q52" s="49">
        <v>44441</v>
      </c>
      <c r="R52" s="164">
        <v>44441</v>
      </c>
      <c r="S52" s="28" t="s">
        <v>452</v>
      </c>
      <c r="T52" s="10">
        <v>233617316</v>
      </c>
      <c r="U52" s="11" t="s">
        <v>978</v>
      </c>
      <c r="V52" s="11" t="s">
        <v>978</v>
      </c>
      <c r="W52" s="11" t="s">
        <v>978</v>
      </c>
      <c r="X52" s="11" t="s">
        <v>978</v>
      </c>
      <c r="Y52" s="12" t="s">
        <v>978</v>
      </c>
      <c r="Z52" s="184" t="s">
        <v>978</v>
      </c>
      <c r="AA52" s="184" t="s">
        <v>978</v>
      </c>
      <c r="AB52" s="144" t="s">
        <v>157</v>
      </c>
      <c r="AC52" s="28" t="s">
        <v>124</v>
      </c>
      <c r="AD52" s="36" t="s">
        <v>978</v>
      </c>
      <c r="AE52" s="36" t="s">
        <v>978</v>
      </c>
      <c r="AF52" s="36" t="s">
        <v>978</v>
      </c>
      <c r="AG52" s="10" t="s">
        <v>978</v>
      </c>
      <c r="AH52" s="36" t="s">
        <v>978</v>
      </c>
      <c r="AI52" s="36" t="s">
        <v>978</v>
      </c>
      <c r="AJ52" s="10" t="s">
        <v>978</v>
      </c>
      <c r="AK52" s="36" t="s">
        <v>978</v>
      </c>
      <c r="AL52" s="36" t="s">
        <v>978</v>
      </c>
      <c r="AM52" s="36" t="s">
        <v>978</v>
      </c>
      <c r="AN52" s="36" t="s">
        <v>978</v>
      </c>
      <c r="AO52" s="36" t="s">
        <v>978</v>
      </c>
      <c r="AP52" s="36" t="s">
        <v>978</v>
      </c>
      <c r="AQ52" s="36" t="s">
        <v>978</v>
      </c>
      <c r="AR52" s="36" t="s">
        <v>978</v>
      </c>
      <c r="AS52" s="36" t="s">
        <v>978</v>
      </c>
      <c r="AT52" s="36" t="s">
        <v>978</v>
      </c>
      <c r="AU52" s="36" t="s">
        <v>978</v>
      </c>
      <c r="AV52" s="10" t="s">
        <v>978</v>
      </c>
      <c r="AW52" s="36" t="s">
        <v>978</v>
      </c>
      <c r="AX52" s="36" t="s">
        <v>978</v>
      </c>
      <c r="AY52" s="44" t="s">
        <v>978</v>
      </c>
      <c r="AZ52" s="36" t="s">
        <v>978</v>
      </c>
      <c r="BA52" s="28" t="s">
        <v>453</v>
      </c>
      <c r="BB52" s="36">
        <v>3218519321</v>
      </c>
      <c r="BC52" s="42" t="s">
        <v>404</v>
      </c>
      <c r="BD52" s="36" t="s">
        <v>978</v>
      </c>
    </row>
    <row r="53" spans="1:56" s="6" customFormat="1" ht="27.75" customHeight="1" x14ac:dyDescent="0.25">
      <c r="A53" s="417" t="s">
        <v>474</v>
      </c>
      <c r="B53" s="430" t="s">
        <v>480</v>
      </c>
      <c r="C53" s="417" t="s">
        <v>475</v>
      </c>
      <c r="D53" s="417" t="s">
        <v>476</v>
      </c>
      <c r="E53" s="417" t="s">
        <v>477</v>
      </c>
      <c r="F53" s="400" t="s">
        <v>60</v>
      </c>
      <c r="G53" s="36" t="s">
        <v>263</v>
      </c>
      <c r="H53" s="752">
        <v>2021000712</v>
      </c>
      <c r="I53" s="50">
        <v>44343</v>
      </c>
      <c r="J53" s="10">
        <v>25141447.739999998</v>
      </c>
      <c r="K53" s="50">
        <v>44438</v>
      </c>
      <c r="L53" s="10">
        <v>25141447.739999998</v>
      </c>
      <c r="M53" s="36" t="s">
        <v>263</v>
      </c>
      <c r="N53" s="144" t="s">
        <v>478</v>
      </c>
      <c r="O53" s="50">
        <v>44438</v>
      </c>
      <c r="P53" s="10">
        <v>25141447.739999998</v>
      </c>
      <c r="Q53" s="50">
        <v>44440</v>
      </c>
      <c r="R53" s="50">
        <v>44445</v>
      </c>
      <c r="S53" s="417">
        <v>1</v>
      </c>
      <c r="T53" s="48">
        <v>25358589</v>
      </c>
      <c r="U53" s="11" t="s">
        <v>978</v>
      </c>
      <c r="V53" s="11" t="s">
        <v>978</v>
      </c>
      <c r="W53" s="11" t="s">
        <v>978</v>
      </c>
      <c r="X53" s="11" t="s">
        <v>978</v>
      </c>
      <c r="Y53" s="12" t="s">
        <v>978</v>
      </c>
      <c r="Z53" s="50">
        <v>44475</v>
      </c>
      <c r="AA53" s="50">
        <v>44519</v>
      </c>
      <c r="AB53" s="144" t="s">
        <v>478</v>
      </c>
      <c r="AC53" s="417" t="s">
        <v>496</v>
      </c>
      <c r="AD53" s="36" t="s">
        <v>978</v>
      </c>
      <c r="AE53" s="36" t="s">
        <v>978</v>
      </c>
      <c r="AF53" s="36" t="s">
        <v>978</v>
      </c>
      <c r="AG53" s="10" t="s">
        <v>978</v>
      </c>
      <c r="AH53" s="36" t="s">
        <v>978</v>
      </c>
      <c r="AI53" s="36" t="s">
        <v>978</v>
      </c>
      <c r="AJ53" s="10" t="s">
        <v>978</v>
      </c>
      <c r="AK53" s="36" t="s">
        <v>978</v>
      </c>
      <c r="AL53" s="36" t="s">
        <v>978</v>
      </c>
      <c r="AM53" s="36" t="s">
        <v>978</v>
      </c>
      <c r="AN53" s="36" t="s">
        <v>978</v>
      </c>
      <c r="AO53" s="36" t="s">
        <v>978</v>
      </c>
      <c r="AP53" s="36" t="s">
        <v>978</v>
      </c>
      <c r="AQ53" s="36" t="s">
        <v>978</v>
      </c>
      <c r="AR53" s="36" t="s">
        <v>978</v>
      </c>
      <c r="AS53" s="36" t="s">
        <v>978</v>
      </c>
      <c r="AT53" s="36" t="s">
        <v>978</v>
      </c>
      <c r="AU53" s="36" t="s">
        <v>978</v>
      </c>
      <c r="AV53" s="10" t="s">
        <v>978</v>
      </c>
      <c r="AW53" s="36" t="s">
        <v>978</v>
      </c>
      <c r="AX53" s="36" t="s">
        <v>978</v>
      </c>
      <c r="AY53" s="44" t="s">
        <v>978</v>
      </c>
      <c r="AZ53" s="36" t="s">
        <v>978</v>
      </c>
      <c r="BA53" s="417" t="s">
        <v>42</v>
      </c>
      <c r="BB53" s="400">
        <v>3117448575</v>
      </c>
      <c r="BC53" s="405" t="s">
        <v>61</v>
      </c>
      <c r="BD53" s="36" t="s">
        <v>978</v>
      </c>
    </row>
    <row r="54" spans="1:56" s="6" customFormat="1" ht="36" customHeight="1" x14ac:dyDescent="0.25">
      <c r="A54" s="418"/>
      <c r="B54" s="401"/>
      <c r="C54" s="418"/>
      <c r="D54" s="418"/>
      <c r="E54" s="418"/>
      <c r="F54" s="401"/>
      <c r="G54" s="36" t="s">
        <v>265</v>
      </c>
      <c r="H54" s="754"/>
      <c r="I54" s="237"/>
      <c r="J54" s="10">
        <v>217209.74</v>
      </c>
      <c r="K54" s="237"/>
      <c r="L54" s="10">
        <v>217141.26</v>
      </c>
      <c r="M54" s="36" t="s">
        <v>265</v>
      </c>
      <c r="N54" s="144" t="s">
        <v>479</v>
      </c>
      <c r="O54" s="237"/>
      <c r="P54" s="10">
        <v>217141.26</v>
      </c>
      <c r="Q54" s="237"/>
      <c r="R54" s="237"/>
      <c r="S54" s="418"/>
      <c r="T54" s="296"/>
      <c r="U54" s="11" t="s">
        <v>978</v>
      </c>
      <c r="V54" s="11" t="s">
        <v>978</v>
      </c>
      <c r="W54" s="11" t="s">
        <v>978</v>
      </c>
      <c r="X54" s="11" t="s">
        <v>978</v>
      </c>
      <c r="Y54" s="12" t="s">
        <v>978</v>
      </c>
      <c r="Z54" s="401"/>
      <c r="AA54" s="401"/>
      <c r="AB54" s="144" t="s">
        <v>479</v>
      </c>
      <c r="AC54" s="418"/>
      <c r="AD54" s="36" t="s">
        <v>978</v>
      </c>
      <c r="AE54" s="36" t="s">
        <v>978</v>
      </c>
      <c r="AF54" s="36" t="s">
        <v>978</v>
      </c>
      <c r="AG54" s="10" t="s">
        <v>978</v>
      </c>
      <c r="AH54" s="36" t="s">
        <v>978</v>
      </c>
      <c r="AI54" s="36" t="s">
        <v>978</v>
      </c>
      <c r="AJ54" s="10" t="s">
        <v>978</v>
      </c>
      <c r="AK54" s="36" t="s">
        <v>978</v>
      </c>
      <c r="AL54" s="36" t="s">
        <v>978</v>
      </c>
      <c r="AM54" s="36" t="s">
        <v>978</v>
      </c>
      <c r="AN54" s="36" t="s">
        <v>978</v>
      </c>
      <c r="AO54" s="36" t="s">
        <v>978</v>
      </c>
      <c r="AP54" s="36" t="s">
        <v>978</v>
      </c>
      <c r="AQ54" s="36" t="s">
        <v>978</v>
      </c>
      <c r="AR54" s="36" t="s">
        <v>978</v>
      </c>
      <c r="AS54" s="36" t="s">
        <v>978</v>
      </c>
      <c r="AT54" s="36" t="s">
        <v>978</v>
      </c>
      <c r="AU54" s="36" t="s">
        <v>978</v>
      </c>
      <c r="AV54" s="10" t="s">
        <v>978</v>
      </c>
      <c r="AW54" s="36" t="s">
        <v>978</v>
      </c>
      <c r="AX54" s="36" t="s">
        <v>978</v>
      </c>
      <c r="AY54" s="44" t="s">
        <v>978</v>
      </c>
      <c r="AZ54" s="36" t="s">
        <v>978</v>
      </c>
      <c r="BA54" s="418"/>
      <c r="BB54" s="401"/>
      <c r="BC54" s="406"/>
      <c r="BD54" s="36" t="s">
        <v>978</v>
      </c>
    </row>
    <row r="55" spans="1:56" s="6" customFormat="1" ht="101.25" customHeight="1" x14ac:dyDescent="0.25">
      <c r="A55" s="144" t="s">
        <v>468</v>
      </c>
      <c r="B55" s="38" t="s">
        <v>152</v>
      </c>
      <c r="C55" s="28" t="s">
        <v>153</v>
      </c>
      <c r="D55" s="28" t="s">
        <v>469</v>
      </c>
      <c r="E55" s="28" t="s">
        <v>470</v>
      </c>
      <c r="F55" s="36" t="s">
        <v>471</v>
      </c>
      <c r="G55" s="402">
        <v>4121</v>
      </c>
      <c r="H55" s="751">
        <v>4121</v>
      </c>
      <c r="I55" s="35">
        <v>44322</v>
      </c>
      <c r="J55" s="10">
        <v>21319856.149999999</v>
      </c>
      <c r="K55" s="49">
        <v>44440</v>
      </c>
      <c r="L55" s="36">
        <v>4621</v>
      </c>
      <c r="M55" s="36">
        <v>4621</v>
      </c>
      <c r="N55" s="144" t="s">
        <v>154</v>
      </c>
      <c r="O55" s="49">
        <v>44440</v>
      </c>
      <c r="P55" s="10">
        <v>21312900</v>
      </c>
      <c r="Q55" s="49">
        <v>44445</v>
      </c>
      <c r="R55" s="164">
        <v>44445</v>
      </c>
      <c r="S55" s="49">
        <v>44536</v>
      </c>
      <c r="T55" s="10">
        <v>21312900</v>
      </c>
      <c r="U55" s="11" t="s">
        <v>978</v>
      </c>
      <c r="V55" s="11" t="s">
        <v>978</v>
      </c>
      <c r="W55" s="11" t="s">
        <v>978</v>
      </c>
      <c r="X55" s="11" t="s">
        <v>978</v>
      </c>
      <c r="Y55" s="12" t="s">
        <v>978</v>
      </c>
      <c r="Z55" s="184" t="s">
        <v>978</v>
      </c>
      <c r="AA55" s="184" t="s">
        <v>978</v>
      </c>
      <c r="AB55" s="144" t="s">
        <v>154</v>
      </c>
      <c r="AC55" s="28" t="s">
        <v>124</v>
      </c>
      <c r="AD55" s="36" t="s">
        <v>978</v>
      </c>
      <c r="AE55" s="36" t="s">
        <v>978</v>
      </c>
      <c r="AF55" s="36" t="s">
        <v>978</v>
      </c>
      <c r="AG55" s="10" t="s">
        <v>978</v>
      </c>
      <c r="AH55" s="36" t="s">
        <v>978</v>
      </c>
      <c r="AI55" s="36" t="s">
        <v>978</v>
      </c>
      <c r="AJ55" s="10" t="s">
        <v>978</v>
      </c>
      <c r="AK55" s="36" t="s">
        <v>978</v>
      </c>
      <c r="AL55" s="36" t="s">
        <v>978</v>
      </c>
      <c r="AM55" s="36" t="s">
        <v>978</v>
      </c>
      <c r="AN55" s="36" t="s">
        <v>978</v>
      </c>
      <c r="AO55" s="36" t="s">
        <v>978</v>
      </c>
      <c r="AP55" s="36" t="s">
        <v>978</v>
      </c>
      <c r="AQ55" s="36" t="s">
        <v>978</v>
      </c>
      <c r="AR55" s="36" t="s">
        <v>978</v>
      </c>
      <c r="AS55" s="36" t="s">
        <v>978</v>
      </c>
      <c r="AT55" s="36" t="s">
        <v>978</v>
      </c>
      <c r="AU55" s="36" t="s">
        <v>978</v>
      </c>
      <c r="AV55" s="10" t="s">
        <v>978</v>
      </c>
      <c r="AW55" s="36" t="s">
        <v>978</v>
      </c>
      <c r="AX55" s="36" t="s">
        <v>978</v>
      </c>
      <c r="AY55" s="44" t="s">
        <v>978</v>
      </c>
      <c r="AZ55" s="36" t="s">
        <v>978</v>
      </c>
      <c r="BA55" s="28" t="s">
        <v>472</v>
      </c>
      <c r="BB55" s="36">
        <v>3144181561</v>
      </c>
      <c r="BC55" s="42" t="s">
        <v>473</v>
      </c>
      <c r="BD55" s="36" t="s">
        <v>978</v>
      </c>
    </row>
    <row r="56" spans="1:56" s="6" customFormat="1" ht="63.75" x14ac:dyDescent="0.25">
      <c r="A56" s="144" t="s">
        <v>483</v>
      </c>
      <c r="B56" s="206" t="s">
        <v>484</v>
      </c>
      <c r="C56" s="28" t="s">
        <v>485</v>
      </c>
      <c r="D56" s="28" t="s">
        <v>486</v>
      </c>
      <c r="E56" s="144" t="s">
        <v>487</v>
      </c>
      <c r="F56" s="36" t="s">
        <v>489</v>
      </c>
      <c r="G56" s="7" t="s">
        <v>488</v>
      </c>
      <c r="H56" s="764">
        <v>2021000806</v>
      </c>
      <c r="I56" s="35">
        <v>44355</v>
      </c>
      <c r="J56" s="10">
        <v>112021434.95</v>
      </c>
      <c r="K56" s="35">
        <v>44445</v>
      </c>
      <c r="L56" s="402">
        <v>2021001440</v>
      </c>
      <c r="M56" s="7" t="s">
        <v>488</v>
      </c>
      <c r="N56" s="144" t="s">
        <v>122</v>
      </c>
      <c r="O56" s="49">
        <v>44445</v>
      </c>
      <c r="P56" s="10">
        <v>112021246</v>
      </c>
      <c r="Q56" s="49">
        <v>44449</v>
      </c>
      <c r="R56" s="164">
        <v>44466</v>
      </c>
      <c r="S56" s="402">
        <v>2</v>
      </c>
      <c r="T56" s="10">
        <v>112021246</v>
      </c>
      <c r="U56" s="11" t="s">
        <v>978</v>
      </c>
      <c r="V56" s="11" t="s">
        <v>978</v>
      </c>
      <c r="W56" s="11" t="s">
        <v>978</v>
      </c>
      <c r="X56" s="11" t="s">
        <v>978</v>
      </c>
      <c r="Y56" s="12" t="s">
        <v>978</v>
      </c>
      <c r="Z56" s="184" t="s">
        <v>978</v>
      </c>
      <c r="AA56" s="184" t="s">
        <v>978</v>
      </c>
      <c r="AB56" s="144" t="s">
        <v>122</v>
      </c>
      <c r="AC56" s="28" t="s">
        <v>124</v>
      </c>
      <c r="AD56" s="36" t="s">
        <v>978</v>
      </c>
      <c r="AE56" s="36" t="s">
        <v>978</v>
      </c>
      <c r="AF56" s="36" t="s">
        <v>978</v>
      </c>
      <c r="AG56" s="10" t="s">
        <v>978</v>
      </c>
      <c r="AH56" s="36" t="s">
        <v>978</v>
      </c>
      <c r="AI56" s="7" t="s">
        <v>978</v>
      </c>
      <c r="AJ56" s="10" t="s">
        <v>978</v>
      </c>
      <c r="AK56" s="36" t="s">
        <v>978</v>
      </c>
      <c r="AL56" s="36" t="s">
        <v>978</v>
      </c>
      <c r="AM56" s="36" t="s">
        <v>978</v>
      </c>
      <c r="AN56" s="36" t="s">
        <v>978</v>
      </c>
      <c r="AO56" s="36" t="s">
        <v>978</v>
      </c>
      <c r="AP56" s="36" t="s">
        <v>978</v>
      </c>
      <c r="AQ56" s="36" t="s">
        <v>978</v>
      </c>
      <c r="AR56" s="36" t="s">
        <v>978</v>
      </c>
      <c r="AS56" s="36" t="s">
        <v>978</v>
      </c>
      <c r="AT56" s="36" t="s">
        <v>978</v>
      </c>
      <c r="AU56" s="36" t="s">
        <v>978</v>
      </c>
      <c r="AV56" s="10" t="s">
        <v>978</v>
      </c>
      <c r="AW56" s="36" t="s">
        <v>978</v>
      </c>
      <c r="AX56" s="7" t="s">
        <v>978</v>
      </c>
      <c r="AY56" s="44" t="s">
        <v>978</v>
      </c>
      <c r="AZ56" s="36" t="s">
        <v>978</v>
      </c>
      <c r="BA56" s="28" t="s">
        <v>490</v>
      </c>
      <c r="BB56" s="36">
        <v>3226939121</v>
      </c>
      <c r="BC56" s="42" t="s">
        <v>491</v>
      </c>
      <c r="BD56" s="36" t="s">
        <v>978</v>
      </c>
    </row>
    <row r="57" spans="1:56" s="6" customFormat="1" ht="76.5" x14ac:dyDescent="0.25">
      <c r="A57" s="144" t="s">
        <v>507</v>
      </c>
      <c r="B57" s="206" t="s">
        <v>298</v>
      </c>
      <c r="C57" s="28" t="s">
        <v>501</v>
      </c>
      <c r="D57" s="28" t="s">
        <v>502</v>
      </c>
      <c r="E57" s="144" t="s">
        <v>503</v>
      </c>
      <c r="F57" s="36" t="s">
        <v>504</v>
      </c>
      <c r="G57" s="7" t="s">
        <v>399</v>
      </c>
      <c r="H57" s="764">
        <v>2021001119</v>
      </c>
      <c r="I57" s="35">
        <v>44425</v>
      </c>
      <c r="J57" s="10">
        <v>10000000</v>
      </c>
      <c r="K57" s="35">
        <v>44453</v>
      </c>
      <c r="L57" s="402">
        <v>2021001479</v>
      </c>
      <c r="M57" s="7" t="s">
        <v>399</v>
      </c>
      <c r="N57" s="144" t="s">
        <v>145</v>
      </c>
      <c r="O57" s="49">
        <v>44453</v>
      </c>
      <c r="P57" s="10">
        <v>10000000</v>
      </c>
      <c r="Q57" s="49">
        <v>44461</v>
      </c>
      <c r="R57" s="164">
        <v>44466</v>
      </c>
      <c r="S57" s="402">
        <v>1</v>
      </c>
      <c r="T57" s="10">
        <v>10000000</v>
      </c>
      <c r="U57" s="11" t="s">
        <v>978</v>
      </c>
      <c r="V57" s="11" t="s">
        <v>978</v>
      </c>
      <c r="W57" s="11" t="s">
        <v>978</v>
      </c>
      <c r="X57" s="11" t="s">
        <v>978</v>
      </c>
      <c r="Y57" s="12" t="s">
        <v>978</v>
      </c>
      <c r="Z57" s="35">
        <v>44496</v>
      </c>
      <c r="AA57" s="35">
        <v>44497</v>
      </c>
      <c r="AB57" s="144" t="s">
        <v>145</v>
      </c>
      <c r="AC57" s="28" t="s">
        <v>124</v>
      </c>
      <c r="AD57" s="36" t="s">
        <v>978</v>
      </c>
      <c r="AE57" s="36" t="s">
        <v>978</v>
      </c>
      <c r="AF57" s="36" t="s">
        <v>978</v>
      </c>
      <c r="AG57" s="10" t="s">
        <v>978</v>
      </c>
      <c r="AH57" s="36" t="s">
        <v>978</v>
      </c>
      <c r="AI57" s="7" t="s">
        <v>978</v>
      </c>
      <c r="AJ57" s="10" t="s">
        <v>978</v>
      </c>
      <c r="AK57" s="36" t="s">
        <v>978</v>
      </c>
      <c r="AL57" s="36" t="s">
        <v>978</v>
      </c>
      <c r="AM57" s="36" t="s">
        <v>978</v>
      </c>
      <c r="AN57" s="36" t="s">
        <v>978</v>
      </c>
      <c r="AO57" s="36" t="s">
        <v>978</v>
      </c>
      <c r="AP57" s="36" t="s">
        <v>978</v>
      </c>
      <c r="AQ57" s="36" t="s">
        <v>978</v>
      </c>
      <c r="AR57" s="36" t="s">
        <v>978</v>
      </c>
      <c r="AS57" s="36" t="s">
        <v>978</v>
      </c>
      <c r="AT57" s="36" t="s">
        <v>978</v>
      </c>
      <c r="AU57" s="36" t="s">
        <v>978</v>
      </c>
      <c r="AV57" s="10" t="s">
        <v>978</v>
      </c>
      <c r="AW57" s="36" t="s">
        <v>978</v>
      </c>
      <c r="AX57" s="7" t="s">
        <v>978</v>
      </c>
      <c r="AY57" s="44" t="s">
        <v>978</v>
      </c>
      <c r="AZ57" s="36" t="s">
        <v>978</v>
      </c>
      <c r="BA57" s="28" t="s">
        <v>505</v>
      </c>
      <c r="BB57" s="36">
        <v>3007452484</v>
      </c>
      <c r="BC57" s="42" t="s">
        <v>506</v>
      </c>
      <c r="BD57" s="36" t="s">
        <v>978</v>
      </c>
    </row>
    <row r="58" spans="1:56" s="6" customFormat="1" ht="76.5" x14ac:dyDescent="0.25">
      <c r="A58" s="144" t="s">
        <v>492</v>
      </c>
      <c r="B58" s="206" t="s">
        <v>495</v>
      </c>
      <c r="C58" s="28" t="s">
        <v>493</v>
      </c>
      <c r="D58" s="28" t="s">
        <v>494</v>
      </c>
      <c r="E58" s="144" t="s">
        <v>477</v>
      </c>
      <c r="F58" s="36" t="s">
        <v>60</v>
      </c>
      <c r="G58" s="7" t="s">
        <v>264</v>
      </c>
      <c r="H58" s="762">
        <v>2021001125</v>
      </c>
      <c r="I58" s="35">
        <v>44425</v>
      </c>
      <c r="J58" s="10">
        <v>25382470.359999999</v>
      </c>
      <c r="K58" s="35">
        <v>44453</v>
      </c>
      <c r="L58" s="402">
        <v>2021001482</v>
      </c>
      <c r="M58" s="7" t="s">
        <v>264</v>
      </c>
      <c r="N58" s="144" t="s">
        <v>267</v>
      </c>
      <c r="O58" s="49">
        <v>44453</v>
      </c>
      <c r="P58" s="10">
        <v>25382182</v>
      </c>
      <c r="Q58" s="49">
        <v>44466</v>
      </c>
      <c r="R58" s="164">
        <v>44466</v>
      </c>
      <c r="S58" s="402">
        <v>1</v>
      </c>
      <c r="T58" s="10">
        <v>25382182</v>
      </c>
      <c r="U58" s="11" t="s">
        <v>978</v>
      </c>
      <c r="V58" s="11" t="s">
        <v>978</v>
      </c>
      <c r="W58" s="11" t="s">
        <v>978</v>
      </c>
      <c r="X58" s="11" t="s">
        <v>978</v>
      </c>
      <c r="Y58" s="12" t="s">
        <v>978</v>
      </c>
      <c r="Z58" s="35">
        <v>44494</v>
      </c>
      <c r="AA58" s="184" t="s">
        <v>978</v>
      </c>
      <c r="AB58" s="144" t="s">
        <v>267</v>
      </c>
      <c r="AC58" s="28" t="s">
        <v>496</v>
      </c>
      <c r="AD58" s="36" t="s">
        <v>978</v>
      </c>
      <c r="AE58" s="36" t="s">
        <v>978</v>
      </c>
      <c r="AF58" s="36" t="s">
        <v>978</v>
      </c>
      <c r="AG58" s="10" t="s">
        <v>978</v>
      </c>
      <c r="AH58" s="36" t="s">
        <v>978</v>
      </c>
      <c r="AI58" s="7" t="s">
        <v>978</v>
      </c>
      <c r="AJ58" s="10" t="s">
        <v>978</v>
      </c>
      <c r="AK58" s="36" t="s">
        <v>978</v>
      </c>
      <c r="AL58" s="36" t="s">
        <v>978</v>
      </c>
      <c r="AM58" s="36" t="s">
        <v>978</v>
      </c>
      <c r="AN58" s="36" t="s">
        <v>978</v>
      </c>
      <c r="AO58" s="36" t="s">
        <v>978</v>
      </c>
      <c r="AP58" s="36" t="s">
        <v>978</v>
      </c>
      <c r="AQ58" s="36" t="s">
        <v>978</v>
      </c>
      <c r="AR58" s="36" t="s">
        <v>978</v>
      </c>
      <c r="AS58" s="36" t="s">
        <v>978</v>
      </c>
      <c r="AT58" s="36" t="s">
        <v>978</v>
      </c>
      <c r="AU58" s="36" t="s">
        <v>978</v>
      </c>
      <c r="AV58" s="10" t="s">
        <v>978</v>
      </c>
      <c r="AW58" s="36" t="s">
        <v>978</v>
      </c>
      <c r="AX58" s="7" t="s">
        <v>978</v>
      </c>
      <c r="AY58" s="44" t="s">
        <v>978</v>
      </c>
      <c r="AZ58" s="36" t="s">
        <v>978</v>
      </c>
      <c r="BA58" s="28" t="s">
        <v>42</v>
      </c>
      <c r="BB58" s="36">
        <v>3117448575</v>
      </c>
      <c r="BC58" s="42" t="s">
        <v>61</v>
      </c>
      <c r="BD58" s="36" t="s">
        <v>978</v>
      </c>
    </row>
    <row r="59" spans="1:56" s="6" customFormat="1" ht="76.5" x14ac:dyDescent="0.25">
      <c r="A59" s="144" t="s">
        <v>497</v>
      </c>
      <c r="B59" s="206" t="s">
        <v>498</v>
      </c>
      <c r="C59" s="28" t="s">
        <v>499</v>
      </c>
      <c r="D59" s="28" t="s">
        <v>500</v>
      </c>
      <c r="E59" s="144" t="s">
        <v>477</v>
      </c>
      <c r="F59" s="36" t="s">
        <v>60</v>
      </c>
      <c r="G59" s="7" t="s">
        <v>264</v>
      </c>
      <c r="H59" s="762">
        <v>2021001124</v>
      </c>
      <c r="I59" s="35">
        <v>44425</v>
      </c>
      <c r="J59" s="10">
        <v>25226930.039999999</v>
      </c>
      <c r="K59" s="35">
        <v>44453</v>
      </c>
      <c r="L59" s="402">
        <v>2021001483</v>
      </c>
      <c r="M59" s="7" t="s">
        <v>264</v>
      </c>
      <c r="N59" s="144" t="s">
        <v>267</v>
      </c>
      <c r="O59" s="49">
        <v>44453</v>
      </c>
      <c r="P59" s="10">
        <v>25226864</v>
      </c>
      <c r="Q59" s="49">
        <v>44466</v>
      </c>
      <c r="R59" s="164">
        <v>44466</v>
      </c>
      <c r="S59" s="402">
        <v>1</v>
      </c>
      <c r="T59" s="10">
        <v>25226864</v>
      </c>
      <c r="U59" s="11" t="s">
        <v>978</v>
      </c>
      <c r="V59" s="11" t="s">
        <v>978</v>
      </c>
      <c r="W59" s="11" t="s">
        <v>978</v>
      </c>
      <c r="X59" s="11" t="s">
        <v>978</v>
      </c>
      <c r="Y59" s="12" t="s">
        <v>978</v>
      </c>
      <c r="Z59" s="35">
        <v>44494</v>
      </c>
      <c r="AA59" s="184" t="s">
        <v>978</v>
      </c>
      <c r="AB59" s="144" t="s">
        <v>267</v>
      </c>
      <c r="AC59" s="28" t="s">
        <v>496</v>
      </c>
      <c r="AD59" s="36" t="s">
        <v>978</v>
      </c>
      <c r="AE59" s="36" t="s">
        <v>978</v>
      </c>
      <c r="AF59" s="36" t="s">
        <v>978</v>
      </c>
      <c r="AG59" s="10" t="s">
        <v>978</v>
      </c>
      <c r="AH59" s="36" t="s">
        <v>978</v>
      </c>
      <c r="AI59" s="7" t="s">
        <v>978</v>
      </c>
      <c r="AJ59" s="10" t="s">
        <v>978</v>
      </c>
      <c r="AK59" s="36" t="s">
        <v>978</v>
      </c>
      <c r="AL59" s="36" t="s">
        <v>978</v>
      </c>
      <c r="AM59" s="36" t="s">
        <v>978</v>
      </c>
      <c r="AN59" s="36" t="s">
        <v>978</v>
      </c>
      <c r="AO59" s="36" t="s">
        <v>978</v>
      </c>
      <c r="AP59" s="36" t="s">
        <v>978</v>
      </c>
      <c r="AQ59" s="36" t="s">
        <v>978</v>
      </c>
      <c r="AR59" s="36" t="s">
        <v>978</v>
      </c>
      <c r="AS59" s="36" t="s">
        <v>978</v>
      </c>
      <c r="AT59" s="36" t="s">
        <v>978</v>
      </c>
      <c r="AU59" s="36" t="s">
        <v>978</v>
      </c>
      <c r="AV59" s="10" t="s">
        <v>978</v>
      </c>
      <c r="AW59" s="36" t="s">
        <v>978</v>
      </c>
      <c r="AX59" s="7" t="s">
        <v>978</v>
      </c>
      <c r="AY59" s="44" t="s">
        <v>978</v>
      </c>
      <c r="AZ59" s="36" t="s">
        <v>978</v>
      </c>
      <c r="BA59" s="28" t="s">
        <v>42</v>
      </c>
      <c r="BB59" s="36">
        <v>3117448575</v>
      </c>
      <c r="BC59" s="42" t="s">
        <v>61</v>
      </c>
      <c r="BD59" s="36" t="s">
        <v>978</v>
      </c>
    </row>
    <row r="60" spans="1:56" s="6" customFormat="1" ht="76.5" x14ac:dyDescent="0.25">
      <c r="A60" s="144" t="s">
        <v>517</v>
      </c>
      <c r="B60" s="206" t="s">
        <v>518</v>
      </c>
      <c r="C60" s="28" t="s">
        <v>519</v>
      </c>
      <c r="D60" s="28" t="s">
        <v>520</v>
      </c>
      <c r="E60" s="144" t="s">
        <v>521</v>
      </c>
      <c r="F60" s="36" t="s">
        <v>978</v>
      </c>
      <c r="G60" s="7" t="s">
        <v>510</v>
      </c>
      <c r="H60" s="762">
        <v>2021001003</v>
      </c>
      <c r="I60" s="35">
        <v>44405</v>
      </c>
      <c r="J60" s="10">
        <v>24429556.59</v>
      </c>
      <c r="K60" s="35">
        <v>44455</v>
      </c>
      <c r="L60" s="402">
        <v>2021001491</v>
      </c>
      <c r="M60" s="7" t="s">
        <v>510</v>
      </c>
      <c r="N60" s="144" t="s">
        <v>511</v>
      </c>
      <c r="O60" s="49">
        <v>44455</v>
      </c>
      <c r="P60" s="10">
        <v>24429487</v>
      </c>
      <c r="Q60" s="49">
        <v>44463</v>
      </c>
      <c r="R60" s="164">
        <v>44481</v>
      </c>
      <c r="S60" s="402">
        <v>1</v>
      </c>
      <c r="T60" s="10">
        <v>24429487</v>
      </c>
      <c r="U60" s="11" t="s">
        <v>978</v>
      </c>
      <c r="V60" s="11" t="s">
        <v>978</v>
      </c>
      <c r="W60" s="11" t="s">
        <v>978</v>
      </c>
      <c r="X60" s="11" t="s">
        <v>978</v>
      </c>
      <c r="Y60" s="12" t="s">
        <v>978</v>
      </c>
      <c r="Z60" s="184" t="s">
        <v>978</v>
      </c>
      <c r="AA60" s="184" t="s">
        <v>978</v>
      </c>
      <c r="AB60" s="144" t="s">
        <v>511</v>
      </c>
      <c r="AC60" s="28" t="s">
        <v>496</v>
      </c>
      <c r="AD60" s="36" t="s">
        <v>978</v>
      </c>
      <c r="AE60" s="36" t="s">
        <v>978</v>
      </c>
      <c r="AF60" s="36" t="s">
        <v>978</v>
      </c>
      <c r="AG60" s="10" t="s">
        <v>978</v>
      </c>
      <c r="AH60" s="36" t="s">
        <v>978</v>
      </c>
      <c r="AI60" s="7" t="s">
        <v>978</v>
      </c>
      <c r="AJ60" s="10" t="s">
        <v>978</v>
      </c>
      <c r="AK60" s="36" t="s">
        <v>978</v>
      </c>
      <c r="AL60" s="36" t="s">
        <v>978</v>
      </c>
      <c r="AM60" s="36" t="s">
        <v>978</v>
      </c>
      <c r="AN60" s="36" t="s">
        <v>978</v>
      </c>
      <c r="AO60" s="36" t="s">
        <v>978</v>
      </c>
      <c r="AP60" s="36" t="s">
        <v>978</v>
      </c>
      <c r="AQ60" s="36" t="s">
        <v>978</v>
      </c>
      <c r="AR60" s="36" t="s">
        <v>978</v>
      </c>
      <c r="AS60" s="36" t="s">
        <v>978</v>
      </c>
      <c r="AT60" s="36" t="s">
        <v>978</v>
      </c>
      <c r="AU60" s="36" t="s">
        <v>978</v>
      </c>
      <c r="AV60" s="10" t="s">
        <v>978</v>
      </c>
      <c r="AW60" s="36" t="s">
        <v>978</v>
      </c>
      <c r="AX60" s="7" t="s">
        <v>978</v>
      </c>
      <c r="AY60" s="44" t="s">
        <v>978</v>
      </c>
      <c r="AZ60" s="36" t="s">
        <v>978</v>
      </c>
      <c r="BA60" s="28" t="s">
        <v>523</v>
      </c>
      <c r="BB60" s="36">
        <v>3207252196</v>
      </c>
      <c r="BC60" s="42" t="s">
        <v>522</v>
      </c>
      <c r="BD60" s="36" t="s">
        <v>978</v>
      </c>
    </row>
    <row r="61" spans="1:56" s="6" customFormat="1" ht="76.5" x14ac:dyDescent="0.25">
      <c r="A61" s="144" t="s">
        <v>508</v>
      </c>
      <c r="B61" s="206" t="s">
        <v>509</v>
      </c>
      <c r="C61" s="28" t="s">
        <v>512</v>
      </c>
      <c r="D61" s="28" t="s">
        <v>513</v>
      </c>
      <c r="E61" s="144" t="s">
        <v>514</v>
      </c>
      <c r="F61" s="36" t="s">
        <v>515</v>
      </c>
      <c r="G61" s="7" t="s">
        <v>510</v>
      </c>
      <c r="H61" s="762">
        <v>2021001142</v>
      </c>
      <c r="I61" s="35">
        <v>44438</v>
      </c>
      <c r="J61" s="10">
        <v>19992636.300000001</v>
      </c>
      <c r="K61" s="35">
        <v>44466</v>
      </c>
      <c r="L61" s="402">
        <v>2021001541</v>
      </c>
      <c r="M61" s="7" t="s">
        <v>510</v>
      </c>
      <c r="N61" s="144" t="s">
        <v>511</v>
      </c>
      <c r="O61" s="49">
        <v>44466</v>
      </c>
      <c r="P61" s="10">
        <v>19992266</v>
      </c>
      <c r="Q61" s="49">
        <v>44469</v>
      </c>
      <c r="R61" s="164">
        <v>44483</v>
      </c>
      <c r="S61" s="402">
        <v>1</v>
      </c>
      <c r="T61" s="10">
        <v>19992266</v>
      </c>
      <c r="U61" s="11" t="s">
        <v>978</v>
      </c>
      <c r="V61" s="11" t="s">
        <v>978</v>
      </c>
      <c r="W61" s="11" t="s">
        <v>978</v>
      </c>
      <c r="X61" s="11" t="s">
        <v>978</v>
      </c>
      <c r="Y61" s="12" t="s">
        <v>978</v>
      </c>
      <c r="Z61" s="184" t="s">
        <v>978</v>
      </c>
      <c r="AA61" s="184" t="s">
        <v>978</v>
      </c>
      <c r="AB61" s="144" t="s">
        <v>511</v>
      </c>
      <c r="AC61" s="28" t="s">
        <v>496</v>
      </c>
      <c r="AD61" s="36" t="s">
        <v>978</v>
      </c>
      <c r="AE61" s="36" t="s">
        <v>978</v>
      </c>
      <c r="AF61" s="36" t="s">
        <v>978</v>
      </c>
      <c r="AG61" s="10" t="s">
        <v>978</v>
      </c>
      <c r="AH61" s="36" t="s">
        <v>978</v>
      </c>
      <c r="AI61" s="7" t="s">
        <v>978</v>
      </c>
      <c r="AJ61" s="10" t="s">
        <v>978</v>
      </c>
      <c r="AK61" s="36" t="s">
        <v>978</v>
      </c>
      <c r="AL61" s="36" t="s">
        <v>978</v>
      </c>
      <c r="AM61" s="36" t="s">
        <v>978</v>
      </c>
      <c r="AN61" s="36" t="s">
        <v>978</v>
      </c>
      <c r="AO61" s="36" t="s">
        <v>978</v>
      </c>
      <c r="AP61" s="36" t="s">
        <v>978</v>
      </c>
      <c r="AQ61" s="36" t="s">
        <v>978</v>
      </c>
      <c r="AR61" s="36" t="s">
        <v>978</v>
      </c>
      <c r="AS61" s="36" t="s">
        <v>978</v>
      </c>
      <c r="AT61" s="36" t="s">
        <v>978</v>
      </c>
      <c r="AU61" s="36" t="s">
        <v>978</v>
      </c>
      <c r="AV61" s="10" t="s">
        <v>978</v>
      </c>
      <c r="AW61" s="36" t="s">
        <v>978</v>
      </c>
      <c r="AX61" s="7" t="s">
        <v>978</v>
      </c>
      <c r="AY61" s="44" t="s">
        <v>978</v>
      </c>
      <c r="AZ61" s="36" t="s">
        <v>978</v>
      </c>
      <c r="BA61" s="28" t="s">
        <v>366</v>
      </c>
      <c r="BB61" s="28" t="s">
        <v>367</v>
      </c>
      <c r="BC61" s="42" t="s">
        <v>365</v>
      </c>
      <c r="BD61" s="36" t="s">
        <v>978</v>
      </c>
    </row>
    <row r="62" spans="1:56" s="6" customFormat="1" ht="102" x14ac:dyDescent="0.25">
      <c r="A62" s="144" t="s">
        <v>524</v>
      </c>
      <c r="B62" s="206" t="s">
        <v>298</v>
      </c>
      <c r="C62" s="28" t="s">
        <v>148</v>
      </c>
      <c r="D62" s="28" t="s">
        <v>525</v>
      </c>
      <c r="E62" s="28" t="s">
        <v>64</v>
      </c>
      <c r="F62" s="36" t="s">
        <v>150</v>
      </c>
      <c r="G62" s="7" t="s">
        <v>399</v>
      </c>
      <c r="H62" s="751">
        <v>2021001134</v>
      </c>
      <c r="I62" s="35">
        <v>44427</v>
      </c>
      <c r="J62" s="10">
        <v>12000000</v>
      </c>
      <c r="K62" s="35">
        <v>44466</v>
      </c>
      <c r="L62" s="402">
        <v>2021001542</v>
      </c>
      <c r="M62" s="7" t="s">
        <v>399</v>
      </c>
      <c r="N62" s="144" t="s">
        <v>145</v>
      </c>
      <c r="O62" s="49">
        <v>44466</v>
      </c>
      <c r="P62" s="10">
        <v>11995900</v>
      </c>
      <c r="Q62" s="49">
        <v>44473</v>
      </c>
      <c r="R62" s="166" t="s">
        <v>978</v>
      </c>
      <c r="S62" s="402">
        <v>1</v>
      </c>
      <c r="T62" s="10">
        <v>11995900</v>
      </c>
      <c r="U62" s="11" t="s">
        <v>978</v>
      </c>
      <c r="V62" s="11" t="s">
        <v>978</v>
      </c>
      <c r="W62" s="11" t="s">
        <v>978</v>
      </c>
      <c r="X62" s="11" t="s">
        <v>978</v>
      </c>
      <c r="Y62" s="12" t="s">
        <v>978</v>
      </c>
      <c r="Z62" s="184" t="s">
        <v>978</v>
      </c>
      <c r="AA62" s="184" t="s">
        <v>978</v>
      </c>
      <c r="AB62" s="144" t="s">
        <v>145</v>
      </c>
      <c r="AC62" s="28" t="s">
        <v>496</v>
      </c>
      <c r="AD62" s="36" t="s">
        <v>978</v>
      </c>
      <c r="AE62" s="36" t="s">
        <v>978</v>
      </c>
      <c r="AF62" s="36" t="s">
        <v>978</v>
      </c>
      <c r="AG62" s="10" t="s">
        <v>978</v>
      </c>
      <c r="AH62" s="36" t="s">
        <v>978</v>
      </c>
      <c r="AI62" s="7" t="s">
        <v>978</v>
      </c>
      <c r="AJ62" s="10" t="s">
        <v>978</v>
      </c>
      <c r="AK62" s="36" t="s">
        <v>978</v>
      </c>
      <c r="AL62" s="36" t="s">
        <v>978</v>
      </c>
      <c r="AM62" s="36" t="s">
        <v>978</v>
      </c>
      <c r="AN62" s="36" t="s">
        <v>978</v>
      </c>
      <c r="AO62" s="36" t="s">
        <v>978</v>
      </c>
      <c r="AP62" s="36" t="s">
        <v>978</v>
      </c>
      <c r="AQ62" s="36" t="s">
        <v>978</v>
      </c>
      <c r="AR62" s="36" t="s">
        <v>978</v>
      </c>
      <c r="AS62" s="36" t="s">
        <v>978</v>
      </c>
      <c r="AT62" s="36" t="s">
        <v>978</v>
      </c>
      <c r="AU62" s="36" t="s">
        <v>978</v>
      </c>
      <c r="AV62" s="10" t="s">
        <v>978</v>
      </c>
      <c r="AW62" s="36" t="s">
        <v>978</v>
      </c>
      <c r="AX62" s="7" t="s">
        <v>978</v>
      </c>
      <c r="AY62" s="44" t="s">
        <v>978</v>
      </c>
      <c r="AZ62" s="36" t="s">
        <v>978</v>
      </c>
      <c r="BA62" s="28" t="s">
        <v>526</v>
      </c>
      <c r="BB62" s="36">
        <v>3214620574</v>
      </c>
      <c r="BC62" s="42" t="s">
        <v>58</v>
      </c>
      <c r="BD62" s="36" t="s">
        <v>978</v>
      </c>
    </row>
    <row r="63" spans="1:56" s="6" customFormat="1" ht="76.5" x14ac:dyDescent="0.25">
      <c r="A63" s="144" t="s">
        <v>533</v>
      </c>
      <c r="B63" s="206" t="s">
        <v>534</v>
      </c>
      <c r="C63" s="28" t="s">
        <v>535</v>
      </c>
      <c r="D63" s="28" t="s">
        <v>536</v>
      </c>
      <c r="E63" s="28" t="s">
        <v>537</v>
      </c>
      <c r="F63" s="36" t="s">
        <v>538</v>
      </c>
      <c r="G63" s="205" t="s">
        <v>534</v>
      </c>
      <c r="H63" s="762">
        <v>2021001282</v>
      </c>
      <c r="I63" s="35">
        <v>44461</v>
      </c>
      <c r="J63" s="10">
        <v>25367404.399999999</v>
      </c>
      <c r="K63" s="35">
        <v>44481</v>
      </c>
      <c r="L63" s="402">
        <v>2021001670</v>
      </c>
      <c r="M63" s="205" t="s">
        <v>534</v>
      </c>
      <c r="N63" s="144" t="s">
        <v>121</v>
      </c>
      <c r="O63" s="49">
        <v>44481</v>
      </c>
      <c r="P63" s="10">
        <v>25367368</v>
      </c>
      <c r="Q63" s="49">
        <v>44481</v>
      </c>
      <c r="R63" s="164">
        <v>44481</v>
      </c>
      <c r="S63" s="402">
        <v>1</v>
      </c>
      <c r="T63" s="10">
        <v>25367368</v>
      </c>
      <c r="U63" s="11" t="s">
        <v>978</v>
      </c>
      <c r="V63" s="11" t="s">
        <v>978</v>
      </c>
      <c r="W63" s="11" t="s">
        <v>978</v>
      </c>
      <c r="X63" s="11" t="s">
        <v>978</v>
      </c>
      <c r="Y63" s="12" t="s">
        <v>978</v>
      </c>
      <c r="Z63" s="184" t="s">
        <v>978</v>
      </c>
      <c r="AA63" s="184" t="s">
        <v>978</v>
      </c>
      <c r="AB63" s="144" t="s">
        <v>121</v>
      </c>
      <c r="AC63" s="28" t="s">
        <v>496</v>
      </c>
      <c r="AD63" s="36" t="s">
        <v>978</v>
      </c>
      <c r="AE63" s="36" t="s">
        <v>978</v>
      </c>
      <c r="AF63" s="36" t="s">
        <v>978</v>
      </c>
      <c r="AG63" s="10" t="s">
        <v>978</v>
      </c>
      <c r="AH63" s="36" t="s">
        <v>978</v>
      </c>
      <c r="AI63" s="7" t="s">
        <v>978</v>
      </c>
      <c r="AJ63" s="10" t="s">
        <v>978</v>
      </c>
      <c r="AK63" s="36" t="s">
        <v>978</v>
      </c>
      <c r="AL63" s="36" t="s">
        <v>978</v>
      </c>
      <c r="AM63" s="36" t="s">
        <v>978</v>
      </c>
      <c r="AN63" s="36" t="s">
        <v>978</v>
      </c>
      <c r="AO63" s="36" t="s">
        <v>978</v>
      </c>
      <c r="AP63" s="36" t="s">
        <v>978</v>
      </c>
      <c r="AQ63" s="36" t="s">
        <v>978</v>
      </c>
      <c r="AR63" s="36" t="s">
        <v>978</v>
      </c>
      <c r="AS63" s="36" t="s">
        <v>978</v>
      </c>
      <c r="AT63" s="36" t="s">
        <v>978</v>
      </c>
      <c r="AU63" s="36" t="s">
        <v>978</v>
      </c>
      <c r="AV63" s="10" t="s">
        <v>978</v>
      </c>
      <c r="AW63" s="36" t="s">
        <v>978</v>
      </c>
      <c r="AX63" s="7" t="s">
        <v>978</v>
      </c>
      <c r="AY63" s="44" t="s">
        <v>978</v>
      </c>
      <c r="AZ63" s="36" t="s">
        <v>978</v>
      </c>
      <c r="BA63" s="28" t="s">
        <v>539</v>
      </c>
      <c r="BB63" s="36">
        <v>3155709287</v>
      </c>
      <c r="BC63" s="42" t="s">
        <v>540</v>
      </c>
      <c r="BD63" s="36" t="s">
        <v>978</v>
      </c>
    </row>
    <row r="64" spans="1:56" s="6" customFormat="1" ht="63.75" x14ac:dyDescent="0.25">
      <c r="A64" s="144" t="s">
        <v>527</v>
      </c>
      <c r="B64" s="206" t="s">
        <v>528</v>
      </c>
      <c r="C64" s="28" t="s">
        <v>529</v>
      </c>
      <c r="D64" s="28" t="s">
        <v>532</v>
      </c>
      <c r="E64" s="144" t="s">
        <v>261</v>
      </c>
      <c r="F64" s="36" t="s">
        <v>262</v>
      </c>
      <c r="G64" s="7" t="s">
        <v>264</v>
      </c>
      <c r="H64" s="751">
        <v>2021000830</v>
      </c>
      <c r="I64" s="35">
        <v>44368</v>
      </c>
      <c r="J64" s="10">
        <v>25338415.48</v>
      </c>
      <c r="K64" s="35">
        <v>44482</v>
      </c>
      <c r="L64" s="402">
        <v>2021001675</v>
      </c>
      <c r="M64" s="7" t="s">
        <v>264</v>
      </c>
      <c r="N64" s="144" t="s">
        <v>530</v>
      </c>
      <c r="O64" s="49">
        <v>44482</v>
      </c>
      <c r="P64" s="10">
        <v>25338317</v>
      </c>
      <c r="Q64" s="36" t="s">
        <v>978</v>
      </c>
      <c r="R64" s="166" t="s">
        <v>978</v>
      </c>
      <c r="S64" s="402">
        <v>1</v>
      </c>
      <c r="T64" s="10">
        <v>25338317</v>
      </c>
      <c r="U64" s="11" t="s">
        <v>978</v>
      </c>
      <c r="V64" s="11" t="s">
        <v>978</v>
      </c>
      <c r="W64" s="11" t="s">
        <v>978</v>
      </c>
      <c r="X64" s="11" t="s">
        <v>978</v>
      </c>
      <c r="Y64" s="12" t="s">
        <v>978</v>
      </c>
      <c r="Z64" s="184" t="s">
        <v>978</v>
      </c>
      <c r="AA64" s="184" t="s">
        <v>978</v>
      </c>
      <c r="AB64" s="144" t="s">
        <v>530</v>
      </c>
      <c r="AC64" s="28" t="s">
        <v>496</v>
      </c>
      <c r="AD64" s="36" t="s">
        <v>978</v>
      </c>
      <c r="AE64" s="36" t="s">
        <v>978</v>
      </c>
      <c r="AF64" s="36" t="s">
        <v>978</v>
      </c>
      <c r="AG64" s="10" t="s">
        <v>978</v>
      </c>
      <c r="AH64" s="36" t="s">
        <v>978</v>
      </c>
      <c r="AI64" s="7" t="s">
        <v>978</v>
      </c>
      <c r="AJ64" s="10" t="s">
        <v>978</v>
      </c>
      <c r="AK64" s="36" t="s">
        <v>978</v>
      </c>
      <c r="AL64" s="36" t="s">
        <v>978</v>
      </c>
      <c r="AM64" s="36" t="s">
        <v>978</v>
      </c>
      <c r="AN64" s="36" t="s">
        <v>978</v>
      </c>
      <c r="AO64" s="36" t="s">
        <v>978</v>
      </c>
      <c r="AP64" s="36" t="s">
        <v>978</v>
      </c>
      <c r="AQ64" s="36" t="s">
        <v>978</v>
      </c>
      <c r="AR64" s="36" t="s">
        <v>978</v>
      </c>
      <c r="AS64" s="36" t="s">
        <v>978</v>
      </c>
      <c r="AT64" s="36" t="s">
        <v>978</v>
      </c>
      <c r="AU64" s="36" t="s">
        <v>978</v>
      </c>
      <c r="AV64" s="10" t="s">
        <v>978</v>
      </c>
      <c r="AW64" s="36" t="s">
        <v>978</v>
      </c>
      <c r="AX64" s="7" t="s">
        <v>978</v>
      </c>
      <c r="AY64" s="44" t="s">
        <v>978</v>
      </c>
      <c r="AZ64" s="36" t="s">
        <v>978</v>
      </c>
      <c r="BA64" s="28" t="s">
        <v>531</v>
      </c>
      <c r="BB64" s="36">
        <v>3222504457</v>
      </c>
      <c r="BC64" s="42" t="s">
        <v>269</v>
      </c>
      <c r="BD64" s="36" t="s">
        <v>978</v>
      </c>
    </row>
    <row r="65" spans="1:56" s="6" customFormat="1" ht="114.75" x14ac:dyDescent="0.25">
      <c r="A65" s="144" t="s">
        <v>663</v>
      </c>
      <c r="B65" s="413" t="s">
        <v>664</v>
      </c>
      <c r="C65" s="417" t="s">
        <v>665</v>
      </c>
      <c r="D65" s="28" t="s">
        <v>666</v>
      </c>
      <c r="E65" s="407" t="s">
        <v>667</v>
      </c>
      <c r="F65" s="400" t="s">
        <v>668</v>
      </c>
      <c r="G65" s="7" t="s">
        <v>510</v>
      </c>
      <c r="H65" s="765">
        <v>2021001229</v>
      </c>
      <c r="I65" s="476">
        <v>44445</v>
      </c>
      <c r="J65" s="10">
        <v>24998903.289999999</v>
      </c>
      <c r="K65" s="394">
        <v>44482</v>
      </c>
      <c r="L65" s="396">
        <v>2021001676</v>
      </c>
      <c r="M65" s="7" t="s">
        <v>510</v>
      </c>
      <c r="N65" s="144" t="s">
        <v>587</v>
      </c>
      <c r="O65" s="50">
        <v>44482</v>
      </c>
      <c r="P65" s="10">
        <v>24998850</v>
      </c>
      <c r="Q65" s="50">
        <v>44483</v>
      </c>
      <c r="R65" s="394">
        <v>44502</v>
      </c>
      <c r="S65" s="396">
        <v>1</v>
      </c>
      <c r="T65" s="48">
        <v>24998860</v>
      </c>
      <c r="U65" s="11" t="s">
        <v>978</v>
      </c>
      <c r="V65" s="11" t="s">
        <v>978</v>
      </c>
      <c r="W65" s="11" t="s">
        <v>978</v>
      </c>
      <c r="X65" s="11" t="s">
        <v>978</v>
      </c>
      <c r="Y65" s="12" t="s">
        <v>978</v>
      </c>
      <c r="Z65" s="184" t="s">
        <v>978</v>
      </c>
      <c r="AA65" s="184" t="s">
        <v>978</v>
      </c>
      <c r="AB65" s="144" t="s">
        <v>587</v>
      </c>
      <c r="AC65" s="28" t="s">
        <v>496</v>
      </c>
      <c r="AD65" s="36" t="s">
        <v>978</v>
      </c>
      <c r="AE65" s="36" t="s">
        <v>978</v>
      </c>
      <c r="AF65" s="36" t="s">
        <v>978</v>
      </c>
      <c r="AG65" s="10" t="s">
        <v>978</v>
      </c>
      <c r="AH65" s="36" t="s">
        <v>978</v>
      </c>
      <c r="AI65" s="7" t="s">
        <v>978</v>
      </c>
      <c r="AJ65" s="10" t="s">
        <v>978</v>
      </c>
      <c r="AK65" s="36" t="s">
        <v>978</v>
      </c>
      <c r="AL65" s="36" t="s">
        <v>978</v>
      </c>
      <c r="AM65" s="36" t="s">
        <v>978</v>
      </c>
      <c r="AN65" s="36" t="s">
        <v>978</v>
      </c>
      <c r="AO65" s="36" t="s">
        <v>978</v>
      </c>
      <c r="AP65" s="36" t="s">
        <v>978</v>
      </c>
      <c r="AQ65" s="36" t="s">
        <v>978</v>
      </c>
      <c r="AR65" s="36" t="s">
        <v>978</v>
      </c>
      <c r="AS65" s="36" t="s">
        <v>978</v>
      </c>
      <c r="AT65" s="36" t="s">
        <v>978</v>
      </c>
      <c r="AU65" s="36" t="s">
        <v>978</v>
      </c>
      <c r="AV65" s="10" t="s">
        <v>978</v>
      </c>
      <c r="AW65" s="36" t="s">
        <v>978</v>
      </c>
      <c r="AX65" s="7" t="s">
        <v>978</v>
      </c>
      <c r="AY65" s="44" t="s">
        <v>978</v>
      </c>
      <c r="AZ65" s="36" t="s">
        <v>978</v>
      </c>
      <c r="BA65" s="417" t="s">
        <v>669</v>
      </c>
      <c r="BB65" s="400">
        <v>320220196</v>
      </c>
      <c r="BC65" s="405" t="s">
        <v>670</v>
      </c>
      <c r="BD65" s="36" t="s">
        <v>978</v>
      </c>
    </row>
    <row r="66" spans="1:56" s="6" customFormat="1" ht="38.25" customHeight="1" x14ac:dyDescent="0.25">
      <c r="A66" s="417" t="s">
        <v>671</v>
      </c>
      <c r="B66" s="430" t="s">
        <v>675</v>
      </c>
      <c r="C66" s="417" t="s">
        <v>672</v>
      </c>
      <c r="D66" s="417" t="s">
        <v>673</v>
      </c>
      <c r="E66" s="417" t="s">
        <v>487</v>
      </c>
      <c r="F66" s="400" t="s">
        <v>674</v>
      </c>
      <c r="G66" s="7" t="s">
        <v>632</v>
      </c>
      <c r="H66" s="752">
        <v>2021001388</v>
      </c>
      <c r="I66" s="50">
        <v>44473</v>
      </c>
      <c r="J66" s="10">
        <v>5000000</v>
      </c>
      <c r="K66" s="50">
        <v>44497</v>
      </c>
      <c r="L66" s="400">
        <v>2021001706</v>
      </c>
      <c r="M66" s="7" t="s">
        <v>632</v>
      </c>
      <c r="N66" s="144" t="s">
        <v>446</v>
      </c>
      <c r="O66" s="50">
        <v>44497</v>
      </c>
      <c r="P66" s="10">
        <v>4998811</v>
      </c>
      <c r="Q66" s="50">
        <v>44497</v>
      </c>
      <c r="R66" s="436">
        <v>44510</v>
      </c>
      <c r="S66" s="400">
        <v>1</v>
      </c>
      <c r="T66" s="48">
        <v>24998811</v>
      </c>
      <c r="U66" s="11" t="s">
        <v>978</v>
      </c>
      <c r="V66" s="11" t="s">
        <v>978</v>
      </c>
      <c r="W66" s="11" t="s">
        <v>978</v>
      </c>
      <c r="X66" s="11" t="s">
        <v>978</v>
      </c>
      <c r="Y66" s="12" t="s">
        <v>978</v>
      </c>
      <c r="Z66" s="184" t="s">
        <v>978</v>
      </c>
      <c r="AA66" s="184" t="s">
        <v>978</v>
      </c>
      <c r="AB66" s="144" t="s">
        <v>446</v>
      </c>
      <c r="AC66" s="417" t="s">
        <v>496</v>
      </c>
      <c r="AD66" s="36" t="s">
        <v>978</v>
      </c>
      <c r="AE66" s="36" t="s">
        <v>978</v>
      </c>
      <c r="AF66" s="36" t="s">
        <v>978</v>
      </c>
      <c r="AG66" s="10" t="s">
        <v>978</v>
      </c>
      <c r="AH66" s="36" t="s">
        <v>978</v>
      </c>
      <c r="AI66" s="7" t="s">
        <v>978</v>
      </c>
      <c r="AJ66" s="10" t="s">
        <v>978</v>
      </c>
      <c r="AK66" s="36" t="s">
        <v>978</v>
      </c>
      <c r="AL66" s="36" t="s">
        <v>978</v>
      </c>
      <c r="AM66" s="36" t="s">
        <v>978</v>
      </c>
      <c r="AN66" s="36" t="s">
        <v>978</v>
      </c>
      <c r="AO66" s="36" t="s">
        <v>978</v>
      </c>
      <c r="AP66" s="36" t="s">
        <v>978</v>
      </c>
      <c r="AQ66" s="36" t="s">
        <v>978</v>
      </c>
      <c r="AR66" s="36" t="s">
        <v>978</v>
      </c>
      <c r="AS66" s="36" t="s">
        <v>978</v>
      </c>
      <c r="AT66" s="36" t="s">
        <v>978</v>
      </c>
      <c r="AU66" s="36" t="s">
        <v>978</v>
      </c>
      <c r="AV66" s="10" t="s">
        <v>978</v>
      </c>
      <c r="AW66" s="36" t="s">
        <v>978</v>
      </c>
      <c r="AX66" s="7" t="s">
        <v>978</v>
      </c>
      <c r="AY66" s="44" t="s">
        <v>978</v>
      </c>
      <c r="AZ66" s="36" t="s">
        <v>978</v>
      </c>
      <c r="BA66" s="417" t="s">
        <v>490</v>
      </c>
      <c r="BB66" s="400">
        <v>3226939121</v>
      </c>
      <c r="BC66" s="405" t="s">
        <v>491</v>
      </c>
      <c r="BD66" s="36" t="s">
        <v>978</v>
      </c>
    </row>
    <row r="67" spans="1:56" s="6" customFormat="1" ht="38.25" customHeight="1" x14ac:dyDescent="0.25">
      <c r="A67" s="418"/>
      <c r="B67" s="431"/>
      <c r="C67" s="418"/>
      <c r="D67" s="418"/>
      <c r="E67" s="418"/>
      <c r="F67" s="401"/>
      <c r="G67" s="7" t="s">
        <v>676</v>
      </c>
      <c r="H67" s="754"/>
      <c r="I67" s="237"/>
      <c r="J67" s="10">
        <v>20000000</v>
      </c>
      <c r="K67" s="237"/>
      <c r="L67" s="401"/>
      <c r="M67" s="7" t="s">
        <v>676</v>
      </c>
      <c r="N67" s="144" t="s">
        <v>565</v>
      </c>
      <c r="O67" s="237"/>
      <c r="P67" s="10">
        <v>20000000</v>
      </c>
      <c r="Q67" s="237"/>
      <c r="R67" s="437"/>
      <c r="S67" s="401"/>
      <c r="T67" s="296"/>
      <c r="U67" s="11" t="s">
        <v>978</v>
      </c>
      <c r="V67" s="11" t="s">
        <v>978</v>
      </c>
      <c r="W67" s="11" t="s">
        <v>978</v>
      </c>
      <c r="X67" s="11" t="s">
        <v>978</v>
      </c>
      <c r="Y67" s="12" t="s">
        <v>978</v>
      </c>
      <c r="Z67" s="184" t="s">
        <v>978</v>
      </c>
      <c r="AA67" s="184" t="s">
        <v>978</v>
      </c>
      <c r="AB67" s="144" t="s">
        <v>565</v>
      </c>
      <c r="AC67" s="418"/>
      <c r="AD67" s="36" t="s">
        <v>978</v>
      </c>
      <c r="AE67" s="36" t="s">
        <v>978</v>
      </c>
      <c r="AF67" s="36" t="s">
        <v>978</v>
      </c>
      <c r="AG67" s="10" t="s">
        <v>978</v>
      </c>
      <c r="AH67" s="36" t="s">
        <v>978</v>
      </c>
      <c r="AI67" s="7" t="s">
        <v>978</v>
      </c>
      <c r="AJ67" s="10" t="s">
        <v>978</v>
      </c>
      <c r="AK67" s="36" t="s">
        <v>978</v>
      </c>
      <c r="AL67" s="36" t="s">
        <v>978</v>
      </c>
      <c r="AM67" s="36" t="s">
        <v>978</v>
      </c>
      <c r="AN67" s="36" t="s">
        <v>978</v>
      </c>
      <c r="AO67" s="36" t="s">
        <v>978</v>
      </c>
      <c r="AP67" s="36" t="s">
        <v>978</v>
      </c>
      <c r="AQ67" s="36" t="s">
        <v>978</v>
      </c>
      <c r="AR67" s="36" t="s">
        <v>978</v>
      </c>
      <c r="AS67" s="36" t="s">
        <v>978</v>
      </c>
      <c r="AT67" s="36" t="s">
        <v>978</v>
      </c>
      <c r="AU67" s="36" t="s">
        <v>978</v>
      </c>
      <c r="AV67" s="10" t="s">
        <v>978</v>
      </c>
      <c r="AW67" s="36" t="s">
        <v>978</v>
      </c>
      <c r="AX67" s="7" t="s">
        <v>978</v>
      </c>
      <c r="AY67" s="44" t="s">
        <v>978</v>
      </c>
      <c r="AZ67" s="36" t="s">
        <v>978</v>
      </c>
      <c r="BA67" s="418"/>
      <c r="BB67" s="401"/>
      <c r="BC67" s="406"/>
      <c r="BD67" s="36" t="s">
        <v>978</v>
      </c>
    </row>
    <row r="68" spans="1:56" s="392" customFormat="1" ht="28.5" customHeight="1" x14ac:dyDescent="0.25">
      <c r="A68" s="424" t="s">
        <v>627</v>
      </c>
      <c r="B68" s="432" t="s">
        <v>298</v>
      </c>
      <c r="C68" s="424" t="s">
        <v>624</v>
      </c>
      <c r="D68" s="424" t="s">
        <v>625</v>
      </c>
      <c r="E68" s="424" t="s">
        <v>477</v>
      </c>
      <c r="F68" s="426" t="s">
        <v>60</v>
      </c>
      <c r="G68" s="384" t="s">
        <v>626</v>
      </c>
      <c r="H68" s="766">
        <v>2021001105</v>
      </c>
      <c r="I68" s="438">
        <v>44417</v>
      </c>
      <c r="J68" s="385">
        <v>16500000</v>
      </c>
      <c r="K68" s="438">
        <v>44502</v>
      </c>
      <c r="L68" s="426">
        <v>2021001795</v>
      </c>
      <c r="M68" s="384" t="s">
        <v>626</v>
      </c>
      <c r="N68" s="386" t="s">
        <v>145</v>
      </c>
      <c r="O68" s="438">
        <v>44502</v>
      </c>
      <c r="P68" s="385">
        <v>16499985.039999999</v>
      </c>
      <c r="Q68" s="438">
        <v>44511</v>
      </c>
      <c r="R68" s="442">
        <v>44536</v>
      </c>
      <c r="S68" s="424" t="s">
        <v>631</v>
      </c>
      <c r="T68" s="440">
        <v>41078519.039999999</v>
      </c>
      <c r="U68" s="387" t="s">
        <v>978</v>
      </c>
      <c r="V68" s="387" t="s">
        <v>978</v>
      </c>
      <c r="W68" s="387" t="s">
        <v>978</v>
      </c>
      <c r="X68" s="387" t="s">
        <v>978</v>
      </c>
      <c r="Y68" s="388" t="s">
        <v>978</v>
      </c>
      <c r="Z68" s="389" t="s">
        <v>978</v>
      </c>
      <c r="AA68" s="389" t="s">
        <v>978</v>
      </c>
      <c r="AB68" s="386" t="s">
        <v>145</v>
      </c>
      <c r="AC68" s="424" t="s">
        <v>124</v>
      </c>
      <c r="AD68" s="390" t="s">
        <v>978</v>
      </c>
      <c r="AE68" s="390" t="s">
        <v>978</v>
      </c>
      <c r="AF68" s="390" t="s">
        <v>978</v>
      </c>
      <c r="AG68" s="385" t="s">
        <v>978</v>
      </c>
      <c r="AH68" s="390" t="s">
        <v>978</v>
      </c>
      <c r="AI68" s="391" t="s">
        <v>978</v>
      </c>
      <c r="AJ68" s="385" t="s">
        <v>978</v>
      </c>
      <c r="AK68" s="390" t="s">
        <v>978</v>
      </c>
      <c r="AL68" s="390" t="s">
        <v>978</v>
      </c>
      <c r="AM68" s="390" t="s">
        <v>978</v>
      </c>
      <c r="AN68" s="390" t="s">
        <v>978</v>
      </c>
      <c r="AO68" s="390" t="s">
        <v>978</v>
      </c>
      <c r="AP68" s="390" t="s">
        <v>978</v>
      </c>
      <c r="AQ68" s="390" t="s">
        <v>978</v>
      </c>
      <c r="AR68" s="390" t="s">
        <v>978</v>
      </c>
      <c r="AS68" s="390" t="s">
        <v>978</v>
      </c>
      <c r="AT68" s="390" t="s">
        <v>978</v>
      </c>
      <c r="AU68" s="390" t="s">
        <v>978</v>
      </c>
      <c r="AV68" s="385" t="s">
        <v>978</v>
      </c>
      <c r="AW68" s="390" t="s">
        <v>978</v>
      </c>
      <c r="AX68" s="391" t="s">
        <v>978</v>
      </c>
      <c r="AY68" s="385" t="s">
        <v>978</v>
      </c>
      <c r="AZ68" s="390" t="s">
        <v>978</v>
      </c>
      <c r="BA68" s="424" t="s">
        <v>42</v>
      </c>
      <c r="BB68" s="426">
        <v>3117448575</v>
      </c>
      <c r="BC68" s="428" t="s">
        <v>61</v>
      </c>
      <c r="BD68" s="390" t="s">
        <v>978</v>
      </c>
    </row>
    <row r="69" spans="1:56" s="392" customFormat="1" ht="33.75" customHeight="1" x14ac:dyDescent="0.25">
      <c r="A69" s="425"/>
      <c r="B69" s="433"/>
      <c r="C69" s="425"/>
      <c r="D69" s="425"/>
      <c r="E69" s="425"/>
      <c r="F69" s="427"/>
      <c r="G69" s="384" t="s">
        <v>445</v>
      </c>
      <c r="H69" s="767"/>
      <c r="I69" s="439"/>
      <c r="J69" s="385">
        <v>24578534</v>
      </c>
      <c r="K69" s="439"/>
      <c r="L69" s="427"/>
      <c r="M69" s="384" t="s">
        <v>445</v>
      </c>
      <c r="N69" s="386" t="s">
        <v>121</v>
      </c>
      <c r="O69" s="439"/>
      <c r="P69" s="385">
        <v>24578534</v>
      </c>
      <c r="Q69" s="427"/>
      <c r="R69" s="425"/>
      <c r="S69" s="425"/>
      <c r="T69" s="441"/>
      <c r="U69" s="387" t="s">
        <v>978</v>
      </c>
      <c r="V69" s="387" t="s">
        <v>978</v>
      </c>
      <c r="W69" s="387" t="s">
        <v>978</v>
      </c>
      <c r="X69" s="387" t="s">
        <v>978</v>
      </c>
      <c r="Y69" s="388" t="s">
        <v>978</v>
      </c>
      <c r="Z69" s="389" t="s">
        <v>978</v>
      </c>
      <c r="AA69" s="389" t="s">
        <v>978</v>
      </c>
      <c r="AB69" s="386" t="s">
        <v>121</v>
      </c>
      <c r="AC69" s="425"/>
      <c r="AD69" s="390" t="s">
        <v>978</v>
      </c>
      <c r="AE69" s="390" t="s">
        <v>978</v>
      </c>
      <c r="AF69" s="390" t="s">
        <v>978</v>
      </c>
      <c r="AG69" s="385" t="s">
        <v>978</v>
      </c>
      <c r="AH69" s="390" t="s">
        <v>978</v>
      </c>
      <c r="AI69" s="391" t="s">
        <v>978</v>
      </c>
      <c r="AJ69" s="385" t="s">
        <v>978</v>
      </c>
      <c r="AK69" s="390" t="s">
        <v>978</v>
      </c>
      <c r="AL69" s="390" t="s">
        <v>978</v>
      </c>
      <c r="AM69" s="390" t="s">
        <v>978</v>
      </c>
      <c r="AN69" s="390" t="s">
        <v>978</v>
      </c>
      <c r="AO69" s="390" t="s">
        <v>978</v>
      </c>
      <c r="AP69" s="390" t="s">
        <v>978</v>
      </c>
      <c r="AQ69" s="390" t="s">
        <v>978</v>
      </c>
      <c r="AR69" s="390" t="s">
        <v>978</v>
      </c>
      <c r="AS69" s="390" t="s">
        <v>978</v>
      </c>
      <c r="AT69" s="390" t="s">
        <v>978</v>
      </c>
      <c r="AU69" s="390" t="s">
        <v>978</v>
      </c>
      <c r="AV69" s="385" t="s">
        <v>978</v>
      </c>
      <c r="AW69" s="390" t="s">
        <v>978</v>
      </c>
      <c r="AX69" s="391" t="s">
        <v>978</v>
      </c>
      <c r="AY69" s="385" t="s">
        <v>978</v>
      </c>
      <c r="AZ69" s="390" t="s">
        <v>978</v>
      </c>
      <c r="BA69" s="425"/>
      <c r="BB69" s="427"/>
      <c r="BC69" s="429"/>
      <c r="BD69" s="390" t="s">
        <v>978</v>
      </c>
    </row>
    <row r="70" spans="1:56" s="6" customFormat="1" ht="89.25" x14ac:dyDescent="0.25">
      <c r="A70" s="144" t="s">
        <v>633</v>
      </c>
      <c r="B70" s="206" t="s">
        <v>629</v>
      </c>
      <c r="C70" s="28" t="s">
        <v>677</v>
      </c>
      <c r="D70" s="28" t="s">
        <v>630</v>
      </c>
      <c r="E70" s="144" t="s">
        <v>634</v>
      </c>
      <c r="F70" s="36" t="s">
        <v>635</v>
      </c>
      <c r="G70" s="7" t="s">
        <v>632</v>
      </c>
      <c r="H70" s="762">
        <v>2021001004</v>
      </c>
      <c r="I70" s="35">
        <v>44405</v>
      </c>
      <c r="J70" s="10">
        <v>129967542.87</v>
      </c>
      <c r="K70" s="35">
        <v>44502</v>
      </c>
      <c r="L70" s="402">
        <v>2021001825</v>
      </c>
      <c r="M70" s="7" t="s">
        <v>632</v>
      </c>
      <c r="N70" s="144" t="s">
        <v>446</v>
      </c>
      <c r="O70" s="49">
        <v>44502</v>
      </c>
      <c r="P70" s="10">
        <v>129963892.5</v>
      </c>
      <c r="Q70" s="49">
        <v>44505</v>
      </c>
      <c r="R70" s="35">
        <v>44510</v>
      </c>
      <c r="S70" s="398" t="s">
        <v>678</v>
      </c>
      <c r="T70" s="10">
        <v>129963892.5</v>
      </c>
      <c r="U70" s="11" t="s">
        <v>978</v>
      </c>
      <c r="V70" s="11" t="s">
        <v>978</v>
      </c>
      <c r="W70" s="11" t="s">
        <v>978</v>
      </c>
      <c r="X70" s="11" t="s">
        <v>978</v>
      </c>
      <c r="Y70" s="12" t="s">
        <v>978</v>
      </c>
      <c r="Z70" s="184" t="s">
        <v>978</v>
      </c>
      <c r="AA70" s="184" t="s">
        <v>978</v>
      </c>
      <c r="AB70" s="144" t="s">
        <v>446</v>
      </c>
      <c r="AC70" s="28" t="s">
        <v>124</v>
      </c>
      <c r="AD70" s="36" t="s">
        <v>978</v>
      </c>
      <c r="AE70" s="36" t="s">
        <v>978</v>
      </c>
      <c r="AF70" s="36" t="s">
        <v>978</v>
      </c>
      <c r="AG70" s="10" t="s">
        <v>978</v>
      </c>
      <c r="AH70" s="36" t="s">
        <v>978</v>
      </c>
      <c r="AI70" s="7" t="s">
        <v>978</v>
      </c>
      <c r="AJ70" s="10" t="s">
        <v>978</v>
      </c>
      <c r="AK70" s="36" t="s">
        <v>978</v>
      </c>
      <c r="AL70" s="36" t="s">
        <v>978</v>
      </c>
      <c r="AM70" s="36" t="s">
        <v>978</v>
      </c>
      <c r="AN70" s="36" t="s">
        <v>978</v>
      </c>
      <c r="AO70" s="36" t="s">
        <v>978</v>
      </c>
      <c r="AP70" s="36" t="s">
        <v>978</v>
      </c>
      <c r="AQ70" s="36" t="s">
        <v>978</v>
      </c>
      <c r="AR70" s="36" t="s">
        <v>978</v>
      </c>
      <c r="AS70" s="36" t="s">
        <v>978</v>
      </c>
      <c r="AT70" s="36" t="s">
        <v>978</v>
      </c>
      <c r="AU70" s="36" t="s">
        <v>978</v>
      </c>
      <c r="AV70" s="10" t="s">
        <v>978</v>
      </c>
      <c r="AW70" s="36" t="s">
        <v>978</v>
      </c>
      <c r="AX70" s="7" t="s">
        <v>978</v>
      </c>
      <c r="AY70" s="44" t="s">
        <v>978</v>
      </c>
      <c r="AZ70" s="36" t="s">
        <v>978</v>
      </c>
      <c r="BA70" s="28" t="s">
        <v>636</v>
      </c>
      <c r="BB70" s="36">
        <v>3228116853</v>
      </c>
      <c r="BC70" s="140" t="s">
        <v>637</v>
      </c>
      <c r="BD70" s="36" t="s">
        <v>978</v>
      </c>
    </row>
    <row r="71" spans="1:56" s="6" customFormat="1" ht="41.25" customHeight="1" x14ac:dyDescent="0.25">
      <c r="A71" s="417" t="s">
        <v>683</v>
      </c>
      <c r="B71" s="430" t="s">
        <v>684</v>
      </c>
      <c r="C71" s="417" t="s">
        <v>685</v>
      </c>
      <c r="D71" s="417" t="s">
        <v>686</v>
      </c>
      <c r="E71" s="417" t="s">
        <v>477</v>
      </c>
      <c r="F71" s="400" t="s">
        <v>60</v>
      </c>
      <c r="G71" s="7" t="s">
        <v>264</v>
      </c>
      <c r="H71" s="752">
        <v>2021001384</v>
      </c>
      <c r="I71" s="50">
        <v>44469</v>
      </c>
      <c r="J71" s="10">
        <v>24642891</v>
      </c>
      <c r="K71" s="50">
        <v>44504</v>
      </c>
      <c r="L71" s="400">
        <v>2021001848</v>
      </c>
      <c r="M71" s="7" t="s">
        <v>264</v>
      </c>
      <c r="N71" s="144" t="s">
        <v>687</v>
      </c>
      <c r="O71" s="50">
        <v>44200</v>
      </c>
      <c r="P71" s="10">
        <v>24642891</v>
      </c>
      <c r="Q71" s="50">
        <v>44508</v>
      </c>
      <c r="R71" s="50">
        <v>44516</v>
      </c>
      <c r="S71" s="417">
        <v>1</v>
      </c>
      <c r="T71" s="10">
        <v>24642891</v>
      </c>
      <c r="U71" s="11" t="s">
        <v>978</v>
      </c>
      <c r="V71" s="11" t="s">
        <v>978</v>
      </c>
      <c r="W71" s="11" t="s">
        <v>978</v>
      </c>
      <c r="X71" s="11" t="s">
        <v>978</v>
      </c>
      <c r="Y71" s="12" t="s">
        <v>978</v>
      </c>
      <c r="Z71" s="184" t="s">
        <v>978</v>
      </c>
      <c r="AA71" s="184" t="s">
        <v>978</v>
      </c>
      <c r="AB71" s="144" t="s">
        <v>687</v>
      </c>
      <c r="AC71" s="417" t="s">
        <v>496</v>
      </c>
      <c r="AD71" s="36" t="s">
        <v>978</v>
      </c>
      <c r="AE71" s="36" t="s">
        <v>978</v>
      </c>
      <c r="AF71" s="36" t="s">
        <v>978</v>
      </c>
      <c r="AG71" s="10" t="s">
        <v>978</v>
      </c>
      <c r="AH71" s="36" t="s">
        <v>978</v>
      </c>
      <c r="AI71" s="7" t="s">
        <v>978</v>
      </c>
      <c r="AJ71" s="10" t="s">
        <v>978</v>
      </c>
      <c r="AK71" s="36" t="s">
        <v>978</v>
      </c>
      <c r="AL71" s="36" t="s">
        <v>978</v>
      </c>
      <c r="AM71" s="36" t="s">
        <v>978</v>
      </c>
      <c r="AN71" s="36" t="s">
        <v>978</v>
      </c>
      <c r="AO71" s="36" t="s">
        <v>978</v>
      </c>
      <c r="AP71" s="36" t="s">
        <v>978</v>
      </c>
      <c r="AQ71" s="36" t="s">
        <v>978</v>
      </c>
      <c r="AR71" s="36" t="s">
        <v>978</v>
      </c>
      <c r="AS71" s="36" t="s">
        <v>978</v>
      </c>
      <c r="AT71" s="36" t="s">
        <v>978</v>
      </c>
      <c r="AU71" s="36" t="s">
        <v>978</v>
      </c>
      <c r="AV71" s="10" t="s">
        <v>978</v>
      </c>
      <c r="AW71" s="36" t="s">
        <v>978</v>
      </c>
      <c r="AX71" s="7" t="s">
        <v>978</v>
      </c>
      <c r="AY71" s="44" t="s">
        <v>978</v>
      </c>
      <c r="AZ71" s="36" t="s">
        <v>978</v>
      </c>
      <c r="BA71" s="417" t="s">
        <v>42</v>
      </c>
      <c r="BB71" s="400">
        <v>3209031267</v>
      </c>
      <c r="BC71" s="405" t="s">
        <v>61</v>
      </c>
      <c r="BD71" s="36" t="s">
        <v>978</v>
      </c>
    </row>
    <row r="72" spans="1:56" s="6" customFormat="1" ht="45.75" customHeight="1" x14ac:dyDescent="0.25">
      <c r="A72" s="418"/>
      <c r="B72" s="431"/>
      <c r="C72" s="418"/>
      <c r="D72" s="418"/>
      <c r="E72" s="418"/>
      <c r="F72" s="401"/>
      <c r="G72" s="7" t="s">
        <v>416</v>
      </c>
      <c r="H72" s="754"/>
      <c r="I72" s="237"/>
      <c r="J72" s="10">
        <v>793225.75</v>
      </c>
      <c r="K72" s="237"/>
      <c r="L72" s="401"/>
      <c r="M72" s="7" t="s">
        <v>416</v>
      </c>
      <c r="N72" s="144" t="s">
        <v>688</v>
      </c>
      <c r="O72" s="237"/>
      <c r="P72" s="10">
        <v>791621</v>
      </c>
      <c r="Q72" s="401"/>
      <c r="R72" s="401"/>
      <c r="S72" s="418"/>
      <c r="T72" s="10">
        <v>791621</v>
      </c>
      <c r="U72" s="11" t="s">
        <v>978</v>
      </c>
      <c r="V72" s="11" t="s">
        <v>978</v>
      </c>
      <c r="W72" s="11" t="s">
        <v>978</v>
      </c>
      <c r="X72" s="11" t="s">
        <v>978</v>
      </c>
      <c r="Y72" s="12" t="s">
        <v>978</v>
      </c>
      <c r="Z72" s="184" t="s">
        <v>978</v>
      </c>
      <c r="AA72" s="184" t="s">
        <v>978</v>
      </c>
      <c r="AB72" s="144" t="s">
        <v>688</v>
      </c>
      <c r="AC72" s="418"/>
      <c r="AD72" s="36" t="s">
        <v>978</v>
      </c>
      <c r="AE72" s="36" t="s">
        <v>978</v>
      </c>
      <c r="AF72" s="36" t="s">
        <v>978</v>
      </c>
      <c r="AG72" s="10" t="s">
        <v>978</v>
      </c>
      <c r="AH72" s="36" t="s">
        <v>978</v>
      </c>
      <c r="AI72" s="7" t="s">
        <v>978</v>
      </c>
      <c r="AJ72" s="10" t="s">
        <v>978</v>
      </c>
      <c r="AK72" s="36" t="s">
        <v>978</v>
      </c>
      <c r="AL72" s="36" t="s">
        <v>978</v>
      </c>
      <c r="AM72" s="36" t="s">
        <v>978</v>
      </c>
      <c r="AN72" s="36" t="s">
        <v>978</v>
      </c>
      <c r="AO72" s="36" t="s">
        <v>978</v>
      </c>
      <c r="AP72" s="36" t="s">
        <v>978</v>
      </c>
      <c r="AQ72" s="36" t="s">
        <v>978</v>
      </c>
      <c r="AR72" s="36" t="s">
        <v>978</v>
      </c>
      <c r="AS72" s="36" t="s">
        <v>978</v>
      </c>
      <c r="AT72" s="36" t="s">
        <v>978</v>
      </c>
      <c r="AU72" s="36" t="s">
        <v>978</v>
      </c>
      <c r="AV72" s="10" t="s">
        <v>978</v>
      </c>
      <c r="AW72" s="36" t="s">
        <v>978</v>
      </c>
      <c r="AX72" s="7" t="s">
        <v>978</v>
      </c>
      <c r="AY72" s="44" t="s">
        <v>978</v>
      </c>
      <c r="AZ72" s="36" t="s">
        <v>978</v>
      </c>
      <c r="BA72" s="418"/>
      <c r="BB72" s="401"/>
      <c r="BC72" s="406"/>
      <c r="BD72" s="36" t="s">
        <v>978</v>
      </c>
    </row>
    <row r="73" spans="1:56" s="6" customFormat="1" ht="66" customHeight="1" x14ac:dyDescent="0.25">
      <c r="A73" s="144" t="s">
        <v>708</v>
      </c>
      <c r="B73" s="141" t="s">
        <v>689</v>
      </c>
      <c r="C73" s="144" t="s">
        <v>690</v>
      </c>
      <c r="D73" s="28" t="s">
        <v>691</v>
      </c>
      <c r="E73" s="398" t="s">
        <v>477</v>
      </c>
      <c r="F73" s="402" t="s">
        <v>692</v>
      </c>
      <c r="G73" s="7" t="s">
        <v>693</v>
      </c>
      <c r="H73" s="751">
        <v>2021001393</v>
      </c>
      <c r="I73" s="35">
        <v>44480</v>
      </c>
      <c r="J73" s="10">
        <v>24601892.649999999</v>
      </c>
      <c r="K73" s="35">
        <v>44504</v>
      </c>
      <c r="L73" s="402">
        <v>2021001850</v>
      </c>
      <c r="M73" s="7" t="s">
        <v>693</v>
      </c>
      <c r="N73" s="144" t="s">
        <v>694</v>
      </c>
      <c r="O73" s="35">
        <v>44504</v>
      </c>
      <c r="P73" s="10">
        <v>24601078</v>
      </c>
      <c r="Q73" s="402" t="s">
        <v>978</v>
      </c>
      <c r="R73" s="402" t="s">
        <v>978</v>
      </c>
      <c r="S73" s="398">
        <v>1</v>
      </c>
      <c r="T73" s="10">
        <v>24601078</v>
      </c>
      <c r="U73" s="11" t="s">
        <v>978</v>
      </c>
      <c r="V73" s="11" t="s">
        <v>978</v>
      </c>
      <c r="W73" s="11" t="s">
        <v>978</v>
      </c>
      <c r="X73" s="11" t="s">
        <v>978</v>
      </c>
      <c r="Y73" s="12" t="s">
        <v>978</v>
      </c>
      <c r="Z73" s="184" t="s">
        <v>978</v>
      </c>
      <c r="AA73" s="184" t="s">
        <v>978</v>
      </c>
      <c r="AB73" s="144" t="s">
        <v>694</v>
      </c>
      <c r="AC73" s="398" t="s">
        <v>496</v>
      </c>
      <c r="AD73" s="36" t="s">
        <v>978</v>
      </c>
      <c r="AE73" s="36" t="s">
        <v>978</v>
      </c>
      <c r="AF73" s="36" t="s">
        <v>978</v>
      </c>
      <c r="AG73" s="10" t="s">
        <v>978</v>
      </c>
      <c r="AH73" s="36" t="s">
        <v>978</v>
      </c>
      <c r="AI73" s="7" t="s">
        <v>978</v>
      </c>
      <c r="AJ73" s="10" t="s">
        <v>978</v>
      </c>
      <c r="AK73" s="36" t="s">
        <v>978</v>
      </c>
      <c r="AL73" s="36" t="s">
        <v>978</v>
      </c>
      <c r="AM73" s="36" t="s">
        <v>978</v>
      </c>
      <c r="AN73" s="36" t="s">
        <v>978</v>
      </c>
      <c r="AO73" s="36" t="s">
        <v>978</v>
      </c>
      <c r="AP73" s="36" t="s">
        <v>978</v>
      </c>
      <c r="AQ73" s="36" t="s">
        <v>978</v>
      </c>
      <c r="AR73" s="36" t="s">
        <v>978</v>
      </c>
      <c r="AS73" s="36" t="s">
        <v>978</v>
      </c>
      <c r="AT73" s="36" t="s">
        <v>978</v>
      </c>
      <c r="AU73" s="36" t="s">
        <v>978</v>
      </c>
      <c r="AV73" s="10" t="s">
        <v>978</v>
      </c>
      <c r="AW73" s="36" t="s">
        <v>978</v>
      </c>
      <c r="AX73" s="7" t="s">
        <v>978</v>
      </c>
      <c r="AY73" s="44" t="s">
        <v>978</v>
      </c>
      <c r="AZ73" s="36" t="s">
        <v>978</v>
      </c>
      <c r="BA73" s="398" t="s">
        <v>42</v>
      </c>
      <c r="BB73" s="402">
        <v>3117448575</v>
      </c>
      <c r="BC73" s="140" t="s">
        <v>61</v>
      </c>
      <c r="BD73" s="36" t="s">
        <v>978</v>
      </c>
    </row>
    <row r="74" spans="1:56" s="6" customFormat="1" ht="93.75" customHeight="1" x14ac:dyDescent="0.25">
      <c r="A74" s="144" t="s">
        <v>709</v>
      </c>
      <c r="B74" s="141" t="s">
        <v>585</v>
      </c>
      <c r="C74" s="144" t="s">
        <v>695</v>
      </c>
      <c r="D74" s="28" t="s">
        <v>696</v>
      </c>
      <c r="E74" s="398" t="s">
        <v>697</v>
      </c>
      <c r="F74" s="402" t="s">
        <v>698</v>
      </c>
      <c r="G74" s="7" t="s">
        <v>699</v>
      </c>
      <c r="H74" s="751">
        <v>2021001434</v>
      </c>
      <c r="I74" s="35">
        <v>44494</v>
      </c>
      <c r="J74" s="10">
        <v>24565413</v>
      </c>
      <c r="K74" s="35">
        <v>44525</v>
      </c>
      <c r="L74" s="402">
        <v>2021001926</v>
      </c>
      <c r="M74" s="7" t="s">
        <v>699</v>
      </c>
      <c r="N74" s="144" t="s">
        <v>511</v>
      </c>
      <c r="O74" s="35">
        <v>44525</v>
      </c>
      <c r="P74" s="10">
        <v>24561106</v>
      </c>
      <c r="Q74" s="35">
        <v>44530</v>
      </c>
      <c r="R74" s="35">
        <v>44530</v>
      </c>
      <c r="S74" s="398">
        <v>1</v>
      </c>
      <c r="T74" s="10">
        <v>25561106</v>
      </c>
      <c r="U74" s="11" t="s">
        <v>978</v>
      </c>
      <c r="V74" s="11" t="s">
        <v>978</v>
      </c>
      <c r="W74" s="11" t="s">
        <v>978</v>
      </c>
      <c r="X74" s="11" t="s">
        <v>978</v>
      </c>
      <c r="Y74" s="12" t="s">
        <v>978</v>
      </c>
      <c r="Z74" s="184" t="s">
        <v>978</v>
      </c>
      <c r="AA74" s="184" t="s">
        <v>978</v>
      </c>
      <c r="AB74" s="144" t="s">
        <v>511</v>
      </c>
      <c r="AC74" s="398" t="s">
        <v>496</v>
      </c>
      <c r="AD74" s="36" t="s">
        <v>978</v>
      </c>
      <c r="AE74" s="36" t="s">
        <v>978</v>
      </c>
      <c r="AF74" s="36" t="s">
        <v>978</v>
      </c>
      <c r="AG74" s="10" t="s">
        <v>978</v>
      </c>
      <c r="AH74" s="36" t="s">
        <v>978</v>
      </c>
      <c r="AI74" s="7" t="s">
        <v>978</v>
      </c>
      <c r="AJ74" s="10" t="s">
        <v>978</v>
      </c>
      <c r="AK74" s="36" t="s">
        <v>978</v>
      </c>
      <c r="AL74" s="36" t="s">
        <v>978</v>
      </c>
      <c r="AM74" s="36" t="s">
        <v>978</v>
      </c>
      <c r="AN74" s="36" t="s">
        <v>978</v>
      </c>
      <c r="AO74" s="36" t="s">
        <v>978</v>
      </c>
      <c r="AP74" s="36" t="s">
        <v>978</v>
      </c>
      <c r="AQ74" s="36" t="s">
        <v>978</v>
      </c>
      <c r="AR74" s="36" t="s">
        <v>978</v>
      </c>
      <c r="AS74" s="36" t="s">
        <v>978</v>
      </c>
      <c r="AT74" s="36" t="s">
        <v>978</v>
      </c>
      <c r="AU74" s="36" t="s">
        <v>978</v>
      </c>
      <c r="AV74" s="10" t="s">
        <v>978</v>
      </c>
      <c r="AW74" s="36" t="s">
        <v>978</v>
      </c>
      <c r="AX74" s="7" t="s">
        <v>978</v>
      </c>
      <c r="AY74" s="44" t="s">
        <v>978</v>
      </c>
      <c r="AZ74" s="36" t="s">
        <v>978</v>
      </c>
      <c r="BA74" s="398" t="s">
        <v>700</v>
      </c>
      <c r="BB74" s="402">
        <v>3133471243</v>
      </c>
      <c r="BC74" s="140" t="s">
        <v>701</v>
      </c>
      <c r="BD74" s="36" t="s">
        <v>978</v>
      </c>
    </row>
    <row r="75" spans="1:56" s="6" customFormat="1" ht="75" customHeight="1" x14ac:dyDescent="0.25">
      <c r="A75" s="408" t="s">
        <v>704</v>
      </c>
      <c r="B75" s="414" t="s">
        <v>638</v>
      </c>
      <c r="C75" s="408" t="s">
        <v>644</v>
      </c>
      <c r="D75" s="408" t="s">
        <v>645</v>
      </c>
      <c r="E75" s="393" t="s">
        <v>705</v>
      </c>
      <c r="F75" s="395">
        <v>74184458</v>
      </c>
      <c r="G75" s="398" t="s">
        <v>642</v>
      </c>
      <c r="H75" s="755">
        <v>4921</v>
      </c>
      <c r="I75" s="477">
        <v>44453</v>
      </c>
      <c r="J75" s="10">
        <v>38862836</v>
      </c>
      <c r="K75" s="409">
        <v>44530</v>
      </c>
      <c r="L75" s="395">
        <v>5221</v>
      </c>
      <c r="M75" s="398" t="s">
        <v>642</v>
      </c>
      <c r="N75" s="144" t="s">
        <v>157</v>
      </c>
      <c r="O75" s="409">
        <v>44530</v>
      </c>
      <c r="P75" s="10">
        <v>38862836</v>
      </c>
      <c r="Q75" s="409">
        <v>44531</v>
      </c>
      <c r="R75" s="419">
        <v>44543</v>
      </c>
      <c r="S75" s="393">
        <v>2</v>
      </c>
      <c r="T75" s="397">
        <v>28862836</v>
      </c>
      <c r="U75" s="11" t="s">
        <v>978</v>
      </c>
      <c r="V75" s="11" t="s">
        <v>978</v>
      </c>
      <c r="W75" s="11" t="s">
        <v>978</v>
      </c>
      <c r="X75" s="11" t="s">
        <v>978</v>
      </c>
      <c r="Y75" s="12" t="s">
        <v>978</v>
      </c>
      <c r="Z75" s="184" t="s">
        <v>978</v>
      </c>
      <c r="AA75" s="184" t="s">
        <v>978</v>
      </c>
      <c r="AB75" s="144" t="s">
        <v>157</v>
      </c>
      <c r="AC75" s="393" t="s">
        <v>124</v>
      </c>
      <c r="AD75" s="36" t="s">
        <v>978</v>
      </c>
      <c r="AE75" s="36" t="s">
        <v>978</v>
      </c>
      <c r="AF75" s="36" t="s">
        <v>978</v>
      </c>
      <c r="AG75" s="10" t="s">
        <v>978</v>
      </c>
      <c r="AH75" s="36" t="s">
        <v>978</v>
      </c>
      <c r="AI75" s="7" t="s">
        <v>978</v>
      </c>
      <c r="AJ75" s="10" t="s">
        <v>978</v>
      </c>
      <c r="AK75" s="36" t="s">
        <v>978</v>
      </c>
      <c r="AL75" s="36" t="s">
        <v>978</v>
      </c>
      <c r="AM75" s="36" t="s">
        <v>978</v>
      </c>
      <c r="AN75" s="36" t="s">
        <v>978</v>
      </c>
      <c r="AO75" s="36" t="s">
        <v>978</v>
      </c>
      <c r="AP75" s="36" t="s">
        <v>978</v>
      </c>
      <c r="AQ75" s="36" t="s">
        <v>978</v>
      </c>
      <c r="AR75" s="36" t="s">
        <v>978</v>
      </c>
      <c r="AS75" s="36" t="s">
        <v>978</v>
      </c>
      <c r="AT75" s="36" t="s">
        <v>978</v>
      </c>
      <c r="AU75" s="36" t="s">
        <v>978</v>
      </c>
      <c r="AV75" s="10" t="s">
        <v>978</v>
      </c>
      <c r="AW75" s="36" t="s">
        <v>978</v>
      </c>
      <c r="AX75" s="7" t="s">
        <v>978</v>
      </c>
      <c r="AY75" s="44" t="s">
        <v>978</v>
      </c>
      <c r="AZ75" s="36" t="s">
        <v>978</v>
      </c>
      <c r="BA75" s="393" t="s">
        <v>706</v>
      </c>
      <c r="BB75" s="395">
        <v>3106086179</v>
      </c>
      <c r="BC75" s="403" t="s">
        <v>707</v>
      </c>
      <c r="BD75" s="36" t="s">
        <v>978</v>
      </c>
    </row>
    <row r="76" spans="1:56" s="6" customFormat="1" ht="102" x14ac:dyDescent="0.25">
      <c r="A76" s="144" t="s">
        <v>742</v>
      </c>
      <c r="B76" s="414" t="s">
        <v>298</v>
      </c>
      <c r="C76" s="408" t="s">
        <v>588</v>
      </c>
      <c r="D76" s="28" t="s">
        <v>743</v>
      </c>
      <c r="E76" s="393" t="s">
        <v>744</v>
      </c>
      <c r="F76" s="395" t="s">
        <v>745</v>
      </c>
      <c r="G76" s="7" t="s">
        <v>589</v>
      </c>
      <c r="H76" s="755">
        <v>2021001415</v>
      </c>
      <c r="I76" s="477">
        <v>44489</v>
      </c>
      <c r="J76" s="10">
        <v>25000000</v>
      </c>
      <c r="K76" s="35">
        <v>44530</v>
      </c>
      <c r="L76" s="402">
        <v>2021001942</v>
      </c>
      <c r="M76" s="7" t="s">
        <v>589</v>
      </c>
      <c r="N76" s="144" t="s">
        <v>565</v>
      </c>
      <c r="O76" s="49">
        <v>44530</v>
      </c>
      <c r="P76" s="10">
        <v>24998960</v>
      </c>
      <c r="Q76" s="49">
        <v>44536</v>
      </c>
      <c r="R76" s="35">
        <v>44536</v>
      </c>
      <c r="S76" s="402">
        <v>1</v>
      </c>
      <c r="T76" s="10">
        <v>24998960</v>
      </c>
      <c r="U76" s="11" t="s">
        <v>978</v>
      </c>
      <c r="V76" s="11" t="s">
        <v>978</v>
      </c>
      <c r="W76" s="11" t="s">
        <v>978</v>
      </c>
      <c r="X76" s="11" t="s">
        <v>978</v>
      </c>
      <c r="Y76" s="12" t="s">
        <v>978</v>
      </c>
      <c r="Z76" s="402" t="s">
        <v>978</v>
      </c>
      <c r="AA76" s="402" t="s">
        <v>978</v>
      </c>
      <c r="AB76" s="144" t="s">
        <v>565</v>
      </c>
      <c r="AC76" s="393" t="s">
        <v>124</v>
      </c>
      <c r="AD76" s="36" t="s">
        <v>978</v>
      </c>
      <c r="AE76" s="36" t="s">
        <v>978</v>
      </c>
      <c r="AF76" s="36" t="s">
        <v>978</v>
      </c>
      <c r="AG76" s="10" t="s">
        <v>978</v>
      </c>
      <c r="AH76" s="36" t="s">
        <v>978</v>
      </c>
      <c r="AI76" s="7" t="s">
        <v>978</v>
      </c>
      <c r="AJ76" s="10" t="s">
        <v>978</v>
      </c>
      <c r="AK76" s="36" t="s">
        <v>978</v>
      </c>
      <c r="AL76" s="36" t="s">
        <v>978</v>
      </c>
      <c r="AM76" s="36" t="s">
        <v>978</v>
      </c>
      <c r="AN76" s="36" t="s">
        <v>978</v>
      </c>
      <c r="AO76" s="36" t="s">
        <v>978</v>
      </c>
      <c r="AP76" s="36" t="s">
        <v>978</v>
      </c>
      <c r="AQ76" s="36" t="s">
        <v>978</v>
      </c>
      <c r="AR76" s="36" t="s">
        <v>978</v>
      </c>
      <c r="AS76" s="36" t="s">
        <v>978</v>
      </c>
      <c r="AT76" s="36" t="s">
        <v>978</v>
      </c>
      <c r="AU76" s="36" t="s">
        <v>978</v>
      </c>
      <c r="AV76" s="10" t="s">
        <v>978</v>
      </c>
      <c r="AW76" s="36" t="s">
        <v>978</v>
      </c>
      <c r="AX76" s="7" t="s">
        <v>978</v>
      </c>
      <c r="AY76" s="44" t="s">
        <v>978</v>
      </c>
      <c r="AZ76" s="36" t="s">
        <v>978</v>
      </c>
      <c r="BA76" s="28" t="s">
        <v>747</v>
      </c>
      <c r="BB76" s="36">
        <v>3127667236</v>
      </c>
      <c r="BC76" s="42" t="s">
        <v>746</v>
      </c>
      <c r="BD76" s="36" t="s">
        <v>978</v>
      </c>
    </row>
    <row r="77" spans="1:56" s="6" customFormat="1" ht="45" customHeight="1" x14ac:dyDescent="0.25">
      <c r="A77" s="417" t="s">
        <v>749</v>
      </c>
      <c r="B77" s="430" t="s">
        <v>573</v>
      </c>
      <c r="C77" s="417" t="s">
        <v>574</v>
      </c>
      <c r="D77" s="417" t="s">
        <v>750</v>
      </c>
      <c r="E77" s="417" t="s">
        <v>728</v>
      </c>
      <c r="F77" s="400" t="s">
        <v>729</v>
      </c>
      <c r="G77" s="7" t="s">
        <v>576</v>
      </c>
      <c r="H77" s="752">
        <v>2021001467</v>
      </c>
      <c r="I77" s="50">
        <v>44496</v>
      </c>
      <c r="J77" s="10">
        <v>1070707.21</v>
      </c>
      <c r="K77" s="50">
        <v>44536</v>
      </c>
      <c r="L77" s="400">
        <v>2021002039</v>
      </c>
      <c r="M77" s="7" t="s">
        <v>576</v>
      </c>
      <c r="N77" s="144" t="s">
        <v>562</v>
      </c>
      <c r="O77" s="50">
        <v>44536</v>
      </c>
      <c r="P77" s="10">
        <v>1070677.51</v>
      </c>
      <c r="Q77" s="434">
        <v>44536</v>
      </c>
      <c r="R77" s="436">
        <v>44536</v>
      </c>
      <c r="S77" s="400">
        <v>1</v>
      </c>
      <c r="T77" s="48">
        <v>20949456</v>
      </c>
      <c r="U77" s="11" t="s">
        <v>978</v>
      </c>
      <c r="V77" s="11" t="s">
        <v>978</v>
      </c>
      <c r="W77" s="11" t="s">
        <v>978</v>
      </c>
      <c r="X77" s="11" t="s">
        <v>978</v>
      </c>
      <c r="Y77" s="12" t="s">
        <v>978</v>
      </c>
      <c r="Z77" s="400" t="s">
        <v>978</v>
      </c>
      <c r="AA77" s="400" t="s">
        <v>978</v>
      </c>
      <c r="AB77" s="144" t="s">
        <v>562</v>
      </c>
      <c r="AC77" s="417" t="s">
        <v>496</v>
      </c>
      <c r="AD77" s="36" t="s">
        <v>978</v>
      </c>
      <c r="AE77" s="36" t="s">
        <v>978</v>
      </c>
      <c r="AF77" s="36" t="s">
        <v>978</v>
      </c>
      <c r="AG77" s="10" t="s">
        <v>978</v>
      </c>
      <c r="AH77" s="36" t="s">
        <v>978</v>
      </c>
      <c r="AI77" s="7" t="s">
        <v>978</v>
      </c>
      <c r="AJ77" s="10" t="s">
        <v>978</v>
      </c>
      <c r="AK77" s="36" t="s">
        <v>978</v>
      </c>
      <c r="AL77" s="36" t="s">
        <v>978</v>
      </c>
      <c r="AM77" s="36" t="s">
        <v>978</v>
      </c>
      <c r="AN77" s="36" t="s">
        <v>978</v>
      </c>
      <c r="AO77" s="36" t="s">
        <v>978</v>
      </c>
      <c r="AP77" s="36" t="s">
        <v>978</v>
      </c>
      <c r="AQ77" s="36" t="s">
        <v>978</v>
      </c>
      <c r="AR77" s="36" t="s">
        <v>978</v>
      </c>
      <c r="AS77" s="36" t="s">
        <v>978</v>
      </c>
      <c r="AT77" s="36" t="s">
        <v>978</v>
      </c>
      <c r="AU77" s="36" t="s">
        <v>978</v>
      </c>
      <c r="AV77" s="10" t="s">
        <v>978</v>
      </c>
      <c r="AW77" s="36" t="s">
        <v>978</v>
      </c>
      <c r="AX77" s="7" t="s">
        <v>978</v>
      </c>
      <c r="AY77" s="44" t="s">
        <v>978</v>
      </c>
      <c r="AZ77" s="36" t="s">
        <v>978</v>
      </c>
      <c r="BA77" s="417" t="s">
        <v>730</v>
      </c>
      <c r="BB77" s="400">
        <v>3124230916</v>
      </c>
      <c r="BC77" s="405" t="s">
        <v>731</v>
      </c>
      <c r="BD77" s="36" t="s">
        <v>978</v>
      </c>
    </row>
    <row r="78" spans="1:56" s="6" customFormat="1" ht="44.25" customHeight="1" x14ac:dyDescent="0.25">
      <c r="A78" s="418"/>
      <c r="B78" s="431"/>
      <c r="C78" s="418"/>
      <c r="D78" s="418"/>
      <c r="E78" s="418"/>
      <c r="F78" s="401"/>
      <c r="G78" s="7" t="s">
        <v>575</v>
      </c>
      <c r="H78" s="754"/>
      <c r="I78" s="237"/>
      <c r="J78" s="10">
        <v>20878485.699999999</v>
      </c>
      <c r="K78" s="401"/>
      <c r="L78" s="401"/>
      <c r="M78" s="7" t="s">
        <v>575</v>
      </c>
      <c r="N78" s="144" t="s">
        <v>565</v>
      </c>
      <c r="O78" s="401"/>
      <c r="P78" s="10">
        <v>19878778.489999998</v>
      </c>
      <c r="Q78" s="435"/>
      <c r="R78" s="437"/>
      <c r="S78" s="401"/>
      <c r="T78" s="296"/>
      <c r="U78" s="11" t="s">
        <v>978</v>
      </c>
      <c r="V78" s="11" t="s">
        <v>978</v>
      </c>
      <c r="W78" s="11" t="s">
        <v>978</v>
      </c>
      <c r="X78" s="11" t="s">
        <v>978</v>
      </c>
      <c r="Y78" s="12" t="s">
        <v>978</v>
      </c>
      <c r="Z78" s="401"/>
      <c r="AA78" s="401"/>
      <c r="AB78" s="144" t="s">
        <v>565</v>
      </c>
      <c r="AC78" s="418"/>
      <c r="AD78" s="36" t="s">
        <v>978</v>
      </c>
      <c r="AE78" s="36" t="s">
        <v>978</v>
      </c>
      <c r="AF78" s="36" t="s">
        <v>978</v>
      </c>
      <c r="AG78" s="10" t="s">
        <v>978</v>
      </c>
      <c r="AH78" s="36" t="s">
        <v>978</v>
      </c>
      <c r="AI78" s="7" t="s">
        <v>978</v>
      </c>
      <c r="AJ78" s="10" t="s">
        <v>978</v>
      </c>
      <c r="AK78" s="36" t="s">
        <v>978</v>
      </c>
      <c r="AL78" s="36" t="s">
        <v>978</v>
      </c>
      <c r="AM78" s="36" t="s">
        <v>978</v>
      </c>
      <c r="AN78" s="36" t="s">
        <v>978</v>
      </c>
      <c r="AO78" s="36" t="s">
        <v>978</v>
      </c>
      <c r="AP78" s="36" t="s">
        <v>978</v>
      </c>
      <c r="AQ78" s="36" t="s">
        <v>978</v>
      </c>
      <c r="AR78" s="36" t="s">
        <v>978</v>
      </c>
      <c r="AS78" s="36" t="s">
        <v>978</v>
      </c>
      <c r="AT78" s="36" t="s">
        <v>978</v>
      </c>
      <c r="AU78" s="36" t="s">
        <v>978</v>
      </c>
      <c r="AV78" s="10" t="s">
        <v>978</v>
      </c>
      <c r="AW78" s="36" t="s">
        <v>978</v>
      </c>
      <c r="AX78" s="7" t="s">
        <v>978</v>
      </c>
      <c r="AY78" s="44" t="s">
        <v>978</v>
      </c>
      <c r="AZ78" s="36" t="s">
        <v>978</v>
      </c>
      <c r="BA78" s="418"/>
      <c r="BB78" s="401"/>
      <c r="BC78" s="406"/>
      <c r="BD78" s="36" t="s">
        <v>978</v>
      </c>
    </row>
    <row r="79" spans="1:56" s="6" customFormat="1" ht="76.5" x14ac:dyDescent="0.25">
      <c r="A79" s="144" t="s">
        <v>733</v>
      </c>
      <c r="B79" s="206" t="s">
        <v>567</v>
      </c>
      <c r="C79" s="28" t="s">
        <v>568</v>
      </c>
      <c r="D79" s="28" t="s">
        <v>734</v>
      </c>
      <c r="E79" s="144" t="s">
        <v>477</v>
      </c>
      <c r="F79" s="28" t="s">
        <v>735</v>
      </c>
      <c r="G79" s="7" t="s">
        <v>569</v>
      </c>
      <c r="H79" s="751">
        <v>2021001464</v>
      </c>
      <c r="I79" s="35">
        <v>44496</v>
      </c>
      <c r="J79" s="10">
        <v>14982056.439999999</v>
      </c>
      <c r="K79" s="35">
        <v>44536</v>
      </c>
      <c r="L79" s="402">
        <v>2021002040</v>
      </c>
      <c r="M79" s="7" t="s">
        <v>569</v>
      </c>
      <c r="N79" s="144" t="s">
        <v>562</v>
      </c>
      <c r="O79" s="49">
        <v>44536</v>
      </c>
      <c r="P79" s="10">
        <v>14982035</v>
      </c>
      <c r="Q79" s="49">
        <v>44536</v>
      </c>
      <c r="R79" s="164">
        <v>44536</v>
      </c>
      <c r="S79" s="398" t="s">
        <v>826</v>
      </c>
      <c r="T79" s="10">
        <v>14982035</v>
      </c>
      <c r="U79" s="11" t="s">
        <v>978</v>
      </c>
      <c r="V79" s="11" t="s">
        <v>978</v>
      </c>
      <c r="W79" s="11" t="s">
        <v>978</v>
      </c>
      <c r="X79" s="11" t="s">
        <v>978</v>
      </c>
      <c r="Y79" s="12" t="s">
        <v>978</v>
      </c>
      <c r="Z79" s="402" t="s">
        <v>978</v>
      </c>
      <c r="AA79" s="402" t="s">
        <v>978</v>
      </c>
      <c r="AB79" s="144" t="s">
        <v>562</v>
      </c>
      <c r="AC79" s="28" t="s">
        <v>496</v>
      </c>
      <c r="AD79" s="36" t="s">
        <v>978</v>
      </c>
      <c r="AE79" s="36" t="s">
        <v>978</v>
      </c>
      <c r="AF79" s="36" t="s">
        <v>978</v>
      </c>
      <c r="AG79" s="10" t="s">
        <v>978</v>
      </c>
      <c r="AH79" s="36" t="s">
        <v>978</v>
      </c>
      <c r="AI79" s="7" t="s">
        <v>978</v>
      </c>
      <c r="AJ79" s="10" t="s">
        <v>978</v>
      </c>
      <c r="AK79" s="36" t="s">
        <v>978</v>
      </c>
      <c r="AL79" s="36" t="s">
        <v>978</v>
      </c>
      <c r="AM79" s="36" t="s">
        <v>978</v>
      </c>
      <c r="AN79" s="36" t="s">
        <v>978</v>
      </c>
      <c r="AO79" s="36" t="s">
        <v>978</v>
      </c>
      <c r="AP79" s="36" t="s">
        <v>978</v>
      </c>
      <c r="AQ79" s="36" t="s">
        <v>978</v>
      </c>
      <c r="AR79" s="36" t="s">
        <v>978</v>
      </c>
      <c r="AS79" s="36" t="s">
        <v>978</v>
      </c>
      <c r="AT79" s="36" t="s">
        <v>978</v>
      </c>
      <c r="AU79" s="36" t="s">
        <v>978</v>
      </c>
      <c r="AV79" s="10" t="s">
        <v>978</v>
      </c>
      <c r="AW79" s="36" t="s">
        <v>978</v>
      </c>
      <c r="AX79" s="7" t="s">
        <v>978</v>
      </c>
      <c r="AY79" s="44" t="s">
        <v>978</v>
      </c>
      <c r="AZ79" s="36" t="s">
        <v>978</v>
      </c>
      <c r="BA79" s="28" t="s">
        <v>42</v>
      </c>
      <c r="BB79" s="36">
        <v>3117448575</v>
      </c>
      <c r="BC79" s="42" t="s">
        <v>61</v>
      </c>
      <c r="BD79" s="36" t="s">
        <v>978</v>
      </c>
    </row>
    <row r="80" spans="1:56" s="6" customFormat="1" ht="76.5" x14ac:dyDescent="0.25">
      <c r="A80" s="144" t="s">
        <v>732</v>
      </c>
      <c r="B80" s="206" t="s">
        <v>570</v>
      </c>
      <c r="C80" s="28" t="s">
        <v>571</v>
      </c>
      <c r="D80" s="28" t="s">
        <v>727</v>
      </c>
      <c r="E80" s="144" t="s">
        <v>728</v>
      </c>
      <c r="F80" s="36" t="s">
        <v>729</v>
      </c>
      <c r="G80" s="7" t="s">
        <v>572</v>
      </c>
      <c r="H80" s="751">
        <v>2021001462</v>
      </c>
      <c r="I80" s="35">
        <v>44496</v>
      </c>
      <c r="J80" s="10">
        <v>14982056.439999999</v>
      </c>
      <c r="K80" s="35">
        <v>44536</v>
      </c>
      <c r="L80" s="402">
        <v>2021002041</v>
      </c>
      <c r="M80" s="7" t="s">
        <v>572</v>
      </c>
      <c r="N80" s="144" t="s">
        <v>565</v>
      </c>
      <c r="O80" s="49">
        <v>44536</v>
      </c>
      <c r="P80" s="10">
        <v>14982035</v>
      </c>
      <c r="Q80" s="49">
        <v>44536</v>
      </c>
      <c r="R80" s="35">
        <v>44536</v>
      </c>
      <c r="S80" s="398" t="s">
        <v>631</v>
      </c>
      <c r="T80" s="10">
        <v>14982056</v>
      </c>
      <c r="U80" s="11" t="s">
        <v>978</v>
      </c>
      <c r="V80" s="11" t="s">
        <v>978</v>
      </c>
      <c r="W80" s="11" t="s">
        <v>978</v>
      </c>
      <c r="X80" s="11" t="s">
        <v>978</v>
      </c>
      <c r="Y80" s="12" t="s">
        <v>978</v>
      </c>
      <c r="Z80" s="402" t="s">
        <v>978</v>
      </c>
      <c r="AA80" s="402" t="s">
        <v>978</v>
      </c>
      <c r="AB80" s="144" t="s">
        <v>565</v>
      </c>
      <c r="AC80" s="28" t="s">
        <v>496</v>
      </c>
      <c r="AD80" s="36" t="s">
        <v>978</v>
      </c>
      <c r="AE80" s="36" t="s">
        <v>978</v>
      </c>
      <c r="AF80" s="36" t="s">
        <v>978</v>
      </c>
      <c r="AG80" s="10" t="s">
        <v>978</v>
      </c>
      <c r="AH80" s="36" t="s">
        <v>978</v>
      </c>
      <c r="AI80" s="7" t="s">
        <v>978</v>
      </c>
      <c r="AJ80" s="10" t="s">
        <v>978</v>
      </c>
      <c r="AK80" s="36" t="s">
        <v>978</v>
      </c>
      <c r="AL80" s="36" t="s">
        <v>978</v>
      </c>
      <c r="AM80" s="36" t="s">
        <v>978</v>
      </c>
      <c r="AN80" s="36" t="s">
        <v>978</v>
      </c>
      <c r="AO80" s="36" t="s">
        <v>978</v>
      </c>
      <c r="AP80" s="36" t="s">
        <v>978</v>
      </c>
      <c r="AQ80" s="36" t="s">
        <v>978</v>
      </c>
      <c r="AR80" s="36" t="s">
        <v>978</v>
      </c>
      <c r="AS80" s="36" t="s">
        <v>978</v>
      </c>
      <c r="AT80" s="36" t="s">
        <v>978</v>
      </c>
      <c r="AU80" s="36" t="s">
        <v>978</v>
      </c>
      <c r="AV80" s="10" t="s">
        <v>978</v>
      </c>
      <c r="AW80" s="36" t="s">
        <v>978</v>
      </c>
      <c r="AX80" s="7" t="s">
        <v>978</v>
      </c>
      <c r="AY80" s="44" t="s">
        <v>978</v>
      </c>
      <c r="AZ80" s="36" t="s">
        <v>978</v>
      </c>
      <c r="BA80" s="28" t="s">
        <v>730</v>
      </c>
      <c r="BB80" s="36">
        <v>3124230916</v>
      </c>
      <c r="BC80" s="42" t="s">
        <v>731</v>
      </c>
      <c r="BD80" s="36" t="s">
        <v>978</v>
      </c>
    </row>
    <row r="81" spans="1:56" s="6" customFormat="1" ht="76.5" x14ac:dyDescent="0.25">
      <c r="A81" s="144" t="s">
        <v>710</v>
      </c>
      <c r="B81" s="206" t="s">
        <v>558</v>
      </c>
      <c r="C81" s="28" t="s">
        <v>559</v>
      </c>
      <c r="D81" s="28" t="s">
        <v>711</v>
      </c>
      <c r="E81" s="144" t="s">
        <v>514</v>
      </c>
      <c r="F81" s="36" t="s">
        <v>515</v>
      </c>
      <c r="G81" s="7" t="s">
        <v>561</v>
      </c>
      <c r="H81" s="751">
        <v>2021001463</v>
      </c>
      <c r="I81" s="35">
        <v>44496</v>
      </c>
      <c r="J81" s="10">
        <v>19997236.350000001</v>
      </c>
      <c r="K81" s="35">
        <v>44536</v>
      </c>
      <c r="L81" s="402">
        <v>2021002042</v>
      </c>
      <c r="M81" s="7" t="s">
        <v>561</v>
      </c>
      <c r="N81" s="144" t="s">
        <v>562</v>
      </c>
      <c r="O81" s="49">
        <v>44536</v>
      </c>
      <c r="P81" s="330">
        <v>19997209</v>
      </c>
      <c r="Q81" s="36" t="s">
        <v>978</v>
      </c>
      <c r="R81" s="166" t="s">
        <v>978</v>
      </c>
      <c r="S81" s="402">
        <v>1</v>
      </c>
      <c r="T81" s="10">
        <v>19997209</v>
      </c>
      <c r="U81" s="11" t="s">
        <v>978</v>
      </c>
      <c r="V81" s="11" t="s">
        <v>978</v>
      </c>
      <c r="W81" s="11" t="s">
        <v>978</v>
      </c>
      <c r="X81" s="11" t="s">
        <v>978</v>
      </c>
      <c r="Y81" s="12" t="s">
        <v>978</v>
      </c>
      <c r="Z81" s="402" t="s">
        <v>978</v>
      </c>
      <c r="AA81" s="402" t="s">
        <v>978</v>
      </c>
      <c r="AB81" s="144" t="s">
        <v>562</v>
      </c>
      <c r="AC81" s="28" t="s">
        <v>496</v>
      </c>
      <c r="AD81" s="36" t="s">
        <v>978</v>
      </c>
      <c r="AE81" s="36" t="s">
        <v>978</v>
      </c>
      <c r="AF81" s="36" t="s">
        <v>978</v>
      </c>
      <c r="AG81" s="10" t="s">
        <v>978</v>
      </c>
      <c r="AH81" s="36" t="s">
        <v>978</v>
      </c>
      <c r="AI81" s="7" t="s">
        <v>978</v>
      </c>
      <c r="AJ81" s="10" t="s">
        <v>978</v>
      </c>
      <c r="AK81" s="36" t="s">
        <v>978</v>
      </c>
      <c r="AL81" s="36" t="s">
        <v>978</v>
      </c>
      <c r="AM81" s="36" t="s">
        <v>978</v>
      </c>
      <c r="AN81" s="36" t="s">
        <v>978</v>
      </c>
      <c r="AO81" s="36" t="s">
        <v>978</v>
      </c>
      <c r="AP81" s="36" t="s">
        <v>978</v>
      </c>
      <c r="AQ81" s="36" t="s">
        <v>978</v>
      </c>
      <c r="AR81" s="36" t="s">
        <v>978</v>
      </c>
      <c r="AS81" s="36" t="s">
        <v>978</v>
      </c>
      <c r="AT81" s="36" t="s">
        <v>978</v>
      </c>
      <c r="AU81" s="36" t="s">
        <v>978</v>
      </c>
      <c r="AV81" s="10" t="s">
        <v>978</v>
      </c>
      <c r="AW81" s="36" t="s">
        <v>978</v>
      </c>
      <c r="AX81" s="7" t="s">
        <v>978</v>
      </c>
      <c r="AY81" s="44" t="s">
        <v>978</v>
      </c>
      <c r="AZ81" s="36" t="s">
        <v>978</v>
      </c>
      <c r="BA81" s="28" t="s">
        <v>366</v>
      </c>
      <c r="BB81" s="28" t="s">
        <v>367</v>
      </c>
      <c r="BC81" s="42" t="s">
        <v>365</v>
      </c>
      <c r="BD81" s="36" t="s">
        <v>978</v>
      </c>
    </row>
    <row r="82" spans="1:56" s="6" customFormat="1" ht="75.75" customHeight="1" x14ac:dyDescent="0.25">
      <c r="A82" s="144" t="s">
        <v>758</v>
      </c>
      <c r="B82" s="206" t="s">
        <v>759</v>
      </c>
      <c r="C82" s="28" t="s">
        <v>760</v>
      </c>
      <c r="D82" s="28" t="s">
        <v>761</v>
      </c>
      <c r="E82" s="144" t="s">
        <v>261</v>
      </c>
      <c r="F82" s="36" t="s">
        <v>755</v>
      </c>
      <c r="G82" s="7" t="s">
        <v>762</v>
      </c>
      <c r="H82" s="751">
        <v>2021001561</v>
      </c>
      <c r="I82" s="35">
        <v>44502</v>
      </c>
      <c r="J82" s="10">
        <v>25423810.510000002</v>
      </c>
      <c r="K82" s="35">
        <v>44537</v>
      </c>
      <c r="L82" s="402">
        <v>2021002045</v>
      </c>
      <c r="M82" s="7" t="s">
        <v>762</v>
      </c>
      <c r="N82" s="144" t="s">
        <v>267</v>
      </c>
      <c r="O82" s="49">
        <v>44537</v>
      </c>
      <c r="P82" s="330">
        <v>25423116</v>
      </c>
      <c r="Q82" s="49">
        <v>44539</v>
      </c>
      <c r="R82" s="35">
        <v>44539</v>
      </c>
      <c r="S82" s="398" t="s">
        <v>631</v>
      </c>
      <c r="T82" s="10">
        <v>25423116</v>
      </c>
      <c r="U82" s="11" t="s">
        <v>978</v>
      </c>
      <c r="V82" s="11" t="s">
        <v>978</v>
      </c>
      <c r="W82" s="11" t="s">
        <v>978</v>
      </c>
      <c r="X82" s="11" t="s">
        <v>978</v>
      </c>
      <c r="Y82" s="12" t="s">
        <v>978</v>
      </c>
      <c r="Z82" s="402" t="s">
        <v>978</v>
      </c>
      <c r="AA82" s="402" t="s">
        <v>978</v>
      </c>
      <c r="AB82" s="144" t="s">
        <v>267</v>
      </c>
      <c r="AC82" s="28" t="s">
        <v>496</v>
      </c>
      <c r="AD82" s="36" t="s">
        <v>978</v>
      </c>
      <c r="AE82" s="36" t="s">
        <v>978</v>
      </c>
      <c r="AF82" s="36" t="s">
        <v>978</v>
      </c>
      <c r="AG82" s="10" t="s">
        <v>978</v>
      </c>
      <c r="AH82" s="36" t="s">
        <v>978</v>
      </c>
      <c r="AI82" s="7" t="s">
        <v>978</v>
      </c>
      <c r="AJ82" s="10" t="s">
        <v>978</v>
      </c>
      <c r="AK82" s="36" t="s">
        <v>978</v>
      </c>
      <c r="AL82" s="36" t="s">
        <v>978</v>
      </c>
      <c r="AM82" s="36" t="s">
        <v>978</v>
      </c>
      <c r="AN82" s="36" t="s">
        <v>978</v>
      </c>
      <c r="AO82" s="36" t="s">
        <v>978</v>
      </c>
      <c r="AP82" s="36" t="s">
        <v>978</v>
      </c>
      <c r="AQ82" s="36" t="s">
        <v>978</v>
      </c>
      <c r="AR82" s="36" t="s">
        <v>978</v>
      </c>
      <c r="AS82" s="36" t="s">
        <v>978</v>
      </c>
      <c r="AT82" s="36" t="s">
        <v>978</v>
      </c>
      <c r="AU82" s="36" t="s">
        <v>978</v>
      </c>
      <c r="AV82" s="10" t="s">
        <v>978</v>
      </c>
      <c r="AW82" s="36" t="s">
        <v>978</v>
      </c>
      <c r="AX82" s="7" t="s">
        <v>978</v>
      </c>
      <c r="AY82" s="44" t="s">
        <v>978</v>
      </c>
      <c r="AZ82" s="36" t="s">
        <v>978</v>
      </c>
      <c r="BA82" s="28" t="s">
        <v>531</v>
      </c>
      <c r="BB82" s="36">
        <v>3222504457</v>
      </c>
      <c r="BC82" s="42" t="s">
        <v>269</v>
      </c>
      <c r="BD82" s="36" t="s">
        <v>978</v>
      </c>
    </row>
    <row r="83" spans="1:56" s="6" customFormat="1" ht="81.75" customHeight="1" x14ac:dyDescent="0.25">
      <c r="A83" s="144" t="s">
        <v>751</v>
      </c>
      <c r="B83" s="206" t="s">
        <v>752</v>
      </c>
      <c r="C83" s="28" t="s">
        <v>977</v>
      </c>
      <c r="D83" s="28" t="s">
        <v>754</v>
      </c>
      <c r="E83" s="144" t="s">
        <v>261</v>
      </c>
      <c r="F83" s="36" t="s">
        <v>755</v>
      </c>
      <c r="G83" s="7" t="s">
        <v>756</v>
      </c>
      <c r="H83" s="751">
        <v>2021001411</v>
      </c>
      <c r="I83" s="35">
        <v>44488</v>
      </c>
      <c r="J83" s="10">
        <v>25429831.73</v>
      </c>
      <c r="K83" s="35">
        <v>44537</v>
      </c>
      <c r="L83" s="402">
        <v>2021002047</v>
      </c>
      <c r="M83" s="7" t="s">
        <v>756</v>
      </c>
      <c r="N83" s="144" t="s">
        <v>565</v>
      </c>
      <c r="O83" s="49">
        <v>44537</v>
      </c>
      <c r="P83" s="337">
        <v>25429781</v>
      </c>
      <c r="Q83" s="49">
        <v>44539</v>
      </c>
      <c r="R83" s="164">
        <v>44539</v>
      </c>
      <c r="S83" s="398" t="s">
        <v>757</v>
      </c>
      <c r="T83" s="10">
        <v>25429781</v>
      </c>
      <c r="U83" s="11" t="s">
        <v>978</v>
      </c>
      <c r="V83" s="11" t="s">
        <v>978</v>
      </c>
      <c r="W83" s="11" t="s">
        <v>978</v>
      </c>
      <c r="X83" s="11" t="s">
        <v>978</v>
      </c>
      <c r="Y83" s="12" t="s">
        <v>978</v>
      </c>
      <c r="Z83" s="402" t="s">
        <v>978</v>
      </c>
      <c r="AA83" s="402" t="s">
        <v>978</v>
      </c>
      <c r="AB83" s="144" t="s">
        <v>565</v>
      </c>
      <c r="AC83" s="28" t="s">
        <v>496</v>
      </c>
      <c r="AD83" s="36" t="s">
        <v>978</v>
      </c>
      <c r="AE83" s="36" t="s">
        <v>978</v>
      </c>
      <c r="AF83" s="36" t="s">
        <v>978</v>
      </c>
      <c r="AG83" s="10" t="s">
        <v>978</v>
      </c>
      <c r="AH83" s="36" t="s">
        <v>978</v>
      </c>
      <c r="AI83" s="7" t="s">
        <v>978</v>
      </c>
      <c r="AJ83" s="10" t="s">
        <v>978</v>
      </c>
      <c r="AK83" s="36" t="s">
        <v>978</v>
      </c>
      <c r="AL83" s="36" t="s">
        <v>978</v>
      </c>
      <c r="AM83" s="36" t="s">
        <v>978</v>
      </c>
      <c r="AN83" s="36" t="s">
        <v>978</v>
      </c>
      <c r="AO83" s="36" t="s">
        <v>978</v>
      </c>
      <c r="AP83" s="36" t="s">
        <v>978</v>
      </c>
      <c r="AQ83" s="36" t="s">
        <v>978</v>
      </c>
      <c r="AR83" s="36" t="s">
        <v>978</v>
      </c>
      <c r="AS83" s="36" t="s">
        <v>978</v>
      </c>
      <c r="AT83" s="36" t="s">
        <v>978</v>
      </c>
      <c r="AU83" s="36" t="s">
        <v>978</v>
      </c>
      <c r="AV83" s="10" t="s">
        <v>978</v>
      </c>
      <c r="AW83" s="36" t="s">
        <v>978</v>
      </c>
      <c r="AX83" s="7" t="s">
        <v>978</v>
      </c>
      <c r="AY83" s="44" t="s">
        <v>978</v>
      </c>
      <c r="AZ83" s="36" t="s">
        <v>978</v>
      </c>
      <c r="BA83" s="28" t="s">
        <v>531</v>
      </c>
      <c r="BB83" s="36">
        <v>3222504457</v>
      </c>
      <c r="BC83" s="42" t="s">
        <v>269</v>
      </c>
      <c r="BD83" s="36" t="s">
        <v>978</v>
      </c>
    </row>
    <row r="84" spans="1:56" s="6" customFormat="1" ht="92.25" customHeight="1" x14ac:dyDescent="0.25">
      <c r="A84" s="144" t="s">
        <v>736</v>
      </c>
      <c r="B84" s="206" t="s">
        <v>737</v>
      </c>
      <c r="C84" s="364" t="s">
        <v>654</v>
      </c>
      <c r="D84" s="28" t="s">
        <v>738</v>
      </c>
      <c r="E84" s="144" t="s">
        <v>739</v>
      </c>
      <c r="F84" s="36" t="s">
        <v>668</v>
      </c>
      <c r="G84" s="398" t="s">
        <v>653</v>
      </c>
      <c r="H84" s="751">
        <v>2021001601</v>
      </c>
      <c r="I84" s="35">
        <v>44511</v>
      </c>
      <c r="J84" s="10">
        <v>25000000</v>
      </c>
      <c r="K84" s="35">
        <v>44537</v>
      </c>
      <c r="L84" s="402">
        <v>2021002048</v>
      </c>
      <c r="M84" s="398" t="s">
        <v>653</v>
      </c>
      <c r="N84" s="144" t="s">
        <v>652</v>
      </c>
      <c r="O84" s="49">
        <v>44537</v>
      </c>
      <c r="P84" s="10">
        <v>24936218</v>
      </c>
      <c r="Q84" s="49">
        <v>44539</v>
      </c>
      <c r="R84" s="164">
        <v>44539</v>
      </c>
      <c r="S84" s="402">
        <v>1</v>
      </c>
      <c r="T84" s="10">
        <v>24936218</v>
      </c>
      <c r="U84" s="11" t="s">
        <v>978</v>
      </c>
      <c r="V84" s="11" t="s">
        <v>978</v>
      </c>
      <c r="W84" s="11" t="s">
        <v>978</v>
      </c>
      <c r="X84" s="11" t="s">
        <v>978</v>
      </c>
      <c r="Y84" s="12" t="s">
        <v>978</v>
      </c>
      <c r="Z84" s="184" t="s">
        <v>978</v>
      </c>
      <c r="AA84" s="184" t="s">
        <v>978</v>
      </c>
      <c r="AB84" s="144" t="s">
        <v>652</v>
      </c>
      <c r="AC84" s="28" t="s">
        <v>496</v>
      </c>
      <c r="AD84" s="36" t="s">
        <v>978</v>
      </c>
      <c r="AE84" s="36" t="s">
        <v>978</v>
      </c>
      <c r="AF84" s="36" t="s">
        <v>978</v>
      </c>
      <c r="AG84" s="10" t="s">
        <v>978</v>
      </c>
      <c r="AH84" s="36" t="s">
        <v>978</v>
      </c>
      <c r="AI84" s="7" t="s">
        <v>978</v>
      </c>
      <c r="AJ84" s="10" t="s">
        <v>978</v>
      </c>
      <c r="AK84" s="36" t="s">
        <v>978</v>
      </c>
      <c r="AL84" s="36" t="s">
        <v>978</v>
      </c>
      <c r="AM84" s="36" t="s">
        <v>978</v>
      </c>
      <c r="AN84" s="36" t="s">
        <v>978</v>
      </c>
      <c r="AO84" s="36" t="s">
        <v>978</v>
      </c>
      <c r="AP84" s="36" t="s">
        <v>978</v>
      </c>
      <c r="AQ84" s="36" t="s">
        <v>978</v>
      </c>
      <c r="AR84" s="36" t="s">
        <v>978</v>
      </c>
      <c r="AS84" s="36" t="s">
        <v>978</v>
      </c>
      <c r="AT84" s="36" t="s">
        <v>978</v>
      </c>
      <c r="AU84" s="36" t="s">
        <v>978</v>
      </c>
      <c r="AV84" s="10" t="s">
        <v>978</v>
      </c>
      <c r="AW84" s="36" t="s">
        <v>978</v>
      </c>
      <c r="AX84" s="7" t="s">
        <v>978</v>
      </c>
      <c r="AY84" s="44" t="s">
        <v>978</v>
      </c>
      <c r="AZ84" s="36" t="s">
        <v>978</v>
      </c>
      <c r="BA84" s="28" t="s">
        <v>740</v>
      </c>
      <c r="BB84" s="36" t="s">
        <v>978</v>
      </c>
      <c r="BC84" s="42" t="s">
        <v>741</v>
      </c>
      <c r="BD84" s="36" t="s">
        <v>978</v>
      </c>
    </row>
    <row r="85" spans="1:56" s="6" customFormat="1" ht="44.25" customHeight="1" x14ac:dyDescent="0.25">
      <c r="A85" s="417" t="s">
        <v>721</v>
      </c>
      <c r="B85" s="430" t="s">
        <v>638</v>
      </c>
      <c r="C85" s="417" t="s">
        <v>639</v>
      </c>
      <c r="D85" s="417" t="s">
        <v>640</v>
      </c>
      <c r="E85" s="417" t="s">
        <v>722</v>
      </c>
      <c r="F85" s="400" t="s">
        <v>723</v>
      </c>
      <c r="G85" s="398" t="s">
        <v>641</v>
      </c>
      <c r="H85" s="755">
        <v>4821</v>
      </c>
      <c r="I85" s="477">
        <v>44453</v>
      </c>
      <c r="J85" s="10">
        <v>265000000</v>
      </c>
      <c r="K85" s="50">
        <v>44205</v>
      </c>
      <c r="L85" s="395">
        <v>5321</v>
      </c>
      <c r="M85" s="398" t="s">
        <v>641</v>
      </c>
      <c r="N85" s="144" t="s">
        <v>318</v>
      </c>
      <c r="O85" s="409">
        <v>44539</v>
      </c>
      <c r="P85" s="10">
        <v>265000000</v>
      </c>
      <c r="Q85" s="50">
        <v>44543</v>
      </c>
      <c r="R85" s="446">
        <v>44543</v>
      </c>
      <c r="S85" s="417" t="s">
        <v>724</v>
      </c>
      <c r="T85" s="48">
        <v>593727068</v>
      </c>
      <c r="U85" s="11" t="s">
        <v>978</v>
      </c>
      <c r="V85" s="11" t="s">
        <v>978</v>
      </c>
      <c r="W85" s="11" t="s">
        <v>978</v>
      </c>
      <c r="X85" s="11" t="s">
        <v>978</v>
      </c>
      <c r="Y85" s="12" t="s">
        <v>978</v>
      </c>
      <c r="Z85" s="184" t="s">
        <v>978</v>
      </c>
      <c r="AA85" s="184" t="s">
        <v>978</v>
      </c>
      <c r="AB85" s="336" t="s">
        <v>157</v>
      </c>
      <c r="AC85" s="417" t="s">
        <v>748</v>
      </c>
      <c r="AD85" s="36" t="s">
        <v>978</v>
      </c>
      <c r="AE85" s="36" t="s">
        <v>978</v>
      </c>
      <c r="AF85" s="36" t="s">
        <v>978</v>
      </c>
      <c r="AG85" s="10" t="s">
        <v>978</v>
      </c>
      <c r="AH85" s="36" t="s">
        <v>978</v>
      </c>
      <c r="AI85" s="7" t="s">
        <v>978</v>
      </c>
      <c r="AJ85" s="10" t="s">
        <v>978</v>
      </c>
      <c r="AK85" s="36" t="s">
        <v>978</v>
      </c>
      <c r="AL85" s="36" t="s">
        <v>978</v>
      </c>
      <c r="AM85" s="36" t="s">
        <v>978</v>
      </c>
      <c r="AN85" s="36" t="s">
        <v>978</v>
      </c>
      <c r="AO85" s="36" t="s">
        <v>978</v>
      </c>
      <c r="AP85" s="36" t="s">
        <v>978</v>
      </c>
      <c r="AQ85" s="36" t="s">
        <v>978</v>
      </c>
      <c r="AR85" s="36" t="s">
        <v>978</v>
      </c>
      <c r="AS85" s="36" t="s">
        <v>978</v>
      </c>
      <c r="AT85" s="36" t="s">
        <v>978</v>
      </c>
      <c r="AU85" s="36" t="s">
        <v>978</v>
      </c>
      <c r="AV85" s="10" t="s">
        <v>978</v>
      </c>
      <c r="AW85" s="36" t="s">
        <v>978</v>
      </c>
      <c r="AX85" s="7" t="s">
        <v>978</v>
      </c>
      <c r="AY85" s="44" t="s">
        <v>978</v>
      </c>
      <c r="AZ85" s="36" t="s">
        <v>978</v>
      </c>
      <c r="BA85" s="417" t="s">
        <v>725</v>
      </c>
      <c r="BB85" s="400">
        <v>3204931673</v>
      </c>
      <c r="BC85" s="405" t="s">
        <v>726</v>
      </c>
      <c r="BD85" s="36" t="s">
        <v>978</v>
      </c>
    </row>
    <row r="86" spans="1:56" s="6" customFormat="1" ht="55.5" customHeight="1" x14ac:dyDescent="0.25">
      <c r="A86" s="418"/>
      <c r="B86" s="431"/>
      <c r="C86" s="418"/>
      <c r="D86" s="418"/>
      <c r="E86" s="418"/>
      <c r="F86" s="401"/>
      <c r="G86" s="398" t="s">
        <v>642</v>
      </c>
      <c r="H86" s="755">
        <v>5021</v>
      </c>
      <c r="I86" s="477">
        <v>44453</v>
      </c>
      <c r="J86" s="10">
        <v>328727068.19</v>
      </c>
      <c r="K86" s="237"/>
      <c r="L86" s="395">
        <v>5521</v>
      </c>
      <c r="M86" s="398" t="s">
        <v>642</v>
      </c>
      <c r="N86" s="144" t="s">
        <v>157</v>
      </c>
      <c r="O86" s="409">
        <v>44539</v>
      </c>
      <c r="P86" s="10">
        <v>328727068</v>
      </c>
      <c r="Q86" s="401"/>
      <c r="R86" s="418"/>
      <c r="S86" s="418"/>
      <c r="T86" s="296"/>
      <c r="U86" s="11" t="s">
        <v>978</v>
      </c>
      <c r="V86" s="11" t="s">
        <v>978</v>
      </c>
      <c r="W86" s="11" t="s">
        <v>978</v>
      </c>
      <c r="X86" s="11" t="s">
        <v>978</v>
      </c>
      <c r="Y86" s="12" t="s">
        <v>978</v>
      </c>
      <c r="Z86" s="184" t="s">
        <v>978</v>
      </c>
      <c r="AA86" s="184" t="s">
        <v>978</v>
      </c>
      <c r="AB86" s="144" t="s">
        <v>157</v>
      </c>
      <c r="AC86" s="418"/>
      <c r="AD86" s="36" t="s">
        <v>978</v>
      </c>
      <c r="AE86" s="36" t="s">
        <v>978</v>
      </c>
      <c r="AF86" s="36" t="s">
        <v>978</v>
      </c>
      <c r="AG86" s="10" t="s">
        <v>978</v>
      </c>
      <c r="AH86" s="36" t="s">
        <v>978</v>
      </c>
      <c r="AI86" s="7" t="s">
        <v>978</v>
      </c>
      <c r="AJ86" s="10" t="s">
        <v>978</v>
      </c>
      <c r="AK86" s="36" t="s">
        <v>978</v>
      </c>
      <c r="AL86" s="36" t="s">
        <v>978</v>
      </c>
      <c r="AM86" s="36" t="s">
        <v>978</v>
      </c>
      <c r="AN86" s="36" t="s">
        <v>978</v>
      </c>
      <c r="AO86" s="36" t="s">
        <v>978</v>
      </c>
      <c r="AP86" s="36" t="s">
        <v>978</v>
      </c>
      <c r="AQ86" s="36" t="s">
        <v>978</v>
      </c>
      <c r="AR86" s="36" t="s">
        <v>978</v>
      </c>
      <c r="AS86" s="36" t="s">
        <v>978</v>
      </c>
      <c r="AT86" s="36" t="s">
        <v>978</v>
      </c>
      <c r="AU86" s="36" t="s">
        <v>978</v>
      </c>
      <c r="AV86" s="10" t="s">
        <v>978</v>
      </c>
      <c r="AW86" s="36" t="s">
        <v>978</v>
      </c>
      <c r="AX86" s="7" t="s">
        <v>978</v>
      </c>
      <c r="AY86" s="44" t="s">
        <v>978</v>
      </c>
      <c r="AZ86" s="36" t="s">
        <v>978</v>
      </c>
      <c r="BA86" s="418"/>
      <c r="BB86" s="401"/>
      <c r="BC86" s="406"/>
      <c r="BD86" s="36" t="s">
        <v>978</v>
      </c>
    </row>
    <row r="87" spans="1:56" s="6" customFormat="1" ht="82.5" customHeight="1" x14ac:dyDescent="0.25">
      <c r="A87" s="144" t="s">
        <v>807</v>
      </c>
      <c r="B87" s="206" t="s">
        <v>713</v>
      </c>
      <c r="C87" s="144" t="s">
        <v>714</v>
      </c>
      <c r="D87" s="28" t="s">
        <v>715</v>
      </c>
      <c r="E87" s="398" t="s">
        <v>261</v>
      </c>
      <c r="F87" s="402" t="s">
        <v>716</v>
      </c>
      <c r="G87" s="7" t="s">
        <v>717</v>
      </c>
      <c r="H87" s="751">
        <v>2021001408</v>
      </c>
      <c r="I87" s="35">
        <v>44488</v>
      </c>
      <c r="J87" s="10">
        <v>25369792.34</v>
      </c>
      <c r="K87" s="35">
        <v>44543</v>
      </c>
      <c r="L87" s="402">
        <v>2021002085</v>
      </c>
      <c r="M87" s="7" t="s">
        <v>717</v>
      </c>
      <c r="N87" s="144" t="s">
        <v>565</v>
      </c>
      <c r="O87" s="35">
        <v>44543</v>
      </c>
      <c r="P87" s="10">
        <v>25369761</v>
      </c>
      <c r="Q87" s="35">
        <v>44544</v>
      </c>
      <c r="R87" s="8">
        <v>44544</v>
      </c>
      <c r="S87" s="398" t="s">
        <v>757</v>
      </c>
      <c r="T87" s="39">
        <v>25369761</v>
      </c>
      <c r="U87" s="11" t="s">
        <v>978</v>
      </c>
      <c r="V87" s="11" t="s">
        <v>978</v>
      </c>
      <c r="W87" s="11" t="s">
        <v>978</v>
      </c>
      <c r="X87" s="11" t="s">
        <v>978</v>
      </c>
      <c r="Y87" s="12" t="s">
        <v>978</v>
      </c>
      <c r="Z87" s="184" t="s">
        <v>978</v>
      </c>
      <c r="AA87" s="184" t="s">
        <v>978</v>
      </c>
      <c r="AB87" s="144" t="s">
        <v>565</v>
      </c>
      <c r="AC87" s="398" t="s">
        <v>718</v>
      </c>
      <c r="AD87" s="36" t="s">
        <v>978</v>
      </c>
      <c r="AE87" s="36" t="s">
        <v>978</v>
      </c>
      <c r="AF87" s="36" t="s">
        <v>978</v>
      </c>
      <c r="AG87" s="10" t="s">
        <v>978</v>
      </c>
      <c r="AH87" s="36" t="s">
        <v>978</v>
      </c>
      <c r="AI87" s="7" t="s">
        <v>978</v>
      </c>
      <c r="AJ87" s="10" t="s">
        <v>978</v>
      </c>
      <c r="AK87" s="36" t="s">
        <v>978</v>
      </c>
      <c r="AL87" s="36" t="s">
        <v>978</v>
      </c>
      <c r="AM87" s="36" t="s">
        <v>978</v>
      </c>
      <c r="AN87" s="36" t="s">
        <v>978</v>
      </c>
      <c r="AO87" s="36" t="s">
        <v>978</v>
      </c>
      <c r="AP87" s="36" t="s">
        <v>978</v>
      </c>
      <c r="AQ87" s="36" t="s">
        <v>978</v>
      </c>
      <c r="AR87" s="36" t="s">
        <v>978</v>
      </c>
      <c r="AS87" s="36" t="s">
        <v>978</v>
      </c>
      <c r="AT87" s="36" t="s">
        <v>978</v>
      </c>
      <c r="AU87" s="36" t="s">
        <v>978</v>
      </c>
      <c r="AV87" s="10" t="s">
        <v>978</v>
      </c>
      <c r="AW87" s="36" t="s">
        <v>978</v>
      </c>
      <c r="AX87" s="7" t="s">
        <v>978</v>
      </c>
      <c r="AY87" s="44" t="s">
        <v>978</v>
      </c>
      <c r="AZ87" s="36" t="s">
        <v>978</v>
      </c>
      <c r="BA87" s="28" t="s">
        <v>531</v>
      </c>
      <c r="BB87" s="36">
        <v>3222504457</v>
      </c>
      <c r="BC87" s="42" t="s">
        <v>269</v>
      </c>
      <c r="BD87" s="36" t="s">
        <v>978</v>
      </c>
    </row>
    <row r="88" spans="1:56" s="6" customFormat="1" ht="82.5" customHeight="1" x14ac:dyDescent="0.25">
      <c r="A88" s="144" t="s">
        <v>808</v>
      </c>
      <c r="B88" s="414" t="s">
        <v>836</v>
      </c>
      <c r="C88" s="408" t="s">
        <v>809</v>
      </c>
      <c r="D88" s="28" t="s">
        <v>810</v>
      </c>
      <c r="E88" s="144" t="s">
        <v>477</v>
      </c>
      <c r="F88" s="28" t="s">
        <v>735</v>
      </c>
      <c r="G88" s="7" t="s">
        <v>837</v>
      </c>
      <c r="H88" s="755">
        <v>2021001651</v>
      </c>
      <c r="I88" s="477">
        <v>44530</v>
      </c>
      <c r="J88" s="10">
        <v>7500000</v>
      </c>
      <c r="K88" s="409">
        <v>44543</v>
      </c>
      <c r="L88" s="395">
        <v>2021002087</v>
      </c>
      <c r="M88" s="7" t="s">
        <v>837</v>
      </c>
      <c r="N88" s="144" t="s">
        <v>565</v>
      </c>
      <c r="O88" s="409">
        <v>44543</v>
      </c>
      <c r="P88" s="10">
        <v>7384582</v>
      </c>
      <c r="Q88" s="409">
        <v>44544</v>
      </c>
      <c r="R88" s="419">
        <v>44544</v>
      </c>
      <c r="S88" s="393" t="s">
        <v>838</v>
      </c>
      <c r="T88" s="397">
        <v>7384582</v>
      </c>
      <c r="U88" s="11" t="s">
        <v>978</v>
      </c>
      <c r="V88" s="11" t="s">
        <v>978</v>
      </c>
      <c r="W88" s="11" t="s">
        <v>978</v>
      </c>
      <c r="X88" s="11" t="s">
        <v>978</v>
      </c>
      <c r="Y88" s="12" t="s">
        <v>978</v>
      </c>
      <c r="Z88" s="184" t="s">
        <v>978</v>
      </c>
      <c r="AA88" s="184" t="s">
        <v>978</v>
      </c>
      <c r="AB88" s="144" t="s">
        <v>565</v>
      </c>
      <c r="AC88" s="398" t="s">
        <v>718</v>
      </c>
      <c r="AD88" s="36" t="s">
        <v>978</v>
      </c>
      <c r="AE88" s="36" t="s">
        <v>978</v>
      </c>
      <c r="AF88" s="36" t="s">
        <v>978</v>
      </c>
      <c r="AG88" s="10" t="s">
        <v>978</v>
      </c>
      <c r="AH88" s="36" t="s">
        <v>978</v>
      </c>
      <c r="AI88" s="7" t="s">
        <v>978</v>
      </c>
      <c r="AJ88" s="10" t="s">
        <v>978</v>
      </c>
      <c r="AK88" s="36" t="s">
        <v>978</v>
      </c>
      <c r="AL88" s="36" t="s">
        <v>978</v>
      </c>
      <c r="AM88" s="36" t="s">
        <v>978</v>
      </c>
      <c r="AN88" s="36" t="s">
        <v>978</v>
      </c>
      <c r="AO88" s="36" t="s">
        <v>978</v>
      </c>
      <c r="AP88" s="36" t="s">
        <v>978</v>
      </c>
      <c r="AQ88" s="36" t="s">
        <v>978</v>
      </c>
      <c r="AR88" s="36" t="s">
        <v>978</v>
      </c>
      <c r="AS88" s="36" t="s">
        <v>978</v>
      </c>
      <c r="AT88" s="36" t="s">
        <v>978</v>
      </c>
      <c r="AU88" s="36" t="s">
        <v>978</v>
      </c>
      <c r="AV88" s="10" t="s">
        <v>978</v>
      </c>
      <c r="AW88" s="36" t="s">
        <v>978</v>
      </c>
      <c r="AX88" s="7" t="s">
        <v>978</v>
      </c>
      <c r="AY88" s="44" t="s">
        <v>978</v>
      </c>
      <c r="AZ88" s="36" t="s">
        <v>978</v>
      </c>
      <c r="BA88" s="28" t="s">
        <v>42</v>
      </c>
      <c r="BB88" s="36">
        <v>3117448575</v>
      </c>
      <c r="BC88" s="42" t="s">
        <v>61</v>
      </c>
      <c r="BD88" s="36" t="s">
        <v>978</v>
      </c>
    </row>
    <row r="89" spans="1:56" s="6" customFormat="1" ht="82.5" customHeight="1" x14ac:dyDescent="0.25">
      <c r="A89" s="144" t="s">
        <v>812</v>
      </c>
      <c r="B89" s="414" t="s">
        <v>978</v>
      </c>
      <c r="C89" s="408" t="s">
        <v>795</v>
      </c>
      <c r="D89" s="28" t="s">
        <v>784</v>
      </c>
      <c r="E89" s="408" t="s">
        <v>813</v>
      </c>
      <c r="F89" s="395" t="s">
        <v>978</v>
      </c>
      <c r="G89" s="7" t="s">
        <v>978</v>
      </c>
      <c r="H89" s="755" t="s">
        <v>978</v>
      </c>
      <c r="I89" s="477" t="s">
        <v>978</v>
      </c>
      <c r="J89" s="10" t="s">
        <v>978</v>
      </c>
      <c r="K89" s="409">
        <v>44543</v>
      </c>
      <c r="L89" s="410" t="s">
        <v>978</v>
      </c>
      <c r="M89" s="7" t="s">
        <v>978</v>
      </c>
      <c r="N89" s="144" t="s">
        <v>978</v>
      </c>
      <c r="O89" s="409">
        <v>44543</v>
      </c>
      <c r="P89" s="10">
        <v>24998850</v>
      </c>
      <c r="Q89" s="410" t="s">
        <v>978</v>
      </c>
      <c r="R89" s="393" t="s">
        <v>978</v>
      </c>
      <c r="S89" s="393" t="s">
        <v>831</v>
      </c>
      <c r="T89" s="397">
        <v>24998850</v>
      </c>
      <c r="U89" s="11" t="s">
        <v>978</v>
      </c>
      <c r="V89" s="11" t="s">
        <v>978</v>
      </c>
      <c r="W89" s="11" t="s">
        <v>978</v>
      </c>
      <c r="X89" s="11" t="s">
        <v>978</v>
      </c>
      <c r="Y89" s="12" t="s">
        <v>978</v>
      </c>
      <c r="Z89" s="184" t="s">
        <v>978</v>
      </c>
      <c r="AA89" s="184" t="s">
        <v>978</v>
      </c>
      <c r="AB89" s="144" t="s">
        <v>978</v>
      </c>
      <c r="AC89" s="393" t="s">
        <v>496</v>
      </c>
      <c r="AD89" s="36" t="s">
        <v>978</v>
      </c>
      <c r="AE89" s="36" t="s">
        <v>978</v>
      </c>
      <c r="AF89" s="36" t="s">
        <v>978</v>
      </c>
      <c r="AG89" s="10" t="s">
        <v>978</v>
      </c>
      <c r="AH89" s="36" t="s">
        <v>978</v>
      </c>
      <c r="AI89" s="7" t="s">
        <v>978</v>
      </c>
      <c r="AJ89" s="10" t="s">
        <v>978</v>
      </c>
      <c r="AK89" s="36" t="s">
        <v>978</v>
      </c>
      <c r="AL89" s="36" t="s">
        <v>978</v>
      </c>
      <c r="AM89" s="36" t="s">
        <v>978</v>
      </c>
      <c r="AN89" s="36" t="s">
        <v>978</v>
      </c>
      <c r="AO89" s="36" t="s">
        <v>978</v>
      </c>
      <c r="AP89" s="36" t="s">
        <v>978</v>
      </c>
      <c r="AQ89" s="36" t="s">
        <v>978</v>
      </c>
      <c r="AR89" s="36" t="s">
        <v>978</v>
      </c>
      <c r="AS89" s="36" t="s">
        <v>978</v>
      </c>
      <c r="AT89" s="36" t="s">
        <v>978</v>
      </c>
      <c r="AU89" s="36" t="s">
        <v>978</v>
      </c>
      <c r="AV89" s="10" t="s">
        <v>978</v>
      </c>
      <c r="AW89" s="36" t="s">
        <v>978</v>
      </c>
      <c r="AX89" s="7" t="s">
        <v>978</v>
      </c>
      <c r="AY89" s="44" t="s">
        <v>978</v>
      </c>
      <c r="AZ89" s="36" t="s">
        <v>978</v>
      </c>
      <c r="BA89" s="418" t="s">
        <v>978</v>
      </c>
      <c r="BB89" s="401" t="s">
        <v>978</v>
      </c>
      <c r="BC89" s="406" t="s">
        <v>978</v>
      </c>
      <c r="BD89" s="36" t="s">
        <v>978</v>
      </c>
    </row>
    <row r="90" spans="1:56" s="6" customFormat="1" ht="89.25" x14ac:dyDescent="0.25">
      <c r="A90" s="144" t="s">
        <v>817</v>
      </c>
      <c r="B90" s="414" t="s">
        <v>590</v>
      </c>
      <c r="C90" s="408" t="s">
        <v>591</v>
      </c>
      <c r="D90" s="28" t="s">
        <v>719</v>
      </c>
      <c r="E90" s="393" t="s">
        <v>720</v>
      </c>
      <c r="F90" s="395" t="s">
        <v>668</v>
      </c>
      <c r="G90" s="7" t="s">
        <v>592</v>
      </c>
      <c r="H90" s="755">
        <v>2021001412</v>
      </c>
      <c r="I90" s="477">
        <v>44488</v>
      </c>
      <c r="J90" s="10">
        <v>19999848.09</v>
      </c>
      <c r="K90" s="35">
        <v>44544</v>
      </c>
      <c r="L90" s="402">
        <v>2021002093</v>
      </c>
      <c r="M90" s="7" t="s">
        <v>592</v>
      </c>
      <c r="N90" s="144" t="s">
        <v>565</v>
      </c>
      <c r="O90" s="49">
        <v>44544</v>
      </c>
      <c r="P90" s="10">
        <v>19821761</v>
      </c>
      <c r="Q90" s="49">
        <v>44545</v>
      </c>
      <c r="R90" s="166" t="s">
        <v>978</v>
      </c>
      <c r="S90" s="398" t="s">
        <v>631</v>
      </c>
      <c r="T90" s="10">
        <v>19821761</v>
      </c>
      <c r="U90" s="11" t="s">
        <v>978</v>
      </c>
      <c r="V90" s="11" t="s">
        <v>978</v>
      </c>
      <c r="W90" s="11" t="s">
        <v>978</v>
      </c>
      <c r="X90" s="11" t="s">
        <v>978</v>
      </c>
      <c r="Y90" s="12" t="s">
        <v>978</v>
      </c>
      <c r="Z90" s="402" t="s">
        <v>978</v>
      </c>
      <c r="AA90" s="402" t="s">
        <v>978</v>
      </c>
      <c r="AB90" s="144" t="s">
        <v>565</v>
      </c>
      <c r="AC90" s="28" t="s">
        <v>496</v>
      </c>
      <c r="AD90" s="36" t="s">
        <v>978</v>
      </c>
      <c r="AE90" s="36" t="s">
        <v>978</v>
      </c>
      <c r="AF90" s="36" t="s">
        <v>978</v>
      </c>
      <c r="AG90" s="10" t="s">
        <v>978</v>
      </c>
      <c r="AH90" s="36" t="s">
        <v>978</v>
      </c>
      <c r="AI90" s="7" t="s">
        <v>978</v>
      </c>
      <c r="AJ90" s="10" t="s">
        <v>978</v>
      </c>
      <c r="AK90" s="36" t="s">
        <v>978</v>
      </c>
      <c r="AL90" s="36" t="s">
        <v>978</v>
      </c>
      <c r="AM90" s="36" t="s">
        <v>978</v>
      </c>
      <c r="AN90" s="36" t="s">
        <v>978</v>
      </c>
      <c r="AO90" s="36" t="s">
        <v>978</v>
      </c>
      <c r="AP90" s="36" t="s">
        <v>978</v>
      </c>
      <c r="AQ90" s="36" t="s">
        <v>978</v>
      </c>
      <c r="AR90" s="36" t="s">
        <v>978</v>
      </c>
      <c r="AS90" s="36" t="s">
        <v>978</v>
      </c>
      <c r="AT90" s="36" t="s">
        <v>978</v>
      </c>
      <c r="AU90" s="36" t="s">
        <v>978</v>
      </c>
      <c r="AV90" s="10" t="s">
        <v>978</v>
      </c>
      <c r="AW90" s="36" t="s">
        <v>978</v>
      </c>
      <c r="AX90" s="7" t="s">
        <v>978</v>
      </c>
      <c r="AY90" s="44" t="s">
        <v>978</v>
      </c>
      <c r="AZ90" s="36" t="s">
        <v>978</v>
      </c>
      <c r="BA90" s="28" t="s">
        <v>830</v>
      </c>
      <c r="BB90" s="36">
        <v>3132815077</v>
      </c>
      <c r="BC90" s="42" t="s">
        <v>741</v>
      </c>
      <c r="BD90" s="36" t="s">
        <v>978</v>
      </c>
    </row>
    <row r="91" spans="1:56" s="6" customFormat="1" ht="115.5" customHeight="1" x14ac:dyDescent="0.25">
      <c r="A91" s="144" t="s">
        <v>815</v>
      </c>
      <c r="B91" s="206" t="s">
        <v>593</v>
      </c>
      <c r="C91" s="144" t="s">
        <v>594</v>
      </c>
      <c r="D91" s="28" t="s">
        <v>816</v>
      </c>
      <c r="E91" s="144" t="s">
        <v>477</v>
      </c>
      <c r="F91" s="28" t="s">
        <v>735</v>
      </c>
      <c r="G91" s="7" t="s">
        <v>595</v>
      </c>
      <c r="H91" s="751">
        <v>2021001409</v>
      </c>
      <c r="I91" s="35">
        <v>44488</v>
      </c>
      <c r="J91" s="10">
        <v>24971679</v>
      </c>
      <c r="K91" s="35">
        <v>44544</v>
      </c>
      <c r="L91" s="402">
        <v>2021002094</v>
      </c>
      <c r="M91" s="7" t="s">
        <v>595</v>
      </c>
      <c r="N91" s="144" t="s">
        <v>565</v>
      </c>
      <c r="O91" s="49">
        <v>44544</v>
      </c>
      <c r="P91" s="10">
        <v>24971529</v>
      </c>
      <c r="Q91" s="49">
        <v>44547</v>
      </c>
      <c r="R91" s="164">
        <v>44550</v>
      </c>
      <c r="S91" s="398" t="s">
        <v>831</v>
      </c>
      <c r="T91" s="10">
        <v>24971529</v>
      </c>
      <c r="U91" s="11" t="s">
        <v>978</v>
      </c>
      <c r="V91" s="11" t="s">
        <v>978</v>
      </c>
      <c r="W91" s="11" t="s">
        <v>978</v>
      </c>
      <c r="X91" s="11" t="s">
        <v>978</v>
      </c>
      <c r="Y91" s="12" t="s">
        <v>978</v>
      </c>
      <c r="Z91" s="402" t="s">
        <v>978</v>
      </c>
      <c r="AA91" s="402" t="s">
        <v>978</v>
      </c>
      <c r="AB91" s="144" t="s">
        <v>565</v>
      </c>
      <c r="AC91" s="28" t="s">
        <v>496</v>
      </c>
      <c r="AD91" s="36" t="s">
        <v>978</v>
      </c>
      <c r="AE91" s="36" t="s">
        <v>978</v>
      </c>
      <c r="AF91" s="36" t="s">
        <v>978</v>
      </c>
      <c r="AG91" s="10" t="s">
        <v>978</v>
      </c>
      <c r="AH91" s="36" t="s">
        <v>978</v>
      </c>
      <c r="AI91" s="7" t="s">
        <v>978</v>
      </c>
      <c r="AJ91" s="10" t="s">
        <v>978</v>
      </c>
      <c r="AK91" s="36" t="s">
        <v>978</v>
      </c>
      <c r="AL91" s="36" t="s">
        <v>978</v>
      </c>
      <c r="AM91" s="36" t="s">
        <v>978</v>
      </c>
      <c r="AN91" s="36" t="s">
        <v>978</v>
      </c>
      <c r="AO91" s="36" t="s">
        <v>978</v>
      </c>
      <c r="AP91" s="36" t="s">
        <v>978</v>
      </c>
      <c r="AQ91" s="36" t="s">
        <v>978</v>
      </c>
      <c r="AR91" s="36" t="s">
        <v>978</v>
      </c>
      <c r="AS91" s="36" t="s">
        <v>978</v>
      </c>
      <c r="AT91" s="36" t="s">
        <v>978</v>
      </c>
      <c r="AU91" s="36" t="s">
        <v>978</v>
      </c>
      <c r="AV91" s="10" t="s">
        <v>978</v>
      </c>
      <c r="AW91" s="36" t="s">
        <v>978</v>
      </c>
      <c r="AX91" s="7" t="s">
        <v>978</v>
      </c>
      <c r="AY91" s="44" t="s">
        <v>978</v>
      </c>
      <c r="AZ91" s="36" t="s">
        <v>978</v>
      </c>
      <c r="BA91" s="28" t="s">
        <v>42</v>
      </c>
      <c r="BB91" s="36">
        <v>3117448575</v>
      </c>
      <c r="BC91" s="42" t="s">
        <v>61</v>
      </c>
      <c r="BD91" s="36" t="s">
        <v>978</v>
      </c>
    </row>
    <row r="92" spans="1:56" s="6" customFormat="1" ht="48.75" customHeight="1" x14ac:dyDescent="0.25">
      <c r="A92" s="144" t="s">
        <v>827</v>
      </c>
      <c r="B92" s="206" t="s">
        <v>582</v>
      </c>
      <c r="C92" s="144" t="s">
        <v>583</v>
      </c>
      <c r="D92" s="28" t="s">
        <v>819</v>
      </c>
      <c r="E92" s="398" t="s">
        <v>823</v>
      </c>
      <c r="F92" s="402" t="s">
        <v>429</v>
      </c>
      <c r="G92" s="7" t="s">
        <v>584</v>
      </c>
      <c r="H92" s="751">
        <v>2021001410</v>
      </c>
      <c r="I92" s="35">
        <v>44488</v>
      </c>
      <c r="J92" s="10">
        <v>24442262.829999998</v>
      </c>
      <c r="K92" s="35">
        <v>44544</v>
      </c>
      <c r="L92" s="402">
        <v>2021002095</v>
      </c>
      <c r="M92" s="7" t="s">
        <v>584</v>
      </c>
      <c r="N92" s="144" t="s">
        <v>565</v>
      </c>
      <c r="O92" s="49">
        <v>44544</v>
      </c>
      <c r="P92" s="10">
        <v>24442162</v>
      </c>
      <c r="Q92" s="49">
        <v>44545</v>
      </c>
      <c r="R92" s="164">
        <v>44545</v>
      </c>
      <c r="S92" s="8" t="s">
        <v>828</v>
      </c>
      <c r="T92" s="10">
        <v>24442162</v>
      </c>
      <c r="U92" s="11" t="s">
        <v>978</v>
      </c>
      <c r="V92" s="11" t="s">
        <v>978</v>
      </c>
      <c r="W92" s="11" t="s">
        <v>978</v>
      </c>
      <c r="X92" s="11" t="s">
        <v>978</v>
      </c>
      <c r="Y92" s="12" t="s">
        <v>978</v>
      </c>
      <c r="Z92" s="402" t="s">
        <v>978</v>
      </c>
      <c r="AA92" s="402" t="s">
        <v>978</v>
      </c>
      <c r="AB92" s="144" t="s">
        <v>565</v>
      </c>
      <c r="AC92" s="28" t="s">
        <v>496</v>
      </c>
      <c r="AD92" s="36" t="s">
        <v>978</v>
      </c>
      <c r="AE92" s="36" t="s">
        <v>978</v>
      </c>
      <c r="AF92" s="36" t="s">
        <v>978</v>
      </c>
      <c r="AG92" s="10" t="s">
        <v>978</v>
      </c>
      <c r="AH92" s="36" t="s">
        <v>978</v>
      </c>
      <c r="AI92" s="7" t="s">
        <v>978</v>
      </c>
      <c r="AJ92" s="10" t="s">
        <v>978</v>
      </c>
      <c r="AK92" s="36" t="s">
        <v>978</v>
      </c>
      <c r="AL92" s="36" t="s">
        <v>978</v>
      </c>
      <c r="AM92" s="36" t="s">
        <v>978</v>
      </c>
      <c r="AN92" s="36" t="s">
        <v>978</v>
      </c>
      <c r="AO92" s="36" t="s">
        <v>978</v>
      </c>
      <c r="AP92" s="36" t="s">
        <v>978</v>
      </c>
      <c r="AQ92" s="36" t="s">
        <v>978</v>
      </c>
      <c r="AR92" s="36" t="s">
        <v>978</v>
      </c>
      <c r="AS92" s="36" t="s">
        <v>978</v>
      </c>
      <c r="AT92" s="36" t="s">
        <v>978</v>
      </c>
      <c r="AU92" s="36" t="s">
        <v>978</v>
      </c>
      <c r="AV92" s="10" t="s">
        <v>978</v>
      </c>
      <c r="AW92" s="36" t="s">
        <v>978</v>
      </c>
      <c r="AX92" s="7" t="s">
        <v>978</v>
      </c>
      <c r="AY92" s="44" t="s">
        <v>978</v>
      </c>
      <c r="AZ92" s="36" t="s">
        <v>978</v>
      </c>
      <c r="BA92" s="28" t="s">
        <v>431</v>
      </c>
      <c r="BB92" s="28" t="s">
        <v>432</v>
      </c>
      <c r="BC92" s="42" t="s">
        <v>433</v>
      </c>
      <c r="BD92" s="36" t="s">
        <v>978</v>
      </c>
    </row>
    <row r="93" spans="1:56" s="6" customFormat="1" ht="76.5" x14ac:dyDescent="0.25">
      <c r="A93" s="144" t="s">
        <v>822</v>
      </c>
      <c r="B93" s="206" t="s">
        <v>566</v>
      </c>
      <c r="C93" s="28" t="s">
        <v>563</v>
      </c>
      <c r="D93" s="28" t="s">
        <v>750</v>
      </c>
      <c r="E93" s="144" t="s">
        <v>477</v>
      </c>
      <c r="F93" s="28" t="s">
        <v>735</v>
      </c>
      <c r="G93" s="7" t="s">
        <v>564</v>
      </c>
      <c r="H93" s="751">
        <v>2021001466</v>
      </c>
      <c r="I93" s="35">
        <v>44496</v>
      </c>
      <c r="J93" s="10">
        <v>25000000</v>
      </c>
      <c r="K93" s="35">
        <v>44544</v>
      </c>
      <c r="L93" s="402">
        <v>2021002096</v>
      </c>
      <c r="M93" s="7" t="s">
        <v>564</v>
      </c>
      <c r="N93" s="144" t="s">
        <v>565</v>
      </c>
      <c r="O93" s="49">
        <v>44544</v>
      </c>
      <c r="P93" s="10">
        <v>24997978</v>
      </c>
      <c r="Q93" s="49">
        <v>44547</v>
      </c>
      <c r="R93" s="35">
        <v>44550</v>
      </c>
      <c r="S93" s="402">
        <v>1</v>
      </c>
      <c r="T93" s="10">
        <v>24997978</v>
      </c>
      <c r="U93" s="11" t="s">
        <v>978</v>
      </c>
      <c r="V93" s="11" t="s">
        <v>978</v>
      </c>
      <c r="W93" s="11" t="s">
        <v>978</v>
      </c>
      <c r="X93" s="11" t="s">
        <v>978</v>
      </c>
      <c r="Y93" s="12" t="s">
        <v>978</v>
      </c>
      <c r="Z93" s="402" t="s">
        <v>978</v>
      </c>
      <c r="AA93" s="402" t="s">
        <v>978</v>
      </c>
      <c r="AB93" s="144" t="s">
        <v>565</v>
      </c>
      <c r="AC93" s="28" t="s">
        <v>496</v>
      </c>
      <c r="AD93" s="36" t="s">
        <v>978</v>
      </c>
      <c r="AE93" s="36" t="s">
        <v>978</v>
      </c>
      <c r="AF93" s="36" t="s">
        <v>978</v>
      </c>
      <c r="AG93" s="10" t="s">
        <v>978</v>
      </c>
      <c r="AH93" s="36" t="s">
        <v>978</v>
      </c>
      <c r="AI93" s="7" t="s">
        <v>978</v>
      </c>
      <c r="AJ93" s="10" t="s">
        <v>978</v>
      </c>
      <c r="AK93" s="36" t="s">
        <v>978</v>
      </c>
      <c r="AL93" s="36" t="s">
        <v>978</v>
      </c>
      <c r="AM93" s="36" t="s">
        <v>978</v>
      </c>
      <c r="AN93" s="36" t="s">
        <v>978</v>
      </c>
      <c r="AO93" s="36" t="s">
        <v>978</v>
      </c>
      <c r="AP93" s="36" t="s">
        <v>978</v>
      </c>
      <c r="AQ93" s="36" t="s">
        <v>978</v>
      </c>
      <c r="AR93" s="36" t="s">
        <v>978</v>
      </c>
      <c r="AS93" s="36" t="s">
        <v>978</v>
      </c>
      <c r="AT93" s="36" t="s">
        <v>978</v>
      </c>
      <c r="AU93" s="36" t="s">
        <v>978</v>
      </c>
      <c r="AV93" s="10" t="s">
        <v>978</v>
      </c>
      <c r="AW93" s="36" t="s">
        <v>978</v>
      </c>
      <c r="AX93" s="7" t="s">
        <v>978</v>
      </c>
      <c r="AY93" s="44" t="s">
        <v>978</v>
      </c>
      <c r="AZ93" s="36" t="s">
        <v>978</v>
      </c>
      <c r="BA93" s="28" t="s">
        <v>42</v>
      </c>
      <c r="BB93" s="36">
        <v>3117448575</v>
      </c>
      <c r="BC93" s="42" t="s">
        <v>61</v>
      </c>
      <c r="BD93" s="36" t="s">
        <v>978</v>
      </c>
    </row>
    <row r="94" spans="1:56" s="6" customFormat="1" ht="31.5" customHeight="1" x14ac:dyDescent="0.25">
      <c r="A94" s="417" t="s">
        <v>824</v>
      </c>
      <c r="B94" s="430" t="s">
        <v>577</v>
      </c>
      <c r="C94" s="417" t="s">
        <v>578</v>
      </c>
      <c r="D94" s="417" t="s">
        <v>790</v>
      </c>
      <c r="E94" s="417" t="s">
        <v>823</v>
      </c>
      <c r="F94" s="400" t="s">
        <v>429</v>
      </c>
      <c r="G94" s="7" t="s">
        <v>579</v>
      </c>
      <c r="H94" s="752">
        <v>2021001465</v>
      </c>
      <c r="I94" s="50">
        <v>44496</v>
      </c>
      <c r="J94" s="10">
        <v>8500000</v>
      </c>
      <c r="K94" s="50">
        <v>44544</v>
      </c>
      <c r="L94" s="400">
        <v>2021002097</v>
      </c>
      <c r="M94" s="7" t="s">
        <v>579</v>
      </c>
      <c r="N94" s="144" t="s">
        <v>581</v>
      </c>
      <c r="O94" s="50">
        <v>44544</v>
      </c>
      <c r="P94" s="10">
        <v>8488000</v>
      </c>
      <c r="Q94" s="50">
        <v>44545</v>
      </c>
      <c r="R94" s="436">
        <v>44546</v>
      </c>
      <c r="S94" s="400">
        <v>15</v>
      </c>
      <c r="T94" s="48">
        <v>19988000</v>
      </c>
      <c r="U94" s="11" t="s">
        <v>978</v>
      </c>
      <c r="V94" s="11" t="s">
        <v>978</v>
      </c>
      <c r="W94" s="11" t="s">
        <v>978</v>
      </c>
      <c r="X94" s="11" t="s">
        <v>978</v>
      </c>
      <c r="Y94" s="12" t="s">
        <v>978</v>
      </c>
      <c r="Z94" s="400" t="s">
        <v>978</v>
      </c>
      <c r="AA94" s="400" t="s">
        <v>978</v>
      </c>
      <c r="AB94" s="144" t="s">
        <v>581</v>
      </c>
      <c r="AC94" s="417" t="s">
        <v>496</v>
      </c>
      <c r="AD94" s="36" t="s">
        <v>978</v>
      </c>
      <c r="AE94" s="36" t="s">
        <v>978</v>
      </c>
      <c r="AF94" s="36" t="s">
        <v>978</v>
      </c>
      <c r="AG94" s="10" t="s">
        <v>978</v>
      </c>
      <c r="AH94" s="36" t="s">
        <v>978</v>
      </c>
      <c r="AI94" s="7" t="s">
        <v>978</v>
      </c>
      <c r="AJ94" s="10" t="s">
        <v>978</v>
      </c>
      <c r="AK94" s="36" t="s">
        <v>978</v>
      </c>
      <c r="AL94" s="36" t="s">
        <v>978</v>
      </c>
      <c r="AM94" s="36" t="s">
        <v>978</v>
      </c>
      <c r="AN94" s="36" t="s">
        <v>978</v>
      </c>
      <c r="AO94" s="36" t="s">
        <v>978</v>
      </c>
      <c r="AP94" s="36" t="s">
        <v>978</v>
      </c>
      <c r="AQ94" s="36" t="s">
        <v>978</v>
      </c>
      <c r="AR94" s="36" t="s">
        <v>978</v>
      </c>
      <c r="AS94" s="36" t="s">
        <v>978</v>
      </c>
      <c r="AT94" s="36" t="s">
        <v>978</v>
      </c>
      <c r="AU94" s="36" t="s">
        <v>978</v>
      </c>
      <c r="AV94" s="10" t="s">
        <v>978</v>
      </c>
      <c r="AW94" s="36" t="s">
        <v>978</v>
      </c>
      <c r="AX94" s="7" t="s">
        <v>978</v>
      </c>
      <c r="AY94" s="44" t="s">
        <v>978</v>
      </c>
      <c r="AZ94" s="36" t="s">
        <v>978</v>
      </c>
      <c r="BA94" s="417" t="s">
        <v>839</v>
      </c>
      <c r="BB94" s="400">
        <v>3144409297</v>
      </c>
      <c r="BC94" s="405" t="s">
        <v>433</v>
      </c>
      <c r="BD94" s="36" t="s">
        <v>978</v>
      </c>
    </row>
    <row r="95" spans="1:56" s="6" customFormat="1" ht="30.75" customHeight="1" x14ac:dyDescent="0.25">
      <c r="A95" s="418"/>
      <c r="B95" s="431"/>
      <c r="C95" s="418"/>
      <c r="D95" s="418"/>
      <c r="E95" s="418"/>
      <c r="F95" s="401"/>
      <c r="G95" s="7" t="s">
        <v>580</v>
      </c>
      <c r="H95" s="754"/>
      <c r="I95" s="237"/>
      <c r="J95" s="10">
        <v>11500000</v>
      </c>
      <c r="K95" s="401"/>
      <c r="L95" s="401"/>
      <c r="M95" s="7" t="s">
        <v>580</v>
      </c>
      <c r="N95" s="144" t="s">
        <v>565</v>
      </c>
      <c r="O95" s="401"/>
      <c r="P95" s="10">
        <v>11500000</v>
      </c>
      <c r="Q95" s="401"/>
      <c r="R95" s="437"/>
      <c r="S95" s="401"/>
      <c r="T95" s="296"/>
      <c r="U95" s="11" t="s">
        <v>978</v>
      </c>
      <c r="V95" s="11" t="s">
        <v>978</v>
      </c>
      <c r="W95" s="11" t="s">
        <v>978</v>
      </c>
      <c r="X95" s="11" t="s">
        <v>978</v>
      </c>
      <c r="Y95" s="12" t="s">
        <v>978</v>
      </c>
      <c r="Z95" s="401"/>
      <c r="AA95" s="401"/>
      <c r="AB95" s="144" t="s">
        <v>565</v>
      </c>
      <c r="AC95" s="418"/>
      <c r="AD95" s="36" t="s">
        <v>978</v>
      </c>
      <c r="AE95" s="36" t="s">
        <v>978</v>
      </c>
      <c r="AF95" s="36" t="s">
        <v>978</v>
      </c>
      <c r="AG95" s="10" t="s">
        <v>978</v>
      </c>
      <c r="AH95" s="36" t="s">
        <v>978</v>
      </c>
      <c r="AI95" s="7" t="s">
        <v>978</v>
      </c>
      <c r="AJ95" s="10" t="s">
        <v>978</v>
      </c>
      <c r="AK95" s="36" t="s">
        <v>978</v>
      </c>
      <c r="AL95" s="36" t="s">
        <v>978</v>
      </c>
      <c r="AM95" s="36" t="s">
        <v>978</v>
      </c>
      <c r="AN95" s="36" t="s">
        <v>978</v>
      </c>
      <c r="AO95" s="36" t="s">
        <v>978</v>
      </c>
      <c r="AP95" s="36" t="s">
        <v>978</v>
      </c>
      <c r="AQ95" s="36" t="s">
        <v>978</v>
      </c>
      <c r="AR95" s="36" t="s">
        <v>978</v>
      </c>
      <c r="AS95" s="36" t="s">
        <v>978</v>
      </c>
      <c r="AT95" s="36" t="s">
        <v>978</v>
      </c>
      <c r="AU95" s="36" t="s">
        <v>978</v>
      </c>
      <c r="AV95" s="10" t="s">
        <v>978</v>
      </c>
      <c r="AW95" s="36" t="s">
        <v>978</v>
      </c>
      <c r="AX95" s="7" t="s">
        <v>978</v>
      </c>
      <c r="AY95" s="44" t="s">
        <v>978</v>
      </c>
      <c r="AZ95" s="36" t="s">
        <v>978</v>
      </c>
      <c r="BA95" s="418"/>
      <c r="BB95" s="401"/>
      <c r="BC95" s="401"/>
      <c r="BD95" s="36" t="s">
        <v>978</v>
      </c>
    </row>
    <row r="96" spans="1:56" s="6" customFormat="1" ht="66" customHeight="1" x14ac:dyDescent="0.25">
      <c r="A96" s="408" t="s">
        <v>766</v>
      </c>
      <c r="B96" s="414" t="s">
        <v>767</v>
      </c>
      <c r="C96" s="408" t="s">
        <v>768</v>
      </c>
      <c r="D96" s="28" t="s">
        <v>829</v>
      </c>
      <c r="E96" s="393" t="s">
        <v>769</v>
      </c>
      <c r="F96" s="395" t="s">
        <v>770</v>
      </c>
      <c r="G96" s="7" t="s">
        <v>771</v>
      </c>
      <c r="H96" s="755">
        <v>2021001562</v>
      </c>
      <c r="I96" s="477">
        <v>44502</v>
      </c>
      <c r="J96" s="10">
        <v>24267276</v>
      </c>
      <c r="K96" s="409">
        <v>44544</v>
      </c>
      <c r="L96" s="395">
        <v>2021002098</v>
      </c>
      <c r="M96" s="7" t="s">
        <v>771</v>
      </c>
      <c r="N96" s="144" t="s">
        <v>687</v>
      </c>
      <c r="O96" s="409">
        <v>44544</v>
      </c>
      <c r="P96" s="10">
        <v>24266350</v>
      </c>
      <c r="Q96" s="409">
        <v>44545</v>
      </c>
      <c r="R96" s="419">
        <v>44545</v>
      </c>
      <c r="S96" s="393">
        <v>15</v>
      </c>
      <c r="T96" s="397">
        <v>24266350</v>
      </c>
      <c r="U96" s="11" t="s">
        <v>978</v>
      </c>
      <c r="V96" s="11" t="s">
        <v>978</v>
      </c>
      <c r="W96" s="11" t="s">
        <v>978</v>
      </c>
      <c r="X96" s="11" t="s">
        <v>978</v>
      </c>
      <c r="Y96" s="12" t="s">
        <v>978</v>
      </c>
      <c r="Z96" s="184" t="s">
        <v>978</v>
      </c>
      <c r="AA96" s="184" t="s">
        <v>978</v>
      </c>
      <c r="AB96" s="144" t="s">
        <v>687</v>
      </c>
      <c r="AC96" s="393" t="s">
        <v>496</v>
      </c>
      <c r="AD96" s="36" t="s">
        <v>978</v>
      </c>
      <c r="AE96" s="36" t="s">
        <v>978</v>
      </c>
      <c r="AF96" s="36" t="s">
        <v>978</v>
      </c>
      <c r="AG96" s="10" t="s">
        <v>978</v>
      </c>
      <c r="AH96" s="36" t="s">
        <v>978</v>
      </c>
      <c r="AI96" s="7" t="s">
        <v>978</v>
      </c>
      <c r="AJ96" s="10" t="s">
        <v>978</v>
      </c>
      <c r="AK96" s="36" t="s">
        <v>978</v>
      </c>
      <c r="AL96" s="36" t="s">
        <v>978</v>
      </c>
      <c r="AM96" s="36" t="s">
        <v>978</v>
      </c>
      <c r="AN96" s="36" t="s">
        <v>978</v>
      </c>
      <c r="AO96" s="36" t="s">
        <v>978</v>
      </c>
      <c r="AP96" s="36" t="s">
        <v>978</v>
      </c>
      <c r="AQ96" s="36" t="s">
        <v>978</v>
      </c>
      <c r="AR96" s="36" t="s">
        <v>978</v>
      </c>
      <c r="AS96" s="36" t="s">
        <v>978</v>
      </c>
      <c r="AT96" s="36" t="s">
        <v>978</v>
      </c>
      <c r="AU96" s="36" t="s">
        <v>978</v>
      </c>
      <c r="AV96" s="10" t="s">
        <v>978</v>
      </c>
      <c r="AW96" s="36" t="s">
        <v>978</v>
      </c>
      <c r="AX96" s="7" t="s">
        <v>978</v>
      </c>
      <c r="AY96" s="44" t="s">
        <v>978</v>
      </c>
      <c r="AZ96" s="36" t="s">
        <v>978</v>
      </c>
      <c r="BA96" s="393" t="s">
        <v>772</v>
      </c>
      <c r="BB96" s="395">
        <v>3145221481</v>
      </c>
      <c r="BC96" s="404" t="s">
        <v>773</v>
      </c>
      <c r="BD96" s="36" t="s">
        <v>978</v>
      </c>
    </row>
    <row r="97" spans="1:56" s="6" customFormat="1" ht="95.25" customHeight="1" x14ac:dyDescent="0.25">
      <c r="A97" s="144" t="s">
        <v>845</v>
      </c>
      <c r="B97" s="206" t="s">
        <v>620</v>
      </c>
      <c r="C97" s="28" t="s">
        <v>846</v>
      </c>
      <c r="D97" s="28" t="s">
        <v>856</v>
      </c>
      <c r="E97" s="175" t="s">
        <v>847</v>
      </c>
      <c r="F97" s="36" t="s">
        <v>848</v>
      </c>
      <c r="G97" s="398" t="s">
        <v>623</v>
      </c>
      <c r="H97" s="751">
        <v>5221</v>
      </c>
      <c r="I97" s="35">
        <v>44460</v>
      </c>
      <c r="J97" s="10">
        <v>111227707</v>
      </c>
      <c r="K97" s="35">
        <v>44546</v>
      </c>
      <c r="L97" s="402">
        <v>5621</v>
      </c>
      <c r="M97" s="398" t="s">
        <v>623</v>
      </c>
      <c r="N97" s="144" t="s">
        <v>318</v>
      </c>
      <c r="O97" s="49">
        <v>44546</v>
      </c>
      <c r="P97" s="10">
        <v>111196759</v>
      </c>
      <c r="Q97" s="49">
        <v>44553</v>
      </c>
      <c r="R97" s="35">
        <v>44561</v>
      </c>
      <c r="S97" s="402">
        <v>6</v>
      </c>
      <c r="T97" s="10">
        <v>111196759</v>
      </c>
      <c r="U97" s="11" t="s">
        <v>978</v>
      </c>
      <c r="V97" s="11" t="s">
        <v>978</v>
      </c>
      <c r="W97" s="11" t="s">
        <v>978</v>
      </c>
      <c r="X97" s="11" t="s">
        <v>978</v>
      </c>
      <c r="Y97" s="12" t="s">
        <v>978</v>
      </c>
      <c r="Z97" s="184" t="s">
        <v>978</v>
      </c>
      <c r="AA97" s="184" t="s">
        <v>978</v>
      </c>
      <c r="AB97" s="144" t="s">
        <v>318</v>
      </c>
      <c r="AC97" s="28" t="s">
        <v>124</v>
      </c>
      <c r="AD97" s="36" t="s">
        <v>978</v>
      </c>
      <c r="AE97" s="36" t="s">
        <v>978</v>
      </c>
      <c r="AF97" s="36" t="s">
        <v>978</v>
      </c>
      <c r="AG97" s="10" t="s">
        <v>978</v>
      </c>
      <c r="AH97" s="36" t="s">
        <v>978</v>
      </c>
      <c r="AI97" s="7" t="s">
        <v>978</v>
      </c>
      <c r="AJ97" s="10" t="s">
        <v>978</v>
      </c>
      <c r="AK97" s="36" t="s">
        <v>978</v>
      </c>
      <c r="AL97" s="36" t="s">
        <v>978</v>
      </c>
      <c r="AM97" s="36" t="s">
        <v>978</v>
      </c>
      <c r="AN97" s="36" t="s">
        <v>978</v>
      </c>
      <c r="AO97" s="36" t="s">
        <v>978</v>
      </c>
      <c r="AP97" s="36" t="s">
        <v>978</v>
      </c>
      <c r="AQ97" s="36" t="s">
        <v>978</v>
      </c>
      <c r="AR97" s="36" t="s">
        <v>978</v>
      </c>
      <c r="AS97" s="36" t="s">
        <v>978</v>
      </c>
      <c r="AT97" s="36" t="s">
        <v>978</v>
      </c>
      <c r="AU97" s="36" t="s">
        <v>978</v>
      </c>
      <c r="AV97" s="10" t="s">
        <v>978</v>
      </c>
      <c r="AW97" s="36" t="s">
        <v>978</v>
      </c>
      <c r="AX97" s="7" t="s">
        <v>978</v>
      </c>
      <c r="AY97" s="44" t="s">
        <v>978</v>
      </c>
      <c r="AZ97" s="36" t="s">
        <v>978</v>
      </c>
      <c r="BA97" s="28" t="s">
        <v>849</v>
      </c>
      <c r="BB97" s="36">
        <v>3175515637</v>
      </c>
      <c r="BC97" s="42" t="s">
        <v>850</v>
      </c>
      <c r="BD97" s="36" t="s">
        <v>978</v>
      </c>
    </row>
    <row r="98" spans="1:56" s="6" customFormat="1" ht="83.25" customHeight="1" x14ac:dyDescent="0.25">
      <c r="A98" s="144" t="s">
        <v>851</v>
      </c>
      <c r="B98" s="206" t="s">
        <v>620</v>
      </c>
      <c r="C98" s="28" t="s">
        <v>621</v>
      </c>
      <c r="D98" s="28" t="s">
        <v>622</v>
      </c>
      <c r="E98" s="144" t="s">
        <v>852</v>
      </c>
      <c r="F98" s="36" t="s">
        <v>853</v>
      </c>
      <c r="G98" s="398" t="s">
        <v>623</v>
      </c>
      <c r="H98" s="751">
        <v>5121</v>
      </c>
      <c r="I98" s="35">
        <v>44460</v>
      </c>
      <c r="J98" s="10">
        <v>1726032484</v>
      </c>
      <c r="K98" s="35">
        <v>44547</v>
      </c>
      <c r="L98" s="402">
        <v>5721</v>
      </c>
      <c r="M98" s="398" t="s">
        <v>623</v>
      </c>
      <c r="N98" s="144" t="s">
        <v>318</v>
      </c>
      <c r="O98" s="49">
        <v>44547</v>
      </c>
      <c r="P98" s="10">
        <v>1726009647</v>
      </c>
      <c r="Q98" s="49">
        <v>44553</v>
      </c>
      <c r="R98" s="35">
        <v>44561</v>
      </c>
      <c r="S98" s="402">
        <v>6</v>
      </c>
      <c r="T98" s="10">
        <v>1726009647</v>
      </c>
      <c r="U98" s="11" t="s">
        <v>978</v>
      </c>
      <c r="V98" s="11" t="s">
        <v>978</v>
      </c>
      <c r="W98" s="11" t="s">
        <v>978</v>
      </c>
      <c r="X98" s="11" t="s">
        <v>978</v>
      </c>
      <c r="Y98" s="12" t="s">
        <v>978</v>
      </c>
      <c r="Z98" s="184" t="s">
        <v>978</v>
      </c>
      <c r="AA98" s="184" t="s">
        <v>978</v>
      </c>
      <c r="AB98" s="144" t="s">
        <v>318</v>
      </c>
      <c r="AC98" s="28" t="s">
        <v>124</v>
      </c>
      <c r="AD98" s="36" t="s">
        <v>978</v>
      </c>
      <c r="AE98" s="36" t="s">
        <v>978</v>
      </c>
      <c r="AF98" s="36" t="s">
        <v>978</v>
      </c>
      <c r="AG98" s="10" t="s">
        <v>978</v>
      </c>
      <c r="AH98" s="36" t="s">
        <v>978</v>
      </c>
      <c r="AI98" s="7" t="s">
        <v>978</v>
      </c>
      <c r="AJ98" s="10" t="s">
        <v>978</v>
      </c>
      <c r="AK98" s="36" t="s">
        <v>978</v>
      </c>
      <c r="AL98" s="36" t="s">
        <v>978</v>
      </c>
      <c r="AM98" s="36" t="s">
        <v>978</v>
      </c>
      <c r="AN98" s="36" t="s">
        <v>978</v>
      </c>
      <c r="AO98" s="36" t="s">
        <v>978</v>
      </c>
      <c r="AP98" s="36" t="s">
        <v>978</v>
      </c>
      <c r="AQ98" s="36" t="s">
        <v>978</v>
      </c>
      <c r="AR98" s="36" t="s">
        <v>978</v>
      </c>
      <c r="AS98" s="36" t="s">
        <v>978</v>
      </c>
      <c r="AT98" s="36" t="s">
        <v>978</v>
      </c>
      <c r="AU98" s="36" t="s">
        <v>978</v>
      </c>
      <c r="AV98" s="10" t="s">
        <v>978</v>
      </c>
      <c r="AW98" s="36" t="s">
        <v>978</v>
      </c>
      <c r="AX98" s="7" t="s">
        <v>978</v>
      </c>
      <c r="AY98" s="44" t="s">
        <v>978</v>
      </c>
      <c r="AZ98" s="36" t="s">
        <v>978</v>
      </c>
      <c r="BA98" s="28" t="s">
        <v>854</v>
      </c>
      <c r="BB98" s="36">
        <v>3134528942</v>
      </c>
      <c r="BC98" s="42" t="s">
        <v>855</v>
      </c>
      <c r="BD98" s="36" t="s">
        <v>978</v>
      </c>
    </row>
    <row r="99" spans="1:56" s="6" customFormat="1" ht="89.25" x14ac:dyDescent="0.25">
      <c r="A99" s="144" t="s">
        <v>832</v>
      </c>
      <c r="B99" s="206" t="s">
        <v>833</v>
      </c>
      <c r="C99" s="28" t="s">
        <v>763</v>
      </c>
      <c r="D99" s="28" t="s">
        <v>834</v>
      </c>
      <c r="E99" s="144" t="s">
        <v>835</v>
      </c>
      <c r="F99" s="28" t="s">
        <v>668</v>
      </c>
      <c r="G99" s="7" t="s">
        <v>764</v>
      </c>
      <c r="H99" s="751">
        <v>2021001751</v>
      </c>
      <c r="I99" s="35">
        <v>44543</v>
      </c>
      <c r="J99" s="10">
        <v>20000000</v>
      </c>
      <c r="K99" s="35">
        <v>44551</v>
      </c>
      <c r="L99" s="402">
        <v>2021002117</v>
      </c>
      <c r="M99" s="7" t="s">
        <v>764</v>
      </c>
      <c r="N99" s="144" t="s">
        <v>765</v>
      </c>
      <c r="O99" s="49">
        <v>44551</v>
      </c>
      <c r="P99" s="10">
        <v>19974513</v>
      </c>
      <c r="Q99" s="49">
        <v>44551</v>
      </c>
      <c r="R99" s="35">
        <v>44551</v>
      </c>
      <c r="S99" s="398" t="s">
        <v>757</v>
      </c>
      <c r="T99" s="10">
        <v>19974513</v>
      </c>
      <c r="U99" s="11" t="s">
        <v>978</v>
      </c>
      <c r="V99" s="11" t="s">
        <v>978</v>
      </c>
      <c r="W99" s="11" t="s">
        <v>978</v>
      </c>
      <c r="X99" s="11" t="s">
        <v>978</v>
      </c>
      <c r="Y99" s="12" t="s">
        <v>978</v>
      </c>
      <c r="Z99" s="402" t="s">
        <v>978</v>
      </c>
      <c r="AA99" s="402" t="s">
        <v>978</v>
      </c>
      <c r="AB99" s="144" t="s">
        <v>765</v>
      </c>
      <c r="AC99" s="28" t="s">
        <v>496</v>
      </c>
      <c r="AD99" s="36" t="s">
        <v>978</v>
      </c>
      <c r="AE99" s="36" t="s">
        <v>978</v>
      </c>
      <c r="AF99" s="36" t="s">
        <v>978</v>
      </c>
      <c r="AG99" s="10" t="s">
        <v>978</v>
      </c>
      <c r="AH99" s="36" t="s">
        <v>978</v>
      </c>
      <c r="AI99" s="7" t="s">
        <v>978</v>
      </c>
      <c r="AJ99" s="10" t="s">
        <v>978</v>
      </c>
      <c r="AK99" s="36" t="s">
        <v>978</v>
      </c>
      <c r="AL99" s="36" t="s">
        <v>978</v>
      </c>
      <c r="AM99" s="36" t="s">
        <v>978</v>
      </c>
      <c r="AN99" s="36" t="s">
        <v>978</v>
      </c>
      <c r="AO99" s="36" t="s">
        <v>978</v>
      </c>
      <c r="AP99" s="36" t="s">
        <v>978</v>
      </c>
      <c r="AQ99" s="36" t="s">
        <v>978</v>
      </c>
      <c r="AR99" s="36" t="s">
        <v>978</v>
      </c>
      <c r="AS99" s="36" t="s">
        <v>978</v>
      </c>
      <c r="AT99" s="36" t="s">
        <v>978</v>
      </c>
      <c r="AU99" s="36" t="s">
        <v>978</v>
      </c>
      <c r="AV99" s="10" t="s">
        <v>978</v>
      </c>
      <c r="AW99" s="36" t="s">
        <v>978</v>
      </c>
      <c r="AX99" s="7" t="s">
        <v>978</v>
      </c>
      <c r="AY99" s="44" t="s">
        <v>978</v>
      </c>
      <c r="AZ99" s="36" t="s">
        <v>978</v>
      </c>
      <c r="BA99" s="36" t="s">
        <v>978</v>
      </c>
      <c r="BB99" s="36" t="s">
        <v>978</v>
      </c>
      <c r="BC99" s="36" t="s">
        <v>978</v>
      </c>
      <c r="BD99" s="36" t="s">
        <v>978</v>
      </c>
    </row>
    <row r="100" spans="1:56" s="6" customFormat="1" ht="48.75" customHeight="1" x14ac:dyDescent="0.25">
      <c r="A100" s="144" t="s">
        <v>874</v>
      </c>
      <c r="B100" s="414" t="s">
        <v>978</v>
      </c>
      <c r="C100" s="408" t="s">
        <v>841</v>
      </c>
      <c r="D100" s="28" t="s">
        <v>978</v>
      </c>
      <c r="E100" s="144" t="s">
        <v>835</v>
      </c>
      <c r="F100" s="395" t="s">
        <v>978</v>
      </c>
      <c r="G100" s="7" t="s">
        <v>978</v>
      </c>
      <c r="H100" s="755" t="s">
        <v>978</v>
      </c>
      <c r="I100" s="477" t="s">
        <v>978</v>
      </c>
      <c r="J100" s="10" t="s">
        <v>978</v>
      </c>
      <c r="K100" s="395" t="s">
        <v>978</v>
      </c>
      <c r="L100" s="395" t="s">
        <v>978</v>
      </c>
      <c r="M100" s="7" t="s">
        <v>978</v>
      </c>
      <c r="N100" s="144" t="s">
        <v>978</v>
      </c>
      <c r="O100" s="401" t="s">
        <v>978</v>
      </c>
      <c r="P100" s="10" t="s">
        <v>978</v>
      </c>
      <c r="Q100" s="401" t="s">
        <v>978</v>
      </c>
      <c r="R100" s="412" t="s">
        <v>978</v>
      </c>
      <c r="S100" s="395" t="s">
        <v>978</v>
      </c>
      <c r="T100" s="296" t="s">
        <v>978</v>
      </c>
      <c r="U100" s="11" t="s">
        <v>978</v>
      </c>
      <c r="V100" s="11" t="s">
        <v>978</v>
      </c>
      <c r="W100" s="11" t="s">
        <v>978</v>
      </c>
      <c r="X100" s="11" t="s">
        <v>978</v>
      </c>
      <c r="Y100" s="12" t="s">
        <v>978</v>
      </c>
      <c r="Z100" s="402" t="s">
        <v>978</v>
      </c>
      <c r="AA100" s="402" t="s">
        <v>978</v>
      </c>
      <c r="AB100" s="144" t="s">
        <v>978</v>
      </c>
      <c r="AC100" s="418" t="s">
        <v>978</v>
      </c>
      <c r="AD100" s="36" t="s">
        <v>978</v>
      </c>
      <c r="AE100" s="36" t="s">
        <v>978</v>
      </c>
      <c r="AF100" s="36" t="s">
        <v>978</v>
      </c>
      <c r="AG100" s="10" t="s">
        <v>978</v>
      </c>
      <c r="AH100" s="36" t="s">
        <v>978</v>
      </c>
      <c r="AI100" s="7" t="s">
        <v>978</v>
      </c>
      <c r="AJ100" s="10" t="s">
        <v>978</v>
      </c>
      <c r="AK100" s="36" t="s">
        <v>978</v>
      </c>
      <c r="AL100" s="36" t="s">
        <v>978</v>
      </c>
      <c r="AM100" s="36" t="s">
        <v>978</v>
      </c>
      <c r="AN100" s="36" t="s">
        <v>978</v>
      </c>
      <c r="AO100" s="36" t="s">
        <v>978</v>
      </c>
      <c r="AP100" s="36" t="s">
        <v>978</v>
      </c>
      <c r="AQ100" s="36" t="s">
        <v>978</v>
      </c>
      <c r="AR100" s="36" t="s">
        <v>978</v>
      </c>
      <c r="AS100" s="36" t="s">
        <v>978</v>
      </c>
      <c r="AT100" s="36" t="s">
        <v>978</v>
      </c>
      <c r="AU100" s="36" t="s">
        <v>978</v>
      </c>
      <c r="AV100" s="10" t="s">
        <v>978</v>
      </c>
      <c r="AW100" s="36" t="s">
        <v>978</v>
      </c>
      <c r="AX100" s="7" t="s">
        <v>978</v>
      </c>
      <c r="AY100" s="44" t="s">
        <v>978</v>
      </c>
      <c r="AZ100" s="36" t="s">
        <v>978</v>
      </c>
      <c r="BA100" s="401" t="s">
        <v>978</v>
      </c>
      <c r="BB100" s="401" t="s">
        <v>978</v>
      </c>
      <c r="BC100" s="401" t="s">
        <v>978</v>
      </c>
      <c r="BD100" s="36" t="s">
        <v>978</v>
      </c>
    </row>
    <row r="101" spans="1:56" s="6" customFormat="1" ht="100.5" customHeight="1" x14ac:dyDescent="0.25">
      <c r="A101" s="144" t="s">
        <v>840</v>
      </c>
      <c r="B101" s="414" t="s">
        <v>298</v>
      </c>
      <c r="C101" s="408" t="s">
        <v>842</v>
      </c>
      <c r="D101" s="28" t="s">
        <v>843</v>
      </c>
      <c r="E101" s="393" t="s">
        <v>62</v>
      </c>
      <c r="F101" s="395" t="s">
        <v>844</v>
      </c>
      <c r="G101" s="7" t="s">
        <v>589</v>
      </c>
      <c r="H101" s="755">
        <v>2021001652</v>
      </c>
      <c r="I101" s="477">
        <v>44530</v>
      </c>
      <c r="J101" s="10">
        <v>25438000</v>
      </c>
      <c r="K101" s="409">
        <v>44551</v>
      </c>
      <c r="L101" s="395">
        <v>2021002119</v>
      </c>
      <c r="M101" s="7" t="s">
        <v>589</v>
      </c>
      <c r="N101" s="144" t="s">
        <v>978</v>
      </c>
      <c r="O101" s="401" t="s">
        <v>978</v>
      </c>
      <c r="P101" s="10" t="s">
        <v>978</v>
      </c>
      <c r="Q101" s="401" t="s">
        <v>978</v>
      </c>
      <c r="R101" s="412" t="s">
        <v>978</v>
      </c>
      <c r="S101" s="395" t="s">
        <v>978</v>
      </c>
      <c r="T101" s="296" t="s">
        <v>978</v>
      </c>
      <c r="U101" s="11" t="s">
        <v>978</v>
      </c>
      <c r="V101" s="11" t="s">
        <v>978</v>
      </c>
      <c r="W101" s="11" t="s">
        <v>978</v>
      </c>
      <c r="X101" s="11" t="s">
        <v>978</v>
      </c>
      <c r="Y101" s="12" t="s">
        <v>978</v>
      </c>
      <c r="Z101" s="402" t="s">
        <v>978</v>
      </c>
      <c r="AA101" s="402" t="s">
        <v>978</v>
      </c>
      <c r="AB101" s="144" t="s">
        <v>978</v>
      </c>
      <c r="AC101" s="418" t="s">
        <v>978</v>
      </c>
      <c r="AD101" s="36" t="s">
        <v>978</v>
      </c>
      <c r="AE101" s="36" t="s">
        <v>978</v>
      </c>
      <c r="AF101" s="36" t="s">
        <v>978</v>
      </c>
      <c r="AG101" s="10" t="s">
        <v>978</v>
      </c>
      <c r="AH101" s="36" t="s">
        <v>978</v>
      </c>
      <c r="AI101" s="7" t="s">
        <v>978</v>
      </c>
      <c r="AJ101" s="10" t="s">
        <v>978</v>
      </c>
      <c r="AK101" s="36" t="s">
        <v>978</v>
      </c>
      <c r="AL101" s="36" t="s">
        <v>978</v>
      </c>
      <c r="AM101" s="36" t="s">
        <v>978</v>
      </c>
      <c r="AN101" s="36" t="s">
        <v>978</v>
      </c>
      <c r="AO101" s="36" t="s">
        <v>978</v>
      </c>
      <c r="AP101" s="36" t="s">
        <v>978</v>
      </c>
      <c r="AQ101" s="36" t="s">
        <v>978</v>
      </c>
      <c r="AR101" s="36" t="s">
        <v>978</v>
      </c>
      <c r="AS101" s="36" t="s">
        <v>978</v>
      </c>
      <c r="AT101" s="36" t="s">
        <v>978</v>
      </c>
      <c r="AU101" s="36" t="s">
        <v>978</v>
      </c>
      <c r="AV101" s="10" t="s">
        <v>978</v>
      </c>
      <c r="AW101" s="36" t="s">
        <v>978</v>
      </c>
      <c r="AX101" s="7" t="s">
        <v>978</v>
      </c>
      <c r="AY101" s="44" t="s">
        <v>978</v>
      </c>
      <c r="AZ101" s="36" t="s">
        <v>978</v>
      </c>
      <c r="BA101" s="401" t="s">
        <v>978</v>
      </c>
      <c r="BB101" s="401" t="s">
        <v>978</v>
      </c>
      <c r="BC101" s="401" t="s">
        <v>978</v>
      </c>
      <c r="BD101" s="36" t="s">
        <v>978</v>
      </c>
    </row>
    <row r="102" spans="1:56" s="6" customFormat="1" ht="66" customHeight="1" x14ac:dyDescent="0.25">
      <c r="A102" s="144" t="s">
        <v>873</v>
      </c>
      <c r="B102" s="206" t="s">
        <v>857</v>
      </c>
      <c r="C102" s="144" t="s">
        <v>858</v>
      </c>
      <c r="D102" s="28" t="s">
        <v>859</v>
      </c>
      <c r="E102" s="398" t="s">
        <v>477</v>
      </c>
      <c r="F102" s="402" t="s">
        <v>860</v>
      </c>
      <c r="G102" s="7" t="s">
        <v>861</v>
      </c>
      <c r="H102" s="751">
        <v>2021001621</v>
      </c>
      <c r="I102" s="35">
        <v>44517</v>
      </c>
      <c r="J102" s="10">
        <v>120000000</v>
      </c>
      <c r="K102" s="35">
        <v>44528</v>
      </c>
      <c r="L102" s="402">
        <v>2021002154</v>
      </c>
      <c r="M102" s="7" t="s">
        <v>861</v>
      </c>
      <c r="N102" s="144" t="s">
        <v>862</v>
      </c>
      <c r="O102" s="35">
        <v>44532</v>
      </c>
      <c r="P102" s="10">
        <v>119978430</v>
      </c>
      <c r="Q102" s="35">
        <v>44558</v>
      </c>
      <c r="R102" s="8">
        <v>44560</v>
      </c>
      <c r="S102" s="398">
        <v>1</v>
      </c>
      <c r="T102" s="39">
        <v>119978430</v>
      </c>
      <c r="U102" s="11" t="s">
        <v>978</v>
      </c>
      <c r="V102" s="11" t="s">
        <v>978</v>
      </c>
      <c r="W102" s="11" t="s">
        <v>978</v>
      </c>
      <c r="X102" s="11" t="s">
        <v>978</v>
      </c>
      <c r="Y102" s="12" t="s">
        <v>978</v>
      </c>
      <c r="Z102" s="184" t="s">
        <v>978</v>
      </c>
      <c r="AA102" s="184" t="s">
        <v>978</v>
      </c>
      <c r="AB102" s="144" t="s">
        <v>862</v>
      </c>
      <c r="AC102" s="398" t="s">
        <v>124</v>
      </c>
      <c r="AD102" s="36" t="s">
        <v>978</v>
      </c>
      <c r="AE102" s="36" t="s">
        <v>978</v>
      </c>
      <c r="AF102" s="36" t="s">
        <v>978</v>
      </c>
      <c r="AG102" s="10" t="s">
        <v>978</v>
      </c>
      <c r="AH102" s="36" t="s">
        <v>978</v>
      </c>
      <c r="AI102" s="7" t="s">
        <v>978</v>
      </c>
      <c r="AJ102" s="10" t="s">
        <v>978</v>
      </c>
      <c r="AK102" s="36" t="s">
        <v>978</v>
      </c>
      <c r="AL102" s="36" t="s">
        <v>978</v>
      </c>
      <c r="AM102" s="36" t="s">
        <v>978</v>
      </c>
      <c r="AN102" s="36" t="s">
        <v>978</v>
      </c>
      <c r="AO102" s="36" t="s">
        <v>978</v>
      </c>
      <c r="AP102" s="36" t="s">
        <v>978</v>
      </c>
      <c r="AQ102" s="36" t="s">
        <v>978</v>
      </c>
      <c r="AR102" s="36" t="s">
        <v>978</v>
      </c>
      <c r="AS102" s="36" t="s">
        <v>978</v>
      </c>
      <c r="AT102" s="36" t="s">
        <v>978</v>
      </c>
      <c r="AU102" s="36" t="s">
        <v>978</v>
      </c>
      <c r="AV102" s="10" t="s">
        <v>978</v>
      </c>
      <c r="AW102" s="36" t="s">
        <v>978</v>
      </c>
      <c r="AX102" s="7" t="s">
        <v>978</v>
      </c>
      <c r="AY102" s="44" t="s">
        <v>978</v>
      </c>
      <c r="AZ102" s="36" t="s">
        <v>978</v>
      </c>
      <c r="BA102" s="28" t="s">
        <v>42</v>
      </c>
      <c r="BB102" s="36">
        <v>3117448575</v>
      </c>
      <c r="BC102" s="42" t="s">
        <v>61</v>
      </c>
      <c r="BD102" s="36" t="s">
        <v>978</v>
      </c>
    </row>
    <row r="103" spans="1:56" s="6" customFormat="1" ht="30" customHeight="1" x14ac:dyDescent="0.25">
      <c r="A103" s="417" t="s">
        <v>975</v>
      </c>
      <c r="B103" s="430" t="s">
        <v>600</v>
      </c>
      <c r="C103" s="417" t="s">
        <v>935</v>
      </c>
      <c r="D103" s="417" t="s">
        <v>936</v>
      </c>
      <c r="E103" s="417" t="s">
        <v>937</v>
      </c>
      <c r="F103" s="400" t="s">
        <v>938</v>
      </c>
      <c r="G103" s="7" t="s">
        <v>603</v>
      </c>
      <c r="H103" s="755">
        <v>2021001451</v>
      </c>
      <c r="I103" s="477">
        <v>44494</v>
      </c>
      <c r="J103" s="10">
        <v>1041667000</v>
      </c>
      <c r="K103" s="50">
        <v>44559</v>
      </c>
      <c r="L103" s="395">
        <v>2021002157</v>
      </c>
      <c r="M103" s="7" t="s">
        <v>603</v>
      </c>
      <c r="N103" s="144" t="s">
        <v>939</v>
      </c>
      <c r="O103" s="409">
        <v>44494</v>
      </c>
      <c r="P103" s="10">
        <v>1041667000</v>
      </c>
      <c r="Q103" s="50">
        <v>44561</v>
      </c>
      <c r="R103" s="446">
        <v>44561</v>
      </c>
      <c r="S103" s="417">
        <v>6</v>
      </c>
      <c r="T103" s="10">
        <v>1041667000</v>
      </c>
      <c r="U103" s="11" t="s">
        <v>978</v>
      </c>
      <c r="V103" s="11" t="s">
        <v>978</v>
      </c>
      <c r="W103" s="11" t="s">
        <v>978</v>
      </c>
      <c r="X103" s="11" t="s">
        <v>978</v>
      </c>
      <c r="Y103" s="12" t="s">
        <v>978</v>
      </c>
      <c r="Z103" s="184" t="s">
        <v>978</v>
      </c>
      <c r="AA103" s="184" t="s">
        <v>978</v>
      </c>
      <c r="AB103" s="144" t="s">
        <v>939</v>
      </c>
      <c r="AC103" s="417" t="s">
        <v>940</v>
      </c>
      <c r="AD103" s="36" t="s">
        <v>978</v>
      </c>
      <c r="AE103" s="36" t="s">
        <v>978</v>
      </c>
      <c r="AF103" s="36" t="s">
        <v>978</v>
      </c>
      <c r="AG103" s="10" t="s">
        <v>978</v>
      </c>
      <c r="AH103" s="36" t="s">
        <v>978</v>
      </c>
      <c r="AI103" s="7" t="s">
        <v>978</v>
      </c>
      <c r="AJ103" s="10" t="s">
        <v>978</v>
      </c>
      <c r="AK103" s="36" t="s">
        <v>978</v>
      </c>
      <c r="AL103" s="36" t="s">
        <v>978</v>
      </c>
      <c r="AM103" s="36" t="s">
        <v>978</v>
      </c>
      <c r="AN103" s="36" t="s">
        <v>978</v>
      </c>
      <c r="AO103" s="36" t="s">
        <v>978</v>
      </c>
      <c r="AP103" s="36" t="s">
        <v>978</v>
      </c>
      <c r="AQ103" s="36" t="s">
        <v>978</v>
      </c>
      <c r="AR103" s="36" t="s">
        <v>978</v>
      </c>
      <c r="AS103" s="36" t="s">
        <v>978</v>
      </c>
      <c r="AT103" s="36" t="s">
        <v>978</v>
      </c>
      <c r="AU103" s="36" t="s">
        <v>978</v>
      </c>
      <c r="AV103" s="10" t="s">
        <v>978</v>
      </c>
      <c r="AW103" s="36" t="s">
        <v>978</v>
      </c>
      <c r="AX103" s="7" t="s">
        <v>978</v>
      </c>
      <c r="AY103" s="44" t="s">
        <v>978</v>
      </c>
      <c r="AZ103" s="36" t="s">
        <v>978</v>
      </c>
      <c r="BA103" s="417" t="s">
        <v>941</v>
      </c>
      <c r="BB103" s="400">
        <v>3226939121</v>
      </c>
      <c r="BC103" s="405" t="s">
        <v>942</v>
      </c>
      <c r="BD103" s="36" t="s">
        <v>978</v>
      </c>
    </row>
    <row r="104" spans="1:56" s="6" customFormat="1" ht="51" x14ac:dyDescent="0.25">
      <c r="A104" s="418"/>
      <c r="B104" s="431"/>
      <c r="C104" s="418"/>
      <c r="D104" s="418"/>
      <c r="E104" s="418"/>
      <c r="F104" s="401"/>
      <c r="G104" s="7" t="s">
        <v>607</v>
      </c>
      <c r="H104" s="755">
        <v>2021001454</v>
      </c>
      <c r="I104" s="477">
        <v>44494</v>
      </c>
      <c r="J104" s="10">
        <v>83333000</v>
      </c>
      <c r="K104" s="237"/>
      <c r="L104" s="395">
        <v>2021002158</v>
      </c>
      <c r="M104" s="7" t="s">
        <v>607</v>
      </c>
      <c r="N104" s="144" t="s">
        <v>939</v>
      </c>
      <c r="O104" s="409">
        <v>44555</v>
      </c>
      <c r="P104" s="10">
        <v>83333000</v>
      </c>
      <c r="Q104" s="237"/>
      <c r="R104" s="474"/>
      <c r="S104" s="418"/>
      <c r="T104" s="10">
        <v>83333000</v>
      </c>
      <c r="U104" s="11" t="s">
        <v>978</v>
      </c>
      <c r="V104" s="11" t="s">
        <v>978</v>
      </c>
      <c r="W104" s="11" t="s">
        <v>978</v>
      </c>
      <c r="X104" s="11" t="s">
        <v>978</v>
      </c>
      <c r="Y104" s="12" t="s">
        <v>978</v>
      </c>
      <c r="Z104" s="184" t="s">
        <v>978</v>
      </c>
      <c r="AA104" s="184" t="s">
        <v>978</v>
      </c>
      <c r="AB104" s="144" t="s">
        <v>939</v>
      </c>
      <c r="AC104" s="418"/>
      <c r="AD104" s="36" t="s">
        <v>978</v>
      </c>
      <c r="AE104" s="36" t="s">
        <v>978</v>
      </c>
      <c r="AF104" s="36" t="s">
        <v>978</v>
      </c>
      <c r="AG104" s="10" t="s">
        <v>978</v>
      </c>
      <c r="AH104" s="36" t="s">
        <v>978</v>
      </c>
      <c r="AI104" s="7" t="s">
        <v>978</v>
      </c>
      <c r="AJ104" s="10" t="s">
        <v>978</v>
      </c>
      <c r="AK104" s="36" t="s">
        <v>978</v>
      </c>
      <c r="AL104" s="36" t="s">
        <v>978</v>
      </c>
      <c r="AM104" s="36" t="s">
        <v>978</v>
      </c>
      <c r="AN104" s="36" t="s">
        <v>978</v>
      </c>
      <c r="AO104" s="36" t="s">
        <v>978</v>
      </c>
      <c r="AP104" s="36" t="s">
        <v>978</v>
      </c>
      <c r="AQ104" s="36" t="s">
        <v>978</v>
      </c>
      <c r="AR104" s="36" t="s">
        <v>978</v>
      </c>
      <c r="AS104" s="36" t="s">
        <v>978</v>
      </c>
      <c r="AT104" s="36" t="s">
        <v>978</v>
      </c>
      <c r="AU104" s="36" t="s">
        <v>978</v>
      </c>
      <c r="AV104" s="10" t="s">
        <v>978</v>
      </c>
      <c r="AW104" s="36" t="s">
        <v>978</v>
      </c>
      <c r="AX104" s="7" t="s">
        <v>978</v>
      </c>
      <c r="AY104" s="44" t="s">
        <v>978</v>
      </c>
      <c r="AZ104" s="36" t="s">
        <v>978</v>
      </c>
      <c r="BA104" s="418"/>
      <c r="BB104" s="401"/>
      <c r="BC104" s="406"/>
      <c r="BD104" s="36" t="s">
        <v>978</v>
      </c>
    </row>
    <row r="105" spans="1:56" s="6" customFormat="1" ht="105" customHeight="1" x14ac:dyDescent="0.25">
      <c r="A105" s="408" t="s">
        <v>872</v>
      </c>
      <c r="B105" s="414" t="s">
        <v>617</v>
      </c>
      <c r="C105" s="408" t="s">
        <v>863</v>
      </c>
      <c r="D105" s="28" t="s">
        <v>864</v>
      </c>
      <c r="E105" s="393" t="s">
        <v>865</v>
      </c>
      <c r="F105" s="395" t="s">
        <v>866</v>
      </c>
      <c r="G105" s="7" t="s">
        <v>867</v>
      </c>
      <c r="H105" s="755">
        <v>2021001468</v>
      </c>
      <c r="I105" s="477">
        <v>44496</v>
      </c>
      <c r="J105" s="10">
        <v>1000124705</v>
      </c>
      <c r="K105" s="409">
        <v>44559</v>
      </c>
      <c r="L105" s="395">
        <v>2021002159</v>
      </c>
      <c r="M105" s="7" t="s">
        <v>867</v>
      </c>
      <c r="N105" s="144" t="s">
        <v>868</v>
      </c>
      <c r="O105" s="409">
        <v>44559</v>
      </c>
      <c r="P105" s="10">
        <v>978354276</v>
      </c>
      <c r="Q105" s="409">
        <v>44559</v>
      </c>
      <c r="R105" s="419" t="s">
        <v>976</v>
      </c>
      <c r="S105" s="393">
        <v>4</v>
      </c>
      <c r="T105" s="397">
        <v>978354276</v>
      </c>
      <c r="U105" s="11" t="s">
        <v>978</v>
      </c>
      <c r="V105" s="11" t="s">
        <v>978</v>
      </c>
      <c r="W105" s="11" t="s">
        <v>978</v>
      </c>
      <c r="X105" s="11" t="s">
        <v>978</v>
      </c>
      <c r="Y105" s="12" t="s">
        <v>978</v>
      </c>
      <c r="Z105" s="184" t="s">
        <v>978</v>
      </c>
      <c r="AA105" s="184" t="s">
        <v>978</v>
      </c>
      <c r="AB105" s="144" t="s">
        <v>868</v>
      </c>
      <c r="AC105" s="393" t="s">
        <v>124</v>
      </c>
      <c r="AD105" s="36" t="s">
        <v>978</v>
      </c>
      <c r="AE105" s="36" t="s">
        <v>978</v>
      </c>
      <c r="AF105" s="36" t="s">
        <v>978</v>
      </c>
      <c r="AG105" s="10" t="s">
        <v>978</v>
      </c>
      <c r="AH105" s="36" t="s">
        <v>978</v>
      </c>
      <c r="AI105" s="7" t="s">
        <v>978</v>
      </c>
      <c r="AJ105" s="10" t="s">
        <v>978</v>
      </c>
      <c r="AK105" s="36" t="s">
        <v>978</v>
      </c>
      <c r="AL105" s="36" t="s">
        <v>978</v>
      </c>
      <c r="AM105" s="36" t="s">
        <v>978</v>
      </c>
      <c r="AN105" s="36" t="s">
        <v>978</v>
      </c>
      <c r="AO105" s="36" t="s">
        <v>978</v>
      </c>
      <c r="AP105" s="36" t="s">
        <v>978</v>
      </c>
      <c r="AQ105" s="36" t="s">
        <v>978</v>
      </c>
      <c r="AR105" s="36" t="s">
        <v>978</v>
      </c>
      <c r="AS105" s="36" t="s">
        <v>978</v>
      </c>
      <c r="AT105" s="36" t="s">
        <v>978</v>
      </c>
      <c r="AU105" s="36" t="s">
        <v>978</v>
      </c>
      <c r="AV105" s="10" t="s">
        <v>978</v>
      </c>
      <c r="AW105" s="36" t="s">
        <v>978</v>
      </c>
      <c r="AX105" s="7" t="s">
        <v>978</v>
      </c>
      <c r="AY105" s="44" t="s">
        <v>978</v>
      </c>
      <c r="AZ105" s="36" t="s">
        <v>978</v>
      </c>
      <c r="BA105" s="393" t="s">
        <v>869</v>
      </c>
      <c r="BB105" s="395" t="s">
        <v>870</v>
      </c>
      <c r="BC105" s="404" t="s">
        <v>871</v>
      </c>
      <c r="BD105" s="36" t="s">
        <v>978</v>
      </c>
    </row>
    <row r="106" spans="1:56" s="6" customFormat="1" ht="42" customHeight="1" x14ac:dyDescent="0.25">
      <c r="A106" s="417" t="s">
        <v>962</v>
      </c>
      <c r="B106" s="430" t="s">
        <v>963</v>
      </c>
      <c r="C106" s="417" t="s">
        <v>970</v>
      </c>
      <c r="D106" s="417" t="s">
        <v>964</v>
      </c>
      <c r="E106" s="417" t="s">
        <v>971</v>
      </c>
      <c r="F106" s="400" t="s">
        <v>972</v>
      </c>
      <c r="G106" s="7" t="s">
        <v>220</v>
      </c>
      <c r="H106" s="752">
        <v>2021001610</v>
      </c>
      <c r="I106" s="50">
        <v>44511</v>
      </c>
      <c r="J106" s="10">
        <v>76521092.159999996</v>
      </c>
      <c r="K106" s="50">
        <v>44559</v>
      </c>
      <c r="L106" s="400">
        <v>2021002160</v>
      </c>
      <c r="M106" s="7" t="s">
        <v>220</v>
      </c>
      <c r="N106" s="144" t="s">
        <v>968</v>
      </c>
      <c r="O106" s="50">
        <v>44559</v>
      </c>
      <c r="P106" s="10">
        <v>76521092.159999996</v>
      </c>
      <c r="Q106" s="50">
        <v>44561</v>
      </c>
      <c r="R106" s="446">
        <v>44561</v>
      </c>
      <c r="S106" s="417">
        <v>2</v>
      </c>
      <c r="T106" s="10">
        <v>76521092.159999996</v>
      </c>
      <c r="U106" s="11" t="s">
        <v>978</v>
      </c>
      <c r="V106" s="11" t="s">
        <v>978</v>
      </c>
      <c r="W106" s="11" t="s">
        <v>978</v>
      </c>
      <c r="X106" s="11" t="s">
        <v>978</v>
      </c>
      <c r="Y106" s="12" t="s">
        <v>978</v>
      </c>
      <c r="Z106" s="184" t="s">
        <v>978</v>
      </c>
      <c r="AA106" s="184" t="s">
        <v>978</v>
      </c>
      <c r="AB106" s="144" t="s">
        <v>968</v>
      </c>
      <c r="AC106" s="417" t="s">
        <v>124</v>
      </c>
      <c r="AD106" s="36" t="s">
        <v>978</v>
      </c>
      <c r="AE106" s="36" t="s">
        <v>978</v>
      </c>
      <c r="AF106" s="36" t="s">
        <v>978</v>
      </c>
      <c r="AG106" s="10" t="s">
        <v>978</v>
      </c>
      <c r="AH106" s="36" t="s">
        <v>978</v>
      </c>
      <c r="AI106" s="7" t="s">
        <v>978</v>
      </c>
      <c r="AJ106" s="10" t="s">
        <v>978</v>
      </c>
      <c r="AK106" s="36" t="s">
        <v>978</v>
      </c>
      <c r="AL106" s="36" t="s">
        <v>978</v>
      </c>
      <c r="AM106" s="36" t="s">
        <v>978</v>
      </c>
      <c r="AN106" s="36" t="s">
        <v>978</v>
      </c>
      <c r="AO106" s="36" t="s">
        <v>978</v>
      </c>
      <c r="AP106" s="36" t="s">
        <v>978</v>
      </c>
      <c r="AQ106" s="36" t="s">
        <v>978</v>
      </c>
      <c r="AR106" s="36" t="s">
        <v>978</v>
      </c>
      <c r="AS106" s="36" t="s">
        <v>978</v>
      </c>
      <c r="AT106" s="36" t="s">
        <v>978</v>
      </c>
      <c r="AU106" s="36" t="s">
        <v>978</v>
      </c>
      <c r="AV106" s="10" t="s">
        <v>978</v>
      </c>
      <c r="AW106" s="36" t="s">
        <v>978</v>
      </c>
      <c r="AX106" s="7" t="s">
        <v>978</v>
      </c>
      <c r="AY106" s="44" t="s">
        <v>978</v>
      </c>
      <c r="AZ106" s="36" t="s">
        <v>978</v>
      </c>
      <c r="BA106" s="417" t="s">
        <v>973</v>
      </c>
      <c r="BB106" s="400">
        <v>3207508565</v>
      </c>
      <c r="BC106" s="405" t="s">
        <v>974</v>
      </c>
      <c r="BD106" s="36" t="s">
        <v>978</v>
      </c>
    </row>
    <row r="107" spans="1:56" s="6" customFormat="1" ht="33.75" customHeight="1" x14ac:dyDescent="0.25">
      <c r="A107" s="420"/>
      <c r="B107" s="453"/>
      <c r="C107" s="420"/>
      <c r="D107" s="420"/>
      <c r="E107" s="420"/>
      <c r="F107" s="445"/>
      <c r="G107" s="7" t="s">
        <v>965</v>
      </c>
      <c r="H107" s="753"/>
      <c r="I107" s="444"/>
      <c r="J107" s="10">
        <v>7071019.04</v>
      </c>
      <c r="K107" s="444"/>
      <c r="L107" s="445"/>
      <c r="M107" s="7" t="s">
        <v>965</v>
      </c>
      <c r="N107" s="144" t="s">
        <v>967</v>
      </c>
      <c r="O107" s="444"/>
      <c r="P107" s="10">
        <v>7071019.04</v>
      </c>
      <c r="Q107" s="444"/>
      <c r="R107" s="475"/>
      <c r="S107" s="420"/>
      <c r="T107" s="10">
        <v>7071019.04</v>
      </c>
      <c r="U107" s="11" t="s">
        <v>978</v>
      </c>
      <c r="V107" s="11" t="s">
        <v>978</v>
      </c>
      <c r="W107" s="11" t="s">
        <v>978</v>
      </c>
      <c r="X107" s="11" t="s">
        <v>978</v>
      </c>
      <c r="Y107" s="12" t="s">
        <v>978</v>
      </c>
      <c r="Z107" s="184" t="s">
        <v>978</v>
      </c>
      <c r="AA107" s="184" t="s">
        <v>978</v>
      </c>
      <c r="AB107" s="144" t="s">
        <v>967</v>
      </c>
      <c r="AC107" s="420"/>
      <c r="AD107" s="36" t="s">
        <v>978</v>
      </c>
      <c r="AE107" s="36" t="s">
        <v>978</v>
      </c>
      <c r="AF107" s="36" t="s">
        <v>978</v>
      </c>
      <c r="AG107" s="10" t="s">
        <v>978</v>
      </c>
      <c r="AH107" s="36" t="s">
        <v>978</v>
      </c>
      <c r="AI107" s="7" t="s">
        <v>978</v>
      </c>
      <c r="AJ107" s="10" t="s">
        <v>978</v>
      </c>
      <c r="AK107" s="36" t="s">
        <v>978</v>
      </c>
      <c r="AL107" s="36" t="s">
        <v>978</v>
      </c>
      <c r="AM107" s="36" t="s">
        <v>978</v>
      </c>
      <c r="AN107" s="36" t="s">
        <v>978</v>
      </c>
      <c r="AO107" s="36" t="s">
        <v>978</v>
      </c>
      <c r="AP107" s="36" t="s">
        <v>978</v>
      </c>
      <c r="AQ107" s="36" t="s">
        <v>978</v>
      </c>
      <c r="AR107" s="36" t="s">
        <v>978</v>
      </c>
      <c r="AS107" s="36" t="s">
        <v>978</v>
      </c>
      <c r="AT107" s="36" t="s">
        <v>978</v>
      </c>
      <c r="AU107" s="36" t="s">
        <v>978</v>
      </c>
      <c r="AV107" s="10" t="s">
        <v>978</v>
      </c>
      <c r="AW107" s="36" t="s">
        <v>978</v>
      </c>
      <c r="AX107" s="7" t="s">
        <v>978</v>
      </c>
      <c r="AY107" s="44" t="s">
        <v>978</v>
      </c>
      <c r="AZ107" s="36" t="s">
        <v>978</v>
      </c>
      <c r="BA107" s="420"/>
      <c r="BB107" s="445"/>
      <c r="BC107" s="423"/>
      <c r="BD107" s="36" t="s">
        <v>978</v>
      </c>
    </row>
    <row r="108" spans="1:56" s="6" customFormat="1" ht="44.25" customHeight="1" x14ac:dyDescent="0.25">
      <c r="A108" s="418"/>
      <c r="B108" s="431"/>
      <c r="C108" s="418"/>
      <c r="D108" s="418"/>
      <c r="E108" s="418"/>
      <c r="F108" s="401"/>
      <c r="G108" s="7" t="s">
        <v>966</v>
      </c>
      <c r="H108" s="754"/>
      <c r="I108" s="237"/>
      <c r="J108" s="10">
        <v>258304637.40000001</v>
      </c>
      <c r="K108" s="237"/>
      <c r="L108" s="401"/>
      <c r="M108" s="7" t="s">
        <v>966</v>
      </c>
      <c r="N108" s="144" t="s">
        <v>969</v>
      </c>
      <c r="O108" s="237"/>
      <c r="P108" s="10">
        <v>258304636.80000001</v>
      </c>
      <c r="Q108" s="237"/>
      <c r="R108" s="474"/>
      <c r="S108" s="418"/>
      <c r="T108" s="10">
        <v>258304636.80000001</v>
      </c>
      <c r="U108" s="11" t="s">
        <v>978</v>
      </c>
      <c r="V108" s="11" t="s">
        <v>978</v>
      </c>
      <c r="W108" s="11" t="s">
        <v>978</v>
      </c>
      <c r="X108" s="11" t="s">
        <v>978</v>
      </c>
      <c r="Y108" s="12" t="s">
        <v>978</v>
      </c>
      <c r="Z108" s="184" t="s">
        <v>978</v>
      </c>
      <c r="AA108" s="184" t="s">
        <v>978</v>
      </c>
      <c r="AB108" s="144" t="s">
        <v>969</v>
      </c>
      <c r="AC108" s="418"/>
      <c r="AD108" s="36" t="s">
        <v>978</v>
      </c>
      <c r="AE108" s="36" t="s">
        <v>978</v>
      </c>
      <c r="AF108" s="36" t="s">
        <v>978</v>
      </c>
      <c r="AG108" s="10" t="s">
        <v>978</v>
      </c>
      <c r="AH108" s="36" t="s">
        <v>978</v>
      </c>
      <c r="AI108" s="7" t="s">
        <v>978</v>
      </c>
      <c r="AJ108" s="10" t="s">
        <v>978</v>
      </c>
      <c r="AK108" s="36" t="s">
        <v>978</v>
      </c>
      <c r="AL108" s="36" t="s">
        <v>978</v>
      </c>
      <c r="AM108" s="36" t="s">
        <v>978</v>
      </c>
      <c r="AN108" s="36" t="s">
        <v>978</v>
      </c>
      <c r="AO108" s="36" t="s">
        <v>978</v>
      </c>
      <c r="AP108" s="36" t="s">
        <v>978</v>
      </c>
      <c r="AQ108" s="36" t="s">
        <v>978</v>
      </c>
      <c r="AR108" s="36" t="s">
        <v>978</v>
      </c>
      <c r="AS108" s="36" t="s">
        <v>978</v>
      </c>
      <c r="AT108" s="36" t="s">
        <v>978</v>
      </c>
      <c r="AU108" s="36" t="s">
        <v>978</v>
      </c>
      <c r="AV108" s="10" t="s">
        <v>978</v>
      </c>
      <c r="AW108" s="36" t="s">
        <v>978</v>
      </c>
      <c r="AX108" s="7" t="s">
        <v>978</v>
      </c>
      <c r="AY108" s="44" t="s">
        <v>978</v>
      </c>
      <c r="AZ108" s="36" t="s">
        <v>978</v>
      </c>
      <c r="BA108" s="418"/>
      <c r="BB108" s="401"/>
      <c r="BC108" s="406"/>
      <c r="BD108" s="36" t="s">
        <v>978</v>
      </c>
    </row>
    <row r="109" spans="1:56" s="6" customFormat="1" ht="42.75" customHeight="1" x14ac:dyDescent="0.25">
      <c r="A109" s="417" t="s">
        <v>944</v>
      </c>
      <c r="B109" s="430" t="s">
        <v>600</v>
      </c>
      <c r="C109" s="417" t="s">
        <v>943</v>
      </c>
      <c r="D109" s="417" t="s">
        <v>945</v>
      </c>
      <c r="E109" s="417" t="s">
        <v>847</v>
      </c>
      <c r="F109" s="400" t="s">
        <v>848</v>
      </c>
      <c r="G109" s="7" t="s">
        <v>608</v>
      </c>
      <c r="H109" s="755">
        <v>2021001452</v>
      </c>
      <c r="I109" s="477">
        <v>44494</v>
      </c>
      <c r="J109" s="10">
        <v>83333000</v>
      </c>
      <c r="K109" s="50">
        <v>44560</v>
      </c>
      <c r="L109" s="395">
        <v>2021002180</v>
      </c>
      <c r="M109" s="7" t="s">
        <v>608</v>
      </c>
      <c r="N109" s="144" t="s">
        <v>946</v>
      </c>
      <c r="O109" s="409">
        <v>44560</v>
      </c>
      <c r="P109" s="10">
        <v>83333000</v>
      </c>
      <c r="Q109" s="409">
        <v>44561</v>
      </c>
      <c r="R109" s="446">
        <v>44561</v>
      </c>
      <c r="S109" s="417">
        <v>6</v>
      </c>
      <c r="T109" s="10">
        <v>83333000</v>
      </c>
      <c r="U109" s="11" t="s">
        <v>978</v>
      </c>
      <c r="V109" s="11" t="s">
        <v>978</v>
      </c>
      <c r="W109" s="11" t="s">
        <v>978</v>
      </c>
      <c r="X109" s="11" t="s">
        <v>978</v>
      </c>
      <c r="Y109" s="12" t="s">
        <v>978</v>
      </c>
      <c r="Z109" s="184" t="s">
        <v>978</v>
      </c>
      <c r="AA109" s="184" t="s">
        <v>978</v>
      </c>
      <c r="AB109" s="144" t="s">
        <v>946</v>
      </c>
      <c r="AC109" s="144" t="s">
        <v>946</v>
      </c>
      <c r="AD109" s="36" t="s">
        <v>978</v>
      </c>
      <c r="AE109" s="36" t="s">
        <v>978</v>
      </c>
      <c r="AF109" s="36" t="s">
        <v>978</v>
      </c>
      <c r="AG109" s="10" t="s">
        <v>978</v>
      </c>
      <c r="AH109" s="36" t="s">
        <v>978</v>
      </c>
      <c r="AI109" s="7" t="s">
        <v>978</v>
      </c>
      <c r="AJ109" s="10" t="s">
        <v>978</v>
      </c>
      <c r="AK109" s="36" t="s">
        <v>978</v>
      </c>
      <c r="AL109" s="36" t="s">
        <v>978</v>
      </c>
      <c r="AM109" s="36" t="s">
        <v>978</v>
      </c>
      <c r="AN109" s="36" t="s">
        <v>978</v>
      </c>
      <c r="AO109" s="36" t="s">
        <v>978</v>
      </c>
      <c r="AP109" s="36" t="s">
        <v>978</v>
      </c>
      <c r="AQ109" s="36" t="s">
        <v>978</v>
      </c>
      <c r="AR109" s="36" t="s">
        <v>978</v>
      </c>
      <c r="AS109" s="36" t="s">
        <v>978</v>
      </c>
      <c r="AT109" s="36" t="s">
        <v>978</v>
      </c>
      <c r="AU109" s="36" t="s">
        <v>978</v>
      </c>
      <c r="AV109" s="10" t="s">
        <v>978</v>
      </c>
      <c r="AW109" s="36" t="s">
        <v>978</v>
      </c>
      <c r="AX109" s="7" t="s">
        <v>978</v>
      </c>
      <c r="AY109" s="44" t="s">
        <v>978</v>
      </c>
      <c r="AZ109" s="36" t="s">
        <v>978</v>
      </c>
      <c r="BA109" s="417" t="s">
        <v>947</v>
      </c>
      <c r="BB109" s="400">
        <v>3166048051</v>
      </c>
      <c r="BC109" s="405" t="s">
        <v>948</v>
      </c>
      <c r="BD109" s="36" t="s">
        <v>978</v>
      </c>
    </row>
    <row r="110" spans="1:56" s="6" customFormat="1" ht="55.5" customHeight="1" x14ac:dyDescent="0.25">
      <c r="A110" s="418"/>
      <c r="B110" s="431"/>
      <c r="C110" s="418"/>
      <c r="D110" s="418"/>
      <c r="E110" s="418"/>
      <c r="F110" s="401"/>
      <c r="G110" s="7" t="s">
        <v>609</v>
      </c>
      <c r="H110" s="755">
        <v>2021001453</v>
      </c>
      <c r="I110" s="477">
        <v>44494</v>
      </c>
      <c r="J110" s="10">
        <v>41667000</v>
      </c>
      <c r="K110" s="237"/>
      <c r="L110" s="395">
        <v>2021002181</v>
      </c>
      <c r="M110" s="7" t="s">
        <v>609</v>
      </c>
      <c r="N110" s="144" t="s">
        <v>946</v>
      </c>
      <c r="O110" s="409">
        <v>44560</v>
      </c>
      <c r="P110" s="10">
        <v>41667000</v>
      </c>
      <c r="Q110" s="409">
        <v>44561</v>
      </c>
      <c r="R110" s="474"/>
      <c r="S110" s="418"/>
      <c r="T110" s="10">
        <v>41667000</v>
      </c>
      <c r="U110" s="11" t="s">
        <v>978</v>
      </c>
      <c r="V110" s="11" t="s">
        <v>978</v>
      </c>
      <c r="W110" s="11" t="s">
        <v>978</v>
      </c>
      <c r="X110" s="11" t="s">
        <v>978</v>
      </c>
      <c r="Y110" s="12" t="s">
        <v>978</v>
      </c>
      <c r="Z110" s="184" t="s">
        <v>978</v>
      </c>
      <c r="AA110" s="184" t="s">
        <v>978</v>
      </c>
      <c r="AB110" s="144" t="s">
        <v>946</v>
      </c>
      <c r="AC110" s="144" t="s">
        <v>946</v>
      </c>
      <c r="AD110" s="36" t="s">
        <v>978</v>
      </c>
      <c r="AE110" s="36" t="s">
        <v>978</v>
      </c>
      <c r="AF110" s="36" t="s">
        <v>978</v>
      </c>
      <c r="AG110" s="10" t="s">
        <v>978</v>
      </c>
      <c r="AH110" s="36" t="s">
        <v>978</v>
      </c>
      <c r="AI110" s="7" t="s">
        <v>978</v>
      </c>
      <c r="AJ110" s="10" t="s">
        <v>978</v>
      </c>
      <c r="AK110" s="36" t="s">
        <v>978</v>
      </c>
      <c r="AL110" s="36" t="s">
        <v>978</v>
      </c>
      <c r="AM110" s="36" t="s">
        <v>978</v>
      </c>
      <c r="AN110" s="36" t="s">
        <v>978</v>
      </c>
      <c r="AO110" s="36" t="s">
        <v>978</v>
      </c>
      <c r="AP110" s="36" t="s">
        <v>978</v>
      </c>
      <c r="AQ110" s="36" t="s">
        <v>978</v>
      </c>
      <c r="AR110" s="36" t="s">
        <v>978</v>
      </c>
      <c r="AS110" s="36" t="s">
        <v>978</v>
      </c>
      <c r="AT110" s="36" t="s">
        <v>978</v>
      </c>
      <c r="AU110" s="36" t="s">
        <v>978</v>
      </c>
      <c r="AV110" s="10" t="s">
        <v>978</v>
      </c>
      <c r="AW110" s="36" t="s">
        <v>978</v>
      </c>
      <c r="AX110" s="7" t="s">
        <v>978</v>
      </c>
      <c r="AY110" s="44" t="s">
        <v>978</v>
      </c>
      <c r="AZ110" s="36" t="s">
        <v>978</v>
      </c>
      <c r="BA110" s="418"/>
      <c r="BB110" s="401"/>
      <c r="BC110" s="406"/>
      <c r="BD110" s="36" t="s">
        <v>978</v>
      </c>
    </row>
    <row r="111" spans="1:56" s="6" customFormat="1" ht="15.75" customHeight="1" x14ac:dyDescent="0.25">
      <c r="A111" s="417" t="s">
        <v>949</v>
      </c>
      <c r="B111" s="430" t="s">
        <v>612</v>
      </c>
      <c r="C111" s="417" t="s">
        <v>950</v>
      </c>
      <c r="D111" s="417" t="s">
        <v>951</v>
      </c>
      <c r="E111" s="417" t="s">
        <v>952</v>
      </c>
      <c r="F111" s="400" t="s">
        <v>953</v>
      </c>
      <c r="G111" s="7" t="s">
        <v>613</v>
      </c>
      <c r="H111" s="755">
        <v>2021001450</v>
      </c>
      <c r="I111" s="50">
        <v>44494</v>
      </c>
      <c r="J111" s="10">
        <v>608411667</v>
      </c>
      <c r="K111" s="50">
        <v>44560</v>
      </c>
      <c r="L111" s="400">
        <v>2021002183</v>
      </c>
      <c r="M111" s="7" t="s">
        <v>613</v>
      </c>
      <c r="N111" s="144" t="s">
        <v>955</v>
      </c>
      <c r="O111" s="409">
        <v>44560</v>
      </c>
      <c r="P111" s="10">
        <v>608411667</v>
      </c>
      <c r="Q111" s="50">
        <v>44561</v>
      </c>
      <c r="R111" s="446" t="s">
        <v>961</v>
      </c>
      <c r="S111" s="417">
        <v>4</v>
      </c>
      <c r="T111" s="10">
        <v>608411667</v>
      </c>
      <c r="U111" s="11" t="s">
        <v>978</v>
      </c>
      <c r="V111" s="11" t="s">
        <v>978</v>
      </c>
      <c r="W111" s="11" t="s">
        <v>978</v>
      </c>
      <c r="X111" s="11" t="s">
        <v>978</v>
      </c>
      <c r="Y111" s="12" t="s">
        <v>978</v>
      </c>
      <c r="Z111" s="184" t="s">
        <v>978</v>
      </c>
      <c r="AA111" s="184" t="s">
        <v>978</v>
      </c>
      <c r="AB111" s="144" t="s">
        <v>955</v>
      </c>
      <c r="AC111" s="417" t="s">
        <v>958</v>
      </c>
      <c r="AD111" s="36" t="s">
        <v>978</v>
      </c>
      <c r="AE111" s="36" t="s">
        <v>978</v>
      </c>
      <c r="AF111" s="36" t="s">
        <v>978</v>
      </c>
      <c r="AG111" s="10" t="s">
        <v>978</v>
      </c>
      <c r="AH111" s="36" t="s">
        <v>978</v>
      </c>
      <c r="AI111" s="7" t="s">
        <v>978</v>
      </c>
      <c r="AJ111" s="10" t="s">
        <v>978</v>
      </c>
      <c r="AK111" s="36" t="s">
        <v>978</v>
      </c>
      <c r="AL111" s="36" t="s">
        <v>978</v>
      </c>
      <c r="AM111" s="36" t="s">
        <v>978</v>
      </c>
      <c r="AN111" s="36" t="s">
        <v>978</v>
      </c>
      <c r="AO111" s="36" t="s">
        <v>978</v>
      </c>
      <c r="AP111" s="36" t="s">
        <v>978</v>
      </c>
      <c r="AQ111" s="36" t="s">
        <v>978</v>
      </c>
      <c r="AR111" s="36" t="s">
        <v>978</v>
      </c>
      <c r="AS111" s="36" t="s">
        <v>978</v>
      </c>
      <c r="AT111" s="36" t="s">
        <v>978</v>
      </c>
      <c r="AU111" s="36" t="s">
        <v>978</v>
      </c>
      <c r="AV111" s="10" t="s">
        <v>978</v>
      </c>
      <c r="AW111" s="36" t="s">
        <v>978</v>
      </c>
      <c r="AX111" s="7" t="s">
        <v>978</v>
      </c>
      <c r="AY111" s="44" t="s">
        <v>978</v>
      </c>
      <c r="AZ111" s="36" t="s">
        <v>978</v>
      </c>
      <c r="BA111" s="417" t="s">
        <v>959</v>
      </c>
      <c r="BB111" s="400">
        <v>317694224</v>
      </c>
      <c r="BC111" s="405" t="s">
        <v>960</v>
      </c>
      <c r="BD111" s="36" t="s">
        <v>978</v>
      </c>
    </row>
    <row r="112" spans="1:56" s="6" customFormat="1" ht="15.75" customHeight="1" x14ac:dyDescent="0.25">
      <c r="A112" s="420"/>
      <c r="B112" s="453"/>
      <c r="C112" s="420"/>
      <c r="D112" s="420"/>
      <c r="E112" s="420"/>
      <c r="F112" s="445"/>
      <c r="G112" s="7" t="s">
        <v>614</v>
      </c>
      <c r="H112" s="755">
        <v>2021001450</v>
      </c>
      <c r="I112" s="237"/>
      <c r="J112" s="10">
        <v>31588333</v>
      </c>
      <c r="K112" s="444"/>
      <c r="L112" s="401"/>
      <c r="M112" s="7" t="s">
        <v>614</v>
      </c>
      <c r="N112" s="144" t="s">
        <v>955</v>
      </c>
      <c r="O112" s="409">
        <v>44560</v>
      </c>
      <c r="P112" s="10">
        <v>31588333</v>
      </c>
      <c r="Q112" s="444"/>
      <c r="R112" s="475"/>
      <c r="S112" s="420"/>
      <c r="T112" s="10">
        <v>31588333</v>
      </c>
      <c r="U112" s="11" t="s">
        <v>978</v>
      </c>
      <c r="V112" s="11" t="s">
        <v>978</v>
      </c>
      <c r="W112" s="11" t="s">
        <v>978</v>
      </c>
      <c r="X112" s="11" t="s">
        <v>978</v>
      </c>
      <c r="Y112" s="12" t="s">
        <v>978</v>
      </c>
      <c r="Z112" s="184" t="s">
        <v>978</v>
      </c>
      <c r="AA112" s="184" t="s">
        <v>978</v>
      </c>
      <c r="AB112" s="144" t="s">
        <v>955</v>
      </c>
      <c r="AC112" s="420"/>
      <c r="AD112" s="36" t="s">
        <v>978</v>
      </c>
      <c r="AE112" s="36" t="s">
        <v>978</v>
      </c>
      <c r="AF112" s="36" t="s">
        <v>978</v>
      </c>
      <c r="AG112" s="10" t="s">
        <v>978</v>
      </c>
      <c r="AH112" s="36" t="s">
        <v>978</v>
      </c>
      <c r="AI112" s="7" t="s">
        <v>978</v>
      </c>
      <c r="AJ112" s="10" t="s">
        <v>978</v>
      </c>
      <c r="AK112" s="36" t="s">
        <v>978</v>
      </c>
      <c r="AL112" s="36" t="s">
        <v>978</v>
      </c>
      <c r="AM112" s="36" t="s">
        <v>978</v>
      </c>
      <c r="AN112" s="36" t="s">
        <v>978</v>
      </c>
      <c r="AO112" s="36" t="s">
        <v>978</v>
      </c>
      <c r="AP112" s="36" t="s">
        <v>978</v>
      </c>
      <c r="AQ112" s="36" t="s">
        <v>978</v>
      </c>
      <c r="AR112" s="36" t="s">
        <v>978</v>
      </c>
      <c r="AS112" s="36" t="s">
        <v>978</v>
      </c>
      <c r="AT112" s="36" t="s">
        <v>978</v>
      </c>
      <c r="AU112" s="36" t="s">
        <v>978</v>
      </c>
      <c r="AV112" s="10" t="s">
        <v>978</v>
      </c>
      <c r="AW112" s="36" t="s">
        <v>978</v>
      </c>
      <c r="AX112" s="7" t="s">
        <v>978</v>
      </c>
      <c r="AY112" s="44" t="s">
        <v>978</v>
      </c>
      <c r="AZ112" s="36" t="s">
        <v>978</v>
      </c>
      <c r="BA112" s="420"/>
      <c r="BB112" s="445"/>
      <c r="BC112" s="423"/>
      <c r="BD112" s="36" t="s">
        <v>978</v>
      </c>
    </row>
    <row r="113" spans="1:56" s="6" customFormat="1" ht="12" customHeight="1" x14ac:dyDescent="0.25">
      <c r="A113" s="420"/>
      <c r="B113" s="453"/>
      <c r="C113" s="420"/>
      <c r="D113" s="420"/>
      <c r="E113" s="420"/>
      <c r="F113" s="445"/>
      <c r="G113" s="7" t="s">
        <v>488</v>
      </c>
      <c r="H113" s="755">
        <v>2021000635</v>
      </c>
      <c r="I113" s="50">
        <v>44320</v>
      </c>
      <c r="J113" s="10">
        <v>26657588.960000001</v>
      </c>
      <c r="K113" s="444"/>
      <c r="L113" s="400">
        <v>2021002182</v>
      </c>
      <c r="M113" s="7" t="s">
        <v>488</v>
      </c>
      <c r="N113" s="144" t="s">
        <v>956</v>
      </c>
      <c r="O113" s="409">
        <v>44226</v>
      </c>
      <c r="P113" s="10">
        <v>26657588.960000001</v>
      </c>
      <c r="Q113" s="444"/>
      <c r="R113" s="475"/>
      <c r="S113" s="420"/>
      <c r="T113" s="10">
        <v>26657588.960000001</v>
      </c>
      <c r="U113" s="11" t="s">
        <v>978</v>
      </c>
      <c r="V113" s="11" t="s">
        <v>978</v>
      </c>
      <c r="W113" s="11" t="s">
        <v>978</v>
      </c>
      <c r="X113" s="11" t="s">
        <v>978</v>
      </c>
      <c r="Y113" s="12" t="s">
        <v>978</v>
      </c>
      <c r="Z113" s="184" t="s">
        <v>978</v>
      </c>
      <c r="AA113" s="184" t="s">
        <v>978</v>
      </c>
      <c r="AB113" s="144" t="s">
        <v>956</v>
      </c>
      <c r="AC113" s="420"/>
      <c r="AD113" s="36" t="s">
        <v>978</v>
      </c>
      <c r="AE113" s="36" t="s">
        <v>978</v>
      </c>
      <c r="AF113" s="36" t="s">
        <v>978</v>
      </c>
      <c r="AG113" s="10" t="s">
        <v>978</v>
      </c>
      <c r="AH113" s="36" t="s">
        <v>978</v>
      </c>
      <c r="AI113" s="7" t="s">
        <v>978</v>
      </c>
      <c r="AJ113" s="10" t="s">
        <v>978</v>
      </c>
      <c r="AK113" s="36" t="s">
        <v>978</v>
      </c>
      <c r="AL113" s="36" t="s">
        <v>978</v>
      </c>
      <c r="AM113" s="36" t="s">
        <v>978</v>
      </c>
      <c r="AN113" s="36" t="s">
        <v>978</v>
      </c>
      <c r="AO113" s="36" t="s">
        <v>978</v>
      </c>
      <c r="AP113" s="36" t="s">
        <v>978</v>
      </c>
      <c r="AQ113" s="36" t="s">
        <v>978</v>
      </c>
      <c r="AR113" s="36" t="s">
        <v>978</v>
      </c>
      <c r="AS113" s="36" t="s">
        <v>978</v>
      </c>
      <c r="AT113" s="36" t="s">
        <v>978</v>
      </c>
      <c r="AU113" s="36" t="s">
        <v>978</v>
      </c>
      <c r="AV113" s="10" t="s">
        <v>978</v>
      </c>
      <c r="AW113" s="36" t="s">
        <v>978</v>
      </c>
      <c r="AX113" s="7" t="s">
        <v>978</v>
      </c>
      <c r="AY113" s="44" t="s">
        <v>978</v>
      </c>
      <c r="AZ113" s="36" t="s">
        <v>978</v>
      </c>
      <c r="BA113" s="420"/>
      <c r="BB113" s="445"/>
      <c r="BC113" s="423"/>
      <c r="BD113" s="36" t="s">
        <v>978</v>
      </c>
    </row>
    <row r="114" spans="1:56" s="6" customFormat="1" ht="23.25" customHeight="1" x14ac:dyDescent="0.25">
      <c r="A114" s="418"/>
      <c r="B114" s="431"/>
      <c r="C114" s="418"/>
      <c r="D114" s="418"/>
      <c r="E114" s="418"/>
      <c r="F114" s="401"/>
      <c r="G114" s="7" t="s">
        <v>954</v>
      </c>
      <c r="H114" s="755">
        <v>2021000635</v>
      </c>
      <c r="I114" s="237"/>
      <c r="J114" s="10">
        <v>73342411.040000007</v>
      </c>
      <c r="K114" s="237"/>
      <c r="L114" s="401"/>
      <c r="M114" s="7" t="s">
        <v>954</v>
      </c>
      <c r="N114" s="144" t="s">
        <v>957</v>
      </c>
      <c r="O114" s="409">
        <v>44560</v>
      </c>
      <c r="P114" s="10">
        <v>73342411.040000007</v>
      </c>
      <c r="Q114" s="237"/>
      <c r="R114" s="474"/>
      <c r="S114" s="418"/>
      <c r="T114" s="10">
        <v>73342411.040000007</v>
      </c>
      <c r="U114" s="11" t="s">
        <v>978</v>
      </c>
      <c r="V114" s="11" t="s">
        <v>978</v>
      </c>
      <c r="W114" s="11" t="s">
        <v>978</v>
      </c>
      <c r="X114" s="11" t="s">
        <v>978</v>
      </c>
      <c r="Y114" s="12" t="s">
        <v>978</v>
      </c>
      <c r="Z114" s="184" t="s">
        <v>978</v>
      </c>
      <c r="AA114" s="184" t="s">
        <v>978</v>
      </c>
      <c r="AB114" s="144" t="s">
        <v>957</v>
      </c>
      <c r="AC114" s="418"/>
      <c r="AD114" s="36" t="s">
        <v>978</v>
      </c>
      <c r="AE114" s="36" t="s">
        <v>978</v>
      </c>
      <c r="AF114" s="36" t="s">
        <v>978</v>
      </c>
      <c r="AG114" s="10" t="s">
        <v>978</v>
      </c>
      <c r="AH114" s="36" t="s">
        <v>978</v>
      </c>
      <c r="AI114" s="7" t="s">
        <v>978</v>
      </c>
      <c r="AJ114" s="10" t="s">
        <v>978</v>
      </c>
      <c r="AK114" s="36" t="s">
        <v>978</v>
      </c>
      <c r="AL114" s="36" t="s">
        <v>978</v>
      </c>
      <c r="AM114" s="36" t="s">
        <v>978</v>
      </c>
      <c r="AN114" s="36" t="s">
        <v>978</v>
      </c>
      <c r="AO114" s="36" t="s">
        <v>978</v>
      </c>
      <c r="AP114" s="36" t="s">
        <v>978</v>
      </c>
      <c r="AQ114" s="36" t="s">
        <v>978</v>
      </c>
      <c r="AR114" s="36" t="s">
        <v>978</v>
      </c>
      <c r="AS114" s="36" t="s">
        <v>978</v>
      </c>
      <c r="AT114" s="36" t="s">
        <v>978</v>
      </c>
      <c r="AU114" s="36" t="s">
        <v>978</v>
      </c>
      <c r="AV114" s="10" t="s">
        <v>978</v>
      </c>
      <c r="AW114" s="36" t="s">
        <v>978</v>
      </c>
      <c r="AX114" s="7" t="s">
        <v>978</v>
      </c>
      <c r="AY114" s="44" t="s">
        <v>978</v>
      </c>
      <c r="AZ114" s="36" t="s">
        <v>978</v>
      </c>
      <c r="BA114" s="418"/>
      <c r="BB114" s="401"/>
      <c r="BC114" s="406"/>
      <c r="BD114" s="36" t="s">
        <v>978</v>
      </c>
    </row>
    <row r="115" spans="1:56" s="6" customFormat="1" ht="105" customHeight="1" x14ac:dyDescent="0.25">
      <c r="A115" s="408" t="s">
        <v>978</v>
      </c>
      <c r="B115" s="414" t="s">
        <v>978</v>
      </c>
      <c r="C115" s="408" t="s">
        <v>978</v>
      </c>
      <c r="D115" s="28" t="s">
        <v>978</v>
      </c>
      <c r="E115" s="393" t="s">
        <v>978</v>
      </c>
      <c r="F115" s="395" t="s">
        <v>978</v>
      </c>
      <c r="G115" s="7" t="s">
        <v>978</v>
      </c>
      <c r="H115" s="755" t="s">
        <v>978</v>
      </c>
      <c r="I115" s="477" t="s">
        <v>978</v>
      </c>
      <c r="J115" s="10" t="s">
        <v>978</v>
      </c>
      <c r="K115" s="409" t="s">
        <v>978</v>
      </c>
      <c r="L115" s="395" t="s">
        <v>978</v>
      </c>
      <c r="M115" s="7" t="s">
        <v>978</v>
      </c>
      <c r="N115" s="144" t="s">
        <v>978</v>
      </c>
      <c r="O115" s="409" t="s">
        <v>978</v>
      </c>
      <c r="P115" s="10" t="s">
        <v>978</v>
      </c>
      <c r="Q115" s="409" t="s">
        <v>978</v>
      </c>
      <c r="R115" s="419" t="s">
        <v>978</v>
      </c>
      <c r="S115" s="393" t="s">
        <v>978</v>
      </c>
      <c r="T115" s="397" t="s">
        <v>978</v>
      </c>
      <c r="U115" s="11" t="s">
        <v>978</v>
      </c>
      <c r="V115" s="11" t="s">
        <v>978</v>
      </c>
      <c r="W115" s="11" t="s">
        <v>978</v>
      </c>
      <c r="X115" s="11" t="s">
        <v>978</v>
      </c>
      <c r="Y115" s="12" t="s">
        <v>978</v>
      </c>
      <c r="Z115" s="184" t="s">
        <v>978</v>
      </c>
      <c r="AA115" s="184" t="s">
        <v>978</v>
      </c>
      <c r="AB115" s="144" t="s">
        <v>978</v>
      </c>
      <c r="AC115" s="393" t="s">
        <v>978</v>
      </c>
      <c r="AD115" s="36" t="s">
        <v>978</v>
      </c>
      <c r="AE115" s="36" t="s">
        <v>978</v>
      </c>
      <c r="AF115" s="36" t="s">
        <v>978</v>
      </c>
      <c r="AG115" s="10" t="s">
        <v>978</v>
      </c>
      <c r="AH115" s="36" t="s">
        <v>978</v>
      </c>
      <c r="AI115" s="7" t="s">
        <v>978</v>
      </c>
      <c r="AJ115" s="10" t="s">
        <v>978</v>
      </c>
      <c r="AK115" s="36" t="s">
        <v>978</v>
      </c>
      <c r="AL115" s="36" t="s">
        <v>978</v>
      </c>
      <c r="AM115" s="36" t="s">
        <v>978</v>
      </c>
      <c r="AN115" s="36" t="s">
        <v>978</v>
      </c>
      <c r="AO115" s="36" t="s">
        <v>978</v>
      </c>
      <c r="AP115" s="36" t="s">
        <v>978</v>
      </c>
      <c r="AQ115" s="36" t="s">
        <v>978</v>
      </c>
      <c r="AR115" s="36" t="s">
        <v>978</v>
      </c>
      <c r="AS115" s="36" t="s">
        <v>978</v>
      </c>
      <c r="AT115" s="36" t="s">
        <v>978</v>
      </c>
      <c r="AU115" s="36" t="s">
        <v>978</v>
      </c>
      <c r="AV115" s="10" t="s">
        <v>978</v>
      </c>
      <c r="AW115" s="36" t="s">
        <v>978</v>
      </c>
      <c r="AX115" s="7" t="s">
        <v>978</v>
      </c>
      <c r="AY115" s="44" t="s">
        <v>978</v>
      </c>
      <c r="AZ115" s="36" t="s">
        <v>978</v>
      </c>
      <c r="BA115" s="393" t="s">
        <v>978</v>
      </c>
      <c r="BB115" s="395" t="s">
        <v>978</v>
      </c>
      <c r="BC115" s="404" t="s">
        <v>978</v>
      </c>
      <c r="BD115" s="36" t="s">
        <v>978</v>
      </c>
    </row>
  </sheetData>
  <conditionalFormatting sqref="F3:F115">
    <cfRule type="duplicateValues" dxfId="0" priority="1"/>
  </conditionalFormatting>
  <hyperlinks>
    <hyperlink ref="BC25" r:id="rId1" xr:uid="{00000000-0004-0000-0100-000000000000}"/>
    <hyperlink ref="BC5" r:id="rId2" xr:uid="{00000000-0004-0000-0100-000001000000}"/>
    <hyperlink ref="BC14" r:id="rId3" xr:uid="{00000000-0004-0000-0100-000002000000}"/>
    <hyperlink ref="BC10" r:id="rId4" xr:uid="{00000000-0004-0000-0100-000003000000}"/>
    <hyperlink ref="BC9" r:id="rId5" xr:uid="{00000000-0004-0000-0100-000004000000}"/>
    <hyperlink ref="BC17" r:id="rId6" xr:uid="{00000000-0004-0000-0100-000005000000}"/>
    <hyperlink ref="BC12" r:id="rId7" xr:uid="{00000000-0004-0000-0100-000006000000}"/>
    <hyperlink ref="BC13" r:id="rId8" xr:uid="{00000000-0004-0000-0100-000007000000}"/>
    <hyperlink ref="BC15" r:id="rId9" xr:uid="{00000000-0004-0000-0100-000008000000}"/>
    <hyperlink ref="BC16" r:id="rId10" xr:uid="{00000000-0004-0000-0100-000009000000}"/>
    <hyperlink ref="BC23" r:id="rId11" xr:uid="{00000000-0004-0000-0100-00000A000000}"/>
    <hyperlink ref="BC22" r:id="rId12" xr:uid="{00000000-0004-0000-0100-00000B000000}"/>
    <hyperlink ref="BC30" r:id="rId13" xr:uid="{00000000-0004-0000-0100-00000C000000}"/>
    <hyperlink ref="BC26" r:id="rId14" xr:uid="{00000000-0004-0000-0100-00000D000000}"/>
    <hyperlink ref="BC33" r:id="rId15" xr:uid="{00000000-0004-0000-0100-00000E000000}"/>
    <hyperlink ref="BC36" r:id="rId16" xr:uid="{00000000-0004-0000-0100-00000F000000}"/>
    <hyperlink ref="BC32" r:id="rId17" xr:uid="{00000000-0004-0000-0100-000010000000}"/>
    <hyperlink ref="BC27" r:id="rId18" xr:uid="{00000000-0004-0000-0100-000011000000}"/>
    <hyperlink ref="BC28" r:id="rId19" xr:uid="{00000000-0004-0000-0100-000012000000}"/>
    <hyperlink ref="BC29" r:id="rId20" xr:uid="{00000000-0004-0000-0100-000013000000}"/>
    <hyperlink ref="BC38" r:id="rId21" xr:uid="{00000000-0004-0000-0100-000014000000}"/>
    <hyperlink ref="BC39" r:id="rId22" xr:uid="{00000000-0004-0000-0100-000015000000}"/>
    <hyperlink ref="BC46" r:id="rId23" xr:uid="{00000000-0004-0000-0100-000016000000}"/>
    <hyperlink ref="BC43" r:id="rId24" xr:uid="{00000000-0004-0000-0100-000017000000}"/>
    <hyperlink ref="BC40" r:id="rId25" xr:uid="{00000000-0004-0000-0100-000018000000}"/>
    <hyperlink ref="BC44" r:id="rId26" xr:uid="{00000000-0004-0000-0100-000019000000}"/>
    <hyperlink ref="BC47" r:id="rId27" xr:uid="{00000000-0004-0000-0100-00001A000000}"/>
    <hyperlink ref="BC48" r:id="rId28" xr:uid="{00000000-0004-0000-0100-00001B000000}"/>
    <hyperlink ref="BC49" r:id="rId29" xr:uid="{00000000-0004-0000-0100-00001C000000}"/>
    <hyperlink ref="BC52" r:id="rId30" xr:uid="{00000000-0004-0000-0100-00001D000000}"/>
    <hyperlink ref="BC50" r:id="rId31" xr:uid="{00000000-0004-0000-0100-00001E000000}"/>
    <hyperlink ref="BC55" r:id="rId32" xr:uid="{00000000-0004-0000-0100-00001F000000}"/>
    <hyperlink ref="BC37" r:id="rId33" xr:uid="{00000000-0004-0000-0100-000020000000}"/>
    <hyperlink ref="BC56" r:id="rId34" xr:uid="{00000000-0004-0000-0100-000021000000}"/>
    <hyperlink ref="BC58" r:id="rId35" xr:uid="{00000000-0004-0000-0100-000022000000}"/>
    <hyperlink ref="BC59" r:id="rId36" xr:uid="{00000000-0004-0000-0100-000023000000}"/>
    <hyperlink ref="BC57" r:id="rId37" xr:uid="{00000000-0004-0000-0100-000024000000}"/>
    <hyperlink ref="BC61" r:id="rId38" xr:uid="{00000000-0004-0000-0100-000025000000}"/>
    <hyperlink ref="BC60" r:id="rId39" xr:uid="{00000000-0004-0000-0100-000026000000}"/>
    <hyperlink ref="BC62" r:id="rId40" xr:uid="{00000000-0004-0000-0100-000027000000}"/>
    <hyperlink ref="BC64" r:id="rId41" xr:uid="{00000000-0004-0000-0100-000028000000}"/>
    <hyperlink ref="BC68" r:id="rId42" xr:uid="{00000000-0004-0000-0100-000029000000}"/>
    <hyperlink ref="BC70" r:id="rId43" xr:uid="{00000000-0004-0000-0100-00002A000000}"/>
    <hyperlink ref="BC65" r:id="rId44" xr:uid="{00000000-0004-0000-0100-00002B000000}"/>
    <hyperlink ref="BC66" r:id="rId45" xr:uid="{00000000-0004-0000-0100-00002C000000}"/>
    <hyperlink ref="BC71" r:id="rId46" xr:uid="{00000000-0004-0000-0100-00002D000000}"/>
    <hyperlink ref="BC73" r:id="rId47" xr:uid="{00000000-0004-0000-0100-00002E000000}"/>
    <hyperlink ref="BC74" r:id="rId48" xr:uid="{00000000-0004-0000-0100-00002F000000}"/>
    <hyperlink ref="BC75" r:id="rId49" xr:uid="{00000000-0004-0000-0100-000030000000}"/>
    <hyperlink ref="BC81" r:id="rId50" xr:uid="{00000000-0004-0000-0100-000031000000}"/>
    <hyperlink ref="BC87" r:id="rId51" xr:uid="{00000000-0004-0000-0100-000032000000}"/>
    <hyperlink ref="BC85" r:id="rId52" xr:uid="{00000000-0004-0000-0100-000033000000}"/>
    <hyperlink ref="BC80" r:id="rId53" xr:uid="{00000000-0004-0000-0100-000034000000}"/>
    <hyperlink ref="BC84" r:id="rId54" xr:uid="{00000000-0004-0000-0100-000035000000}"/>
    <hyperlink ref="BC76" r:id="rId55" xr:uid="{00000000-0004-0000-0100-000036000000}"/>
    <hyperlink ref="BC77" r:id="rId56" xr:uid="{00000000-0004-0000-0100-000037000000}"/>
    <hyperlink ref="BC83" r:id="rId57" xr:uid="{00000000-0004-0000-0100-000038000000}"/>
    <hyperlink ref="BC82" r:id="rId58" xr:uid="{00000000-0004-0000-0100-000039000000}"/>
    <hyperlink ref="BC79" r:id="rId59" xr:uid="{00000000-0004-0000-0100-00003A000000}"/>
    <hyperlink ref="BC96" r:id="rId60" xr:uid="{00000000-0004-0000-0100-00003B000000}"/>
    <hyperlink ref="BC92" r:id="rId61" xr:uid="{00000000-0004-0000-0100-00003C000000}"/>
    <hyperlink ref="BC90" r:id="rId62" xr:uid="{00000000-0004-0000-0100-00003D000000}"/>
    <hyperlink ref="BC93" r:id="rId63" xr:uid="{00000000-0004-0000-0100-00003E000000}"/>
    <hyperlink ref="BC53" r:id="rId64" xr:uid="{00000000-0004-0000-0100-00003F000000}"/>
    <hyperlink ref="BC94" r:id="rId65" xr:uid="{00000000-0004-0000-0100-000040000000}"/>
    <hyperlink ref="BC88" r:id="rId66" xr:uid="{00000000-0004-0000-0100-000041000000}"/>
    <hyperlink ref="BC91" r:id="rId67" xr:uid="{00000000-0004-0000-0100-000042000000}"/>
    <hyperlink ref="BC97" r:id="rId68" xr:uid="{00000000-0004-0000-0100-000043000000}"/>
    <hyperlink ref="BC98" r:id="rId69" xr:uid="{00000000-0004-0000-0100-000044000000}"/>
    <hyperlink ref="BC102" r:id="rId70" xr:uid="{00000000-0004-0000-0100-000045000000}"/>
    <hyperlink ref="BC105" r:id="rId71" xr:uid="{00000000-0004-0000-0100-000046000000}"/>
    <hyperlink ref="BC103" r:id="rId72" xr:uid="{00000000-0004-0000-0100-000047000000}"/>
    <hyperlink ref="BC109" r:id="rId73" xr:uid="{00000000-0004-0000-0100-000048000000}"/>
    <hyperlink ref="BC106" r:id="rId74" xr:uid="{00000000-0004-0000-0100-000049000000}"/>
  </hyperlinks>
  <pageMargins left="0.7" right="0.7" top="0.75" bottom="0.75" header="0.3" footer="0.3"/>
  <pageSetup orientation="portrait" horizontalDpi="0" verticalDpi="0" r:id="rId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11"/>
  <sheetViews>
    <sheetView zoomScale="90" zoomScaleNormal="90" workbookViewId="0">
      <pane xSplit="3" ySplit="4" topLeftCell="D8" activePane="bottomRight" state="frozen"/>
      <selection pane="topRight" activeCell="D1" sqref="D1"/>
      <selection pane="bottomLeft" activeCell="A5" sqref="A5"/>
      <selection pane="bottomRight" activeCell="G9" sqref="G9"/>
    </sheetView>
  </sheetViews>
  <sheetFormatPr baseColWidth="10" defaultColWidth="11.42578125" defaultRowHeight="12.75" x14ac:dyDescent="0.25"/>
  <cols>
    <col min="1" max="1" width="11.42578125" style="2"/>
    <col min="2" max="2" width="17.7109375" style="1" customWidth="1"/>
    <col min="3" max="3" width="28.28515625" style="29" customWidth="1"/>
    <col min="4" max="4" width="11.42578125" style="1"/>
    <col min="5" max="5" width="11.42578125" style="2" customWidth="1"/>
    <col min="6" max="6" width="12.85546875" style="1" customWidth="1"/>
    <col min="7" max="7" width="19" style="18" customWidth="1"/>
    <col min="8" max="8" width="15" style="19" customWidth="1"/>
    <col min="9" max="9" width="15.28515625" style="19" customWidth="1"/>
    <col min="10" max="10" width="17.85546875" style="1" customWidth="1"/>
    <col min="11" max="11" width="18.85546875" style="34" customWidth="1"/>
    <col min="12" max="12" width="15" style="19" customWidth="1"/>
    <col min="13" max="13" width="18.85546875" style="19" customWidth="1"/>
    <col min="14" max="14" width="15" style="30" customWidth="1"/>
    <col min="15" max="15" width="12.85546875" style="1" customWidth="1"/>
    <col min="16" max="16" width="15.85546875" style="1" customWidth="1"/>
    <col min="17" max="17" width="12" style="1" hidden="1" customWidth="1"/>
    <col min="18" max="18" width="15.7109375" style="19" customWidth="1"/>
    <col min="19" max="19" width="11.42578125" style="34" customWidth="1"/>
    <col min="20" max="20" width="16.7109375" style="20" bestFit="1" customWidth="1"/>
    <col min="21" max="21" width="15.7109375" style="21" hidden="1" customWidth="1"/>
    <col min="22" max="22" width="16.85546875" style="21" hidden="1" customWidth="1"/>
    <col min="23" max="24" width="15.7109375" style="21" hidden="1" customWidth="1"/>
    <col min="25" max="25" width="19" style="22" hidden="1" customWidth="1"/>
    <col min="26" max="26" width="13.140625" style="1" customWidth="1"/>
    <col min="27" max="29" width="11.42578125" style="1"/>
    <col min="30" max="30" width="14.5703125" style="1" customWidth="1"/>
    <col min="31" max="31" width="13.140625" style="1" customWidth="1"/>
    <col min="32" max="32" width="15" style="1" bestFit="1" customWidth="1"/>
    <col min="33" max="33" width="16.85546875" style="20" customWidth="1"/>
    <col min="34" max="34" width="11.42578125" style="1"/>
    <col min="35" max="35" width="14.7109375" style="18" bestFit="1" customWidth="1"/>
    <col min="36" max="36" width="16.42578125" style="20" customWidth="1"/>
    <col min="37" max="37" width="9.5703125" style="1" customWidth="1"/>
    <col min="38" max="38" width="10.5703125" style="1" customWidth="1"/>
    <col min="39" max="39" width="15.7109375" style="1" bestFit="1" customWidth="1"/>
    <col min="40" max="40" width="8.85546875" style="1" customWidth="1"/>
    <col min="41" max="41" width="11.42578125" style="1" customWidth="1"/>
    <col min="42" max="42" width="13.28515625" style="1" bestFit="1" customWidth="1"/>
    <col min="43" max="44" width="8.85546875" style="1" customWidth="1"/>
    <col min="45" max="45" width="12.85546875" style="1" customWidth="1"/>
    <col min="46" max="46" width="8.85546875" style="1" customWidth="1"/>
    <col min="47" max="47" width="12.5703125" style="1" customWidth="1"/>
    <col min="48" max="48" width="15" style="23" bestFit="1" customWidth="1"/>
    <col min="49" max="49" width="12.7109375" style="1" customWidth="1"/>
    <col min="50" max="50" width="11.28515625" style="18" customWidth="1"/>
    <col min="51" max="51" width="16.28515625" style="20" customWidth="1"/>
    <col min="52" max="52" width="5.85546875" style="1" customWidth="1"/>
    <col min="53" max="53" width="11.42578125" style="1"/>
    <col min="54" max="54" width="14.7109375" style="1" bestFit="1" customWidth="1"/>
    <col min="55" max="55" width="43.28515625" style="29" customWidth="1"/>
    <col min="56" max="16384" width="11.42578125" style="1"/>
  </cols>
  <sheetData>
    <row r="1" spans="1:56" x14ac:dyDescent="0.25">
      <c r="A1" s="489" t="s">
        <v>0</v>
      </c>
      <c r="B1" s="490"/>
      <c r="C1" s="490"/>
      <c r="D1" s="490"/>
      <c r="E1" s="490"/>
      <c r="F1" s="490"/>
      <c r="G1" s="490"/>
      <c r="H1" s="490"/>
      <c r="I1" s="490"/>
      <c r="J1" s="490"/>
      <c r="K1" s="490"/>
      <c r="L1" s="490"/>
      <c r="M1" s="490"/>
      <c r="N1" s="490"/>
      <c r="O1" s="490"/>
      <c r="P1" s="490"/>
      <c r="Q1" s="491"/>
      <c r="R1" s="492" t="s">
        <v>0</v>
      </c>
      <c r="S1" s="493"/>
      <c r="T1" s="493"/>
      <c r="U1" s="493"/>
      <c r="V1" s="493"/>
      <c r="W1" s="493"/>
      <c r="X1" s="493"/>
      <c r="Y1" s="493"/>
      <c r="Z1" s="493"/>
      <c r="AA1" s="493"/>
      <c r="AB1" s="493"/>
      <c r="AC1" s="493"/>
      <c r="AD1" s="493"/>
      <c r="AE1" s="493"/>
      <c r="AF1" s="493"/>
      <c r="AG1" s="493"/>
      <c r="AH1" s="493"/>
      <c r="AI1" s="493"/>
      <c r="AJ1" s="493"/>
      <c r="AK1" s="493"/>
      <c r="AL1" s="493"/>
      <c r="AM1" s="493"/>
      <c r="AN1" s="493"/>
      <c r="AO1" s="493"/>
      <c r="AP1" s="493"/>
      <c r="AQ1" s="493"/>
      <c r="AR1" s="493"/>
      <c r="AS1" s="493"/>
      <c r="AT1" s="493"/>
      <c r="AU1" s="493"/>
      <c r="AV1" s="493"/>
      <c r="AW1" s="493"/>
      <c r="AX1" s="493"/>
      <c r="AY1" s="493"/>
      <c r="AZ1" s="493"/>
    </row>
    <row r="2" spans="1:56" x14ac:dyDescent="0.25">
      <c r="A2" s="494" t="s">
        <v>43</v>
      </c>
      <c r="B2" s="495"/>
      <c r="C2" s="495"/>
      <c r="D2" s="495"/>
      <c r="E2" s="495"/>
      <c r="F2" s="495"/>
      <c r="G2" s="495"/>
      <c r="H2" s="495"/>
      <c r="I2" s="495"/>
      <c r="J2" s="495"/>
      <c r="K2" s="495"/>
      <c r="L2" s="495"/>
      <c r="M2" s="495"/>
      <c r="N2" s="495"/>
      <c r="O2" s="495"/>
      <c r="P2" s="495"/>
      <c r="Q2" s="496"/>
      <c r="R2" s="494" t="s">
        <v>38</v>
      </c>
      <c r="S2" s="495"/>
      <c r="T2" s="495"/>
      <c r="U2" s="495"/>
      <c r="V2" s="495"/>
      <c r="W2" s="495"/>
      <c r="X2" s="495"/>
      <c r="Y2" s="495"/>
      <c r="Z2" s="495"/>
      <c r="AA2" s="495"/>
      <c r="AB2" s="495"/>
      <c r="AC2" s="495"/>
      <c r="AD2" s="495"/>
      <c r="AE2" s="495"/>
      <c r="AF2" s="495"/>
      <c r="AG2" s="495"/>
      <c r="AH2" s="495"/>
      <c r="AI2" s="495"/>
      <c r="AJ2" s="495"/>
      <c r="AK2" s="495"/>
      <c r="AL2" s="495"/>
      <c r="AM2" s="495"/>
      <c r="AN2" s="495"/>
      <c r="AO2" s="495"/>
      <c r="AP2" s="495"/>
      <c r="AQ2" s="495"/>
      <c r="AR2" s="495"/>
      <c r="AS2" s="495"/>
      <c r="AT2" s="495"/>
      <c r="AU2" s="495"/>
      <c r="AV2" s="495"/>
      <c r="AW2" s="495"/>
      <c r="AX2" s="495"/>
      <c r="AY2" s="495"/>
      <c r="AZ2" s="495"/>
    </row>
    <row r="3" spans="1:56" ht="19.5" customHeight="1" x14ac:dyDescent="0.25">
      <c r="A3" s="497" t="s">
        <v>1</v>
      </c>
      <c r="B3" s="478" t="s">
        <v>2</v>
      </c>
      <c r="C3" s="499" t="s">
        <v>3</v>
      </c>
      <c r="D3" s="478" t="s">
        <v>40</v>
      </c>
      <c r="E3" s="501" t="s">
        <v>4</v>
      </c>
      <c r="F3" s="501"/>
      <c r="G3" s="502" t="s">
        <v>5</v>
      </c>
      <c r="H3" s="503"/>
      <c r="I3" s="503"/>
      <c r="J3" s="504"/>
      <c r="K3" s="488" t="s">
        <v>6</v>
      </c>
      <c r="L3" s="502" t="s">
        <v>7</v>
      </c>
      <c r="M3" s="503"/>
      <c r="N3" s="503"/>
      <c r="O3" s="503"/>
      <c r="P3" s="504"/>
      <c r="Q3" s="488" t="s">
        <v>8</v>
      </c>
      <c r="R3" s="488" t="s">
        <v>9</v>
      </c>
      <c r="S3" s="488" t="s">
        <v>10</v>
      </c>
      <c r="T3" s="507" t="s">
        <v>11</v>
      </c>
      <c r="U3" s="517" t="s">
        <v>39</v>
      </c>
      <c r="V3" s="517" t="s">
        <v>12</v>
      </c>
      <c r="W3" s="517" t="s">
        <v>13</v>
      </c>
      <c r="X3" s="517" t="s">
        <v>14</v>
      </c>
      <c r="Y3" s="519" t="s">
        <v>15</v>
      </c>
      <c r="Z3" s="478" t="s">
        <v>16</v>
      </c>
      <c r="AA3" s="478" t="s">
        <v>17</v>
      </c>
      <c r="AB3" s="31" t="s">
        <v>18</v>
      </c>
      <c r="AC3" s="3" t="s">
        <v>19</v>
      </c>
      <c r="AD3" s="503" t="s">
        <v>20</v>
      </c>
      <c r="AE3" s="503"/>
      <c r="AF3" s="503"/>
      <c r="AG3" s="503"/>
      <c r="AH3" s="503"/>
      <c r="AI3" s="503"/>
      <c r="AJ3" s="503"/>
      <c r="AK3" s="503"/>
      <c r="AL3" s="503"/>
      <c r="AM3" s="503"/>
      <c r="AN3" s="503"/>
      <c r="AO3" s="503"/>
      <c r="AP3" s="503"/>
      <c r="AQ3" s="503"/>
      <c r="AR3" s="503"/>
      <c r="AS3" s="503"/>
      <c r="AT3" s="503"/>
      <c r="AU3" s="503"/>
      <c r="AV3" s="503"/>
      <c r="AW3" s="503"/>
      <c r="AX3" s="504"/>
      <c r="AY3" s="502" t="s">
        <v>21</v>
      </c>
      <c r="AZ3" s="504"/>
      <c r="BA3" s="520" t="s">
        <v>22</v>
      </c>
      <c r="BB3" s="520" t="s">
        <v>23</v>
      </c>
      <c r="BC3" s="484" t="s">
        <v>24</v>
      </c>
      <c r="BD3" s="1" t="s">
        <v>49</v>
      </c>
    </row>
    <row r="4" spans="1:56" s="6" customFormat="1" ht="21" customHeight="1" x14ac:dyDescent="0.25">
      <c r="A4" s="498"/>
      <c r="B4" s="480"/>
      <c r="C4" s="500"/>
      <c r="D4" s="480"/>
      <c r="E4" s="38" t="s">
        <v>25</v>
      </c>
      <c r="F4" s="31" t="s">
        <v>26</v>
      </c>
      <c r="G4" s="31" t="s">
        <v>12</v>
      </c>
      <c r="H4" s="31" t="s">
        <v>27</v>
      </c>
      <c r="I4" s="31" t="s">
        <v>28</v>
      </c>
      <c r="J4" s="31" t="s">
        <v>29</v>
      </c>
      <c r="K4" s="488"/>
      <c r="L4" s="31" t="s">
        <v>30</v>
      </c>
      <c r="M4" s="31" t="s">
        <v>12</v>
      </c>
      <c r="N4" s="38" t="s">
        <v>31</v>
      </c>
      <c r="O4" s="31" t="s">
        <v>28</v>
      </c>
      <c r="P4" s="31" t="s">
        <v>32</v>
      </c>
      <c r="Q4" s="488"/>
      <c r="R4" s="488"/>
      <c r="S4" s="488"/>
      <c r="T4" s="508"/>
      <c r="U4" s="518"/>
      <c r="V4" s="518"/>
      <c r="W4" s="518"/>
      <c r="X4" s="518"/>
      <c r="Y4" s="519"/>
      <c r="Z4" s="480"/>
      <c r="AA4" s="480"/>
      <c r="AB4" s="31"/>
      <c r="AC4" s="31"/>
      <c r="AD4" s="31" t="s">
        <v>33</v>
      </c>
      <c r="AE4" s="31" t="s">
        <v>28</v>
      </c>
      <c r="AF4" s="33" t="s">
        <v>34</v>
      </c>
      <c r="AG4" s="39" t="s">
        <v>35</v>
      </c>
      <c r="AH4" s="31" t="s">
        <v>28</v>
      </c>
      <c r="AI4" s="4" t="s">
        <v>34</v>
      </c>
      <c r="AJ4" s="39" t="s">
        <v>35</v>
      </c>
      <c r="AK4" s="31" t="s">
        <v>28</v>
      </c>
      <c r="AL4" s="33" t="s">
        <v>34</v>
      </c>
      <c r="AM4" s="31" t="s">
        <v>35</v>
      </c>
      <c r="AN4" s="31" t="s">
        <v>28</v>
      </c>
      <c r="AO4" s="33" t="s">
        <v>34</v>
      </c>
      <c r="AP4" s="31" t="s">
        <v>35</v>
      </c>
      <c r="AQ4" s="31" t="s">
        <v>28</v>
      </c>
      <c r="AR4" s="33" t="s">
        <v>34</v>
      </c>
      <c r="AS4" s="31" t="s">
        <v>35</v>
      </c>
      <c r="AT4" s="31" t="s">
        <v>28</v>
      </c>
      <c r="AU4" s="33" t="s">
        <v>34</v>
      </c>
      <c r="AV4" s="39" t="s">
        <v>36</v>
      </c>
      <c r="AW4" s="31" t="s">
        <v>28</v>
      </c>
      <c r="AX4" s="4" t="s">
        <v>34</v>
      </c>
      <c r="AY4" s="25" t="s">
        <v>37</v>
      </c>
      <c r="AZ4" s="31"/>
      <c r="BA4" s="520"/>
      <c r="BB4" s="520"/>
      <c r="BC4" s="483"/>
      <c r="BD4" s="41"/>
    </row>
    <row r="5" spans="1:56" s="6" customFormat="1" ht="107.25" customHeight="1" x14ac:dyDescent="0.25">
      <c r="A5" s="65" t="s">
        <v>79</v>
      </c>
      <c r="B5" s="97" t="s">
        <v>67</v>
      </c>
      <c r="C5" s="67" t="s">
        <v>51</v>
      </c>
      <c r="D5" s="65" t="s">
        <v>41</v>
      </c>
      <c r="E5" s="65" t="s">
        <v>72</v>
      </c>
      <c r="F5" s="63">
        <v>18144045</v>
      </c>
      <c r="G5" s="7" t="s">
        <v>70</v>
      </c>
      <c r="H5" s="73">
        <v>2021000234</v>
      </c>
      <c r="I5" s="72">
        <v>44230</v>
      </c>
      <c r="J5" s="39">
        <v>5316000</v>
      </c>
      <c r="K5" s="80">
        <v>44231</v>
      </c>
      <c r="L5" s="73">
        <v>2021000224</v>
      </c>
      <c r="M5" s="7" t="s">
        <v>70</v>
      </c>
      <c r="N5" s="37" t="s">
        <v>71</v>
      </c>
      <c r="O5" s="62">
        <v>44231</v>
      </c>
      <c r="P5" s="39">
        <v>5316000</v>
      </c>
      <c r="Q5" s="71"/>
      <c r="R5" s="62">
        <v>44231</v>
      </c>
      <c r="S5" s="65">
        <v>3</v>
      </c>
      <c r="T5" s="68">
        <v>5316000</v>
      </c>
      <c r="U5" s="9"/>
      <c r="V5" s="9"/>
      <c r="W5" s="9"/>
      <c r="X5" s="9"/>
      <c r="Y5" s="32"/>
      <c r="Z5" s="71">
        <v>44316</v>
      </c>
      <c r="AA5" s="71"/>
      <c r="AB5" s="37" t="s">
        <v>71</v>
      </c>
      <c r="AC5" s="65" t="s">
        <v>44</v>
      </c>
      <c r="AD5" s="31"/>
      <c r="AE5" s="31"/>
      <c r="AF5" s="33"/>
      <c r="AG5" s="39"/>
      <c r="AH5" s="31"/>
      <c r="AI5" s="4"/>
      <c r="AJ5" s="39"/>
      <c r="AK5" s="31"/>
      <c r="AL5" s="33"/>
      <c r="AM5" s="31"/>
      <c r="AN5" s="31"/>
      <c r="AO5" s="33"/>
      <c r="AP5" s="31"/>
      <c r="AQ5" s="31"/>
      <c r="AR5" s="33"/>
      <c r="AS5" s="31"/>
      <c r="AT5" s="31"/>
      <c r="AU5" s="33"/>
      <c r="AV5" s="39"/>
      <c r="AW5" s="35"/>
      <c r="AX5" s="4"/>
      <c r="AY5" s="25"/>
      <c r="AZ5" s="31"/>
      <c r="BA5" s="65" t="s">
        <v>46</v>
      </c>
      <c r="BB5" s="63">
        <v>3213037586</v>
      </c>
      <c r="BC5" s="70" t="s">
        <v>45</v>
      </c>
      <c r="BD5" s="41">
        <v>23718</v>
      </c>
    </row>
    <row r="6" spans="1:56" s="26" customFormat="1" ht="111.75" customHeight="1" x14ac:dyDescent="0.25">
      <c r="A6" s="69" t="s">
        <v>81</v>
      </c>
      <c r="B6" s="97" t="s">
        <v>67</v>
      </c>
      <c r="C6" s="67" t="s">
        <v>47</v>
      </c>
      <c r="D6" s="65" t="s">
        <v>41</v>
      </c>
      <c r="E6" s="65" t="s">
        <v>68</v>
      </c>
      <c r="F6" s="63" t="s">
        <v>69</v>
      </c>
      <c r="G6" s="7" t="s">
        <v>70</v>
      </c>
      <c r="H6" s="73">
        <v>2021000231</v>
      </c>
      <c r="I6" s="72">
        <v>44230</v>
      </c>
      <c r="J6" s="10">
        <v>5439000</v>
      </c>
      <c r="K6" s="80">
        <v>44231</v>
      </c>
      <c r="L6" s="73">
        <v>2021000225</v>
      </c>
      <c r="M6" s="7" t="s">
        <v>70</v>
      </c>
      <c r="N6" s="37" t="s">
        <v>71</v>
      </c>
      <c r="O6" s="62">
        <v>44231</v>
      </c>
      <c r="P6" s="39">
        <v>5439000</v>
      </c>
      <c r="Q6" s="35"/>
      <c r="R6" s="62">
        <v>44231</v>
      </c>
      <c r="S6" s="63">
        <v>3</v>
      </c>
      <c r="T6" s="64">
        <v>5439600</v>
      </c>
      <c r="U6" s="11"/>
      <c r="V6" s="11"/>
      <c r="W6" s="11"/>
      <c r="X6" s="11"/>
      <c r="Y6" s="12"/>
      <c r="Z6" s="62">
        <v>44316</v>
      </c>
      <c r="AA6" s="62"/>
      <c r="AB6" s="37" t="s">
        <v>71</v>
      </c>
      <c r="AC6" s="65" t="s">
        <v>44</v>
      </c>
      <c r="AD6" s="36"/>
      <c r="AE6" s="36"/>
      <c r="AF6" s="36"/>
      <c r="AG6" s="10"/>
      <c r="AH6" s="36"/>
      <c r="AI6" s="7"/>
      <c r="AJ6" s="10"/>
      <c r="AK6" s="36"/>
      <c r="AL6" s="36"/>
      <c r="AM6" s="36"/>
      <c r="AN6" s="36"/>
      <c r="AO6" s="36"/>
      <c r="AP6" s="36"/>
      <c r="AQ6" s="36"/>
      <c r="AR6" s="36"/>
      <c r="AS6" s="36"/>
      <c r="AT6" s="36"/>
      <c r="AU6" s="36"/>
      <c r="AV6" s="10"/>
      <c r="AW6" s="35"/>
      <c r="AX6" s="7"/>
      <c r="AY6" s="10"/>
      <c r="AZ6" s="36"/>
      <c r="BA6" s="65" t="s">
        <v>42</v>
      </c>
      <c r="BB6" s="63">
        <v>3214591352</v>
      </c>
      <c r="BC6" s="70" t="s">
        <v>48</v>
      </c>
      <c r="BD6" s="40">
        <v>32053</v>
      </c>
    </row>
    <row r="7" spans="1:56" s="6" customFormat="1" ht="114" customHeight="1" x14ac:dyDescent="0.25">
      <c r="A7" s="69" t="s">
        <v>80</v>
      </c>
      <c r="B7" s="97" t="s">
        <v>67</v>
      </c>
      <c r="C7" s="67" t="s">
        <v>54</v>
      </c>
      <c r="D7" s="65" t="s">
        <v>41</v>
      </c>
      <c r="E7" s="65" t="s">
        <v>74</v>
      </c>
      <c r="F7" s="63">
        <v>77038090</v>
      </c>
      <c r="G7" s="7" t="s">
        <v>70</v>
      </c>
      <c r="H7" s="73">
        <v>2021000232</v>
      </c>
      <c r="I7" s="72">
        <v>44230</v>
      </c>
      <c r="J7" s="39">
        <v>5511000</v>
      </c>
      <c r="K7" s="80">
        <v>44231</v>
      </c>
      <c r="L7" s="73">
        <v>2021000226</v>
      </c>
      <c r="M7" s="7" t="s">
        <v>70</v>
      </c>
      <c r="N7" s="37" t="s">
        <v>71</v>
      </c>
      <c r="O7" s="62">
        <v>44231</v>
      </c>
      <c r="P7" s="39">
        <v>5511000</v>
      </c>
      <c r="Q7" s="36"/>
      <c r="R7" s="62">
        <v>44231</v>
      </c>
      <c r="S7" s="31">
        <v>3</v>
      </c>
      <c r="T7" s="64">
        <v>5511000</v>
      </c>
      <c r="U7" s="11"/>
      <c r="V7" s="11"/>
      <c r="W7" s="11"/>
      <c r="X7" s="11"/>
      <c r="Y7" s="12"/>
      <c r="Z7" s="62">
        <v>44316</v>
      </c>
      <c r="AA7" s="63"/>
      <c r="AB7" s="37" t="s">
        <v>71</v>
      </c>
      <c r="AC7" s="65" t="s">
        <v>44</v>
      </c>
      <c r="AD7" s="36"/>
      <c r="AE7" s="36"/>
      <c r="AF7" s="36"/>
      <c r="AG7" s="10"/>
      <c r="AH7" s="36"/>
      <c r="AI7" s="7"/>
      <c r="AJ7" s="10"/>
      <c r="AK7" s="36"/>
      <c r="AL7" s="36"/>
      <c r="AM7" s="36"/>
      <c r="AN7" s="36"/>
      <c r="AO7" s="36"/>
      <c r="AP7" s="36"/>
      <c r="AQ7" s="36"/>
      <c r="AR7" s="36"/>
      <c r="AS7" s="36"/>
      <c r="AT7" s="36"/>
      <c r="AU7" s="36"/>
      <c r="AV7" s="10"/>
      <c r="AW7" s="36"/>
      <c r="AX7" s="7"/>
      <c r="AY7" s="10"/>
      <c r="AZ7" s="36"/>
      <c r="BA7" s="65" t="s">
        <v>50</v>
      </c>
      <c r="BB7" s="63">
        <v>3128676810</v>
      </c>
      <c r="BC7" s="63"/>
      <c r="BD7" s="41">
        <v>21695</v>
      </c>
    </row>
    <row r="8" spans="1:56" s="6" customFormat="1" ht="104.25" customHeight="1" x14ac:dyDescent="0.25">
      <c r="A8" s="75" t="s">
        <v>78</v>
      </c>
      <c r="B8" s="97" t="s">
        <v>67</v>
      </c>
      <c r="C8" s="67" t="s">
        <v>75</v>
      </c>
      <c r="D8" s="65" t="s">
        <v>41</v>
      </c>
      <c r="E8" s="65" t="s">
        <v>76</v>
      </c>
      <c r="F8" s="63">
        <v>1123330275</v>
      </c>
      <c r="G8" s="92" t="s">
        <v>70</v>
      </c>
      <c r="H8" s="73">
        <v>2021000233</v>
      </c>
      <c r="I8" s="72">
        <v>44230</v>
      </c>
      <c r="J8" s="74">
        <v>5511000</v>
      </c>
      <c r="K8" s="80">
        <v>44231</v>
      </c>
      <c r="L8" s="73">
        <v>2021000227</v>
      </c>
      <c r="M8" s="92" t="s">
        <v>70</v>
      </c>
      <c r="N8" s="76" t="s">
        <v>71</v>
      </c>
      <c r="O8" s="62">
        <v>44231</v>
      </c>
      <c r="P8" s="74">
        <v>5511000</v>
      </c>
      <c r="Q8" s="77"/>
      <c r="R8" s="62">
        <v>44231</v>
      </c>
      <c r="S8" s="65">
        <v>3</v>
      </c>
      <c r="T8" s="64">
        <v>5511000</v>
      </c>
      <c r="U8" s="93"/>
      <c r="V8" s="93"/>
      <c r="W8" s="93"/>
      <c r="X8" s="93"/>
      <c r="Y8" s="94"/>
      <c r="Z8" s="62">
        <v>44316</v>
      </c>
      <c r="AA8" s="63"/>
      <c r="AB8" s="76" t="s">
        <v>71</v>
      </c>
      <c r="AC8" s="65" t="s">
        <v>44</v>
      </c>
      <c r="AD8" s="77"/>
      <c r="AE8" s="77"/>
      <c r="AF8" s="77"/>
      <c r="AG8" s="48"/>
      <c r="AH8" s="77"/>
      <c r="AI8" s="92"/>
      <c r="AJ8" s="48"/>
      <c r="AK8" s="77"/>
      <c r="AL8" s="77"/>
      <c r="AM8" s="77"/>
      <c r="AN8" s="77"/>
      <c r="AO8" s="77"/>
      <c r="AP8" s="77"/>
      <c r="AQ8" s="77"/>
      <c r="AR8" s="77"/>
      <c r="AS8" s="77"/>
      <c r="AT8" s="77"/>
      <c r="AU8" s="77"/>
      <c r="AV8" s="48"/>
      <c r="AW8" s="77"/>
      <c r="AX8" s="92"/>
      <c r="AY8" s="48"/>
      <c r="AZ8" s="77"/>
      <c r="BA8" s="65" t="s">
        <v>52</v>
      </c>
      <c r="BB8" s="63">
        <v>3128676810</v>
      </c>
      <c r="BC8" s="66" t="s">
        <v>53</v>
      </c>
      <c r="BD8" s="41">
        <v>35672</v>
      </c>
    </row>
    <row r="9" spans="1:56" ht="78.75" customHeight="1" x14ac:dyDescent="0.25">
      <c r="A9" s="95" t="s">
        <v>77</v>
      </c>
      <c r="B9" s="4" t="s">
        <v>67</v>
      </c>
      <c r="C9" s="37" t="s">
        <v>55</v>
      </c>
      <c r="D9" s="78" t="s">
        <v>41</v>
      </c>
      <c r="E9" s="78" t="s">
        <v>73</v>
      </c>
      <c r="F9" s="79">
        <v>18145296</v>
      </c>
      <c r="G9" s="7" t="s">
        <v>70</v>
      </c>
      <c r="H9" s="79">
        <v>2021000235</v>
      </c>
      <c r="I9" s="35">
        <v>44230</v>
      </c>
      <c r="J9" s="10">
        <v>5316000</v>
      </c>
      <c r="K9" s="8">
        <v>44231</v>
      </c>
      <c r="L9" s="79">
        <v>2021000228</v>
      </c>
      <c r="M9" s="7" t="s">
        <v>70</v>
      </c>
      <c r="N9" s="37" t="s">
        <v>71</v>
      </c>
      <c r="O9" s="35">
        <v>44231</v>
      </c>
      <c r="P9" s="10">
        <v>5316000</v>
      </c>
      <c r="Q9" s="15"/>
      <c r="R9" s="35">
        <v>44231</v>
      </c>
      <c r="S9" s="78">
        <v>3</v>
      </c>
      <c r="T9" s="39">
        <v>5316000</v>
      </c>
      <c r="U9" s="13"/>
      <c r="V9" s="13"/>
      <c r="W9" s="13"/>
      <c r="X9" s="13"/>
      <c r="Y9" s="14"/>
      <c r="Z9" s="35">
        <v>44316</v>
      </c>
      <c r="AA9" s="15"/>
      <c r="AB9" s="37" t="s">
        <v>71</v>
      </c>
      <c r="AC9" s="78" t="s">
        <v>44</v>
      </c>
      <c r="AD9" s="15"/>
      <c r="AE9" s="15"/>
      <c r="AF9" s="15"/>
      <c r="AG9" s="16"/>
      <c r="AH9" s="15"/>
      <c r="AI9" s="17"/>
      <c r="AJ9" s="16"/>
      <c r="AK9" s="15"/>
      <c r="AL9" s="15"/>
      <c r="AM9" s="15"/>
      <c r="AN9" s="15"/>
      <c r="AO9" s="15"/>
      <c r="AP9" s="15"/>
      <c r="AQ9" s="15"/>
      <c r="AR9" s="15"/>
      <c r="AS9" s="15"/>
      <c r="AT9" s="15"/>
      <c r="AU9" s="15"/>
      <c r="AV9" s="10"/>
      <c r="AW9" s="15"/>
      <c r="AX9" s="17"/>
      <c r="AY9" s="16"/>
      <c r="AZ9" s="15"/>
      <c r="BA9" s="78" t="s">
        <v>56</v>
      </c>
      <c r="BB9" s="79">
        <v>3146055272</v>
      </c>
      <c r="BC9" s="96" t="s">
        <v>57</v>
      </c>
      <c r="BD9" s="15"/>
    </row>
    <row r="10" spans="1:56" s="6" customFormat="1" ht="107.25" customHeight="1" x14ac:dyDescent="0.25">
      <c r="A10" s="81" t="s">
        <v>108</v>
      </c>
      <c r="B10" s="97" t="s">
        <v>67</v>
      </c>
      <c r="C10" s="86" t="s">
        <v>82</v>
      </c>
      <c r="D10" s="81" t="s">
        <v>41</v>
      </c>
      <c r="E10" s="81" t="s">
        <v>109</v>
      </c>
      <c r="F10" s="82">
        <v>70088240</v>
      </c>
      <c r="G10" s="92" t="s">
        <v>70</v>
      </c>
      <c r="H10" s="82">
        <v>2021000265</v>
      </c>
      <c r="I10" s="84">
        <v>44249</v>
      </c>
      <c r="J10" s="85">
        <v>5316000</v>
      </c>
      <c r="K10" s="91">
        <v>44257</v>
      </c>
      <c r="L10" s="82">
        <v>2021000350</v>
      </c>
      <c r="M10" s="92" t="s">
        <v>70</v>
      </c>
      <c r="N10" s="86" t="s">
        <v>71</v>
      </c>
      <c r="O10" s="84">
        <v>44257</v>
      </c>
      <c r="P10" s="85">
        <v>5316000</v>
      </c>
      <c r="Q10" s="91"/>
      <c r="R10" s="84">
        <v>44263</v>
      </c>
      <c r="S10" s="81">
        <v>3</v>
      </c>
      <c r="T10" s="89">
        <v>5316000</v>
      </c>
      <c r="U10" s="87"/>
      <c r="V10" s="87"/>
      <c r="W10" s="87"/>
      <c r="X10" s="87"/>
      <c r="Y10" s="98"/>
      <c r="Z10" s="91">
        <v>44355</v>
      </c>
      <c r="AA10" s="91"/>
      <c r="AB10" s="86" t="s">
        <v>71</v>
      </c>
      <c r="AC10" s="81" t="s">
        <v>83</v>
      </c>
      <c r="AD10" s="82"/>
      <c r="AE10" s="82"/>
      <c r="AF10" s="81"/>
      <c r="AG10" s="85"/>
      <c r="AH10" s="82"/>
      <c r="AI10" s="97"/>
      <c r="AJ10" s="85"/>
      <c r="AK10" s="82"/>
      <c r="AL10" s="81"/>
      <c r="AM10" s="82"/>
      <c r="AN10" s="82"/>
      <c r="AO10" s="81"/>
      <c r="AP10" s="82"/>
      <c r="AQ10" s="82"/>
      <c r="AR10" s="81"/>
      <c r="AS10" s="82"/>
      <c r="AT10" s="82"/>
      <c r="AU10" s="81"/>
      <c r="AV10" s="85"/>
      <c r="AW10" s="84"/>
      <c r="AX10" s="97"/>
      <c r="AY10" s="99"/>
      <c r="AZ10" s="82"/>
      <c r="BA10" s="81" t="s">
        <v>46</v>
      </c>
      <c r="BB10" s="82">
        <v>3213037586</v>
      </c>
      <c r="BC10" s="83" t="s">
        <v>45</v>
      </c>
      <c r="BD10" s="41">
        <v>23718</v>
      </c>
    </row>
    <row r="11" spans="1:56" s="6" customFormat="1" ht="114" customHeight="1" x14ac:dyDescent="0.25">
      <c r="A11" s="90" t="s">
        <v>110</v>
      </c>
      <c r="B11" s="4" t="s">
        <v>67</v>
      </c>
      <c r="C11" s="37" t="s">
        <v>84</v>
      </c>
      <c r="D11" s="90" t="s">
        <v>41</v>
      </c>
      <c r="E11" s="90" t="s">
        <v>85</v>
      </c>
      <c r="F11" s="88">
        <v>18146932</v>
      </c>
      <c r="G11" s="7" t="s">
        <v>70</v>
      </c>
      <c r="H11" s="88">
        <v>2021000348</v>
      </c>
      <c r="I11" s="35">
        <v>44253</v>
      </c>
      <c r="J11" s="39">
        <v>5511000</v>
      </c>
      <c r="K11" s="8">
        <v>44266</v>
      </c>
      <c r="L11" s="88">
        <v>2021000392</v>
      </c>
      <c r="M11" s="7" t="s">
        <v>70</v>
      </c>
      <c r="N11" s="37" t="s">
        <v>71</v>
      </c>
      <c r="O11" s="35">
        <v>44266</v>
      </c>
      <c r="P11" s="39">
        <v>5511000</v>
      </c>
      <c r="Q11" s="36"/>
      <c r="R11" s="35">
        <v>44266</v>
      </c>
      <c r="S11" s="88">
        <v>3</v>
      </c>
      <c r="T11" s="39">
        <v>5511000</v>
      </c>
      <c r="U11" s="11"/>
      <c r="V11" s="11"/>
      <c r="W11" s="11"/>
      <c r="X11" s="11"/>
      <c r="Y11" s="12"/>
      <c r="Z11" s="35">
        <v>44358</v>
      </c>
      <c r="AA11" s="88"/>
      <c r="AB11" s="37" t="s">
        <v>71</v>
      </c>
      <c r="AC11" s="81" t="s">
        <v>83</v>
      </c>
      <c r="AD11" s="36"/>
      <c r="AE11" s="36"/>
      <c r="AF11" s="36"/>
      <c r="AG11" s="10"/>
      <c r="AH11" s="36"/>
      <c r="AI11" s="7"/>
      <c r="AJ11" s="10"/>
      <c r="AK11" s="36"/>
      <c r="AL11" s="36"/>
      <c r="AM11" s="36"/>
      <c r="AN11" s="36"/>
      <c r="AO11" s="36"/>
      <c r="AP11" s="36"/>
      <c r="AQ11" s="36"/>
      <c r="AR11" s="36"/>
      <c r="AS11" s="36"/>
      <c r="AT11" s="36"/>
      <c r="AU11" s="36"/>
      <c r="AV11" s="10"/>
      <c r="AW11" s="36"/>
      <c r="AX11" s="7"/>
      <c r="AY11" s="10"/>
      <c r="AZ11" s="36"/>
      <c r="BA11" s="90" t="s">
        <v>50</v>
      </c>
      <c r="BB11" s="88">
        <v>3128676810</v>
      </c>
      <c r="BC11" s="88"/>
      <c r="BD11" s="49">
        <v>21695</v>
      </c>
    </row>
  </sheetData>
  <mergeCells count="28">
    <mergeCell ref="BB3:BB4"/>
    <mergeCell ref="BC3:BC4"/>
    <mergeCell ref="U3:U4"/>
    <mergeCell ref="V3:V4"/>
    <mergeCell ref="W3:W4"/>
    <mergeCell ref="X3:X4"/>
    <mergeCell ref="Y3:Y4"/>
    <mergeCell ref="Z3:Z4"/>
    <mergeCell ref="AA3:AA4"/>
    <mergeCell ref="AD3:AX3"/>
    <mergeCell ref="AY3:AZ3"/>
    <mergeCell ref="BA3:BA4"/>
    <mergeCell ref="A1:Q1"/>
    <mergeCell ref="R1:AZ1"/>
    <mergeCell ref="A2:Q2"/>
    <mergeCell ref="R2:AZ2"/>
    <mergeCell ref="A3:A4"/>
    <mergeCell ref="B3:B4"/>
    <mergeCell ref="C3:C4"/>
    <mergeCell ref="D3:D4"/>
    <mergeCell ref="E3:F3"/>
    <mergeCell ref="G3:J3"/>
    <mergeCell ref="K3:K4"/>
    <mergeCell ref="L3:P3"/>
    <mergeCell ref="Q3:Q4"/>
    <mergeCell ref="R3:R4"/>
    <mergeCell ref="S3:S4"/>
    <mergeCell ref="T3:T4"/>
  </mergeCells>
  <hyperlinks>
    <hyperlink ref="BC5" r:id="rId1" xr:uid="{00000000-0004-0000-0200-000000000000}"/>
    <hyperlink ref="BC6" r:id="rId2" xr:uid="{00000000-0004-0000-0200-000001000000}"/>
    <hyperlink ref="BC8" r:id="rId3" xr:uid="{00000000-0004-0000-0200-000002000000}"/>
    <hyperlink ref="BC9" r:id="rId4" xr:uid="{00000000-0004-0000-0200-000003000000}"/>
    <hyperlink ref="BC10" r:id="rId5" xr:uid="{00000000-0004-0000-0200-000004000000}"/>
  </hyperlinks>
  <pageMargins left="0.7" right="0.7" top="0.75" bottom="0.75" header="0.3" footer="0.3"/>
  <pageSetup orientation="portrait" horizontalDpi="0" verticalDpi="0"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24"/>
  <sheetViews>
    <sheetView topLeftCell="A16" workbookViewId="0">
      <selection activeCell="I31" sqref="I31"/>
    </sheetView>
  </sheetViews>
  <sheetFormatPr baseColWidth="10" defaultColWidth="11.42578125" defaultRowHeight="11.25" x14ac:dyDescent="0.2"/>
  <cols>
    <col min="1" max="1" width="8.28515625" style="115" customWidth="1"/>
    <col min="2" max="2" width="24.28515625" style="115" customWidth="1"/>
    <col min="3" max="5" width="11.42578125" style="115"/>
    <col min="6" max="6" width="15.140625" style="115" bestFit="1" customWidth="1"/>
    <col min="7" max="7" width="15.140625" style="116" bestFit="1" customWidth="1"/>
    <col min="8" max="8" width="14.140625" style="115" bestFit="1" customWidth="1"/>
    <col min="9" max="10" width="15.140625" style="115" bestFit="1" customWidth="1"/>
    <col min="11" max="12" width="11.42578125" style="115"/>
    <col min="13" max="13" width="11.42578125" style="117"/>
    <col min="14" max="14" width="14.140625" style="117" bestFit="1" customWidth="1"/>
    <col min="15" max="15" width="11.42578125" style="117"/>
    <col min="16" max="16" width="14.140625" style="117" bestFit="1" customWidth="1"/>
    <col min="17" max="20" width="11.42578125" style="117"/>
    <col min="21" max="16384" width="11.42578125" style="115"/>
  </cols>
  <sheetData>
    <row r="1" spans="1:8" ht="5.25" customHeight="1" x14ac:dyDescent="0.2"/>
    <row r="2" spans="1:8" ht="15" customHeight="1" x14ac:dyDescent="0.2">
      <c r="A2" s="523" t="s">
        <v>1</v>
      </c>
      <c r="B2" s="524" t="s">
        <v>3</v>
      </c>
      <c r="C2" s="547" t="s">
        <v>4</v>
      </c>
      <c r="D2" s="547"/>
      <c r="E2" s="548" t="s">
        <v>6</v>
      </c>
      <c r="F2" s="545" t="s">
        <v>107</v>
      </c>
      <c r="G2" s="549" t="s">
        <v>106</v>
      </c>
      <c r="H2" s="537" t="s">
        <v>88</v>
      </c>
    </row>
    <row r="3" spans="1:8" x14ac:dyDescent="0.2">
      <c r="A3" s="523"/>
      <c r="B3" s="524"/>
      <c r="C3" s="101" t="s">
        <v>25</v>
      </c>
      <c r="D3" s="100" t="s">
        <v>26</v>
      </c>
      <c r="E3" s="548"/>
      <c r="F3" s="546"/>
      <c r="G3" s="549"/>
      <c r="H3" s="538"/>
    </row>
    <row r="4" spans="1:8" ht="78.75" x14ac:dyDescent="0.2">
      <c r="A4" s="102" t="s">
        <v>92</v>
      </c>
      <c r="B4" s="103" t="s">
        <v>51</v>
      </c>
      <c r="C4" s="102" t="s">
        <v>72</v>
      </c>
      <c r="D4" s="100">
        <v>18144045</v>
      </c>
      <c r="E4" s="104">
        <v>44231</v>
      </c>
      <c r="F4" s="113">
        <v>5316000</v>
      </c>
      <c r="G4" s="109"/>
      <c r="H4" s="112"/>
    </row>
    <row r="5" spans="1:8" ht="78.75" x14ac:dyDescent="0.2">
      <c r="A5" s="102" t="s">
        <v>112</v>
      </c>
      <c r="B5" s="103" t="s">
        <v>86</v>
      </c>
      <c r="C5" s="102" t="s">
        <v>109</v>
      </c>
      <c r="D5" s="100"/>
      <c r="E5" s="104"/>
      <c r="F5" s="113">
        <v>5316000</v>
      </c>
      <c r="G5" s="109"/>
      <c r="H5" s="112"/>
    </row>
    <row r="6" spans="1:8" x14ac:dyDescent="0.2">
      <c r="A6" s="102"/>
      <c r="B6" s="539" t="s">
        <v>87</v>
      </c>
      <c r="C6" s="539"/>
      <c r="D6" s="539"/>
      <c r="E6" s="539"/>
      <c r="F6" s="105">
        <f>SUM(F4:F5)</f>
        <v>10632000</v>
      </c>
      <c r="G6" s="109">
        <v>15948000</v>
      </c>
      <c r="H6" s="118">
        <f>G6-F6</f>
        <v>5316000</v>
      </c>
    </row>
    <row r="7" spans="1:8" ht="90" x14ac:dyDescent="0.2">
      <c r="A7" s="102" t="s">
        <v>93</v>
      </c>
      <c r="B7" s="103" t="s">
        <v>47</v>
      </c>
      <c r="C7" s="102" t="s">
        <v>68</v>
      </c>
      <c r="D7" s="100" t="s">
        <v>69</v>
      </c>
      <c r="E7" s="104">
        <v>44231</v>
      </c>
      <c r="F7" s="119">
        <v>5439600</v>
      </c>
      <c r="G7" s="109"/>
      <c r="H7" s="112"/>
    </row>
    <row r="8" spans="1:8" x14ac:dyDescent="0.2">
      <c r="A8" s="102"/>
      <c r="B8" s="539" t="s">
        <v>89</v>
      </c>
      <c r="C8" s="539"/>
      <c r="D8" s="539"/>
      <c r="E8" s="539"/>
      <c r="F8" s="120">
        <f>F7</f>
        <v>5439600</v>
      </c>
      <c r="G8" s="109">
        <f>F8</f>
        <v>5439600</v>
      </c>
      <c r="H8" s="121" t="s">
        <v>90</v>
      </c>
    </row>
    <row r="9" spans="1:8" ht="90" x14ac:dyDescent="0.2">
      <c r="A9" s="102" t="s">
        <v>94</v>
      </c>
      <c r="B9" s="103" t="s">
        <v>54</v>
      </c>
      <c r="C9" s="102" t="s">
        <v>74</v>
      </c>
      <c r="D9" s="100">
        <v>77038090</v>
      </c>
      <c r="E9" s="104">
        <v>44231</v>
      </c>
      <c r="F9" s="113">
        <v>5511000</v>
      </c>
      <c r="G9" s="535"/>
      <c r="H9" s="527"/>
    </row>
    <row r="10" spans="1:8" ht="90" x14ac:dyDescent="0.2">
      <c r="A10" s="102" t="s">
        <v>95</v>
      </c>
      <c r="B10" s="103" t="s">
        <v>75</v>
      </c>
      <c r="C10" s="102" t="s">
        <v>76</v>
      </c>
      <c r="D10" s="100">
        <v>1123330275</v>
      </c>
      <c r="E10" s="104">
        <v>44231</v>
      </c>
      <c r="F10" s="113">
        <v>5511000</v>
      </c>
      <c r="G10" s="543"/>
      <c r="H10" s="544"/>
    </row>
    <row r="11" spans="1:8" ht="90" x14ac:dyDescent="0.2">
      <c r="A11" s="102" t="s">
        <v>113</v>
      </c>
      <c r="B11" s="103" t="s">
        <v>84</v>
      </c>
      <c r="C11" s="102" t="s">
        <v>85</v>
      </c>
      <c r="D11" s="100"/>
      <c r="E11" s="104"/>
      <c r="F11" s="113">
        <v>5511000</v>
      </c>
      <c r="G11" s="536"/>
      <c r="H11" s="528"/>
    </row>
    <row r="12" spans="1:8" ht="90" x14ac:dyDescent="0.2">
      <c r="A12" s="102" t="s">
        <v>96</v>
      </c>
      <c r="B12" s="103" t="s">
        <v>84</v>
      </c>
      <c r="C12" s="529" t="s">
        <v>111</v>
      </c>
      <c r="D12" s="530"/>
      <c r="E12" s="531"/>
      <c r="F12" s="113">
        <v>5511000</v>
      </c>
      <c r="G12" s="123"/>
      <c r="H12" s="124"/>
    </row>
    <row r="13" spans="1:8" x14ac:dyDescent="0.2">
      <c r="A13" s="102"/>
      <c r="B13" s="539" t="s">
        <v>98</v>
      </c>
      <c r="C13" s="539"/>
      <c r="D13" s="539"/>
      <c r="E13" s="539"/>
      <c r="F13" s="125">
        <f>SUM(F9:F12)</f>
        <v>22044000</v>
      </c>
      <c r="G13" s="109">
        <v>22044000</v>
      </c>
      <c r="H13" s="118">
        <f>G13-F13</f>
        <v>0</v>
      </c>
    </row>
    <row r="14" spans="1:8" ht="78.75" x14ac:dyDescent="0.2">
      <c r="A14" s="106" t="s">
        <v>97</v>
      </c>
      <c r="B14" s="103" t="s">
        <v>55</v>
      </c>
      <c r="C14" s="102" t="s">
        <v>73</v>
      </c>
      <c r="D14" s="100">
        <v>18145296</v>
      </c>
      <c r="E14" s="104">
        <v>44231</v>
      </c>
      <c r="F14" s="114">
        <v>5316000</v>
      </c>
      <c r="G14" s="109"/>
      <c r="H14" s="112"/>
    </row>
    <row r="15" spans="1:8" x14ac:dyDescent="0.2">
      <c r="A15" s="112"/>
      <c r="B15" s="540" t="s">
        <v>91</v>
      </c>
      <c r="C15" s="541"/>
      <c r="D15" s="541"/>
      <c r="E15" s="542"/>
      <c r="F15" s="126">
        <f>F14</f>
        <v>5316000</v>
      </c>
      <c r="G15" s="109">
        <v>5316000</v>
      </c>
      <c r="H15" s="127">
        <v>0</v>
      </c>
    </row>
    <row r="16" spans="1:8" ht="56.25" x14ac:dyDescent="0.2">
      <c r="A16" s="112"/>
      <c r="B16" s="108" t="s">
        <v>99</v>
      </c>
      <c r="C16" s="532" t="s">
        <v>101</v>
      </c>
      <c r="D16" s="533"/>
      <c r="E16" s="534"/>
      <c r="F16" s="109">
        <v>25433700</v>
      </c>
      <c r="G16" s="109">
        <v>31252932</v>
      </c>
      <c r="H16" s="110">
        <f>G16-F16</f>
        <v>5819232</v>
      </c>
    </row>
    <row r="17" spans="1:10" ht="45" x14ac:dyDescent="0.2">
      <c r="A17" s="112"/>
      <c r="B17" s="107" t="s">
        <v>100</v>
      </c>
      <c r="C17" s="532" t="s">
        <v>101</v>
      </c>
      <c r="D17" s="533"/>
      <c r="E17" s="534"/>
      <c r="F17" s="110">
        <v>25438000</v>
      </c>
      <c r="G17" s="109">
        <v>25438000</v>
      </c>
      <c r="H17" s="111">
        <v>0</v>
      </c>
    </row>
    <row r="18" spans="1:10" ht="33.75" x14ac:dyDescent="0.2">
      <c r="A18" s="112"/>
      <c r="B18" s="107" t="s">
        <v>102</v>
      </c>
      <c r="C18" s="532" t="s">
        <v>104</v>
      </c>
      <c r="D18" s="533"/>
      <c r="E18" s="534"/>
      <c r="F18" s="109"/>
      <c r="G18" s="109">
        <v>9000000</v>
      </c>
      <c r="H18" s="109">
        <v>9000000</v>
      </c>
    </row>
    <row r="19" spans="1:10" ht="28.5" customHeight="1" x14ac:dyDescent="0.2">
      <c r="A19" s="527"/>
      <c r="B19" s="525" t="s">
        <v>103</v>
      </c>
      <c r="C19" s="526" t="s">
        <v>105</v>
      </c>
      <c r="D19" s="526"/>
      <c r="E19" s="526"/>
      <c r="F19" s="109">
        <v>16450902</v>
      </c>
      <c r="G19" s="535">
        <v>33311468</v>
      </c>
      <c r="H19" s="110"/>
      <c r="I19" s="117"/>
    </row>
    <row r="20" spans="1:10" ht="36.75" customHeight="1" x14ac:dyDescent="0.2">
      <c r="A20" s="528"/>
      <c r="B20" s="525"/>
      <c r="C20" s="526"/>
      <c r="D20" s="526"/>
      <c r="E20" s="526"/>
      <c r="F20" s="109">
        <v>16860566</v>
      </c>
      <c r="G20" s="536"/>
      <c r="H20" s="110">
        <v>0</v>
      </c>
      <c r="I20" s="117"/>
    </row>
    <row r="21" spans="1:10" x14ac:dyDescent="0.2">
      <c r="F21" s="129">
        <f>F6+F8+F13+F15+F16+F17+F18+F19+F20</f>
        <v>127614768</v>
      </c>
      <c r="G21" s="122"/>
      <c r="H21" s="118">
        <f>SUM(H6:H19)</f>
        <v>20135232</v>
      </c>
      <c r="I21" s="128"/>
      <c r="J21" s="117"/>
    </row>
    <row r="22" spans="1:10" x14ac:dyDescent="0.2">
      <c r="F22" s="118"/>
      <c r="G22" s="109">
        <f>F21+H21</f>
        <v>147750000</v>
      </c>
      <c r="H22" s="112"/>
      <c r="J22" s="128"/>
    </row>
    <row r="24" spans="1:10" x14ac:dyDescent="0.2">
      <c r="J24" s="128"/>
    </row>
  </sheetData>
  <mergeCells count="21">
    <mergeCell ref="G19:G20"/>
    <mergeCell ref="H2:H3"/>
    <mergeCell ref="B8:E8"/>
    <mergeCell ref="B13:E13"/>
    <mergeCell ref="B15:E15"/>
    <mergeCell ref="G9:G11"/>
    <mergeCell ref="H9:H11"/>
    <mergeCell ref="F2:F3"/>
    <mergeCell ref="C2:D2"/>
    <mergeCell ref="E2:E3"/>
    <mergeCell ref="B6:E6"/>
    <mergeCell ref="G2:G3"/>
    <mergeCell ref="A2:A3"/>
    <mergeCell ref="B2:B3"/>
    <mergeCell ref="B19:B20"/>
    <mergeCell ref="C19:E20"/>
    <mergeCell ref="A19:A20"/>
    <mergeCell ref="C12:E12"/>
    <mergeCell ref="C16:E16"/>
    <mergeCell ref="C17:E17"/>
    <mergeCell ref="C18:E18"/>
  </mergeCells>
  <pageMargins left="0.70866141732283472" right="0.70866141732283472" top="0.74803149606299213" bottom="0.74803149606299213" header="0.31496062992125984" footer="0.31496062992125984"/>
  <pageSetup scale="80"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J21"/>
  <sheetViews>
    <sheetView topLeftCell="A10" zoomScale="130" zoomScaleNormal="130" workbookViewId="0">
      <selection activeCell="K21" sqref="K21"/>
    </sheetView>
  </sheetViews>
  <sheetFormatPr baseColWidth="10" defaultColWidth="11.42578125" defaultRowHeight="11.25" x14ac:dyDescent="0.2"/>
  <cols>
    <col min="1" max="1" width="4" style="115" customWidth="1"/>
    <col min="2" max="2" width="28.42578125" style="115" customWidth="1"/>
    <col min="3" max="3" width="17.85546875" style="115" customWidth="1"/>
    <col min="4" max="4" width="18.140625" style="115" customWidth="1"/>
    <col min="5" max="5" width="7.140625" style="115" customWidth="1"/>
    <col min="6" max="6" width="15.5703125" style="115" customWidth="1"/>
    <col min="7" max="7" width="16.85546875" style="115" customWidth="1"/>
    <col min="8" max="8" width="11.7109375" style="115" bestFit="1" customWidth="1"/>
    <col min="9" max="9" width="11.42578125" style="115"/>
    <col min="10" max="10" width="11.7109375" style="115" bestFit="1" customWidth="1"/>
    <col min="11" max="16384" width="11.42578125" style="115"/>
  </cols>
  <sheetData>
    <row r="2" spans="1:10" x14ac:dyDescent="0.2">
      <c r="A2" s="115" t="s">
        <v>369</v>
      </c>
    </row>
    <row r="3" spans="1:10" x14ac:dyDescent="0.2">
      <c r="A3" s="115" t="s">
        <v>370</v>
      </c>
    </row>
    <row r="4" spans="1:10" x14ac:dyDescent="0.2">
      <c r="A4" s="115" t="s">
        <v>371</v>
      </c>
    </row>
    <row r="7" spans="1:10" x14ac:dyDescent="0.2">
      <c r="A7" s="146" t="s">
        <v>374</v>
      </c>
      <c r="B7" s="146" t="s">
        <v>372</v>
      </c>
      <c r="C7" s="146" t="s">
        <v>373</v>
      </c>
      <c r="D7" s="145"/>
      <c r="E7" s="151" t="s">
        <v>394</v>
      </c>
      <c r="F7" s="152"/>
      <c r="G7" s="153"/>
    </row>
    <row r="8" spans="1:10" ht="83.25" customHeight="1" x14ac:dyDescent="0.2">
      <c r="A8" s="559">
        <v>1</v>
      </c>
      <c r="B8" s="556" t="s">
        <v>375</v>
      </c>
      <c r="C8" s="111" t="s">
        <v>381</v>
      </c>
      <c r="D8" s="108" t="s">
        <v>389</v>
      </c>
      <c r="E8" s="111" t="s">
        <v>395</v>
      </c>
      <c r="F8" s="147" t="s">
        <v>143</v>
      </c>
      <c r="G8" s="150">
        <v>22940902</v>
      </c>
      <c r="H8" s="117"/>
    </row>
    <row r="9" spans="1:10" ht="75" x14ac:dyDescent="0.2">
      <c r="A9" s="560"/>
      <c r="B9" s="557"/>
      <c r="C9" s="111" t="s">
        <v>391</v>
      </c>
      <c r="D9" s="111" t="s">
        <v>390</v>
      </c>
      <c r="E9" s="111" t="s">
        <v>396</v>
      </c>
      <c r="F9" s="148" t="s">
        <v>340</v>
      </c>
      <c r="G9" s="150">
        <v>16860564.98</v>
      </c>
      <c r="H9" s="117"/>
      <c r="J9" s="117"/>
    </row>
    <row r="10" spans="1:10" x14ac:dyDescent="0.2">
      <c r="A10" s="560"/>
      <c r="B10" s="557"/>
      <c r="C10" s="111" t="s">
        <v>382</v>
      </c>
      <c r="D10" s="111" t="s">
        <v>390</v>
      </c>
      <c r="E10" s="112"/>
      <c r="F10" s="112"/>
      <c r="G10" s="149"/>
      <c r="H10" s="117"/>
    </row>
    <row r="11" spans="1:10" x14ac:dyDescent="0.2">
      <c r="A11" s="560"/>
      <c r="B11" s="557"/>
      <c r="C11" s="111" t="s">
        <v>383</v>
      </c>
      <c r="D11" s="111" t="s">
        <v>390</v>
      </c>
      <c r="E11" s="112"/>
      <c r="F11" s="112"/>
      <c r="G11" s="149"/>
    </row>
    <row r="12" spans="1:10" x14ac:dyDescent="0.2">
      <c r="A12" s="560"/>
      <c r="B12" s="557"/>
      <c r="C12" s="111" t="s">
        <v>384</v>
      </c>
      <c r="D12" s="111" t="s">
        <v>393</v>
      </c>
      <c r="E12" s="112"/>
      <c r="F12" s="112"/>
      <c r="G12" s="149"/>
    </row>
    <row r="13" spans="1:10" x14ac:dyDescent="0.2">
      <c r="A13" s="560"/>
      <c r="B13" s="557"/>
      <c r="C13" s="111" t="s">
        <v>385</v>
      </c>
      <c r="D13" s="111" t="s">
        <v>392</v>
      </c>
      <c r="E13" s="112"/>
      <c r="F13" s="112"/>
      <c r="G13" s="149"/>
    </row>
    <row r="14" spans="1:10" x14ac:dyDescent="0.2">
      <c r="A14" s="560"/>
      <c r="B14" s="557"/>
      <c r="C14" s="111" t="s">
        <v>386</v>
      </c>
      <c r="D14" s="111" t="s">
        <v>390</v>
      </c>
      <c r="E14" s="112"/>
      <c r="F14" s="112"/>
      <c r="G14" s="149"/>
    </row>
    <row r="15" spans="1:10" x14ac:dyDescent="0.2">
      <c r="A15" s="560"/>
      <c r="B15" s="557"/>
      <c r="C15" s="111" t="s">
        <v>387</v>
      </c>
      <c r="D15" s="111" t="s">
        <v>390</v>
      </c>
      <c r="E15" s="112"/>
      <c r="F15" s="112"/>
      <c r="G15" s="112"/>
    </row>
    <row r="16" spans="1:10" x14ac:dyDescent="0.2">
      <c r="A16" s="561"/>
      <c r="B16" s="558"/>
      <c r="C16" s="111" t="s">
        <v>388</v>
      </c>
      <c r="D16" s="112"/>
      <c r="E16" s="112"/>
      <c r="F16" s="112"/>
      <c r="G16" s="112"/>
    </row>
    <row r="17" spans="1:7" ht="45" x14ac:dyDescent="0.2">
      <c r="A17" s="127">
        <v>2</v>
      </c>
      <c r="B17" s="108" t="s">
        <v>376</v>
      </c>
      <c r="C17" s="550" t="s">
        <v>397</v>
      </c>
      <c r="D17" s="551"/>
      <c r="E17" s="551"/>
      <c r="F17" s="551"/>
      <c r="G17" s="552"/>
    </row>
    <row r="18" spans="1:7" ht="22.5" x14ac:dyDescent="0.2">
      <c r="A18" s="127">
        <v>3</v>
      </c>
      <c r="B18" s="108" t="s">
        <v>377</v>
      </c>
      <c r="C18" s="553"/>
      <c r="D18" s="554"/>
      <c r="E18" s="554"/>
      <c r="F18" s="554"/>
      <c r="G18" s="555"/>
    </row>
    <row r="19" spans="1:7" ht="33.75" x14ac:dyDescent="0.2">
      <c r="A19" s="127">
        <v>4</v>
      </c>
      <c r="B19" s="108" t="s">
        <v>378</v>
      </c>
      <c r="C19" s="112"/>
      <c r="D19" s="112"/>
      <c r="E19" s="112"/>
      <c r="F19" s="112"/>
      <c r="G19" s="112"/>
    </row>
    <row r="20" spans="1:7" ht="90" x14ac:dyDescent="0.2">
      <c r="A20" s="127">
        <v>5</v>
      </c>
      <c r="B20" s="108" t="s">
        <v>379</v>
      </c>
      <c r="C20" s="112"/>
      <c r="D20" s="112"/>
      <c r="E20" s="112"/>
      <c r="F20" s="112"/>
      <c r="G20" s="112"/>
    </row>
    <row r="21" spans="1:7" ht="96.75" customHeight="1" x14ac:dyDescent="0.2">
      <c r="A21" s="127">
        <v>6</v>
      </c>
      <c r="B21" s="108" t="s">
        <v>380</v>
      </c>
      <c r="C21" s="112"/>
      <c r="D21" s="112"/>
      <c r="E21" s="112"/>
      <c r="F21" s="112"/>
      <c r="G21" s="112"/>
    </row>
  </sheetData>
  <mergeCells count="4">
    <mergeCell ref="C17:G17"/>
    <mergeCell ref="C18:G18"/>
    <mergeCell ref="B8:B16"/>
    <mergeCell ref="A8:A16"/>
  </mergeCell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C59"/>
  <sheetViews>
    <sheetView workbookViewId="0">
      <selection activeCell="E9" sqref="E9"/>
    </sheetView>
  </sheetViews>
  <sheetFormatPr baseColWidth="10" defaultRowHeight="15" x14ac:dyDescent="0.25"/>
  <cols>
    <col min="3" max="3" width="28.28515625" style="29" customWidth="1"/>
  </cols>
  <sheetData>
    <row r="1" spans="3:3" x14ac:dyDescent="0.25">
      <c r="C1"/>
    </row>
    <row r="2" spans="3:3" x14ac:dyDescent="0.25">
      <c r="C2"/>
    </row>
    <row r="3" spans="3:3" x14ac:dyDescent="0.25">
      <c r="C3" s="484" t="s">
        <v>3</v>
      </c>
    </row>
    <row r="4" spans="3:3" x14ac:dyDescent="0.25">
      <c r="C4" s="483"/>
    </row>
    <row r="5" spans="3:3" x14ac:dyDescent="0.25">
      <c r="C5" s="564" t="s">
        <v>115</v>
      </c>
    </row>
    <row r="6" spans="3:3" x14ac:dyDescent="0.25">
      <c r="C6" s="568"/>
    </row>
    <row r="7" spans="3:3" x14ac:dyDescent="0.25">
      <c r="C7" s="568"/>
    </row>
    <row r="8" spans="3:3" x14ac:dyDescent="0.25">
      <c r="C8" s="565"/>
    </row>
    <row r="9" spans="3:3" ht="102" x14ac:dyDescent="0.25">
      <c r="C9" s="133" t="s">
        <v>148</v>
      </c>
    </row>
    <row r="10" spans="3:3" x14ac:dyDescent="0.25">
      <c r="C10" s="564" t="s">
        <v>143</v>
      </c>
    </row>
    <row r="11" spans="3:3" x14ac:dyDescent="0.25">
      <c r="C11" s="565"/>
    </row>
    <row r="12" spans="3:3" ht="114.75" x14ac:dyDescent="0.25">
      <c r="C12" s="28" t="s">
        <v>183</v>
      </c>
    </row>
    <row r="13" spans="3:3" ht="89.25" x14ac:dyDescent="0.25">
      <c r="C13" s="28" t="s">
        <v>193</v>
      </c>
    </row>
    <row r="14" spans="3:3" ht="63.75" x14ac:dyDescent="0.25">
      <c r="C14" s="28" t="s">
        <v>135</v>
      </c>
    </row>
    <row r="15" spans="3:3" ht="38.25" x14ac:dyDescent="0.25">
      <c r="C15" s="28" t="s">
        <v>202</v>
      </c>
    </row>
    <row r="16" spans="3:3" ht="51" x14ac:dyDescent="0.25">
      <c r="C16" s="28" t="s">
        <v>210</v>
      </c>
    </row>
    <row r="17" spans="3:3" ht="51" x14ac:dyDescent="0.25">
      <c r="C17" s="28" t="s">
        <v>172</v>
      </c>
    </row>
    <row r="18" spans="3:3" ht="89.25" x14ac:dyDescent="0.25">
      <c r="C18" s="28" t="s">
        <v>47</v>
      </c>
    </row>
    <row r="19" spans="3:3" ht="51" x14ac:dyDescent="0.25">
      <c r="C19" s="144" t="s">
        <v>55</v>
      </c>
    </row>
    <row r="20" spans="3:3" ht="76.5" x14ac:dyDescent="0.25">
      <c r="C20" s="28" t="s">
        <v>293</v>
      </c>
    </row>
    <row r="21" spans="3:3" ht="76.5" x14ac:dyDescent="0.25">
      <c r="C21" s="28" t="s">
        <v>281</v>
      </c>
    </row>
    <row r="22" spans="3:3" ht="76.5" x14ac:dyDescent="0.25">
      <c r="C22" s="28" t="s">
        <v>227</v>
      </c>
    </row>
    <row r="23" spans="3:3" ht="76.5" x14ac:dyDescent="0.25">
      <c r="C23" s="28" t="s">
        <v>214</v>
      </c>
    </row>
    <row r="24" spans="3:3" ht="63.75" x14ac:dyDescent="0.25">
      <c r="C24" s="28" t="s">
        <v>126</v>
      </c>
    </row>
    <row r="25" spans="3:3" ht="76.5" x14ac:dyDescent="0.25">
      <c r="C25" s="162" t="s">
        <v>299</v>
      </c>
    </row>
    <row r="26" spans="3:3" ht="89.25" x14ac:dyDescent="0.25">
      <c r="C26" s="162" t="s">
        <v>321</v>
      </c>
    </row>
    <row r="27" spans="3:3" ht="76.5" x14ac:dyDescent="0.25">
      <c r="C27" s="162" t="s">
        <v>333</v>
      </c>
    </row>
    <row r="28" spans="3:3" ht="76.5" x14ac:dyDescent="0.25">
      <c r="C28" s="28" t="s">
        <v>335</v>
      </c>
    </row>
    <row r="29" spans="3:3" x14ac:dyDescent="0.25">
      <c r="C29" s="564" t="s">
        <v>250</v>
      </c>
    </row>
    <row r="30" spans="3:3" x14ac:dyDescent="0.25">
      <c r="C30" s="565"/>
    </row>
    <row r="31" spans="3:3" ht="51" x14ac:dyDescent="0.25">
      <c r="C31" s="144" t="s">
        <v>312</v>
      </c>
    </row>
    <row r="32" spans="3:3" x14ac:dyDescent="0.25">
      <c r="C32" s="564" t="s">
        <v>259</v>
      </c>
    </row>
    <row r="33" spans="3:3" x14ac:dyDescent="0.25">
      <c r="C33" s="568"/>
    </row>
    <row r="34" spans="3:3" x14ac:dyDescent="0.25">
      <c r="C34" s="565"/>
    </row>
    <row r="35" spans="3:3" ht="51" x14ac:dyDescent="0.25">
      <c r="C35" s="28" t="s">
        <v>270</v>
      </c>
    </row>
    <row r="36" spans="3:3" ht="89.25" x14ac:dyDescent="0.25">
      <c r="C36" s="144" t="s">
        <v>353</v>
      </c>
    </row>
    <row r="37" spans="3:3" ht="76.5" x14ac:dyDescent="0.25">
      <c r="C37" s="28" t="s">
        <v>340</v>
      </c>
    </row>
    <row r="38" spans="3:3" ht="51" x14ac:dyDescent="0.25">
      <c r="C38" s="28" t="s">
        <v>359</v>
      </c>
    </row>
    <row r="39" spans="3:3" x14ac:dyDescent="0.25">
      <c r="C39" s="564" t="s">
        <v>414</v>
      </c>
    </row>
    <row r="40" spans="3:3" x14ac:dyDescent="0.25">
      <c r="C40" s="568"/>
    </row>
    <row r="41" spans="3:3" x14ac:dyDescent="0.25">
      <c r="C41" s="565"/>
    </row>
    <row r="42" spans="3:3" ht="63.75" x14ac:dyDescent="0.25">
      <c r="C42" s="28" t="s">
        <v>164</v>
      </c>
    </row>
    <row r="43" spans="3:3" x14ac:dyDescent="0.25">
      <c r="C43" s="562" t="s">
        <v>161</v>
      </c>
    </row>
    <row r="44" spans="3:3" x14ac:dyDescent="0.25">
      <c r="C44" s="563"/>
    </row>
    <row r="45" spans="3:3" ht="114.75" x14ac:dyDescent="0.25">
      <c r="C45" s="28" t="s">
        <v>163</v>
      </c>
    </row>
    <row r="46" spans="3:3" ht="63.75" x14ac:dyDescent="0.25">
      <c r="C46" s="28" t="s">
        <v>426</v>
      </c>
    </row>
    <row r="47" spans="3:3" ht="51" x14ac:dyDescent="0.25">
      <c r="C47" s="28" t="s">
        <v>437</v>
      </c>
    </row>
    <row r="48" spans="3:3" ht="51" x14ac:dyDescent="0.25">
      <c r="C48" s="28" t="s">
        <v>443</v>
      </c>
    </row>
    <row r="49" spans="3:3" x14ac:dyDescent="0.25">
      <c r="C49" s="564" t="s">
        <v>156</v>
      </c>
    </row>
    <row r="50" spans="3:3" x14ac:dyDescent="0.25">
      <c r="C50" s="565"/>
    </row>
    <row r="51" spans="3:3" ht="114.75" x14ac:dyDescent="0.25">
      <c r="C51" s="28" t="s">
        <v>460</v>
      </c>
    </row>
    <row r="52" spans="3:3" x14ac:dyDescent="0.25">
      <c r="C52" s="566" t="s">
        <v>475</v>
      </c>
    </row>
    <row r="53" spans="3:3" x14ac:dyDescent="0.25">
      <c r="C53" s="567"/>
    </row>
    <row r="54" spans="3:3" ht="89.25" x14ac:dyDescent="0.25">
      <c r="C54" s="28" t="s">
        <v>153</v>
      </c>
    </row>
    <row r="59" spans="3:3" ht="89.25" x14ac:dyDescent="0.25">
      <c r="C59" s="28" t="s">
        <v>158</v>
      </c>
    </row>
  </sheetData>
  <mergeCells count="9">
    <mergeCell ref="C43:C44"/>
    <mergeCell ref="C49:C50"/>
    <mergeCell ref="C52:C53"/>
    <mergeCell ref="C3:C4"/>
    <mergeCell ref="C5:C8"/>
    <mergeCell ref="C10:C11"/>
    <mergeCell ref="C29:C30"/>
    <mergeCell ref="C32:C34"/>
    <mergeCell ref="C39:C4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D30"/>
  <sheetViews>
    <sheetView zoomScaleNormal="100" workbookViewId="0">
      <pane xSplit="2" ySplit="3" topLeftCell="C4" activePane="bottomRight" state="frozen"/>
      <selection pane="topRight" activeCell="D1" sqref="D1"/>
      <selection pane="bottomLeft" activeCell="A5" sqref="A5"/>
      <selection pane="bottomRight" activeCell="C5" sqref="C5:C6"/>
    </sheetView>
  </sheetViews>
  <sheetFormatPr baseColWidth="10" defaultColWidth="11.42578125" defaultRowHeight="12.75" x14ac:dyDescent="0.25"/>
  <cols>
    <col min="1" max="1" width="11.42578125" style="29"/>
    <col min="2" max="2" width="44" style="29" customWidth="1"/>
    <col min="3" max="3" width="14.7109375" style="2" customWidth="1"/>
    <col min="4" max="4" width="14.28515625" style="20" customWidth="1"/>
    <col min="5" max="16384" width="11.42578125" style="1"/>
  </cols>
  <sheetData>
    <row r="1" spans="1:4" x14ac:dyDescent="0.25">
      <c r="A1" s="489" t="s">
        <v>0</v>
      </c>
      <c r="B1" s="490"/>
      <c r="C1" s="490"/>
      <c r="D1" s="168"/>
    </row>
    <row r="2" spans="1:4" x14ac:dyDescent="0.25">
      <c r="A2" s="494" t="s">
        <v>328</v>
      </c>
      <c r="B2" s="495"/>
      <c r="C2" s="495"/>
      <c r="D2" s="169"/>
    </row>
    <row r="3" spans="1:4" ht="19.5" customHeight="1" x14ac:dyDescent="0.25">
      <c r="A3" s="171" t="s">
        <v>1</v>
      </c>
      <c r="B3" s="171" t="s">
        <v>3</v>
      </c>
      <c r="C3" s="174" t="s">
        <v>4</v>
      </c>
      <c r="D3" s="170" t="s">
        <v>11</v>
      </c>
    </row>
    <row r="4" spans="1:4" s="6" customFormat="1" ht="63.75" x14ac:dyDescent="0.25">
      <c r="A4" s="28" t="s">
        <v>169</v>
      </c>
      <c r="B4" s="28" t="s">
        <v>148</v>
      </c>
      <c r="C4" s="28" t="s">
        <v>64</v>
      </c>
      <c r="D4" s="10">
        <v>25433700</v>
      </c>
    </row>
    <row r="5" spans="1:4" s="6" customFormat="1" ht="37.5" customHeight="1" x14ac:dyDescent="0.25">
      <c r="A5" s="28" t="s">
        <v>165</v>
      </c>
      <c r="B5" s="564" t="s">
        <v>143</v>
      </c>
      <c r="C5" s="564" t="s">
        <v>62</v>
      </c>
      <c r="D5" s="10">
        <v>16450902</v>
      </c>
    </row>
    <row r="6" spans="1:4" s="6" customFormat="1" ht="51.75" customHeight="1" x14ac:dyDescent="0.25">
      <c r="A6" s="28" t="s">
        <v>368</v>
      </c>
      <c r="B6" s="565"/>
      <c r="C6" s="565"/>
      <c r="D6" s="10">
        <v>6500000</v>
      </c>
    </row>
    <row r="7" spans="1:4" s="6" customFormat="1" ht="51" x14ac:dyDescent="0.25">
      <c r="A7" s="28" t="s">
        <v>192</v>
      </c>
      <c r="B7" s="28" t="s">
        <v>193</v>
      </c>
      <c r="C7" s="144" t="s">
        <v>195</v>
      </c>
      <c r="D7" s="10">
        <v>21428571</v>
      </c>
    </row>
    <row r="8" spans="1:4" s="6" customFormat="1" ht="37.5" customHeight="1" x14ac:dyDescent="0.25">
      <c r="A8" s="28" t="s">
        <v>201</v>
      </c>
      <c r="B8" s="28" t="s">
        <v>202</v>
      </c>
      <c r="C8" s="144" t="s">
        <v>204</v>
      </c>
      <c r="D8" s="10">
        <v>25438000</v>
      </c>
    </row>
    <row r="9" spans="1:4" s="6" customFormat="1" ht="51" x14ac:dyDescent="0.25">
      <c r="A9" s="28" t="s">
        <v>208</v>
      </c>
      <c r="B9" s="28" t="s">
        <v>210</v>
      </c>
      <c r="C9" s="144" t="s">
        <v>117</v>
      </c>
      <c r="D9" s="10">
        <v>24029614.800000001</v>
      </c>
    </row>
    <row r="10" spans="1:4" s="6" customFormat="1" ht="51" x14ac:dyDescent="0.25">
      <c r="A10" s="28" t="s">
        <v>170</v>
      </c>
      <c r="B10" s="28" t="s">
        <v>172</v>
      </c>
      <c r="C10" s="144" t="s">
        <v>174</v>
      </c>
      <c r="D10" s="10">
        <v>25423245</v>
      </c>
    </row>
    <row r="11" spans="1:4" s="6" customFormat="1" ht="63.75" customHeight="1" x14ac:dyDescent="0.25">
      <c r="A11" s="28" t="s">
        <v>226</v>
      </c>
      <c r="B11" s="28" t="s">
        <v>227</v>
      </c>
      <c r="C11" s="144" t="s">
        <v>229</v>
      </c>
      <c r="D11" s="10">
        <v>25398765</v>
      </c>
    </row>
    <row r="12" spans="1:4" s="6" customFormat="1" x14ac:dyDescent="0.25">
      <c r="A12" s="566" t="s">
        <v>309</v>
      </c>
      <c r="B12" s="564" t="s">
        <v>259</v>
      </c>
      <c r="C12" s="564" t="s">
        <v>261</v>
      </c>
      <c r="D12" s="10">
        <v>4168165.52</v>
      </c>
    </row>
    <row r="13" spans="1:4" s="6" customFormat="1" x14ac:dyDescent="0.25">
      <c r="A13" s="571"/>
      <c r="B13" s="568"/>
      <c r="C13" s="568"/>
      <c r="D13" s="10">
        <v>20494833</v>
      </c>
    </row>
    <row r="14" spans="1:4" s="6" customFormat="1" x14ac:dyDescent="0.25">
      <c r="A14" s="567"/>
      <c r="B14" s="565"/>
      <c r="C14" s="565"/>
      <c r="D14" s="10">
        <v>760387.48</v>
      </c>
    </row>
    <row r="15" spans="1:4" s="6" customFormat="1" ht="51" x14ac:dyDescent="0.25">
      <c r="A15" s="28" t="s">
        <v>308</v>
      </c>
      <c r="B15" s="28" t="s">
        <v>270</v>
      </c>
      <c r="C15" s="28" t="s">
        <v>271</v>
      </c>
      <c r="D15" s="10">
        <v>25338415.48</v>
      </c>
    </row>
    <row r="16" spans="1:4" s="6" customFormat="1" ht="51" x14ac:dyDescent="0.25">
      <c r="A16" s="28" t="s">
        <v>339</v>
      </c>
      <c r="B16" s="28" t="s">
        <v>340</v>
      </c>
      <c r="C16" s="28" t="s">
        <v>342</v>
      </c>
      <c r="D16" s="10">
        <v>16860564.98</v>
      </c>
    </row>
    <row r="17" spans="1:4" s="6" customFormat="1" ht="65.25" customHeight="1" x14ac:dyDescent="0.25">
      <c r="A17" s="28" t="s">
        <v>357</v>
      </c>
      <c r="B17" s="28" t="s">
        <v>359</v>
      </c>
      <c r="C17" s="28" t="s">
        <v>361</v>
      </c>
      <c r="D17" s="10">
        <v>25403413</v>
      </c>
    </row>
    <row r="18" spans="1:4" s="6" customFormat="1" ht="51.75" customHeight="1" x14ac:dyDescent="0.25">
      <c r="A18" s="172" t="s">
        <v>424</v>
      </c>
      <c r="B18" s="173" t="s">
        <v>414</v>
      </c>
      <c r="C18" s="173" t="s">
        <v>117</v>
      </c>
      <c r="D18" s="10">
        <v>25405628</v>
      </c>
    </row>
    <row r="19" spans="1:4" s="6" customFormat="1" ht="76.5" x14ac:dyDescent="0.25">
      <c r="A19" s="28" t="s">
        <v>434</v>
      </c>
      <c r="B19" s="28" t="s">
        <v>426</v>
      </c>
      <c r="C19" s="28" t="s">
        <v>428</v>
      </c>
      <c r="D19" s="10">
        <v>25408861</v>
      </c>
    </row>
    <row r="20" spans="1:4" s="6" customFormat="1" ht="86.25" customHeight="1" x14ac:dyDescent="0.25">
      <c r="A20" s="28" t="s">
        <v>435</v>
      </c>
      <c r="B20" s="28" t="s">
        <v>437</v>
      </c>
      <c r="C20" s="28" t="s">
        <v>428</v>
      </c>
      <c r="D20" s="10">
        <v>24092770</v>
      </c>
    </row>
    <row r="21" spans="1:4" s="6" customFormat="1" ht="51" x14ac:dyDescent="0.25">
      <c r="A21" s="28" t="s">
        <v>441</v>
      </c>
      <c r="B21" s="28" t="s">
        <v>443</v>
      </c>
      <c r="C21" s="28" t="s">
        <v>117</v>
      </c>
      <c r="D21" s="10">
        <v>25421430</v>
      </c>
    </row>
    <row r="22" spans="1:4" s="6" customFormat="1" ht="22.5" customHeight="1" x14ac:dyDescent="0.25">
      <c r="A22" s="478" t="s">
        <v>474</v>
      </c>
      <c r="B22" s="566" t="s">
        <v>475</v>
      </c>
      <c r="C22" s="569" t="s">
        <v>477</v>
      </c>
      <c r="D22" s="10"/>
    </row>
    <row r="23" spans="1:4" s="6" customFormat="1" ht="22.5" customHeight="1" x14ac:dyDescent="0.25">
      <c r="A23" s="480"/>
      <c r="B23" s="567"/>
      <c r="C23" s="570"/>
      <c r="D23" s="10"/>
    </row>
    <row r="24" spans="1:4" s="6" customFormat="1" ht="58.5" customHeight="1" x14ac:dyDescent="0.25">
      <c r="A24" s="28" t="s">
        <v>468</v>
      </c>
      <c r="B24" s="28" t="s">
        <v>153</v>
      </c>
      <c r="C24" s="28" t="s">
        <v>470</v>
      </c>
      <c r="D24" s="10">
        <v>21312900</v>
      </c>
    </row>
    <row r="25" spans="1:4" s="6" customFormat="1" ht="63.75" x14ac:dyDescent="0.25">
      <c r="A25" s="28" t="s">
        <v>507</v>
      </c>
      <c r="B25" s="28" t="s">
        <v>501</v>
      </c>
      <c r="C25" s="144" t="s">
        <v>503</v>
      </c>
      <c r="D25" s="10">
        <v>10000000</v>
      </c>
    </row>
    <row r="26" spans="1:4" s="6" customFormat="1" ht="51" x14ac:dyDescent="0.25">
      <c r="A26" s="28" t="s">
        <v>492</v>
      </c>
      <c r="B26" s="28" t="s">
        <v>493</v>
      </c>
      <c r="C26" s="144" t="s">
        <v>477</v>
      </c>
      <c r="D26" s="10">
        <v>25382182</v>
      </c>
    </row>
    <row r="27" spans="1:4" s="6" customFormat="1" ht="51.75" customHeight="1" x14ac:dyDescent="0.25">
      <c r="A27" s="28" t="s">
        <v>497</v>
      </c>
      <c r="B27" s="28" t="s">
        <v>499</v>
      </c>
      <c r="C27" s="144" t="s">
        <v>477</v>
      </c>
      <c r="D27" s="10">
        <v>25226864</v>
      </c>
    </row>
    <row r="28" spans="1:4" s="6" customFormat="1" ht="48" customHeight="1" x14ac:dyDescent="0.25">
      <c r="A28" s="28" t="s">
        <v>517</v>
      </c>
      <c r="B28" s="28" t="s">
        <v>519</v>
      </c>
      <c r="C28" s="175" t="s">
        <v>521</v>
      </c>
      <c r="D28" s="10">
        <v>24429487</v>
      </c>
    </row>
    <row r="29" spans="1:4" s="6" customFormat="1" ht="53.25" customHeight="1" x14ac:dyDescent="0.25">
      <c r="A29" s="28" t="s">
        <v>508</v>
      </c>
      <c r="B29" s="28" t="s">
        <v>512</v>
      </c>
      <c r="C29" s="175" t="s">
        <v>514</v>
      </c>
      <c r="D29" s="10">
        <v>19992266</v>
      </c>
    </row>
    <row r="30" spans="1:4" s="6" customFormat="1" ht="63.75" customHeight="1" x14ac:dyDescent="0.25">
      <c r="A30" s="28" t="s">
        <v>524</v>
      </c>
      <c r="B30" s="28" t="s">
        <v>148</v>
      </c>
      <c r="C30" s="28" t="s">
        <v>64</v>
      </c>
      <c r="D30" s="10">
        <v>11995900</v>
      </c>
    </row>
  </sheetData>
  <mergeCells count="10">
    <mergeCell ref="B5:B6"/>
    <mergeCell ref="C5:C6"/>
    <mergeCell ref="A1:C1"/>
    <mergeCell ref="A2:C2"/>
    <mergeCell ref="A22:A23"/>
    <mergeCell ref="B22:B23"/>
    <mergeCell ref="C22:C23"/>
    <mergeCell ref="A12:A14"/>
    <mergeCell ref="B12:B14"/>
    <mergeCell ref="C12:C14"/>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CD29"/>
  <sheetViews>
    <sheetView zoomScaleNormal="100" workbookViewId="0">
      <pane xSplit="3" ySplit="4" topLeftCell="D8" activePane="bottomRight" state="frozen"/>
      <selection pane="topRight" activeCell="D1" sqref="D1"/>
      <selection pane="bottomLeft" activeCell="A5" sqref="A5"/>
      <selection pane="bottomRight" activeCell="C12" sqref="C12"/>
    </sheetView>
  </sheetViews>
  <sheetFormatPr baseColWidth="10" defaultColWidth="11.42578125" defaultRowHeight="9" x14ac:dyDescent="0.15"/>
  <cols>
    <col min="1" max="1" width="11.42578125" style="283"/>
    <col min="2" max="2" width="10.85546875" style="283" customWidth="1"/>
    <col min="3" max="3" width="28.28515625" style="247" customWidth="1"/>
    <col min="4" max="4" width="0" style="246" hidden="1" customWidth="1"/>
    <col min="5" max="5" width="11.42578125" style="283" hidden="1" customWidth="1"/>
    <col min="6" max="6" width="12.85546875" style="246" hidden="1" customWidth="1"/>
    <col min="7" max="7" width="19" style="284" hidden="1" customWidth="1"/>
    <col min="8" max="8" width="15" style="285" hidden="1" customWidth="1"/>
    <col min="9" max="9" width="15.28515625" style="285" hidden="1" customWidth="1"/>
    <col min="10" max="10" width="17.85546875" style="246" hidden="1" customWidth="1"/>
    <col min="11" max="11" width="15" style="286" hidden="1" customWidth="1"/>
    <col min="12" max="12" width="15" style="285" hidden="1" customWidth="1"/>
    <col min="13" max="13" width="18.85546875" style="285" hidden="1" customWidth="1"/>
    <col min="14" max="14" width="15" style="287" hidden="1" customWidth="1"/>
    <col min="15" max="15" width="12.85546875" style="246" hidden="1" customWidth="1"/>
    <col min="16" max="16" width="15.85546875" style="246" hidden="1" customWidth="1"/>
    <col min="17" max="17" width="12" style="246" hidden="1" customWidth="1"/>
    <col min="18" max="18" width="15.7109375" style="289" hidden="1" customWidth="1"/>
    <col min="19" max="19" width="11.42578125" style="286" customWidth="1"/>
    <col min="20" max="20" width="13.5703125" style="288" customWidth="1"/>
    <col min="21" max="21" width="15.7109375" style="290" hidden="1" customWidth="1"/>
    <col min="22" max="22" width="16.85546875" style="290" hidden="1" customWidth="1"/>
    <col min="23" max="24" width="15.7109375" style="290" hidden="1" customWidth="1"/>
    <col min="25" max="25" width="19" style="291" hidden="1" customWidth="1"/>
    <col min="26" max="26" width="13.140625" style="286" hidden="1" customWidth="1"/>
    <col min="27" max="27" width="0" style="286" hidden="1" customWidth="1"/>
    <col min="28" max="29" width="0" style="246" hidden="1" customWidth="1"/>
    <col min="30" max="30" width="15.42578125" style="246" hidden="1" customWidth="1"/>
    <col min="31" max="31" width="13.140625" style="246" hidden="1" customWidth="1"/>
    <col min="32" max="32" width="15" style="246" hidden="1" customWidth="1"/>
    <col min="33" max="33" width="16.85546875" style="288" hidden="1" customWidth="1"/>
    <col min="34" max="34" width="0" style="246" hidden="1" customWidth="1"/>
    <col min="35" max="35" width="14.7109375" style="284" hidden="1" customWidth="1"/>
    <col min="36" max="36" width="16.42578125" style="288" hidden="1" customWidth="1"/>
    <col min="37" max="37" width="9.5703125" style="246" hidden="1" customWidth="1"/>
    <col min="38" max="38" width="10.5703125" style="246" hidden="1" customWidth="1"/>
    <col min="39" max="39" width="15.7109375" style="246" hidden="1" customWidth="1"/>
    <col min="40" max="40" width="8.85546875" style="246" hidden="1" customWidth="1"/>
    <col min="41" max="41" width="11.42578125" style="246" hidden="1" customWidth="1"/>
    <col min="42" max="42" width="13.28515625" style="246" hidden="1" customWidth="1"/>
    <col min="43" max="44" width="8.85546875" style="246" hidden="1" customWidth="1"/>
    <col min="45" max="45" width="12.85546875" style="246" hidden="1" customWidth="1"/>
    <col min="46" max="46" width="9.7109375" style="246" hidden="1" customWidth="1"/>
    <col min="47" max="47" width="12.5703125" style="246" hidden="1" customWidth="1"/>
    <col min="48" max="48" width="15" style="277" hidden="1" customWidth="1"/>
    <col min="49" max="49" width="12.7109375" style="246" hidden="1" customWidth="1"/>
    <col min="50" max="50" width="13.28515625" style="284" hidden="1" customWidth="1"/>
    <col min="51" max="51" width="16.28515625" style="292" hidden="1" customWidth="1"/>
    <col min="52" max="52" width="5.85546875" style="246" hidden="1" customWidth="1"/>
    <col min="53" max="53" width="0" style="246" hidden="1" customWidth="1"/>
    <col min="54" max="54" width="14.7109375" style="246" hidden="1" customWidth="1"/>
    <col min="55" max="55" width="43.28515625" style="247" hidden="1" customWidth="1"/>
    <col min="56" max="76" width="0" style="246" hidden="1" customWidth="1"/>
    <col min="77" max="81" width="11.42578125" style="246"/>
    <col min="82" max="82" width="16.28515625" style="246" customWidth="1"/>
    <col min="83" max="16384" width="11.42578125" style="246"/>
  </cols>
  <sheetData>
    <row r="1" spans="1:56" x14ac:dyDescent="0.15">
      <c r="A1" s="597" t="s">
        <v>0</v>
      </c>
      <c r="B1" s="598"/>
      <c r="C1" s="598"/>
      <c r="D1" s="598"/>
      <c r="E1" s="598"/>
      <c r="F1" s="598"/>
      <c r="G1" s="598"/>
      <c r="H1" s="598"/>
      <c r="I1" s="598"/>
      <c r="J1" s="598"/>
      <c r="K1" s="598"/>
      <c r="L1" s="598"/>
      <c r="M1" s="598"/>
      <c r="N1" s="598"/>
      <c r="O1" s="598"/>
      <c r="P1" s="598"/>
      <c r="Q1" s="599"/>
      <c r="R1" s="600"/>
      <c r="S1" s="601"/>
      <c r="T1" s="601"/>
      <c r="U1" s="601"/>
      <c r="V1" s="601"/>
      <c r="W1" s="601"/>
      <c r="X1" s="601"/>
      <c r="Y1" s="601"/>
      <c r="Z1" s="601"/>
      <c r="AA1" s="601"/>
      <c r="AB1" s="601"/>
      <c r="AC1" s="601"/>
      <c r="AD1" s="601"/>
      <c r="AE1" s="601"/>
      <c r="AF1" s="601"/>
      <c r="AG1" s="601"/>
      <c r="AH1" s="601"/>
      <c r="AI1" s="601"/>
      <c r="AJ1" s="601"/>
      <c r="AK1" s="601"/>
      <c r="AL1" s="601"/>
      <c r="AM1" s="601"/>
      <c r="AN1" s="601"/>
      <c r="AO1" s="601"/>
      <c r="AP1" s="601"/>
      <c r="AQ1" s="601"/>
      <c r="AR1" s="601"/>
      <c r="AS1" s="601"/>
      <c r="AT1" s="601"/>
      <c r="AU1" s="601"/>
      <c r="AV1" s="601"/>
      <c r="AW1" s="601"/>
      <c r="AX1" s="601"/>
      <c r="AY1" s="601"/>
      <c r="AZ1" s="601"/>
    </row>
    <row r="2" spans="1:56" x14ac:dyDescent="0.15">
      <c r="A2" s="602" t="s">
        <v>328</v>
      </c>
      <c r="B2" s="603"/>
      <c r="C2" s="603"/>
      <c r="D2" s="603"/>
      <c r="E2" s="603"/>
      <c r="F2" s="603"/>
      <c r="G2" s="603"/>
      <c r="H2" s="603"/>
      <c r="I2" s="603"/>
      <c r="J2" s="603"/>
      <c r="K2" s="603"/>
      <c r="L2" s="603"/>
      <c r="M2" s="603"/>
      <c r="N2" s="603"/>
      <c r="O2" s="603"/>
      <c r="P2" s="603"/>
      <c r="Q2" s="604"/>
      <c r="R2" s="602"/>
      <c r="S2" s="603"/>
      <c r="T2" s="603"/>
      <c r="U2" s="603"/>
      <c r="V2" s="603"/>
      <c r="W2" s="603"/>
      <c r="X2" s="603"/>
      <c r="Y2" s="603"/>
      <c r="Z2" s="603"/>
      <c r="AA2" s="603"/>
      <c r="AB2" s="603"/>
      <c r="AC2" s="603"/>
      <c r="AD2" s="603"/>
      <c r="AE2" s="603"/>
      <c r="AF2" s="603"/>
      <c r="AG2" s="603"/>
      <c r="AH2" s="603"/>
      <c r="AI2" s="603"/>
      <c r="AJ2" s="603"/>
      <c r="AK2" s="603"/>
      <c r="AL2" s="603"/>
      <c r="AM2" s="603"/>
      <c r="AN2" s="603"/>
      <c r="AO2" s="603"/>
      <c r="AP2" s="603"/>
      <c r="AQ2" s="603"/>
      <c r="AR2" s="603"/>
      <c r="AS2" s="603"/>
      <c r="AT2" s="603"/>
      <c r="AU2" s="603"/>
      <c r="AV2" s="603"/>
      <c r="AW2" s="603"/>
      <c r="AX2" s="603"/>
      <c r="AY2" s="603"/>
      <c r="AZ2" s="603"/>
    </row>
    <row r="3" spans="1:56" ht="7.5" customHeight="1" x14ac:dyDescent="0.15">
      <c r="A3" s="605" t="s">
        <v>1</v>
      </c>
      <c r="B3" s="569" t="s">
        <v>2</v>
      </c>
      <c r="C3" s="572" t="s">
        <v>3</v>
      </c>
      <c r="D3" s="580" t="s">
        <v>40</v>
      </c>
      <c r="E3" s="589" t="s">
        <v>4</v>
      </c>
      <c r="F3" s="589"/>
      <c r="G3" s="594" t="s">
        <v>5</v>
      </c>
      <c r="H3" s="592"/>
      <c r="I3" s="592"/>
      <c r="J3" s="593"/>
      <c r="K3" s="595" t="s">
        <v>6</v>
      </c>
      <c r="L3" s="594" t="s">
        <v>7</v>
      </c>
      <c r="M3" s="592"/>
      <c r="N3" s="592"/>
      <c r="O3" s="592"/>
      <c r="P3" s="593"/>
      <c r="Q3" s="595" t="s">
        <v>8</v>
      </c>
      <c r="R3" s="596" t="s">
        <v>9</v>
      </c>
      <c r="S3" s="595" t="s">
        <v>10</v>
      </c>
      <c r="T3" s="586" t="s">
        <v>11</v>
      </c>
      <c r="U3" s="606" t="s">
        <v>65</v>
      </c>
      <c r="V3" s="606" t="s">
        <v>12</v>
      </c>
      <c r="W3" s="606" t="s">
        <v>66</v>
      </c>
      <c r="X3" s="606" t="s">
        <v>14</v>
      </c>
      <c r="Y3" s="608" t="s">
        <v>15</v>
      </c>
      <c r="Z3" s="580" t="s">
        <v>16</v>
      </c>
      <c r="AA3" s="580" t="s">
        <v>17</v>
      </c>
      <c r="AB3" s="572" t="s">
        <v>18</v>
      </c>
      <c r="AC3" s="590" t="s">
        <v>19</v>
      </c>
      <c r="AD3" s="592" t="s">
        <v>20</v>
      </c>
      <c r="AE3" s="592"/>
      <c r="AF3" s="592"/>
      <c r="AG3" s="592"/>
      <c r="AH3" s="592"/>
      <c r="AI3" s="592"/>
      <c r="AJ3" s="592"/>
      <c r="AK3" s="592"/>
      <c r="AL3" s="592"/>
      <c r="AM3" s="592"/>
      <c r="AN3" s="592"/>
      <c r="AO3" s="592"/>
      <c r="AP3" s="592"/>
      <c r="AQ3" s="592"/>
      <c r="AR3" s="592"/>
      <c r="AS3" s="592"/>
      <c r="AT3" s="592"/>
      <c r="AU3" s="592"/>
      <c r="AV3" s="592"/>
      <c r="AW3" s="592"/>
      <c r="AX3" s="593"/>
      <c r="AY3" s="594" t="s">
        <v>21</v>
      </c>
      <c r="AZ3" s="593"/>
      <c r="BA3" s="588" t="s">
        <v>22</v>
      </c>
      <c r="BB3" s="588" t="s">
        <v>23</v>
      </c>
      <c r="BC3" s="572" t="s">
        <v>24</v>
      </c>
      <c r="BD3" s="589" t="s">
        <v>63</v>
      </c>
    </row>
    <row r="4" spans="1:56" s="253" customFormat="1" ht="12" customHeight="1" x14ac:dyDescent="0.25">
      <c r="A4" s="585"/>
      <c r="B4" s="570"/>
      <c r="C4" s="573"/>
      <c r="D4" s="581"/>
      <c r="E4" s="248" t="s">
        <v>25</v>
      </c>
      <c r="F4" s="248" t="s">
        <v>26</v>
      </c>
      <c r="G4" s="248" t="s">
        <v>12</v>
      </c>
      <c r="H4" s="248" t="s">
        <v>27</v>
      </c>
      <c r="I4" s="248" t="s">
        <v>28</v>
      </c>
      <c r="J4" s="248" t="s">
        <v>29</v>
      </c>
      <c r="K4" s="595"/>
      <c r="L4" s="248" t="s">
        <v>30</v>
      </c>
      <c r="M4" s="248" t="s">
        <v>12</v>
      </c>
      <c r="N4" s="248" t="s">
        <v>31</v>
      </c>
      <c r="O4" s="248" t="s">
        <v>28</v>
      </c>
      <c r="P4" s="248" t="s">
        <v>32</v>
      </c>
      <c r="Q4" s="595"/>
      <c r="R4" s="596"/>
      <c r="S4" s="595"/>
      <c r="T4" s="587"/>
      <c r="U4" s="607"/>
      <c r="V4" s="607"/>
      <c r="W4" s="607"/>
      <c r="X4" s="607"/>
      <c r="Y4" s="608"/>
      <c r="Z4" s="581"/>
      <c r="AA4" s="581"/>
      <c r="AB4" s="573"/>
      <c r="AC4" s="591"/>
      <c r="AD4" s="248" t="s">
        <v>33</v>
      </c>
      <c r="AE4" s="248" t="s">
        <v>28</v>
      </c>
      <c r="AF4" s="249" t="s">
        <v>34</v>
      </c>
      <c r="AG4" s="250" t="s">
        <v>35</v>
      </c>
      <c r="AH4" s="248" t="s">
        <v>28</v>
      </c>
      <c r="AI4" s="251" t="s">
        <v>34</v>
      </c>
      <c r="AJ4" s="250" t="s">
        <v>35</v>
      </c>
      <c r="AK4" s="248" t="s">
        <v>28</v>
      </c>
      <c r="AL4" s="249" t="s">
        <v>34</v>
      </c>
      <c r="AM4" s="248" t="s">
        <v>35</v>
      </c>
      <c r="AN4" s="248" t="s">
        <v>28</v>
      </c>
      <c r="AO4" s="249" t="s">
        <v>34</v>
      </c>
      <c r="AP4" s="248" t="s">
        <v>35</v>
      </c>
      <c r="AQ4" s="248" t="s">
        <v>28</v>
      </c>
      <c r="AR4" s="249" t="s">
        <v>34</v>
      </c>
      <c r="AS4" s="248" t="s">
        <v>35</v>
      </c>
      <c r="AT4" s="248" t="s">
        <v>28</v>
      </c>
      <c r="AU4" s="249" t="s">
        <v>34</v>
      </c>
      <c r="AV4" s="250" t="s">
        <v>36</v>
      </c>
      <c r="AW4" s="248" t="s">
        <v>28</v>
      </c>
      <c r="AX4" s="251" t="s">
        <v>34</v>
      </c>
      <c r="AY4" s="252" t="s">
        <v>37</v>
      </c>
      <c r="AZ4" s="248"/>
      <c r="BA4" s="588"/>
      <c r="BB4" s="588"/>
      <c r="BC4" s="573"/>
      <c r="BD4" s="589"/>
    </row>
    <row r="5" spans="1:56" s="253" customFormat="1" ht="69" customHeight="1" x14ac:dyDescent="0.25">
      <c r="A5" s="175" t="s">
        <v>655</v>
      </c>
      <c r="B5" s="256" t="s">
        <v>134</v>
      </c>
      <c r="C5" s="255" t="s">
        <v>193</v>
      </c>
      <c r="D5" s="255" t="s">
        <v>194</v>
      </c>
      <c r="E5" s="175" t="s">
        <v>195</v>
      </c>
      <c r="F5" s="254" t="s">
        <v>196</v>
      </c>
      <c r="G5" s="256" t="s">
        <v>139</v>
      </c>
      <c r="H5" s="256">
        <v>2021000353</v>
      </c>
      <c r="I5" s="257">
        <v>44258</v>
      </c>
      <c r="J5" s="258">
        <v>21428571</v>
      </c>
      <c r="K5" s="257">
        <v>44328</v>
      </c>
      <c r="L5" s="248">
        <v>2021000758</v>
      </c>
      <c r="M5" s="256" t="s">
        <v>139</v>
      </c>
      <c r="N5" s="175" t="s">
        <v>140</v>
      </c>
      <c r="O5" s="257">
        <v>44328</v>
      </c>
      <c r="P5" s="258">
        <v>21428571</v>
      </c>
      <c r="Q5" s="259">
        <v>44335</v>
      </c>
      <c r="R5" s="257">
        <v>44349</v>
      </c>
      <c r="S5" s="249">
        <v>6</v>
      </c>
      <c r="T5" s="258">
        <v>21428571</v>
      </c>
      <c r="U5" s="260"/>
      <c r="V5" s="260"/>
      <c r="W5" s="260"/>
      <c r="X5" s="260"/>
      <c r="Y5" s="261"/>
      <c r="Z5" s="248"/>
      <c r="AA5" s="248"/>
      <c r="AB5" s="175" t="s">
        <v>140</v>
      </c>
      <c r="AC5" s="255" t="s">
        <v>124</v>
      </c>
      <c r="AD5" s="254"/>
      <c r="AE5" s="254"/>
      <c r="AF5" s="254"/>
      <c r="AG5" s="258"/>
      <c r="AH5" s="254"/>
      <c r="AI5" s="262"/>
      <c r="AJ5" s="258"/>
      <c r="AK5" s="254"/>
      <c r="AL5" s="254"/>
      <c r="AM5" s="254"/>
      <c r="AN5" s="254"/>
      <c r="AO5" s="254"/>
      <c r="AP5" s="254"/>
      <c r="AQ5" s="254"/>
      <c r="AR5" s="254"/>
      <c r="AS5" s="254"/>
      <c r="AT5" s="254"/>
      <c r="AU5" s="254"/>
      <c r="AV5" s="258"/>
      <c r="AW5" s="254"/>
      <c r="AX5" s="262"/>
      <c r="AY5" s="258"/>
      <c r="AZ5" s="263"/>
      <c r="BA5" s="255" t="s">
        <v>197</v>
      </c>
      <c r="BB5" s="254">
        <v>3117053817</v>
      </c>
      <c r="BC5" s="264" t="s">
        <v>198</v>
      </c>
      <c r="BD5" s="254"/>
    </row>
    <row r="6" spans="1:56" s="253" customFormat="1" ht="54" customHeight="1" x14ac:dyDescent="0.25">
      <c r="A6" s="175" t="s">
        <v>656</v>
      </c>
      <c r="B6" s="256" t="s">
        <v>134</v>
      </c>
      <c r="C6" s="255" t="s">
        <v>135</v>
      </c>
      <c r="D6" s="255" t="s">
        <v>136</v>
      </c>
      <c r="E6" s="175" t="s">
        <v>137</v>
      </c>
      <c r="F6" s="254" t="s">
        <v>138</v>
      </c>
      <c r="G6" s="256" t="s">
        <v>139</v>
      </c>
      <c r="H6" s="248">
        <v>2021000354</v>
      </c>
      <c r="I6" s="257">
        <v>44258</v>
      </c>
      <c r="J6" s="258">
        <v>428571411</v>
      </c>
      <c r="K6" s="257">
        <v>44334</v>
      </c>
      <c r="L6" s="248">
        <v>2021000772</v>
      </c>
      <c r="M6" s="256" t="s">
        <v>139</v>
      </c>
      <c r="N6" s="175" t="s">
        <v>140</v>
      </c>
      <c r="O6" s="259">
        <v>44334</v>
      </c>
      <c r="P6" s="258">
        <v>428571411</v>
      </c>
      <c r="Q6" s="259">
        <v>44335</v>
      </c>
      <c r="R6" s="257">
        <v>44349</v>
      </c>
      <c r="S6" s="249" t="s">
        <v>200</v>
      </c>
      <c r="T6" s="258">
        <v>428571411</v>
      </c>
      <c r="U6" s="260"/>
      <c r="V6" s="260"/>
      <c r="W6" s="260"/>
      <c r="X6" s="260"/>
      <c r="Y6" s="261"/>
      <c r="Z6" s="248"/>
      <c r="AA6" s="248"/>
      <c r="AB6" s="175" t="s">
        <v>140</v>
      </c>
      <c r="AC6" s="255" t="s">
        <v>195</v>
      </c>
      <c r="AD6" s="254"/>
      <c r="AE6" s="254"/>
      <c r="AF6" s="254"/>
      <c r="AG6" s="258"/>
      <c r="AH6" s="254"/>
      <c r="AI6" s="262"/>
      <c r="AJ6" s="258"/>
      <c r="AK6" s="254"/>
      <c r="AL6" s="254"/>
      <c r="AM6" s="254"/>
      <c r="AN6" s="254"/>
      <c r="AO6" s="254"/>
      <c r="AP6" s="254"/>
      <c r="AQ6" s="254"/>
      <c r="AR6" s="254"/>
      <c r="AS6" s="254"/>
      <c r="AT6" s="254"/>
      <c r="AU6" s="254"/>
      <c r="AV6" s="258"/>
      <c r="AW6" s="254"/>
      <c r="AX6" s="262"/>
      <c r="AY6" s="258"/>
      <c r="AZ6" s="254"/>
      <c r="BA6" s="255" t="s">
        <v>141</v>
      </c>
      <c r="BB6" s="254">
        <v>3168264852</v>
      </c>
      <c r="BC6" s="264" t="s">
        <v>142</v>
      </c>
      <c r="BD6" s="254"/>
    </row>
    <row r="7" spans="1:56" s="253" customFormat="1" ht="61.5" customHeight="1" x14ac:dyDescent="0.25">
      <c r="A7" s="175" t="s">
        <v>657</v>
      </c>
      <c r="B7" s="256" t="s">
        <v>125</v>
      </c>
      <c r="C7" s="255" t="s">
        <v>227</v>
      </c>
      <c r="D7" s="255" t="s">
        <v>228</v>
      </c>
      <c r="E7" s="175" t="s">
        <v>229</v>
      </c>
      <c r="F7" s="254" t="s">
        <v>230</v>
      </c>
      <c r="G7" s="256" t="s">
        <v>129</v>
      </c>
      <c r="H7" s="248">
        <v>2021000515</v>
      </c>
      <c r="I7" s="257">
        <v>44306</v>
      </c>
      <c r="J7" s="258">
        <v>25400000</v>
      </c>
      <c r="K7" s="257">
        <v>44350</v>
      </c>
      <c r="L7" s="248">
        <v>2021000894</v>
      </c>
      <c r="M7" s="256" t="s">
        <v>129</v>
      </c>
      <c r="N7" s="175" t="s">
        <v>130</v>
      </c>
      <c r="O7" s="259">
        <v>44350</v>
      </c>
      <c r="P7" s="258">
        <v>25398765</v>
      </c>
      <c r="Q7" s="259">
        <v>44358</v>
      </c>
      <c r="R7" s="257">
        <v>44358</v>
      </c>
      <c r="S7" s="248" t="s">
        <v>231</v>
      </c>
      <c r="T7" s="258">
        <v>25398765</v>
      </c>
      <c r="U7" s="260"/>
      <c r="V7" s="260"/>
      <c r="W7" s="260"/>
      <c r="X7" s="260"/>
      <c r="Y7" s="261"/>
      <c r="Z7" s="248"/>
      <c r="AA7" s="248"/>
      <c r="AB7" s="175" t="s">
        <v>130</v>
      </c>
      <c r="AC7" s="255" t="s">
        <v>124</v>
      </c>
      <c r="AD7" s="254"/>
      <c r="AE7" s="254"/>
      <c r="AF7" s="254"/>
      <c r="AG7" s="258"/>
      <c r="AH7" s="254"/>
      <c r="AI7" s="262"/>
      <c r="AJ7" s="258"/>
      <c r="AK7" s="254"/>
      <c r="AL7" s="254"/>
      <c r="AM7" s="254"/>
      <c r="AN7" s="254"/>
      <c r="AO7" s="254"/>
      <c r="AP7" s="254"/>
      <c r="AQ7" s="254"/>
      <c r="AR7" s="254"/>
      <c r="AS7" s="254"/>
      <c r="AT7" s="254"/>
      <c r="AU7" s="254"/>
      <c r="AV7" s="258"/>
      <c r="AW7" s="254"/>
      <c r="AX7" s="262"/>
      <c r="AY7" s="258"/>
      <c r="AZ7" s="263"/>
      <c r="BA7" s="255" t="s">
        <v>232</v>
      </c>
      <c r="BB7" s="254">
        <v>3166048051</v>
      </c>
      <c r="BC7" s="264" t="s">
        <v>233</v>
      </c>
      <c r="BD7" s="254"/>
    </row>
    <row r="8" spans="1:56" s="253" customFormat="1" ht="52.5" customHeight="1" x14ac:dyDescent="0.25">
      <c r="A8" s="175" t="s">
        <v>658</v>
      </c>
      <c r="B8" s="256" t="s">
        <v>125</v>
      </c>
      <c r="C8" s="255" t="s">
        <v>126</v>
      </c>
      <c r="D8" s="255" t="s">
        <v>127</v>
      </c>
      <c r="E8" s="175" t="s">
        <v>128</v>
      </c>
      <c r="F8" s="254" t="s">
        <v>234</v>
      </c>
      <c r="G8" s="256" t="s">
        <v>129</v>
      </c>
      <c r="H8" s="248">
        <v>2021000375</v>
      </c>
      <c r="I8" s="257">
        <v>44263</v>
      </c>
      <c r="J8" s="258">
        <v>369892108.38999999</v>
      </c>
      <c r="K8" s="257">
        <v>44356</v>
      </c>
      <c r="L8" s="265">
        <v>2021000905</v>
      </c>
      <c r="M8" s="256" t="s">
        <v>129</v>
      </c>
      <c r="N8" s="175" t="s">
        <v>130</v>
      </c>
      <c r="O8" s="259">
        <v>44356</v>
      </c>
      <c r="P8" s="258">
        <v>369886772.87</v>
      </c>
      <c r="Q8" s="259">
        <v>44358</v>
      </c>
      <c r="R8" s="257">
        <v>44383</v>
      </c>
      <c r="S8" s="248" t="s">
        <v>231</v>
      </c>
      <c r="T8" s="258">
        <v>369886772.87</v>
      </c>
      <c r="U8" s="260"/>
      <c r="V8" s="260"/>
      <c r="W8" s="260"/>
      <c r="X8" s="260"/>
      <c r="Y8" s="261"/>
      <c r="Z8" s="248"/>
      <c r="AA8" s="248"/>
      <c r="AB8" s="175" t="s">
        <v>130</v>
      </c>
      <c r="AC8" s="255" t="s">
        <v>235</v>
      </c>
      <c r="AD8" s="254"/>
      <c r="AE8" s="254"/>
      <c r="AF8" s="254"/>
      <c r="AG8" s="258"/>
      <c r="AH8" s="254"/>
      <c r="AI8" s="262"/>
      <c r="AJ8" s="258"/>
      <c r="AK8" s="254"/>
      <c r="AL8" s="254"/>
      <c r="AM8" s="254"/>
      <c r="AN8" s="254"/>
      <c r="AO8" s="254"/>
      <c r="AP8" s="254"/>
      <c r="AQ8" s="254"/>
      <c r="AR8" s="254"/>
      <c r="AS8" s="254"/>
      <c r="AT8" s="254"/>
      <c r="AU8" s="254"/>
      <c r="AV8" s="258"/>
      <c r="AW8" s="254"/>
      <c r="AX8" s="262"/>
      <c r="AY8" s="258"/>
      <c r="AZ8" s="263"/>
      <c r="BA8" s="255" t="s">
        <v>131</v>
      </c>
      <c r="BB8" s="254">
        <v>3214620574</v>
      </c>
      <c r="BC8" s="264" t="s">
        <v>132</v>
      </c>
      <c r="BD8" s="254"/>
    </row>
    <row r="9" spans="1:56" s="253" customFormat="1" ht="22.5" customHeight="1" x14ac:dyDescent="0.25">
      <c r="A9" s="569" t="s">
        <v>659</v>
      </c>
      <c r="B9" s="584" t="s">
        <v>249</v>
      </c>
      <c r="C9" s="569" t="s">
        <v>250</v>
      </c>
      <c r="D9" s="580" t="s">
        <v>251</v>
      </c>
      <c r="E9" s="580" t="s">
        <v>216</v>
      </c>
      <c r="F9" s="572" t="s">
        <v>252</v>
      </c>
      <c r="G9" s="256" t="s">
        <v>253</v>
      </c>
      <c r="H9" s="572">
        <v>2021000688</v>
      </c>
      <c r="I9" s="578">
        <v>44326</v>
      </c>
      <c r="J9" s="258">
        <v>73795745.900000006</v>
      </c>
      <c r="K9" s="578">
        <v>44364</v>
      </c>
      <c r="L9" s="582" t="s">
        <v>257</v>
      </c>
      <c r="M9" s="256" t="s">
        <v>253</v>
      </c>
      <c r="N9" s="175" t="s">
        <v>255</v>
      </c>
      <c r="O9" s="578">
        <v>44364</v>
      </c>
      <c r="P9" s="258">
        <v>73795745.349999994</v>
      </c>
      <c r="Q9" s="578">
        <v>44368</v>
      </c>
      <c r="R9" s="578">
        <v>44368</v>
      </c>
      <c r="S9" s="572" t="s">
        <v>231</v>
      </c>
      <c r="T9" s="258">
        <v>73795745.349999994</v>
      </c>
      <c r="U9" s="260"/>
      <c r="V9" s="260"/>
      <c r="W9" s="260"/>
      <c r="X9" s="260"/>
      <c r="Y9" s="261"/>
      <c r="Z9" s="572"/>
      <c r="AA9" s="572"/>
      <c r="AB9" s="175" t="s">
        <v>255</v>
      </c>
      <c r="AC9" s="580" t="s">
        <v>124</v>
      </c>
      <c r="AD9" s="254"/>
      <c r="AE9" s="254"/>
      <c r="AF9" s="254"/>
      <c r="AG9" s="258"/>
      <c r="AH9" s="254"/>
      <c r="AI9" s="262"/>
      <c r="AJ9" s="258"/>
      <c r="AK9" s="254"/>
      <c r="AL9" s="254"/>
      <c r="AM9" s="254"/>
      <c r="AN9" s="254"/>
      <c r="AO9" s="254"/>
      <c r="AP9" s="254"/>
      <c r="AQ9" s="254"/>
      <c r="AR9" s="254"/>
      <c r="AS9" s="254"/>
      <c r="AT9" s="254"/>
      <c r="AU9" s="254"/>
      <c r="AV9" s="258"/>
      <c r="AW9" s="254"/>
      <c r="AX9" s="262"/>
      <c r="AY9" s="258"/>
      <c r="AZ9" s="263"/>
      <c r="BA9" s="580" t="s">
        <v>223</v>
      </c>
      <c r="BB9" s="574">
        <v>3132621221</v>
      </c>
      <c r="BC9" s="576" t="s">
        <v>224</v>
      </c>
      <c r="BD9" s="254"/>
    </row>
    <row r="10" spans="1:56" s="253" customFormat="1" ht="24" customHeight="1" x14ac:dyDescent="0.25">
      <c r="A10" s="570"/>
      <c r="B10" s="585"/>
      <c r="C10" s="570"/>
      <c r="D10" s="581"/>
      <c r="E10" s="581"/>
      <c r="F10" s="573"/>
      <c r="G10" s="256" t="s">
        <v>254</v>
      </c>
      <c r="H10" s="573"/>
      <c r="I10" s="579"/>
      <c r="J10" s="258">
        <v>60323000</v>
      </c>
      <c r="K10" s="579"/>
      <c r="L10" s="583"/>
      <c r="M10" s="256" t="s">
        <v>254</v>
      </c>
      <c r="N10" s="175" t="s">
        <v>256</v>
      </c>
      <c r="O10" s="579"/>
      <c r="P10" s="258">
        <v>60323000</v>
      </c>
      <c r="Q10" s="579"/>
      <c r="R10" s="579"/>
      <c r="S10" s="573"/>
      <c r="T10" s="258">
        <v>60323000</v>
      </c>
      <c r="U10" s="260"/>
      <c r="V10" s="260"/>
      <c r="W10" s="260"/>
      <c r="X10" s="260"/>
      <c r="Y10" s="261"/>
      <c r="Z10" s="573"/>
      <c r="AA10" s="573"/>
      <c r="AB10" s="175" t="s">
        <v>256</v>
      </c>
      <c r="AC10" s="581"/>
      <c r="AD10" s="254"/>
      <c r="AE10" s="254"/>
      <c r="AF10" s="254"/>
      <c r="AG10" s="258"/>
      <c r="AH10" s="254"/>
      <c r="AI10" s="262"/>
      <c r="AJ10" s="258"/>
      <c r="AK10" s="254"/>
      <c r="AL10" s="254"/>
      <c r="AM10" s="254"/>
      <c r="AN10" s="254"/>
      <c r="AO10" s="254"/>
      <c r="AP10" s="254"/>
      <c r="AQ10" s="254"/>
      <c r="AR10" s="254"/>
      <c r="AS10" s="254"/>
      <c r="AT10" s="254"/>
      <c r="AU10" s="254"/>
      <c r="AV10" s="258"/>
      <c r="AW10" s="254"/>
      <c r="AX10" s="262"/>
      <c r="AY10" s="258"/>
      <c r="AZ10" s="263"/>
      <c r="BA10" s="581"/>
      <c r="BB10" s="575"/>
      <c r="BC10" s="577"/>
      <c r="BD10" s="254"/>
    </row>
    <row r="11" spans="1:56" s="253" customFormat="1" ht="47.25" customHeight="1" x14ac:dyDescent="0.25">
      <c r="A11" s="175" t="s">
        <v>660</v>
      </c>
      <c r="B11" s="266" t="s">
        <v>629</v>
      </c>
      <c r="C11" s="255" t="s">
        <v>628</v>
      </c>
      <c r="D11" s="255" t="s">
        <v>630</v>
      </c>
      <c r="E11" s="175" t="s">
        <v>634</v>
      </c>
      <c r="F11" s="254" t="s">
        <v>635</v>
      </c>
      <c r="G11" s="262" t="s">
        <v>632</v>
      </c>
      <c r="H11" s="248">
        <v>2021001004</v>
      </c>
      <c r="I11" s="257">
        <v>44405</v>
      </c>
      <c r="J11" s="258">
        <v>129967542.87</v>
      </c>
      <c r="K11" s="257">
        <v>44502</v>
      </c>
      <c r="L11" s="248"/>
      <c r="M11" s="262" t="s">
        <v>632</v>
      </c>
      <c r="N11" s="175" t="s">
        <v>446</v>
      </c>
      <c r="O11" s="259">
        <v>44502</v>
      </c>
      <c r="P11" s="258">
        <v>129963892.5</v>
      </c>
      <c r="Q11" s="254"/>
      <c r="R11" s="248"/>
      <c r="S11" s="249" t="s">
        <v>631</v>
      </c>
      <c r="T11" s="258">
        <v>129963892.5</v>
      </c>
      <c r="U11" s="260"/>
      <c r="V11" s="260"/>
      <c r="W11" s="260"/>
      <c r="X11" s="260"/>
      <c r="Y11" s="261"/>
      <c r="Z11" s="248"/>
      <c r="AA11" s="248"/>
      <c r="AB11" s="175" t="s">
        <v>446</v>
      </c>
      <c r="AC11" s="255" t="s">
        <v>124</v>
      </c>
      <c r="AD11" s="254"/>
      <c r="AE11" s="254"/>
      <c r="AF11" s="254"/>
      <c r="AG11" s="258"/>
      <c r="AH11" s="254"/>
      <c r="AI11" s="262"/>
      <c r="AJ11" s="258"/>
      <c r="AK11" s="254"/>
      <c r="AL11" s="254"/>
      <c r="AM11" s="254"/>
      <c r="AN11" s="254"/>
      <c r="AO11" s="254"/>
      <c r="AP11" s="254"/>
      <c r="AQ11" s="254"/>
      <c r="AR11" s="254"/>
      <c r="AS11" s="254"/>
      <c r="AT11" s="254"/>
      <c r="AU11" s="254"/>
      <c r="AV11" s="258"/>
      <c r="AW11" s="254"/>
      <c r="AX11" s="262"/>
      <c r="AY11" s="258"/>
      <c r="AZ11" s="254"/>
      <c r="BA11" s="255" t="s">
        <v>636</v>
      </c>
      <c r="BB11" s="254">
        <v>3228116853</v>
      </c>
      <c r="BC11" s="264" t="s">
        <v>637</v>
      </c>
      <c r="BD11" s="254"/>
    </row>
    <row r="12" spans="1:56" s="253" customFormat="1" ht="126.75" customHeight="1" x14ac:dyDescent="0.25">
      <c r="A12" s="569" t="s">
        <v>547</v>
      </c>
      <c r="B12" s="266" t="s">
        <v>548</v>
      </c>
      <c r="C12" s="255" t="s">
        <v>661</v>
      </c>
      <c r="D12" s="267"/>
      <c r="E12" s="221"/>
      <c r="F12" s="268"/>
      <c r="G12" s="262"/>
      <c r="H12" s="269"/>
      <c r="I12" s="270"/>
      <c r="J12" s="258"/>
      <c r="K12" s="270"/>
      <c r="L12" s="269"/>
      <c r="M12" s="262"/>
      <c r="N12" s="175"/>
      <c r="O12" s="271"/>
      <c r="P12" s="258"/>
      <c r="Q12" s="272"/>
      <c r="R12" s="269"/>
      <c r="S12" s="580" t="s">
        <v>554</v>
      </c>
      <c r="T12" s="258">
        <v>181773046.94</v>
      </c>
      <c r="U12" s="260"/>
      <c r="V12" s="260"/>
      <c r="W12" s="260"/>
      <c r="X12" s="260"/>
      <c r="Y12" s="261"/>
      <c r="Z12" s="248"/>
      <c r="AA12" s="248"/>
      <c r="AB12" s="175"/>
      <c r="AC12" s="273"/>
      <c r="AD12" s="254"/>
      <c r="AE12" s="254"/>
      <c r="AF12" s="254"/>
      <c r="AG12" s="258"/>
      <c r="AH12" s="254"/>
      <c r="AI12" s="262"/>
      <c r="AJ12" s="258"/>
      <c r="AK12" s="254"/>
      <c r="AL12" s="254"/>
      <c r="AM12" s="254"/>
      <c r="AN12" s="254"/>
      <c r="AO12" s="254"/>
      <c r="AP12" s="254"/>
      <c r="AQ12" s="254"/>
      <c r="AR12" s="254"/>
      <c r="AS12" s="254"/>
      <c r="AT12" s="254"/>
      <c r="AU12" s="254"/>
      <c r="AV12" s="258"/>
      <c r="AW12" s="254"/>
      <c r="AX12" s="262"/>
      <c r="AY12" s="258"/>
      <c r="AZ12" s="254"/>
      <c r="BA12" s="273"/>
      <c r="BB12" s="272"/>
      <c r="BC12" s="274"/>
      <c r="BD12" s="254"/>
    </row>
    <row r="13" spans="1:56" s="253" customFormat="1" ht="105.75" customHeight="1" x14ac:dyDescent="0.25">
      <c r="A13" s="610"/>
      <c r="B13" s="266" t="s">
        <v>551</v>
      </c>
      <c r="C13" s="255" t="s">
        <v>662</v>
      </c>
      <c r="D13" s="267"/>
      <c r="E13" s="221"/>
      <c r="F13" s="268"/>
      <c r="G13" s="262"/>
      <c r="H13" s="269"/>
      <c r="I13" s="270"/>
      <c r="J13" s="258"/>
      <c r="K13" s="270"/>
      <c r="L13" s="269"/>
      <c r="M13" s="262"/>
      <c r="N13" s="175"/>
      <c r="O13" s="271"/>
      <c r="P13" s="258"/>
      <c r="Q13" s="272"/>
      <c r="R13" s="269"/>
      <c r="S13" s="611"/>
      <c r="T13" s="258">
        <v>86378021.469999999</v>
      </c>
      <c r="U13" s="260"/>
      <c r="V13" s="260"/>
      <c r="W13" s="260"/>
      <c r="X13" s="260"/>
      <c r="Y13" s="261"/>
      <c r="Z13" s="248"/>
      <c r="AA13" s="248"/>
      <c r="AB13" s="175"/>
      <c r="AC13" s="273"/>
      <c r="AD13" s="254"/>
      <c r="AE13" s="254"/>
      <c r="AF13" s="254"/>
      <c r="AG13" s="258"/>
      <c r="AH13" s="254"/>
      <c r="AI13" s="262"/>
      <c r="AJ13" s="258"/>
      <c r="AK13" s="254"/>
      <c r="AL13" s="254"/>
      <c r="AM13" s="254"/>
      <c r="AN13" s="254"/>
      <c r="AO13" s="254"/>
      <c r="AP13" s="254"/>
      <c r="AQ13" s="254"/>
      <c r="AR13" s="254"/>
      <c r="AS13" s="254"/>
      <c r="AT13" s="254"/>
      <c r="AU13" s="254"/>
      <c r="AV13" s="258"/>
      <c r="AW13" s="254"/>
      <c r="AX13" s="262"/>
      <c r="AY13" s="258"/>
      <c r="AZ13" s="254"/>
      <c r="BA13" s="273"/>
      <c r="BB13" s="272"/>
      <c r="BC13" s="274"/>
      <c r="BD13" s="254"/>
    </row>
    <row r="14" spans="1:56" s="253" customFormat="1" ht="48" customHeight="1" x14ac:dyDescent="0.25">
      <c r="A14" s="570"/>
      <c r="B14" s="266" t="s">
        <v>552</v>
      </c>
      <c r="C14" s="255" t="s">
        <v>553</v>
      </c>
      <c r="D14" s="267"/>
      <c r="E14" s="221"/>
      <c r="F14" s="268"/>
      <c r="G14" s="262"/>
      <c r="H14" s="269"/>
      <c r="I14" s="270"/>
      <c r="J14" s="258"/>
      <c r="K14" s="270"/>
      <c r="L14" s="269"/>
      <c r="M14" s="262"/>
      <c r="N14" s="175"/>
      <c r="O14" s="271"/>
      <c r="P14" s="258"/>
      <c r="Q14" s="272"/>
      <c r="R14" s="269"/>
      <c r="S14" s="581"/>
      <c r="T14" s="258">
        <v>48712210</v>
      </c>
      <c r="U14" s="260"/>
      <c r="V14" s="260"/>
      <c r="W14" s="260"/>
      <c r="X14" s="260"/>
      <c r="Y14" s="261"/>
      <c r="Z14" s="248"/>
      <c r="AA14" s="248"/>
      <c r="AB14" s="175"/>
      <c r="AC14" s="273"/>
      <c r="AD14" s="254"/>
      <c r="AE14" s="254"/>
      <c r="AF14" s="254"/>
      <c r="AG14" s="258"/>
      <c r="AH14" s="254"/>
      <c r="AI14" s="262"/>
      <c r="AJ14" s="258"/>
      <c r="AK14" s="254"/>
      <c r="AL14" s="254"/>
      <c r="AM14" s="254"/>
      <c r="AN14" s="254"/>
      <c r="AO14" s="254"/>
      <c r="AP14" s="254"/>
      <c r="AQ14" s="254"/>
      <c r="AR14" s="254"/>
      <c r="AS14" s="254"/>
      <c r="AT14" s="254"/>
      <c r="AU14" s="254"/>
      <c r="AV14" s="258"/>
      <c r="AW14" s="254"/>
      <c r="AX14" s="262"/>
      <c r="AY14" s="258"/>
      <c r="AZ14" s="254"/>
      <c r="BA14" s="273"/>
      <c r="BB14" s="272"/>
      <c r="BC14" s="274"/>
      <c r="BD14" s="254"/>
    </row>
    <row r="15" spans="1:56" s="253" customFormat="1" ht="23.25" customHeight="1" x14ac:dyDescent="0.25">
      <c r="A15" s="569" t="s">
        <v>601</v>
      </c>
      <c r="B15" s="584" t="s">
        <v>600</v>
      </c>
      <c r="C15" s="569" t="s">
        <v>650</v>
      </c>
      <c r="D15" s="580" t="s">
        <v>602</v>
      </c>
      <c r="E15" s="572"/>
      <c r="F15" s="572"/>
      <c r="G15" s="262" t="s">
        <v>603</v>
      </c>
      <c r="H15" s="269">
        <v>2021001451</v>
      </c>
      <c r="I15" s="270">
        <v>44494</v>
      </c>
      <c r="J15" s="258">
        <v>1125000000</v>
      </c>
      <c r="K15" s="248"/>
      <c r="L15" s="248"/>
      <c r="M15" s="262" t="s">
        <v>603</v>
      </c>
      <c r="N15" s="175" t="s">
        <v>604</v>
      </c>
      <c r="O15" s="254"/>
      <c r="P15" s="258"/>
      <c r="Q15" s="254"/>
      <c r="R15" s="275"/>
      <c r="S15" s="572" t="s">
        <v>649</v>
      </c>
      <c r="T15" s="258">
        <v>1041667000</v>
      </c>
      <c r="U15" s="260"/>
      <c r="V15" s="260"/>
      <c r="W15" s="260"/>
      <c r="X15" s="260"/>
      <c r="Y15" s="261"/>
      <c r="Z15" s="248"/>
      <c r="AA15" s="248"/>
      <c r="AB15" s="175" t="s">
        <v>604</v>
      </c>
      <c r="AC15" s="255" t="s">
        <v>124</v>
      </c>
      <c r="AD15" s="254"/>
      <c r="AE15" s="254"/>
      <c r="AF15" s="254"/>
      <c r="AG15" s="258"/>
      <c r="AH15" s="254"/>
      <c r="AI15" s="262"/>
      <c r="AJ15" s="258"/>
      <c r="AK15" s="254"/>
      <c r="AL15" s="254"/>
      <c r="AM15" s="254"/>
      <c r="AN15" s="254"/>
      <c r="AO15" s="254"/>
      <c r="AP15" s="254"/>
      <c r="AQ15" s="254"/>
      <c r="AR15" s="254"/>
      <c r="AS15" s="254"/>
      <c r="AT15" s="254"/>
      <c r="AU15" s="254"/>
      <c r="AV15" s="258"/>
      <c r="AW15" s="254"/>
      <c r="AX15" s="262"/>
      <c r="AY15" s="276"/>
      <c r="AZ15" s="254"/>
      <c r="BA15" s="254"/>
      <c r="BB15" s="254"/>
      <c r="BC15" s="254"/>
      <c r="BD15" s="254"/>
    </row>
    <row r="16" spans="1:56" s="253" customFormat="1" ht="18.75" customHeight="1" x14ac:dyDescent="0.25">
      <c r="A16" s="570"/>
      <c r="B16" s="609"/>
      <c r="C16" s="570"/>
      <c r="D16" s="581"/>
      <c r="E16" s="573"/>
      <c r="F16" s="573"/>
      <c r="G16" s="262" t="s">
        <v>607</v>
      </c>
      <c r="H16" s="269">
        <v>2021001454</v>
      </c>
      <c r="I16" s="270">
        <v>44494</v>
      </c>
      <c r="J16" s="258">
        <v>83333000</v>
      </c>
      <c r="K16" s="248"/>
      <c r="L16" s="248"/>
      <c r="M16" s="262" t="s">
        <v>607</v>
      </c>
      <c r="N16" s="175" t="s">
        <v>604</v>
      </c>
      <c r="O16" s="254"/>
      <c r="P16" s="258"/>
      <c r="Q16" s="254"/>
      <c r="R16" s="275"/>
      <c r="S16" s="573"/>
      <c r="T16" s="258">
        <v>83333000</v>
      </c>
      <c r="U16" s="260"/>
      <c r="V16" s="260"/>
      <c r="W16" s="260"/>
      <c r="X16" s="260"/>
      <c r="Y16" s="261"/>
      <c r="Z16" s="248"/>
      <c r="AA16" s="248"/>
      <c r="AB16" s="175" t="s">
        <v>604</v>
      </c>
      <c r="AC16" s="255" t="s">
        <v>124</v>
      </c>
      <c r="AD16" s="254"/>
      <c r="AE16" s="254"/>
      <c r="AF16" s="254"/>
      <c r="AG16" s="258"/>
      <c r="AH16" s="254"/>
      <c r="AI16" s="262"/>
      <c r="AJ16" s="258"/>
      <c r="AK16" s="254"/>
      <c r="AL16" s="254"/>
      <c r="AM16" s="254"/>
      <c r="AN16" s="254"/>
      <c r="AO16" s="254"/>
      <c r="AP16" s="254"/>
      <c r="AQ16" s="254"/>
      <c r="AR16" s="254"/>
      <c r="AS16" s="254"/>
      <c r="AT16" s="254"/>
      <c r="AU16" s="254"/>
      <c r="AV16" s="258"/>
      <c r="AW16" s="254"/>
      <c r="AX16" s="262"/>
      <c r="AY16" s="276"/>
      <c r="AZ16" s="254"/>
      <c r="BA16" s="254"/>
      <c r="BB16" s="254"/>
      <c r="BC16" s="254"/>
      <c r="BD16" s="254"/>
    </row>
    <row r="17" spans="1:82" s="253" customFormat="1" ht="22.5" customHeight="1" x14ac:dyDescent="0.25">
      <c r="A17" s="569" t="s">
        <v>605</v>
      </c>
      <c r="B17" s="584" t="s">
        <v>600</v>
      </c>
      <c r="C17" s="569" t="s">
        <v>610</v>
      </c>
      <c r="D17" s="580" t="s">
        <v>606</v>
      </c>
      <c r="E17" s="572"/>
      <c r="F17" s="572"/>
      <c r="G17" s="262" t="s">
        <v>608</v>
      </c>
      <c r="H17" s="269">
        <v>2021001452</v>
      </c>
      <c r="I17" s="270">
        <v>44494</v>
      </c>
      <c r="J17" s="258">
        <v>83333000</v>
      </c>
      <c r="K17" s="248"/>
      <c r="L17" s="248"/>
      <c r="M17" s="262" t="s">
        <v>608</v>
      </c>
      <c r="N17" s="175" t="s">
        <v>604</v>
      </c>
      <c r="O17" s="254"/>
      <c r="P17" s="258"/>
      <c r="Q17" s="254"/>
      <c r="R17" s="275"/>
      <c r="S17" s="572" t="s">
        <v>649</v>
      </c>
      <c r="T17" s="258">
        <v>83333000</v>
      </c>
      <c r="U17" s="260"/>
      <c r="V17" s="260"/>
      <c r="W17" s="260"/>
      <c r="X17" s="260"/>
      <c r="Y17" s="261"/>
      <c r="Z17" s="248"/>
      <c r="AA17" s="248"/>
      <c r="AB17" s="175" t="s">
        <v>604</v>
      </c>
      <c r="AC17" s="255" t="s">
        <v>124</v>
      </c>
      <c r="AD17" s="254"/>
      <c r="AE17" s="254"/>
      <c r="AF17" s="254"/>
      <c r="AG17" s="258"/>
      <c r="AH17" s="254"/>
      <c r="AI17" s="262"/>
      <c r="AJ17" s="258"/>
      <c r="AK17" s="254"/>
      <c r="AL17" s="254"/>
      <c r="AM17" s="254"/>
      <c r="AN17" s="254"/>
      <c r="AO17" s="254"/>
      <c r="AP17" s="254"/>
      <c r="AQ17" s="254"/>
      <c r="AR17" s="254"/>
      <c r="AS17" s="254"/>
      <c r="AT17" s="254"/>
      <c r="AU17" s="254"/>
      <c r="AV17" s="258"/>
      <c r="AW17" s="254"/>
      <c r="AX17" s="262"/>
      <c r="AY17" s="276"/>
      <c r="AZ17" s="254"/>
      <c r="BA17" s="254"/>
      <c r="BB17" s="254"/>
      <c r="BC17" s="254"/>
      <c r="BD17" s="254"/>
    </row>
    <row r="18" spans="1:82" s="253" customFormat="1" ht="26.25" customHeight="1" x14ac:dyDescent="0.25">
      <c r="A18" s="570"/>
      <c r="B18" s="609"/>
      <c r="C18" s="570"/>
      <c r="D18" s="581"/>
      <c r="E18" s="573"/>
      <c r="F18" s="573"/>
      <c r="G18" s="262" t="s">
        <v>609</v>
      </c>
      <c r="H18" s="248">
        <v>2021001453</v>
      </c>
      <c r="I18" s="257">
        <v>44494</v>
      </c>
      <c r="J18" s="258">
        <v>41667000</v>
      </c>
      <c r="K18" s="248"/>
      <c r="L18" s="248"/>
      <c r="M18" s="262" t="s">
        <v>609</v>
      </c>
      <c r="N18" s="175" t="s">
        <v>604</v>
      </c>
      <c r="O18" s="254"/>
      <c r="P18" s="258"/>
      <c r="Q18" s="254"/>
      <c r="R18" s="275"/>
      <c r="S18" s="573"/>
      <c r="T18" s="258">
        <v>41667000</v>
      </c>
      <c r="U18" s="260"/>
      <c r="V18" s="260"/>
      <c r="W18" s="260"/>
      <c r="X18" s="260"/>
      <c r="Y18" s="261"/>
      <c r="Z18" s="248"/>
      <c r="AA18" s="248"/>
      <c r="AB18" s="175" t="s">
        <v>604</v>
      </c>
      <c r="AC18" s="255" t="s">
        <v>124</v>
      </c>
      <c r="AD18" s="254"/>
      <c r="AE18" s="254"/>
      <c r="AF18" s="254"/>
      <c r="AG18" s="258"/>
      <c r="AH18" s="254"/>
      <c r="AI18" s="262"/>
      <c r="AJ18" s="258"/>
      <c r="AK18" s="254"/>
      <c r="AL18" s="254"/>
      <c r="AM18" s="254"/>
      <c r="AN18" s="254"/>
      <c r="AO18" s="254"/>
      <c r="AP18" s="254"/>
      <c r="AQ18" s="254"/>
      <c r="AR18" s="254"/>
      <c r="AS18" s="254"/>
      <c r="AT18" s="254"/>
      <c r="AU18" s="254"/>
      <c r="AV18" s="258"/>
      <c r="AW18" s="254"/>
      <c r="AX18" s="262"/>
      <c r="AY18" s="276"/>
      <c r="AZ18" s="254"/>
      <c r="BA18" s="254"/>
      <c r="BB18" s="254"/>
      <c r="BC18" s="254"/>
      <c r="BD18" s="254"/>
      <c r="CD18" s="277"/>
    </row>
    <row r="19" spans="1:82" s="253" customFormat="1" ht="21" customHeight="1" x14ac:dyDescent="0.25">
      <c r="A19" s="569" t="s">
        <v>601</v>
      </c>
      <c r="B19" s="584" t="s">
        <v>612</v>
      </c>
      <c r="C19" s="569" t="s">
        <v>611</v>
      </c>
      <c r="D19" s="580" t="s">
        <v>602</v>
      </c>
      <c r="E19" s="256"/>
      <c r="F19" s="254"/>
      <c r="G19" s="262" t="s">
        <v>613</v>
      </c>
      <c r="H19" s="278"/>
      <c r="I19" s="257">
        <v>44494</v>
      </c>
      <c r="J19" s="258">
        <v>608411667</v>
      </c>
      <c r="K19" s="248"/>
      <c r="L19" s="248"/>
      <c r="M19" s="262" t="s">
        <v>613</v>
      </c>
      <c r="N19" s="175" t="s">
        <v>615</v>
      </c>
      <c r="O19" s="254"/>
      <c r="P19" s="258"/>
      <c r="Q19" s="254"/>
      <c r="R19" s="275"/>
      <c r="S19" s="572" t="s">
        <v>651</v>
      </c>
      <c r="T19" s="258">
        <v>608411667</v>
      </c>
      <c r="U19" s="260"/>
      <c r="V19" s="260"/>
      <c r="W19" s="260"/>
      <c r="X19" s="260"/>
      <c r="Y19" s="261"/>
      <c r="Z19" s="248"/>
      <c r="AA19" s="248"/>
      <c r="AB19" s="175" t="s">
        <v>615</v>
      </c>
      <c r="AC19" s="255" t="s">
        <v>124</v>
      </c>
      <c r="AD19" s="254"/>
      <c r="AE19" s="254"/>
      <c r="AF19" s="254"/>
      <c r="AG19" s="258"/>
      <c r="AH19" s="254"/>
      <c r="AI19" s="262"/>
      <c r="AJ19" s="258"/>
      <c r="AK19" s="254"/>
      <c r="AL19" s="254"/>
      <c r="AM19" s="254"/>
      <c r="AN19" s="254"/>
      <c r="AO19" s="254"/>
      <c r="AP19" s="254"/>
      <c r="AQ19" s="254"/>
      <c r="AR19" s="254"/>
      <c r="AS19" s="254"/>
      <c r="AT19" s="254"/>
      <c r="AU19" s="254"/>
      <c r="AV19" s="258"/>
      <c r="AW19" s="254"/>
      <c r="AX19" s="262"/>
      <c r="AY19" s="276"/>
      <c r="AZ19" s="254"/>
      <c r="BA19" s="254"/>
      <c r="BB19" s="254"/>
      <c r="BC19" s="254"/>
      <c r="BD19" s="254"/>
      <c r="CD19" s="277"/>
    </row>
    <row r="20" spans="1:82" s="253" customFormat="1" ht="27" customHeight="1" x14ac:dyDescent="0.25">
      <c r="A20" s="570"/>
      <c r="B20" s="609"/>
      <c r="C20" s="570"/>
      <c r="D20" s="581"/>
      <c r="E20" s="269"/>
      <c r="F20" s="269"/>
      <c r="G20" s="262" t="s">
        <v>614</v>
      </c>
      <c r="H20" s="279"/>
      <c r="I20" s="270">
        <v>44494</v>
      </c>
      <c r="J20" s="258">
        <v>31588333</v>
      </c>
      <c r="K20" s="248"/>
      <c r="L20" s="248"/>
      <c r="M20" s="262" t="s">
        <v>614</v>
      </c>
      <c r="N20" s="175" t="s">
        <v>615</v>
      </c>
      <c r="O20" s="254"/>
      <c r="P20" s="258"/>
      <c r="Q20" s="254"/>
      <c r="R20" s="275"/>
      <c r="S20" s="573"/>
      <c r="T20" s="258">
        <v>31588333</v>
      </c>
      <c r="U20" s="260"/>
      <c r="V20" s="260"/>
      <c r="W20" s="260"/>
      <c r="X20" s="260"/>
      <c r="Y20" s="261"/>
      <c r="Z20" s="248"/>
      <c r="AA20" s="248"/>
      <c r="AB20" s="175" t="s">
        <v>615</v>
      </c>
      <c r="AC20" s="255" t="s">
        <v>124</v>
      </c>
      <c r="AD20" s="254"/>
      <c r="AE20" s="254"/>
      <c r="AF20" s="254"/>
      <c r="AG20" s="258"/>
      <c r="AH20" s="254"/>
      <c r="AI20" s="262"/>
      <c r="AJ20" s="258"/>
      <c r="AK20" s="254"/>
      <c r="AL20" s="254"/>
      <c r="AM20" s="254"/>
      <c r="AN20" s="254"/>
      <c r="AO20" s="254"/>
      <c r="AP20" s="254"/>
      <c r="AQ20" s="254"/>
      <c r="AR20" s="254"/>
      <c r="AS20" s="254"/>
      <c r="AT20" s="254"/>
      <c r="AU20" s="254"/>
      <c r="AV20" s="258"/>
      <c r="AW20" s="254"/>
      <c r="AX20" s="262"/>
      <c r="AY20" s="276"/>
      <c r="AZ20" s="254"/>
      <c r="BA20" s="254"/>
      <c r="BB20" s="254"/>
      <c r="BC20" s="254"/>
      <c r="BD20" s="254"/>
      <c r="CD20" s="277"/>
    </row>
    <row r="21" spans="1:82" s="253" customFormat="1" ht="63.75" customHeight="1" x14ac:dyDescent="0.25">
      <c r="A21" s="222" t="s">
        <v>601</v>
      </c>
      <c r="B21" s="280" t="s">
        <v>617</v>
      </c>
      <c r="C21" s="222" t="s">
        <v>616</v>
      </c>
      <c r="D21" s="281" t="s">
        <v>602</v>
      </c>
      <c r="E21" s="269"/>
      <c r="F21" s="269"/>
      <c r="G21" s="262" t="s">
        <v>618</v>
      </c>
      <c r="H21" s="269">
        <v>2021001468</v>
      </c>
      <c r="I21" s="270">
        <v>44494</v>
      </c>
      <c r="J21" s="258">
        <v>1000124705</v>
      </c>
      <c r="K21" s="248"/>
      <c r="L21" s="248"/>
      <c r="M21" s="262" t="s">
        <v>618</v>
      </c>
      <c r="N21" s="175" t="s">
        <v>619</v>
      </c>
      <c r="O21" s="254"/>
      <c r="P21" s="258"/>
      <c r="Q21" s="254"/>
      <c r="R21" s="275"/>
      <c r="S21" s="248" t="s">
        <v>649</v>
      </c>
      <c r="T21" s="258">
        <v>1000124705</v>
      </c>
      <c r="U21" s="260"/>
      <c r="V21" s="260"/>
      <c r="W21" s="260"/>
      <c r="X21" s="260"/>
      <c r="Y21" s="261"/>
      <c r="Z21" s="248"/>
      <c r="AA21" s="248"/>
      <c r="AB21" s="255" t="s">
        <v>619</v>
      </c>
      <c r="AC21" s="255" t="s">
        <v>124</v>
      </c>
      <c r="AD21" s="254"/>
      <c r="AE21" s="254"/>
      <c r="AF21" s="254"/>
      <c r="AG21" s="258"/>
      <c r="AH21" s="254"/>
      <c r="AI21" s="262"/>
      <c r="AJ21" s="258"/>
      <c r="AK21" s="254"/>
      <c r="AL21" s="254"/>
      <c r="AM21" s="254"/>
      <c r="AN21" s="254"/>
      <c r="AO21" s="254"/>
      <c r="AP21" s="254"/>
      <c r="AQ21" s="254"/>
      <c r="AR21" s="254"/>
      <c r="AS21" s="254"/>
      <c r="AT21" s="254"/>
      <c r="AU21" s="254"/>
      <c r="AV21" s="258"/>
      <c r="AW21" s="254"/>
      <c r="AX21" s="262"/>
      <c r="AY21" s="276"/>
      <c r="AZ21" s="254"/>
      <c r="BA21" s="254"/>
      <c r="BB21" s="254"/>
      <c r="BC21" s="254"/>
      <c r="BD21" s="254"/>
      <c r="CD21" s="282"/>
    </row>
    <row r="22" spans="1:82" x14ac:dyDescent="0.15">
      <c r="P22" s="288"/>
      <c r="CD22" s="282"/>
    </row>
    <row r="23" spans="1:82" ht="36" x14ac:dyDescent="0.15">
      <c r="A23" s="175" t="s">
        <v>646</v>
      </c>
      <c r="B23" s="256" t="s">
        <v>647</v>
      </c>
      <c r="C23" s="293" t="s">
        <v>648</v>
      </c>
      <c r="D23" s="254"/>
      <c r="E23" s="256"/>
      <c r="F23" s="254"/>
      <c r="G23" s="262"/>
      <c r="H23" s="248"/>
      <c r="I23" s="248"/>
      <c r="J23" s="254"/>
      <c r="K23" s="248"/>
      <c r="L23" s="248"/>
      <c r="M23" s="248"/>
      <c r="N23" s="256"/>
      <c r="O23" s="254"/>
      <c r="P23" s="258"/>
      <c r="Q23" s="254"/>
      <c r="R23" s="275"/>
      <c r="S23" s="248">
        <v>15</v>
      </c>
      <c r="T23" s="294">
        <v>24838867309</v>
      </c>
      <c r="CD23" s="282"/>
    </row>
    <row r="24" spans="1:82" x14ac:dyDescent="0.15">
      <c r="P24" s="288"/>
      <c r="CD24" s="282"/>
    </row>
    <row r="25" spans="1:82" x14ac:dyDescent="0.15">
      <c r="P25" s="288"/>
      <c r="CD25" s="282"/>
    </row>
    <row r="26" spans="1:82" x14ac:dyDescent="0.15">
      <c r="P26" s="288"/>
      <c r="CD26" s="282"/>
    </row>
    <row r="27" spans="1:82" x14ac:dyDescent="0.15">
      <c r="P27" s="288"/>
      <c r="CD27" s="282"/>
    </row>
    <row r="28" spans="1:82" x14ac:dyDescent="0.15">
      <c r="CD28" s="295"/>
    </row>
    <row r="29" spans="1:82" x14ac:dyDescent="0.15">
      <c r="CD29" s="295"/>
    </row>
  </sheetData>
  <mergeCells count="72">
    <mergeCell ref="S17:S18"/>
    <mergeCell ref="S19:S20"/>
    <mergeCell ref="A12:A14"/>
    <mergeCell ref="S12:S14"/>
    <mergeCell ref="S15:S16"/>
    <mergeCell ref="A19:A20"/>
    <mergeCell ref="B19:B20"/>
    <mergeCell ref="C19:C20"/>
    <mergeCell ref="D19:D20"/>
    <mergeCell ref="A15:A16"/>
    <mergeCell ref="B15:B16"/>
    <mergeCell ref="C15:C16"/>
    <mergeCell ref="D15:D16"/>
    <mergeCell ref="E15:E16"/>
    <mergeCell ref="F15:F16"/>
    <mergeCell ref="A17:A18"/>
    <mergeCell ref="B17:B18"/>
    <mergeCell ref="C17:C18"/>
    <mergeCell ref="D17:D18"/>
    <mergeCell ref="E17:E18"/>
    <mergeCell ref="F17:F18"/>
    <mergeCell ref="A1:Q1"/>
    <mergeCell ref="R1:AZ1"/>
    <mergeCell ref="A2:Q2"/>
    <mergeCell ref="R2:AZ2"/>
    <mergeCell ref="A3:A4"/>
    <mergeCell ref="B3:B4"/>
    <mergeCell ref="C3:C4"/>
    <mergeCell ref="D3:D4"/>
    <mergeCell ref="E3:F3"/>
    <mergeCell ref="G3:J3"/>
    <mergeCell ref="U3:U4"/>
    <mergeCell ref="V3:V4"/>
    <mergeCell ref="W3:W4"/>
    <mergeCell ref="X3:X4"/>
    <mergeCell ref="Y3:Y4"/>
    <mergeCell ref="Z3:Z4"/>
    <mergeCell ref="K3:K4"/>
    <mergeCell ref="L3:P3"/>
    <mergeCell ref="Q3:Q4"/>
    <mergeCell ref="R3:R4"/>
    <mergeCell ref="S3:S4"/>
    <mergeCell ref="T3:T4"/>
    <mergeCell ref="BB3:BB4"/>
    <mergeCell ref="BC3:BC4"/>
    <mergeCell ref="BD3:BD4"/>
    <mergeCell ref="AA3:AA4"/>
    <mergeCell ref="AB3:AB4"/>
    <mergeCell ref="AC3:AC4"/>
    <mergeCell ref="AD3:AX3"/>
    <mergeCell ref="AY3:AZ3"/>
    <mergeCell ref="BA3:BA4"/>
    <mergeCell ref="A9:A10"/>
    <mergeCell ref="B9:B10"/>
    <mergeCell ref="C9:C10"/>
    <mergeCell ref="D9:D10"/>
    <mergeCell ref="E9:E10"/>
    <mergeCell ref="F9:F10"/>
    <mergeCell ref="BB9:BB10"/>
    <mergeCell ref="BC9:BC10"/>
    <mergeCell ref="R9:R10"/>
    <mergeCell ref="S9:S10"/>
    <mergeCell ref="Z9:Z10"/>
    <mergeCell ref="AA9:AA10"/>
    <mergeCell ref="AC9:AC10"/>
    <mergeCell ref="BA9:BA10"/>
    <mergeCell ref="H9:H10"/>
    <mergeCell ref="I9:I10"/>
    <mergeCell ref="K9:K10"/>
    <mergeCell ref="L9:L10"/>
    <mergeCell ref="O9:O10"/>
    <mergeCell ref="Q9:Q10"/>
  </mergeCells>
  <hyperlinks>
    <hyperlink ref="BC8" r:id="rId1" xr:uid="{00000000-0004-0000-0700-000000000000}"/>
    <hyperlink ref="BC6" r:id="rId2" xr:uid="{00000000-0004-0000-0700-000001000000}"/>
    <hyperlink ref="BC5" r:id="rId3" xr:uid="{00000000-0004-0000-0700-000002000000}"/>
    <hyperlink ref="BC7" r:id="rId4" xr:uid="{00000000-0004-0000-0700-000003000000}"/>
    <hyperlink ref="BC9" r:id="rId5" xr:uid="{00000000-0004-0000-0700-000004000000}"/>
    <hyperlink ref="BC11" r:id="rId6" xr:uid="{00000000-0004-0000-0700-000005000000}"/>
  </hyperlinks>
  <pageMargins left="0.7" right="0.7" top="0.75" bottom="0.75" header="0.3" footer="0.3"/>
  <pageSetup orientation="portrait" horizontalDpi="0" verticalDpi="0"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CH43"/>
  <sheetViews>
    <sheetView zoomScaleNormal="100" workbookViewId="0">
      <pane xSplit="3" ySplit="4" topLeftCell="D34" activePane="bottomRight" state="frozen"/>
      <selection pane="topRight" activeCell="D1" sqref="D1"/>
      <selection pane="bottomLeft" activeCell="A5" sqref="A5"/>
      <selection pane="bottomRight" activeCell="A37" sqref="A37:T37"/>
    </sheetView>
  </sheetViews>
  <sheetFormatPr baseColWidth="10" defaultColWidth="11.42578125" defaultRowHeight="12.75" x14ac:dyDescent="0.25"/>
  <cols>
    <col min="1" max="1" width="11.42578125" style="2"/>
    <col min="2" max="2" width="17.7109375" style="1" customWidth="1"/>
    <col min="3" max="3" width="28.28515625" style="29" customWidth="1"/>
    <col min="4" max="4" width="0" style="1" hidden="1" customWidth="1"/>
    <col min="5" max="5" width="11.42578125" style="2" hidden="1" customWidth="1"/>
    <col min="6" max="6" width="12.85546875" style="1" hidden="1" customWidth="1"/>
    <col min="7" max="7" width="19" style="18" hidden="1" customWidth="1"/>
    <col min="8" max="8" width="15" style="19" hidden="1" customWidth="1"/>
    <col min="9" max="9" width="15.28515625" style="19" hidden="1" customWidth="1"/>
    <col min="10" max="10" width="17.85546875" style="1" hidden="1" customWidth="1"/>
    <col min="11" max="11" width="15" style="210" hidden="1" customWidth="1"/>
    <col min="12" max="12" width="15" style="19" hidden="1" customWidth="1"/>
    <col min="13" max="13" width="18.85546875" style="19" hidden="1" customWidth="1"/>
    <col min="14" max="14" width="15" style="30" hidden="1" customWidth="1"/>
    <col min="15" max="15" width="12.85546875" style="1" hidden="1" customWidth="1"/>
    <col min="16" max="16" width="15.85546875" style="1" hidden="1" customWidth="1"/>
    <col min="17" max="17" width="12" style="1" hidden="1" customWidth="1"/>
    <col min="18" max="18" width="15.7109375" style="167" hidden="1" customWidth="1"/>
    <col min="19" max="19" width="11.42578125" style="210" customWidth="1"/>
    <col min="20" max="20" width="16.7109375" style="20" bestFit="1" customWidth="1"/>
    <col min="21" max="21" width="15.7109375" style="21" hidden="1" customWidth="1"/>
    <col min="22" max="22" width="16.85546875" style="21" hidden="1" customWidth="1"/>
    <col min="23" max="24" width="15.7109375" style="21" hidden="1" customWidth="1"/>
    <col min="25" max="25" width="19" style="22" hidden="1" customWidth="1"/>
    <col min="26" max="26" width="13.140625" style="210" hidden="1" customWidth="1"/>
    <col min="27" max="27" width="0" style="210" hidden="1" customWidth="1"/>
    <col min="28" max="29" width="0" style="1" hidden="1" customWidth="1"/>
    <col min="30" max="30" width="15.42578125" style="1" hidden="1" customWidth="1"/>
    <col min="31" max="31" width="13.140625" style="1" hidden="1" customWidth="1"/>
    <col min="32" max="32" width="15" style="1" hidden="1" customWidth="1"/>
    <col min="33" max="33" width="16.85546875" style="20" hidden="1" customWidth="1"/>
    <col min="34" max="34" width="0" style="1" hidden="1" customWidth="1"/>
    <col min="35" max="35" width="14.7109375" style="18" hidden="1" customWidth="1"/>
    <col min="36" max="36" width="16.42578125" style="20" hidden="1" customWidth="1"/>
    <col min="37" max="37" width="9.5703125" style="1" hidden="1" customWidth="1"/>
    <col min="38" max="38" width="10.5703125" style="1" hidden="1" customWidth="1"/>
    <col min="39" max="39" width="15.7109375" style="1" hidden="1" customWidth="1"/>
    <col min="40" max="40" width="8.85546875" style="1" hidden="1" customWidth="1"/>
    <col min="41" max="41" width="11.42578125" style="1" hidden="1" customWidth="1"/>
    <col min="42" max="42" width="13.28515625" style="1" hidden="1" customWidth="1"/>
    <col min="43" max="44" width="8.85546875" style="1" hidden="1" customWidth="1"/>
    <col min="45" max="45" width="12.85546875" style="1" hidden="1" customWidth="1"/>
    <col min="46" max="46" width="9.7109375" style="1" hidden="1" customWidth="1"/>
    <col min="47" max="47" width="12.5703125" style="1" hidden="1" customWidth="1"/>
    <col min="48" max="48" width="15" style="23" hidden="1" customWidth="1"/>
    <col min="49" max="49" width="12.7109375" style="1" hidden="1" customWidth="1"/>
    <col min="50" max="50" width="13.28515625" style="18" hidden="1" customWidth="1"/>
    <col min="51" max="51" width="16.28515625" style="24" hidden="1" customWidth="1"/>
    <col min="52" max="52" width="5.85546875" style="1" hidden="1" customWidth="1"/>
    <col min="53" max="53" width="0" style="1" hidden="1" customWidth="1"/>
    <col min="54" max="54" width="14.7109375" style="1" hidden="1" customWidth="1"/>
    <col min="55" max="55" width="43.28515625" style="29" hidden="1" customWidth="1"/>
    <col min="56" max="76" width="0" style="1" hidden="1" customWidth="1"/>
    <col min="77" max="81" width="11.42578125" style="1"/>
    <col min="82" max="82" width="16.28515625" style="1" customWidth="1"/>
    <col min="83" max="16384" width="11.42578125" style="1"/>
  </cols>
  <sheetData>
    <row r="1" spans="1:56" x14ac:dyDescent="0.25">
      <c r="A1" s="489" t="s">
        <v>0</v>
      </c>
      <c r="B1" s="490"/>
      <c r="C1" s="490"/>
      <c r="D1" s="490"/>
      <c r="E1" s="490"/>
      <c r="F1" s="490"/>
      <c r="G1" s="490"/>
      <c r="H1" s="490"/>
      <c r="I1" s="490"/>
      <c r="J1" s="490"/>
      <c r="K1" s="490"/>
      <c r="L1" s="490"/>
      <c r="M1" s="490"/>
      <c r="N1" s="490"/>
      <c r="O1" s="490"/>
      <c r="P1" s="490"/>
      <c r="Q1" s="491"/>
      <c r="R1" s="492" t="s">
        <v>0</v>
      </c>
      <c r="S1" s="493"/>
      <c r="T1" s="493"/>
      <c r="U1" s="493"/>
      <c r="V1" s="493"/>
      <c r="W1" s="493"/>
      <c r="X1" s="493"/>
      <c r="Y1" s="493"/>
      <c r="Z1" s="493"/>
      <c r="AA1" s="493"/>
      <c r="AB1" s="493"/>
      <c r="AC1" s="493"/>
      <c r="AD1" s="493"/>
      <c r="AE1" s="493"/>
      <c r="AF1" s="493"/>
      <c r="AG1" s="493"/>
      <c r="AH1" s="493"/>
      <c r="AI1" s="493"/>
      <c r="AJ1" s="493"/>
      <c r="AK1" s="493"/>
      <c r="AL1" s="493"/>
      <c r="AM1" s="493"/>
      <c r="AN1" s="493"/>
      <c r="AO1" s="493"/>
      <c r="AP1" s="493"/>
      <c r="AQ1" s="493"/>
      <c r="AR1" s="493"/>
      <c r="AS1" s="493"/>
      <c r="AT1" s="493"/>
      <c r="AU1" s="493"/>
      <c r="AV1" s="493"/>
      <c r="AW1" s="493"/>
      <c r="AX1" s="493"/>
      <c r="AY1" s="493"/>
      <c r="AZ1" s="493"/>
    </row>
    <row r="2" spans="1:56" x14ac:dyDescent="0.25">
      <c r="A2" s="494" t="s">
        <v>328</v>
      </c>
      <c r="B2" s="495"/>
      <c r="C2" s="495"/>
      <c r="D2" s="495"/>
      <c r="E2" s="495"/>
      <c r="F2" s="495"/>
      <c r="G2" s="495"/>
      <c r="H2" s="495"/>
      <c r="I2" s="495"/>
      <c r="J2" s="495"/>
      <c r="K2" s="495"/>
      <c r="L2" s="495"/>
      <c r="M2" s="495"/>
      <c r="N2" s="495"/>
      <c r="O2" s="495"/>
      <c r="P2" s="495"/>
      <c r="Q2" s="496"/>
      <c r="R2" s="494" t="s">
        <v>38</v>
      </c>
      <c r="S2" s="495"/>
      <c r="T2" s="495"/>
      <c r="U2" s="495"/>
      <c r="V2" s="495"/>
      <c r="W2" s="495"/>
      <c r="X2" s="495"/>
      <c r="Y2" s="495"/>
      <c r="Z2" s="495"/>
      <c r="AA2" s="495"/>
      <c r="AB2" s="495"/>
      <c r="AC2" s="495"/>
      <c r="AD2" s="495"/>
      <c r="AE2" s="495"/>
      <c r="AF2" s="495"/>
      <c r="AG2" s="495"/>
      <c r="AH2" s="495"/>
      <c r="AI2" s="495"/>
      <c r="AJ2" s="495"/>
      <c r="AK2" s="495"/>
      <c r="AL2" s="495"/>
      <c r="AM2" s="495"/>
      <c r="AN2" s="495"/>
      <c r="AO2" s="495"/>
      <c r="AP2" s="495"/>
      <c r="AQ2" s="495"/>
      <c r="AR2" s="495"/>
      <c r="AS2" s="495"/>
      <c r="AT2" s="495"/>
      <c r="AU2" s="495"/>
      <c r="AV2" s="495"/>
      <c r="AW2" s="495"/>
      <c r="AX2" s="495"/>
      <c r="AY2" s="495"/>
      <c r="AZ2" s="495"/>
    </row>
    <row r="3" spans="1:56" ht="19.5" customHeight="1" x14ac:dyDescent="0.25">
      <c r="A3" s="497" t="s">
        <v>1</v>
      </c>
      <c r="B3" s="478" t="s">
        <v>2</v>
      </c>
      <c r="C3" s="484" t="s">
        <v>3</v>
      </c>
      <c r="D3" s="478" t="s">
        <v>40</v>
      </c>
      <c r="E3" s="501" t="s">
        <v>4</v>
      </c>
      <c r="F3" s="501"/>
      <c r="G3" s="502" t="s">
        <v>5</v>
      </c>
      <c r="H3" s="503"/>
      <c r="I3" s="503"/>
      <c r="J3" s="504"/>
      <c r="K3" s="488" t="s">
        <v>6</v>
      </c>
      <c r="L3" s="502" t="s">
        <v>7</v>
      </c>
      <c r="M3" s="503"/>
      <c r="N3" s="503"/>
      <c r="O3" s="503"/>
      <c r="P3" s="504"/>
      <c r="Q3" s="488" t="s">
        <v>8</v>
      </c>
      <c r="R3" s="612" t="s">
        <v>9</v>
      </c>
      <c r="S3" s="488" t="s">
        <v>10</v>
      </c>
      <c r="T3" s="507" t="s">
        <v>11</v>
      </c>
      <c r="U3" s="517" t="s">
        <v>65</v>
      </c>
      <c r="V3" s="517" t="s">
        <v>12</v>
      </c>
      <c r="W3" s="517" t="s">
        <v>66</v>
      </c>
      <c r="X3" s="517" t="s">
        <v>14</v>
      </c>
      <c r="Y3" s="519" t="s">
        <v>15</v>
      </c>
      <c r="Z3" s="478" t="s">
        <v>16</v>
      </c>
      <c r="AA3" s="478" t="s">
        <v>17</v>
      </c>
      <c r="AB3" s="484" t="s">
        <v>18</v>
      </c>
      <c r="AC3" s="614" t="s">
        <v>19</v>
      </c>
      <c r="AD3" s="503" t="s">
        <v>20</v>
      </c>
      <c r="AE3" s="503"/>
      <c r="AF3" s="503"/>
      <c r="AG3" s="503"/>
      <c r="AH3" s="503"/>
      <c r="AI3" s="503"/>
      <c r="AJ3" s="503"/>
      <c r="AK3" s="503"/>
      <c r="AL3" s="503"/>
      <c r="AM3" s="503"/>
      <c r="AN3" s="503"/>
      <c r="AO3" s="503"/>
      <c r="AP3" s="503"/>
      <c r="AQ3" s="503"/>
      <c r="AR3" s="503"/>
      <c r="AS3" s="503"/>
      <c r="AT3" s="503"/>
      <c r="AU3" s="503"/>
      <c r="AV3" s="503"/>
      <c r="AW3" s="503"/>
      <c r="AX3" s="504"/>
      <c r="AY3" s="502" t="s">
        <v>21</v>
      </c>
      <c r="AZ3" s="504"/>
      <c r="BA3" s="520" t="s">
        <v>22</v>
      </c>
      <c r="BB3" s="520" t="s">
        <v>23</v>
      </c>
      <c r="BC3" s="484" t="s">
        <v>24</v>
      </c>
      <c r="BD3" s="501" t="s">
        <v>63</v>
      </c>
    </row>
    <row r="4" spans="1:56" s="6" customFormat="1" ht="21" customHeight="1" x14ac:dyDescent="0.25">
      <c r="A4" s="498"/>
      <c r="B4" s="480"/>
      <c r="C4" s="483"/>
      <c r="D4" s="480"/>
      <c r="E4" s="209" t="s">
        <v>25</v>
      </c>
      <c r="F4" s="209" t="s">
        <v>26</v>
      </c>
      <c r="G4" s="209" t="s">
        <v>12</v>
      </c>
      <c r="H4" s="209" t="s">
        <v>27</v>
      </c>
      <c r="I4" s="209" t="s">
        <v>28</v>
      </c>
      <c r="J4" s="209" t="s">
        <v>29</v>
      </c>
      <c r="K4" s="488"/>
      <c r="L4" s="209" t="s">
        <v>30</v>
      </c>
      <c r="M4" s="209" t="s">
        <v>12</v>
      </c>
      <c r="N4" s="209" t="s">
        <v>31</v>
      </c>
      <c r="O4" s="209" t="s">
        <v>28</v>
      </c>
      <c r="P4" s="209" t="s">
        <v>32</v>
      </c>
      <c r="Q4" s="488"/>
      <c r="R4" s="612"/>
      <c r="S4" s="488"/>
      <c r="T4" s="508"/>
      <c r="U4" s="518"/>
      <c r="V4" s="518"/>
      <c r="W4" s="518"/>
      <c r="X4" s="518"/>
      <c r="Y4" s="519"/>
      <c r="Z4" s="480"/>
      <c r="AA4" s="480"/>
      <c r="AB4" s="483"/>
      <c r="AC4" s="615"/>
      <c r="AD4" s="209" t="s">
        <v>33</v>
      </c>
      <c r="AE4" s="209" t="s">
        <v>28</v>
      </c>
      <c r="AF4" s="213" t="s">
        <v>34</v>
      </c>
      <c r="AG4" s="39" t="s">
        <v>35</v>
      </c>
      <c r="AH4" s="209" t="s">
        <v>28</v>
      </c>
      <c r="AI4" s="4" t="s">
        <v>34</v>
      </c>
      <c r="AJ4" s="39" t="s">
        <v>35</v>
      </c>
      <c r="AK4" s="209" t="s">
        <v>28</v>
      </c>
      <c r="AL4" s="213" t="s">
        <v>34</v>
      </c>
      <c r="AM4" s="209" t="s">
        <v>35</v>
      </c>
      <c r="AN4" s="209" t="s">
        <v>28</v>
      </c>
      <c r="AO4" s="213" t="s">
        <v>34</v>
      </c>
      <c r="AP4" s="209" t="s">
        <v>35</v>
      </c>
      <c r="AQ4" s="209" t="s">
        <v>28</v>
      </c>
      <c r="AR4" s="213" t="s">
        <v>34</v>
      </c>
      <c r="AS4" s="209" t="s">
        <v>35</v>
      </c>
      <c r="AT4" s="209" t="s">
        <v>28</v>
      </c>
      <c r="AU4" s="213" t="s">
        <v>34</v>
      </c>
      <c r="AV4" s="39" t="s">
        <v>36</v>
      </c>
      <c r="AW4" s="209" t="s">
        <v>28</v>
      </c>
      <c r="AX4" s="4" t="s">
        <v>34</v>
      </c>
      <c r="AY4" s="5" t="s">
        <v>37</v>
      </c>
      <c r="AZ4" s="209"/>
      <c r="BA4" s="520"/>
      <c r="BB4" s="520"/>
      <c r="BC4" s="483"/>
      <c r="BD4" s="501"/>
    </row>
    <row r="5" spans="1:56" s="6" customFormat="1" ht="82.5" customHeight="1" x14ac:dyDescent="0.25">
      <c r="A5" s="144" t="s">
        <v>192</v>
      </c>
      <c r="B5" s="36" t="s">
        <v>134</v>
      </c>
      <c r="C5" s="28" t="s">
        <v>193</v>
      </c>
      <c r="D5" s="28" t="s">
        <v>194</v>
      </c>
      <c r="E5" s="144" t="s">
        <v>195</v>
      </c>
      <c r="F5" s="36" t="s">
        <v>196</v>
      </c>
      <c r="G5" s="38" t="s">
        <v>139</v>
      </c>
      <c r="H5" s="38">
        <v>2021000353</v>
      </c>
      <c r="I5" s="35">
        <v>44258</v>
      </c>
      <c r="J5" s="10">
        <v>21428571</v>
      </c>
      <c r="K5" s="35">
        <v>44328</v>
      </c>
      <c r="L5" s="209">
        <v>2021000758</v>
      </c>
      <c r="M5" s="38" t="s">
        <v>139</v>
      </c>
      <c r="N5" s="144" t="s">
        <v>140</v>
      </c>
      <c r="O5" s="35">
        <v>44328</v>
      </c>
      <c r="P5" s="10">
        <v>21428571</v>
      </c>
      <c r="Q5" s="49">
        <v>44335</v>
      </c>
      <c r="R5" s="35">
        <v>44349</v>
      </c>
      <c r="S5" s="213">
        <v>6</v>
      </c>
      <c r="T5" s="10">
        <v>21428571</v>
      </c>
      <c r="U5" s="11"/>
      <c r="V5" s="11"/>
      <c r="W5" s="11"/>
      <c r="X5" s="11"/>
      <c r="Y5" s="12"/>
      <c r="Z5" s="209"/>
      <c r="AA5" s="209"/>
      <c r="AB5" s="144" t="s">
        <v>140</v>
      </c>
      <c r="AC5" s="28" t="s">
        <v>124</v>
      </c>
      <c r="AD5" s="36"/>
      <c r="AE5" s="36"/>
      <c r="AF5" s="36"/>
      <c r="AG5" s="10"/>
      <c r="AH5" s="36"/>
      <c r="AI5" s="7"/>
      <c r="AJ5" s="10"/>
      <c r="AK5" s="36"/>
      <c r="AL5" s="36"/>
      <c r="AM5" s="36"/>
      <c r="AN5" s="36"/>
      <c r="AO5" s="36"/>
      <c r="AP5" s="36"/>
      <c r="AQ5" s="36"/>
      <c r="AR5" s="36"/>
      <c r="AS5" s="36"/>
      <c r="AT5" s="36"/>
      <c r="AU5" s="36"/>
      <c r="AV5" s="10"/>
      <c r="AW5" s="36"/>
      <c r="AX5" s="7"/>
      <c r="AY5" s="10"/>
      <c r="AZ5" s="132"/>
      <c r="BA5" s="28" t="s">
        <v>197</v>
      </c>
      <c r="BB5" s="36">
        <v>3117053817</v>
      </c>
      <c r="BC5" s="42" t="s">
        <v>198</v>
      </c>
      <c r="BD5" s="36"/>
    </row>
    <row r="6" spans="1:56" s="6" customFormat="1" ht="69" customHeight="1" x14ac:dyDescent="0.25">
      <c r="A6" s="144" t="s">
        <v>199</v>
      </c>
      <c r="B6" s="36" t="s">
        <v>134</v>
      </c>
      <c r="C6" s="28" t="s">
        <v>135</v>
      </c>
      <c r="D6" s="28" t="s">
        <v>136</v>
      </c>
      <c r="E6" s="144" t="s">
        <v>137</v>
      </c>
      <c r="F6" s="36" t="s">
        <v>138</v>
      </c>
      <c r="G6" s="38" t="s">
        <v>139</v>
      </c>
      <c r="H6" s="209">
        <v>2021000354</v>
      </c>
      <c r="I6" s="35">
        <v>44258</v>
      </c>
      <c r="J6" s="10">
        <v>428571411</v>
      </c>
      <c r="K6" s="35">
        <v>44334</v>
      </c>
      <c r="L6" s="209">
        <v>2021000772</v>
      </c>
      <c r="M6" s="38" t="s">
        <v>139</v>
      </c>
      <c r="N6" s="144" t="s">
        <v>140</v>
      </c>
      <c r="O6" s="49">
        <v>44334</v>
      </c>
      <c r="P6" s="10">
        <v>428571411</v>
      </c>
      <c r="Q6" s="49">
        <v>44335</v>
      </c>
      <c r="R6" s="35">
        <v>44349</v>
      </c>
      <c r="S6" s="213" t="s">
        <v>200</v>
      </c>
      <c r="T6" s="10">
        <v>428571411</v>
      </c>
      <c r="U6" s="11"/>
      <c r="V6" s="11"/>
      <c r="W6" s="11"/>
      <c r="X6" s="11"/>
      <c r="Y6" s="12"/>
      <c r="Z6" s="209"/>
      <c r="AA6" s="209"/>
      <c r="AB6" s="144" t="s">
        <v>140</v>
      </c>
      <c r="AC6" s="28" t="s">
        <v>195</v>
      </c>
      <c r="AD6" s="36"/>
      <c r="AE6" s="36"/>
      <c r="AF6" s="36"/>
      <c r="AG6" s="10"/>
      <c r="AH6" s="36"/>
      <c r="AI6" s="7"/>
      <c r="AJ6" s="10"/>
      <c r="AK6" s="36"/>
      <c r="AL6" s="36"/>
      <c r="AM6" s="36"/>
      <c r="AN6" s="36"/>
      <c r="AO6" s="36"/>
      <c r="AP6" s="36"/>
      <c r="AQ6" s="36"/>
      <c r="AR6" s="36"/>
      <c r="AS6" s="36"/>
      <c r="AT6" s="36"/>
      <c r="AU6" s="36"/>
      <c r="AV6" s="10"/>
      <c r="AW6" s="36"/>
      <c r="AX6" s="7"/>
      <c r="AY6" s="10"/>
      <c r="AZ6" s="36"/>
      <c r="BA6" s="28" t="s">
        <v>141</v>
      </c>
      <c r="BB6" s="36">
        <v>3168264852</v>
      </c>
      <c r="BC6" s="42" t="s">
        <v>142</v>
      </c>
      <c r="BD6" s="36"/>
    </row>
    <row r="7" spans="1:56" s="6" customFormat="1" ht="93.75" customHeight="1" x14ac:dyDescent="0.25">
      <c r="A7" s="144" t="s">
        <v>226</v>
      </c>
      <c r="B7" s="36" t="s">
        <v>125</v>
      </c>
      <c r="C7" s="28" t="s">
        <v>227</v>
      </c>
      <c r="D7" s="28" t="s">
        <v>228</v>
      </c>
      <c r="E7" s="144" t="s">
        <v>229</v>
      </c>
      <c r="F7" s="36" t="s">
        <v>230</v>
      </c>
      <c r="G7" s="38" t="s">
        <v>129</v>
      </c>
      <c r="H7" s="209">
        <v>2021000515</v>
      </c>
      <c r="I7" s="35">
        <v>44306</v>
      </c>
      <c r="J7" s="10">
        <v>25400000</v>
      </c>
      <c r="K7" s="35">
        <v>44350</v>
      </c>
      <c r="L7" s="209">
        <v>2021000894</v>
      </c>
      <c r="M7" s="38" t="s">
        <v>129</v>
      </c>
      <c r="N7" s="144" t="s">
        <v>130</v>
      </c>
      <c r="O7" s="49">
        <v>44350</v>
      </c>
      <c r="P7" s="10">
        <v>25398765</v>
      </c>
      <c r="Q7" s="49">
        <v>44358</v>
      </c>
      <c r="R7" s="35">
        <v>44358</v>
      </c>
      <c r="S7" s="209" t="s">
        <v>231</v>
      </c>
      <c r="T7" s="10">
        <v>25398765</v>
      </c>
      <c r="U7" s="11"/>
      <c r="V7" s="11"/>
      <c r="W7" s="11"/>
      <c r="X7" s="11"/>
      <c r="Y7" s="12"/>
      <c r="Z7" s="209"/>
      <c r="AA7" s="209"/>
      <c r="AB7" s="144" t="s">
        <v>130</v>
      </c>
      <c r="AC7" s="28" t="s">
        <v>124</v>
      </c>
      <c r="AD7" s="36"/>
      <c r="AE7" s="36"/>
      <c r="AF7" s="36"/>
      <c r="AG7" s="10"/>
      <c r="AH7" s="36"/>
      <c r="AI7" s="7"/>
      <c r="AJ7" s="10"/>
      <c r="AK7" s="36"/>
      <c r="AL7" s="36"/>
      <c r="AM7" s="36"/>
      <c r="AN7" s="36"/>
      <c r="AO7" s="36"/>
      <c r="AP7" s="36"/>
      <c r="AQ7" s="36"/>
      <c r="AR7" s="36"/>
      <c r="AS7" s="36"/>
      <c r="AT7" s="36"/>
      <c r="AU7" s="36"/>
      <c r="AV7" s="10"/>
      <c r="AW7" s="36"/>
      <c r="AX7" s="7"/>
      <c r="AY7" s="10"/>
      <c r="AZ7" s="132"/>
      <c r="BA7" s="28" t="s">
        <v>232</v>
      </c>
      <c r="BB7" s="36">
        <v>3166048051</v>
      </c>
      <c r="BC7" s="42" t="s">
        <v>233</v>
      </c>
      <c r="BD7" s="36"/>
    </row>
    <row r="8" spans="1:56" s="6" customFormat="1" ht="98.25" customHeight="1" x14ac:dyDescent="0.25">
      <c r="A8" s="144" t="s">
        <v>225</v>
      </c>
      <c r="B8" s="36" t="s">
        <v>125</v>
      </c>
      <c r="C8" s="28" t="s">
        <v>126</v>
      </c>
      <c r="D8" s="28" t="s">
        <v>127</v>
      </c>
      <c r="E8" s="144" t="s">
        <v>128</v>
      </c>
      <c r="F8" s="36" t="s">
        <v>234</v>
      </c>
      <c r="G8" s="38" t="s">
        <v>129</v>
      </c>
      <c r="H8" s="209">
        <v>2021000375</v>
      </c>
      <c r="I8" s="35">
        <v>44263</v>
      </c>
      <c r="J8" s="10">
        <v>369892108.38999999</v>
      </c>
      <c r="K8" s="35">
        <v>44356</v>
      </c>
      <c r="L8" s="136">
        <v>2021000905</v>
      </c>
      <c r="M8" s="38" t="s">
        <v>129</v>
      </c>
      <c r="N8" s="144" t="s">
        <v>130</v>
      </c>
      <c r="O8" s="49">
        <v>44356</v>
      </c>
      <c r="P8" s="10">
        <v>369886772.87</v>
      </c>
      <c r="Q8" s="49">
        <v>44358</v>
      </c>
      <c r="R8" s="35">
        <v>44383</v>
      </c>
      <c r="S8" s="209" t="s">
        <v>231</v>
      </c>
      <c r="T8" s="10">
        <v>369886772.87</v>
      </c>
      <c r="U8" s="11"/>
      <c r="V8" s="11"/>
      <c r="W8" s="11"/>
      <c r="X8" s="11"/>
      <c r="Y8" s="12"/>
      <c r="Z8" s="209"/>
      <c r="AA8" s="209"/>
      <c r="AB8" s="144" t="s">
        <v>130</v>
      </c>
      <c r="AC8" s="28" t="s">
        <v>235</v>
      </c>
      <c r="AD8" s="36"/>
      <c r="AE8" s="36"/>
      <c r="AF8" s="36"/>
      <c r="AG8" s="10"/>
      <c r="AH8" s="36"/>
      <c r="AI8" s="7"/>
      <c r="AJ8" s="10"/>
      <c r="AK8" s="36"/>
      <c r="AL8" s="36"/>
      <c r="AM8" s="36"/>
      <c r="AN8" s="36"/>
      <c r="AO8" s="36"/>
      <c r="AP8" s="36"/>
      <c r="AQ8" s="36"/>
      <c r="AR8" s="36"/>
      <c r="AS8" s="36"/>
      <c r="AT8" s="36"/>
      <c r="AU8" s="36"/>
      <c r="AV8" s="10"/>
      <c r="AW8" s="36"/>
      <c r="AX8" s="7"/>
      <c r="AY8" s="10"/>
      <c r="AZ8" s="132"/>
      <c r="BA8" s="28" t="s">
        <v>131</v>
      </c>
      <c r="BB8" s="36">
        <v>3214620574</v>
      </c>
      <c r="BC8" s="42" t="s">
        <v>132</v>
      </c>
      <c r="BD8" s="36"/>
    </row>
    <row r="9" spans="1:56" s="6" customFormat="1" ht="42" customHeight="1" x14ac:dyDescent="0.25">
      <c r="A9" s="564" t="s">
        <v>248</v>
      </c>
      <c r="B9" s="613" t="s">
        <v>249</v>
      </c>
      <c r="C9" s="564" t="s">
        <v>250</v>
      </c>
      <c r="D9" s="478" t="s">
        <v>251</v>
      </c>
      <c r="E9" s="478" t="s">
        <v>216</v>
      </c>
      <c r="F9" s="484" t="s">
        <v>252</v>
      </c>
      <c r="G9" s="38" t="s">
        <v>253</v>
      </c>
      <c r="H9" s="484">
        <v>2021000688</v>
      </c>
      <c r="I9" s="481">
        <v>44326</v>
      </c>
      <c r="J9" s="10">
        <v>73795745.900000006</v>
      </c>
      <c r="K9" s="481">
        <v>44364</v>
      </c>
      <c r="L9" s="631" t="s">
        <v>257</v>
      </c>
      <c r="M9" s="38" t="s">
        <v>253</v>
      </c>
      <c r="N9" s="144" t="s">
        <v>255</v>
      </c>
      <c r="O9" s="481">
        <v>44364</v>
      </c>
      <c r="P9" s="10">
        <v>73795745.349999994</v>
      </c>
      <c r="Q9" s="481">
        <v>44368</v>
      </c>
      <c r="R9" s="481">
        <v>44368</v>
      </c>
      <c r="S9" s="484" t="s">
        <v>231</v>
      </c>
      <c r="T9" s="10">
        <v>73795745.349999994</v>
      </c>
      <c r="U9" s="11"/>
      <c r="V9" s="11"/>
      <c r="W9" s="11"/>
      <c r="X9" s="11"/>
      <c r="Y9" s="12"/>
      <c r="Z9" s="484"/>
      <c r="AA9" s="484"/>
      <c r="AB9" s="144" t="s">
        <v>255</v>
      </c>
      <c r="AC9" s="478" t="s">
        <v>124</v>
      </c>
      <c r="AD9" s="36"/>
      <c r="AE9" s="36"/>
      <c r="AF9" s="36"/>
      <c r="AG9" s="10"/>
      <c r="AH9" s="36"/>
      <c r="AI9" s="7"/>
      <c r="AJ9" s="10"/>
      <c r="AK9" s="36"/>
      <c r="AL9" s="36"/>
      <c r="AM9" s="36"/>
      <c r="AN9" s="36"/>
      <c r="AO9" s="36"/>
      <c r="AP9" s="36"/>
      <c r="AQ9" s="36"/>
      <c r="AR9" s="36"/>
      <c r="AS9" s="36"/>
      <c r="AT9" s="36"/>
      <c r="AU9" s="36"/>
      <c r="AV9" s="10"/>
      <c r="AW9" s="36"/>
      <c r="AX9" s="7"/>
      <c r="AY9" s="10"/>
      <c r="AZ9" s="132"/>
      <c r="BA9" s="478" t="s">
        <v>223</v>
      </c>
      <c r="BB9" s="628">
        <v>3132621221</v>
      </c>
      <c r="BC9" s="618" t="s">
        <v>224</v>
      </c>
      <c r="BD9" s="36"/>
    </row>
    <row r="10" spans="1:56" s="6" customFormat="1" ht="55.5" customHeight="1" x14ac:dyDescent="0.25">
      <c r="A10" s="565"/>
      <c r="B10" s="483"/>
      <c r="C10" s="565"/>
      <c r="D10" s="480"/>
      <c r="E10" s="480"/>
      <c r="F10" s="483"/>
      <c r="G10" s="38" t="s">
        <v>254</v>
      </c>
      <c r="H10" s="483"/>
      <c r="I10" s="630"/>
      <c r="J10" s="10">
        <v>60323000</v>
      </c>
      <c r="K10" s="630"/>
      <c r="L10" s="632"/>
      <c r="M10" s="38" t="s">
        <v>254</v>
      </c>
      <c r="N10" s="144" t="s">
        <v>256</v>
      </c>
      <c r="O10" s="630"/>
      <c r="P10" s="10">
        <v>60323000</v>
      </c>
      <c r="Q10" s="630"/>
      <c r="R10" s="630"/>
      <c r="S10" s="483"/>
      <c r="T10" s="10">
        <v>60323000</v>
      </c>
      <c r="U10" s="11"/>
      <c r="V10" s="11"/>
      <c r="W10" s="11"/>
      <c r="X10" s="11"/>
      <c r="Y10" s="12"/>
      <c r="Z10" s="483"/>
      <c r="AA10" s="483"/>
      <c r="AB10" s="144" t="s">
        <v>256</v>
      </c>
      <c r="AC10" s="480"/>
      <c r="AD10" s="36"/>
      <c r="AE10" s="36"/>
      <c r="AF10" s="36"/>
      <c r="AG10" s="10"/>
      <c r="AH10" s="36"/>
      <c r="AI10" s="7"/>
      <c r="AJ10" s="10"/>
      <c r="AK10" s="36"/>
      <c r="AL10" s="36"/>
      <c r="AM10" s="36"/>
      <c r="AN10" s="36"/>
      <c r="AO10" s="36"/>
      <c r="AP10" s="36"/>
      <c r="AQ10" s="36"/>
      <c r="AR10" s="36"/>
      <c r="AS10" s="36"/>
      <c r="AT10" s="36"/>
      <c r="AU10" s="36"/>
      <c r="AV10" s="10"/>
      <c r="AW10" s="36"/>
      <c r="AX10" s="7"/>
      <c r="AY10" s="10"/>
      <c r="AZ10" s="132"/>
      <c r="BA10" s="480"/>
      <c r="BB10" s="629"/>
      <c r="BC10" s="619"/>
      <c r="BD10" s="36"/>
    </row>
    <row r="11" spans="1:56" s="198" customFormat="1" ht="78" customHeight="1" x14ac:dyDescent="0.25">
      <c r="A11" s="187" t="s">
        <v>329</v>
      </c>
      <c r="B11" s="199" t="s">
        <v>311</v>
      </c>
      <c r="C11" s="187" t="s">
        <v>312</v>
      </c>
      <c r="D11" s="200" t="s">
        <v>313</v>
      </c>
      <c r="E11" s="200" t="s">
        <v>314</v>
      </c>
      <c r="F11" s="189" t="s">
        <v>315</v>
      </c>
      <c r="G11" s="188" t="s">
        <v>316</v>
      </c>
      <c r="H11" s="201">
        <v>3221</v>
      </c>
      <c r="I11" s="190">
        <v>44266</v>
      </c>
      <c r="J11" s="191">
        <v>517741219.87</v>
      </c>
      <c r="K11" s="190">
        <v>44369</v>
      </c>
      <c r="L11" s="201" t="s">
        <v>317</v>
      </c>
      <c r="M11" s="188" t="s">
        <v>316</v>
      </c>
      <c r="N11" s="187" t="s">
        <v>318</v>
      </c>
      <c r="O11" s="190">
        <v>44369</v>
      </c>
      <c r="P11" s="191">
        <v>515701220</v>
      </c>
      <c r="Q11" s="190">
        <v>44370</v>
      </c>
      <c r="R11" s="190">
        <v>44389</v>
      </c>
      <c r="S11" s="189" t="s">
        <v>231</v>
      </c>
      <c r="T11" s="191">
        <v>515701220</v>
      </c>
      <c r="U11" s="193"/>
      <c r="V11" s="193"/>
      <c r="W11" s="193"/>
      <c r="X11" s="193"/>
      <c r="Y11" s="194"/>
      <c r="Z11" s="190">
        <v>44481</v>
      </c>
      <c r="AA11" s="189"/>
      <c r="AB11" s="187" t="s">
        <v>318</v>
      </c>
      <c r="AC11" s="200" t="s">
        <v>348</v>
      </c>
      <c r="AD11" s="186"/>
      <c r="AE11" s="186"/>
      <c r="AF11" s="186"/>
      <c r="AG11" s="191"/>
      <c r="AH11" s="186"/>
      <c r="AI11" s="195"/>
      <c r="AJ11" s="191"/>
      <c r="AK11" s="186"/>
      <c r="AL11" s="186"/>
      <c r="AM11" s="186"/>
      <c r="AN11" s="186"/>
      <c r="AO11" s="186"/>
      <c r="AP11" s="186"/>
      <c r="AQ11" s="186"/>
      <c r="AR11" s="186"/>
      <c r="AS11" s="186"/>
      <c r="AT11" s="186"/>
      <c r="AU11" s="186"/>
      <c r="AV11" s="191"/>
      <c r="AW11" s="186"/>
      <c r="AX11" s="195"/>
      <c r="AY11" s="191"/>
      <c r="AZ11" s="196"/>
      <c r="BA11" s="200" t="s">
        <v>319</v>
      </c>
      <c r="BB11" s="195">
        <v>3107770313</v>
      </c>
      <c r="BC11" s="202" t="s">
        <v>320</v>
      </c>
      <c r="BD11" s="186"/>
    </row>
    <row r="12" spans="1:56" s="198" customFormat="1" ht="89.25" x14ac:dyDescent="0.25">
      <c r="A12" s="187" t="s">
        <v>352</v>
      </c>
      <c r="B12" s="199" t="s">
        <v>311</v>
      </c>
      <c r="C12" s="187" t="s">
        <v>353</v>
      </c>
      <c r="D12" s="185" t="s">
        <v>347</v>
      </c>
      <c r="E12" s="185" t="s">
        <v>348</v>
      </c>
      <c r="F12" s="186" t="s">
        <v>349</v>
      </c>
      <c r="G12" s="186" t="s">
        <v>350</v>
      </c>
      <c r="H12" s="189">
        <v>3321</v>
      </c>
      <c r="I12" s="192">
        <v>44266</v>
      </c>
      <c r="J12" s="191">
        <v>36283859</v>
      </c>
      <c r="K12" s="192">
        <v>44436</v>
      </c>
      <c r="L12" s="186">
        <v>3521</v>
      </c>
      <c r="M12" s="186" t="s">
        <v>350</v>
      </c>
      <c r="N12" s="187" t="s">
        <v>351</v>
      </c>
      <c r="O12" s="192">
        <v>44375</v>
      </c>
      <c r="P12" s="191">
        <v>36277136</v>
      </c>
      <c r="Q12" s="192">
        <v>44384</v>
      </c>
      <c r="R12" s="190">
        <v>44389</v>
      </c>
      <c r="S12" s="189">
        <v>3</v>
      </c>
      <c r="T12" s="191">
        <v>36277136</v>
      </c>
      <c r="U12" s="193"/>
      <c r="V12" s="193"/>
      <c r="W12" s="193"/>
      <c r="X12" s="193"/>
      <c r="Y12" s="194"/>
      <c r="Z12" s="189"/>
      <c r="AA12" s="189"/>
      <c r="AB12" s="187" t="s">
        <v>351</v>
      </c>
      <c r="AC12" s="185" t="s">
        <v>124</v>
      </c>
      <c r="AD12" s="186"/>
      <c r="AE12" s="186"/>
      <c r="AF12" s="186"/>
      <c r="AG12" s="191"/>
      <c r="AH12" s="186"/>
      <c r="AI12" s="186"/>
      <c r="AJ12" s="191"/>
      <c r="AK12" s="186"/>
      <c r="AL12" s="186"/>
      <c r="AM12" s="186"/>
      <c r="AN12" s="186"/>
      <c r="AO12" s="186"/>
      <c r="AP12" s="186"/>
      <c r="AQ12" s="186"/>
      <c r="AR12" s="186"/>
      <c r="AS12" s="186"/>
      <c r="AT12" s="186"/>
      <c r="AU12" s="186"/>
      <c r="AV12" s="191"/>
      <c r="AW12" s="186"/>
      <c r="AX12" s="186"/>
      <c r="AY12" s="191"/>
      <c r="AZ12" s="186"/>
      <c r="BA12" s="185" t="s">
        <v>481</v>
      </c>
      <c r="BB12" s="186">
        <v>3166297556</v>
      </c>
      <c r="BC12" s="197" t="s">
        <v>482</v>
      </c>
      <c r="BD12" s="186"/>
    </row>
    <row r="13" spans="1:56" s="198" customFormat="1" ht="90.75" customHeight="1" x14ac:dyDescent="0.25">
      <c r="A13" s="187" t="s">
        <v>405</v>
      </c>
      <c r="B13" s="186" t="s">
        <v>152</v>
      </c>
      <c r="C13" s="185" t="s">
        <v>164</v>
      </c>
      <c r="D13" s="185" t="s">
        <v>406</v>
      </c>
      <c r="E13" s="185" t="s">
        <v>407</v>
      </c>
      <c r="F13" s="186" t="s">
        <v>408</v>
      </c>
      <c r="G13" s="186">
        <v>4021</v>
      </c>
      <c r="H13" s="189">
        <v>4021</v>
      </c>
      <c r="I13" s="190">
        <v>44322</v>
      </c>
      <c r="J13" s="191">
        <v>330895512.83999997</v>
      </c>
      <c r="K13" s="192">
        <v>44414</v>
      </c>
      <c r="L13" s="186">
        <v>3821</v>
      </c>
      <c r="M13" s="186" t="s">
        <v>409</v>
      </c>
      <c r="N13" s="187" t="s">
        <v>154</v>
      </c>
      <c r="O13" s="192">
        <v>44414</v>
      </c>
      <c r="P13" s="191">
        <v>330880156.5</v>
      </c>
      <c r="Q13" s="192">
        <v>44418</v>
      </c>
      <c r="R13" s="190">
        <v>44445</v>
      </c>
      <c r="S13" s="186" t="s">
        <v>410</v>
      </c>
      <c r="T13" s="191">
        <v>330880156.5</v>
      </c>
      <c r="U13" s="193"/>
      <c r="V13" s="193"/>
      <c r="W13" s="193"/>
      <c r="X13" s="193"/>
      <c r="Y13" s="194"/>
      <c r="Z13" s="189"/>
      <c r="AA13" s="189"/>
      <c r="AB13" s="187" t="s">
        <v>154</v>
      </c>
      <c r="AC13" s="185" t="s">
        <v>162</v>
      </c>
      <c r="AD13" s="186"/>
      <c r="AE13" s="186"/>
      <c r="AF13" s="186"/>
      <c r="AG13" s="191"/>
      <c r="AH13" s="186"/>
      <c r="AI13" s="186"/>
      <c r="AJ13" s="191"/>
      <c r="AK13" s="186"/>
      <c r="AL13" s="186"/>
      <c r="AM13" s="186"/>
      <c r="AN13" s="186"/>
      <c r="AO13" s="186"/>
      <c r="AP13" s="186"/>
      <c r="AQ13" s="186"/>
      <c r="AR13" s="186"/>
      <c r="AS13" s="186"/>
      <c r="AT13" s="186"/>
      <c r="AU13" s="186"/>
      <c r="AV13" s="191"/>
      <c r="AW13" s="186"/>
      <c r="AX13" s="186"/>
      <c r="AY13" s="191"/>
      <c r="AZ13" s="186"/>
      <c r="BA13" s="203" t="s">
        <v>411</v>
      </c>
      <c r="BB13" s="186">
        <v>3112787614</v>
      </c>
      <c r="BC13" s="197" t="s">
        <v>412</v>
      </c>
      <c r="BD13" s="186"/>
    </row>
    <row r="14" spans="1:56" s="198" customFormat="1" ht="55.5" customHeight="1" x14ac:dyDescent="0.25">
      <c r="A14" s="620" t="s">
        <v>419</v>
      </c>
      <c r="B14" s="622" t="s">
        <v>160</v>
      </c>
      <c r="C14" s="620" t="s">
        <v>161</v>
      </c>
      <c r="D14" s="620" t="s">
        <v>455</v>
      </c>
      <c r="E14" s="620" t="s">
        <v>420</v>
      </c>
      <c r="F14" s="616" t="s">
        <v>421</v>
      </c>
      <c r="G14" s="186">
        <v>3721</v>
      </c>
      <c r="H14" s="186">
        <v>3721</v>
      </c>
      <c r="I14" s="192">
        <v>44322</v>
      </c>
      <c r="J14" s="191">
        <v>566162426.20000005</v>
      </c>
      <c r="K14" s="624">
        <v>44418</v>
      </c>
      <c r="L14" s="186">
        <v>3921</v>
      </c>
      <c r="M14" s="186" t="s">
        <v>324</v>
      </c>
      <c r="N14" s="187" t="s">
        <v>157</v>
      </c>
      <c r="O14" s="626">
        <v>44418</v>
      </c>
      <c r="P14" s="191">
        <v>566162426.20000005</v>
      </c>
      <c r="Q14" s="192">
        <v>44426</v>
      </c>
      <c r="R14" s="624">
        <v>44457</v>
      </c>
      <c r="S14" s="616" t="s">
        <v>410</v>
      </c>
      <c r="T14" s="633">
        <v>1086340583</v>
      </c>
      <c r="U14" s="193"/>
      <c r="V14" s="193"/>
      <c r="W14" s="193"/>
      <c r="X14" s="193"/>
      <c r="Y14" s="194"/>
      <c r="Z14" s="616"/>
      <c r="AA14" s="616"/>
      <c r="AB14" s="187" t="s">
        <v>157</v>
      </c>
      <c r="AC14" s="635" t="s">
        <v>457</v>
      </c>
      <c r="AD14" s="186"/>
      <c r="AE14" s="186"/>
      <c r="AF14" s="186"/>
      <c r="AG14" s="191"/>
      <c r="AH14" s="186"/>
      <c r="AI14" s="186"/>
      <c r="AJ14" s="191"/>
      <c r="AK14" s="186"/>
      <c r="AL14" s="186"/>
      <c r="AM14" s="186"/>
      <c r="AN14" s="186"/>
      <c r="AO14" s="186"/>
      <c r="AP14" s="186"/>
      <c r="AQ14" s="186"/>
      <c r="AR14" s="186"/>
      <c r="AS14" s="186"/>
      <c r="AT14" s="186"/>
      <c r="AU14" s="186"/>
      <c r="AV14" s="191"/>
      <c r="AW14" s="186"/>
      <c r="AX14" s="186"/>
      <c r="AY14" s="191"/>
      <c r="AZ14" s="186"/>
      <c r="BA14" s="635" t="s">
        <v>422</v>
      </c>
      <c r="BB14" s="616">
        <v>3143215651</v>
      </c>
      <c r="BC14" s="639" t="s">
        <v>423</v>
      </c>
      <c r="BD14" s="186"/>
    </row>
    <row r="15" spans="1:56" s="198" customFormat="1" ht="48.75" customHeight="1" x14ac:dyDescent="0.25">
      <c r="A15" s="621"/>
      <c r="B15" s="623"/>
      <c r="C15" s="621"/>
      <c r="D15" s="621"/>
      <c r="E15" s="621"/>
      <c r="F15" s="617"/>
      <c r="G15" s="186">
        <v>3821</v>
      </c>
      <c r="H15" s="186">
        <v>3821</v>
      </c>
      <c r="I15" s="192">
        <v>44322</v>
      </c>
      <c r="J15" s="191">
        <v>520202995.80000001</v>
      </c>
      <c r="K15" s="625"/>
      <c r="L15" s="186">
        <v>4021</v>
      </c>
      <c r="M15" s="186"/>
      <c r="N15" s="187" t="s">
        <v>456</v>
      </c>
      <c r="O15" s="627"/>
      <c r="P15" s="191">
        <v>520178156.80000001</v>
      </c>
      <c r="Q15" s="192"/>
      <c r="R15" s="625"/>
      <c r="S15" s="617"/>
      <c r="T15" s="634"/>
      <c r="U15" s="193"/>
      <c r="V15" s="193"/>
      <c r="W15" s="193"/>
      <c r="X15" s="193"/>
      <c r="Y15" s="194"/>
      <c r="Z15" s="617"/>
      <c r="AA15" s="617"/>
      <c r="AB15" s="187" t="s">
        <v>456</v>
      </c>
      <c r="AC15" s="636"/>
      <c r="AD15" s="186"/>
      <c r="AE15" s="186"/>
      <c r="AF15" s="186"/>
      <c r="AG15" s="191"/>
      <c r="AH15" s="186"/>
      <c r="AI15" s="186"/>
      <c r="AJ15" s="191"/>
      <c r="AK15" s="186"/>
      <c r="AL15" s="186"/>
      <c r="AM15" s="186"/>
      <c r="AN15" s="186"/>
      <c r="AO15" s="186"/>
      <c r="AP15" s="186"/>
      <c r="AQ15" s="186"/>
      <c r="AR15" s="186"/>
      <c r="AS15" s="186"/>
      <c r="AT15" s="186"/>
      <c r="AU15" s="186"/>
      <c r="AV15" s="191"/>
      <c r="AW15" s="186"/>
      <c r="AX15" s="186"/>
      <c r="AY15" s="191"/>
      <c r="AZ15" s="186"/>
      <c r="BA15" s="636"/>
      <c r="BB15" s="617"/>
      <c r="BC15" s="640"/>
      <c r="BD15" s="186"/>
    </row>
    <row r="16" spans="1:56" s="198" customFormat="1" ht="114.75" x14ac:dyDescent="0.25">
      <c r="A16" s="187" t="s">
        <v>400</v>
      </c>
      <c r="B16" s="186" t="s">
        <v>160</v>
      </c>
      <c r="C16" s="185" t="s">
        <v>163</v>
      </c>
      <c r="D16" s="185" t="s">
        <v>454</v>
      </c>
      <c r="E16" s="185" t="s">
        <v>401</v>
      </c>
      <c r="F16" s="186" t="s">
        <v>402</v>
      </c>
      <c r="G16" s="186">
        <v>3921</v>
      </c>
      <c r="H16" s="189">
        <v>3921</v>
      </c>
      <c r="I16" s="192">
        <v>44322</v>
      </c>
      <c r="J16" s="191">
        <v>78108345</v>
      </c>
      <c r="K16" s="192">
        <v>44418</v>
      </c>
      <c r="L16" s="186">
        <v>4121</v>
      </c>
      <c r="M16" s="186">
        <v>4121</v>
      </c>
      <c r="N16" s="187" t="s">
        <v>157</v>
      </c>
      <c r="O16" s="192">
        <v>44418</v>
      </c>
      <c r="P16" s="191">
        <v>78095991.939999998</v>
      </c>
      <c r="Q16" s="192">
        <v>44420</v>
      </c>
      <c r="R16" s="190">
        <v>44426</v>
      </c>
      <c r="S16" s="192">
        <v>44560</v>
      </c>
      <c r="T16" s="191">
        <v>78095991.939999998</v>
      </c>
      <c r="U16" s="193"/>
      <c r="V16" s="193"/>
      <c r="W16" s="193"/>
      <c r="X16" s="193"/>
      <c r="Y16" s="194"/>
      <c r="Z16" s="189"/>
      <c r="AA16" s="189"/>
      <c r="AB16" s="187" t="s">
        <v>157</v>
      </c>
      <c r="AC16" s="185" t="s">
        <v>124</v>
      </c>
      <c r="AD16" s="186"/>
      <c r="AE16" s="186"/>
      <c r="AF16" s="186"/>
      <c r="AG16" s="191"/>
      <c r="AH16" s="186"/>
      <c r="AI16" s="186"/>
      <c r="AJ16" s="191"/>
      <c r="AK16" s="186"/>
      <c r="AL16" s="186"/>
      <c r="AM16" s="186"/>
      <c r="AN16" s="186"/>
      <c r="AO16" s="186"/>
      <c r="AP16" s="186"/>
      <c r="AQ16" s="186"/>
      <c r="AR16" s="186"/>
      <c r="AS16" s="186"/>
      <c r="AT16" s="186"/>
      <c r="AU16" s="186"/>
      <c r="AV16" s="191"/>
      <c r="AW16" s="186"/>
      <c r="AX16" s="186"/>
      <c r="AY16" s="191"/>
      <c r="AZ16" s="186"/>
      <c r="BA16" s="185" t="s">
        <v>403</v>
      </c>
      <c r="BB16" s="186">
        <v>3218519321</v>
      </c>
      <c r="BC16" s="197" t="s">
        <v>404</v>
      </c>
      <c r="BD16" s="186"/>
    </row>
    <row r="17" spans="1:82" s="198" customFormat="1" ht="51" customHeight="1" x14ac:dyDescent="0.25">
      <c r="A17" s="620" t="s">
        <v>461</v>
      </c>
      <c r="B17" s="622" t="s">
        <v>155</v>
      </c>
      <c r="C17" s="620" t="s">
        <v>156</v>
      </c>
      <c r="D17" s="635" t="s">
        <v>462</v>
      </c>
      <c r="E17" s="620" t="s">
        <v>463</v>
      </c>
      <c r="F17" s="616" t="s">
        <v>464</v>
      </c>
      <c r="G17" s="189">
        <v>3421</v>
      </c>
      <c r="H17" s="189">
        <v>3421</v>
      </c>
      <c r="I17" s="624">
        <v>44322</v>
      </c>
      <c r="J17" s="191">
        <v>2922365600.5300002</v>
      </c>
      <c r="K17" s="624">
        <v>44433</v>
      </c>
      <c r="L17" s="186">
        <v>4321</v>
      </c>
      <c r="M17" s="186"/>
      <c r="N17" s="187" t="s">
        <v>157</v>
      </c>
      <c r="O17" s="624">
        <v>44433</v>
      </c>
      <c r="P17" s="191">
        <v>2922365600.5300002</v>
      </c>
      <c r="Q17" s="624">
        <v>44441</v>
      </c>
      <c r="R17" s="624">
        <v>44441</v>
      </c>
      <c r="S17" s="635" t="s">
        <v>465</v>
      </c>
      <c r="T17" s="191">
        <v>2922365600.5300002</v>
      </c>
      <c r="U17" s="193"/>
      <c r="V17" s="193"/>
      <c r="W17" s="193"/>
      <c r="X17" s="193"/>
      <c r="Y17" s="194"/>
      <c r="Z17" s="616"/>
      <c r="AA17" s="616"/>
      <c r="AB17" s="187" t="s">
        <v>157</v>
      </c>
      <c r="AC17" s="635" t="s">
        <v>159</v>
      </c>
      <c r="AD17" s="186"/>
      <c r="AE17" s="186"/>
      <c r="AF17" s="186"/>
      <c r="AG17" s="191"/>
      <c r="AH17" s="186"/>
      <c r="AI17" s="186"/>
      <c r="AJ17" s="191"/>
      <c r="AK17" s="186"/>
      <c r="AL17" s="186"/>
      <c r="AM17" s="186"/>
      <c r="AN17" s="186"/>
      <c r="AO17" s="186"/>
      <c r="AP17" s="186"/>
      <c r="AQ17" s="186"/>
      <c r="AR17" s="186"/>
      <c r="AS17" s="186"/>
      <c r="AT17" s="186"/>
      <c r="AU17" s="186"/>
      <c r="AV17" s="191"/>
      <c r="AW17" s="186"/>
      <c r="AX17" s="186"/>
      <c r="AY17" s="191"/>
      <c r="AZ17" s="186"/>
      <c r="BA17" s="635" t="s">
        <v>466</v>
      </c>
      <c r="BB17" s="616">
        <v>3123782350</v>
      </c>
      <c r="BC17" s="637" t="s">
        <v>467</v>
      </c>
      <c r="BD17" s="186"/>
    </row>
    <row r="18" spans="1:82" s="198" customFormat="1" ht="73.5" customHeight="1" x14ac:dyDescent="0.25">
      <c r="A18" s="621"/>
      <c r="B18" s="623"/>
      <c r="C18" s="621"/>
      <c r="D18" s="636"/>
      <c r="E18" s="621"/>
      <c r="F18" s="617"/>
      <c r="G18" s="189">
        <v>3521</v>
      </c>
      <c r="H18" s="189">
        <v>3521</v>
      </c>
      <c r="I18" s="625"/>
      <c r="J18" s="191">
        <v>370823794.47000003</v>
      </c>
      <c r="K18" s="617"/>
      <c r="L18" s="186">
        <v>4421</v>
      </c>
      <c r="M18" s="186"/>
      <c r="N18" s="187" t="s">
        <v>154</v>
      </c>
      <c r="O18" s="617"/>
      <c r="P18" s="191">
        <v>370020714.47000003</v>
      </c>
      <c r="Q18" s="617"/>
      <c r="R18" s="617"/>
      <c r="S18" s="636"/>
      <c r="T18" s="191">
        <v>370020714.47000003</v>
      </c>
      <c r="U18" s="193"/>
      <c r="V18" s="193"/>
      <c r="W18" s="193"/>
      <c r="X18" s="193"/>
      <c r="Y18" s="194"/>
      <c r="Z18" s="617"/>
      <c r="AA18" s="617"/>
      <c r="AB18" s="187" t="s">
        <v>154</v>
      </c>
      <c r="AC18" s="636"/>
      <c r="AD18" s="186"/>
      <c r="AE18" s="186"/>
      <c r="AF18" s="186"/>
      <c r="AG18" s="191"/>
      <c r="AH18" s="186"/>
      <c r="AI18" s="186"/>
      <c r="AJ18" s="191"/>
      <c r="AK18" s="186"/>
      <c r="AL18" s="186"/>
      <c r="AM18" s="186"/>
      <c r="AN18" s="186"/>
      <c r="AO18" s="186"/>
      <c r="AP18" s="186"/>
      <c r="AQ18" s="186"/>
      <c r="AR18" s="186"/>
      <c r="AS18" s="186"/>
      <c r="AT18" s="186"/>
      <c r="AU18" s="186"/>
      <c r="AV18" s="191"/>
      <c r="AW18" s="186"/>
      <c r="AX18" s="186"/>
      <c r="AY18" s="191"/>
      <c r="AZ18" s="186"/>
      <c r="BA18" s="636"/>
      <c r="BB18" s="617"/>
      <c r="BC18" s="638"/>
      <c r="BD18" s="186"/>
    </row>
    <row r="19" spans="1:82" s="198" customFormat="1" ht="114.75" x14ac:dyDescent="0.25">
      <c r="A19" s="187" t="s">
        <v>447</v>
      </c>
      <c r="B19" s="186" t="s">
        <v>155</v>
      </c>
      <c r="C19" s="185" t="s">
        <v>460</v>
      </c>
      <c r="D19" s="185" t="s">
        <v>448</v>
      </c>
      <c r="E19" s="185" t="s">
        <v>449</v>
      </c>
      <c r="F19" s="186" t="s">
        <v>450</v>
      </c>
      <c r="G19" s="186">
        <v>3621</v>
      </c>
      <c r="H19" s="189">
        <v>3621</v>
      </c>
      <c r="I19" s="192">
        <v>44322</v>
      </c>
      <c r="J19" s="191">
        <v>233617699.47</v>
      </c>
      <c r="K19" s="192">
        <v>44433</v>
      </c>
      <c r="L19" s="186">
        <v>4322</v>
      </c>
      <c r="M19" s="186" t="s">
        <v>451</v>
      </c>
      <c r="N19" s="187" t="s">
        <v>459</v>
      </c>
      <c r="O19" s="192">
        <v>44433</v>
      </c>
      <c r="P19" s="191">
        <v>233617316</v>
      </c>
      <c r="Q19" s="192">
        <v>44441</v>
      </c>
      <c r="R19" s="190">
        <v>44441</v>
      </c>
      <c r="S19" s="185" t="s">
        <v>452</v>
      </c>
      <c r="T19" s="191">
        <v>233617316</v>
      </c>
      <c r="U19" s="193"/>
      <c r="V19" s="193"/>
      <c r="W19" s="193"/>
      <c r="X19" s="193"/>
      <c r="Y19" s="194"/>
      <c r="Z19" s="189"/>
      <c r="AA19" s="189"/>
      <c r="AB19" s="187" t="s">
        <v>157</v>
      </c>
      <c r="AC19" s="185" t="s">
        <v>124</v>
      </c>
      <c r="AD19" s="186"/>
      <c r="AE19" s="186"/>
      <c r="AF19" s="186"/>
      <c r="AG19" s="191"/>
      <c r="AH19" s="186"/>
      <c r="AI19" s="186"/>
      <c r="AJ19" s="191"/>
      <c r="AK19" s="186"/>
      <c r="AL19" s="186"/>
      <c r="AM19" s="186"/>
      <c r="AN19" s="186"/>
      <c r="AO19" s="186"/>
      <c r="AP19" s="186"/>
      <c r="AQ19" s="186"/>
      <c r="AR19" s="186"/>
      <c r="AS19" s="186"/>
      <c r="AT19" s="186"/>
      <c r="AU19" s="186"/>
      <c r="AV19" s="191"/>
      <c r="AW19" s="186"/>
      <c r="AX19" s="186"/>
      <c r="AY19" s="191"/>
      <c r="AZ19" s="186"/>
      <c r="BA19" s="185" t="s">
        <v>453</v>
      </c>
      <c r="BB19" s="186">
        <v>3218519321</v>
      </c>
      <c r="BC19" s="197" t="s">
        <v>404</v>
      </c>
      <c r="BD19" s="186"/>
    </row>
    <row r="20" spans="1:82" s="198" customFormat="1" ht="101.25" customHeight="1" x14ac:dyDescent="0.25">
      <c r="A20" s="187" t="s">
        <v>468</v>
      </c>
      <c r="B20" s="186" t="s">
        <v>152</v>
      </c>
      <c r="C20" s="185" t="s">
        <v>153</v>
      </c>
      <c r="D20" s="185" t="s">
        <v>469</v>
      </c>
      <c r="E20" s="185" t="s">
        <v>470</v>
      </c>
      <c r="F20" s="186" t="s">
        <v>471</v>
      </c>
      <c r="G20" s="189">
        <v>4121</v>
      </c>
      <c r="H20" s="189">
        <v>4121</v>
      </c>
      <c r="I20" s="190">
        <v>44322</v>
      </c>
      <c r="J20" s="191">
        <v>21319856.149999999</v>
      </c>
      <c r="K20" s="192">
        <v>44440</v>
      </c>
      <c r="L20" s="186">
        <v>4621</v>
      </c>
      <c r="M20" s="186">
        <v>4621</v>
      </c>
      <c r="N20" s="187" t="s">
        <v>154</v>
      </c>
      <c r="O20" s="192">
        <v>44440</v>
      </c>
      <c r="P20" s="191">
        <v>21312900</v>
      </c>
      <c r="Q20" s="192">
        <v>44445</v>
      </c>
      <c r="R20" s="190">
        <v>44445</v>
      </c>
      <c r="S20" s="192">
        <v>44536</v>
      </c>
      <c r="T20" s="191">
        <v>21312900</v>
      </c>
      <c r="U20" s="193"/>
      <c r="V20" s="193"/>
      <c r="W20" s="193"/>
      <c r="X20" s="193"/>
      <c r="Y20" s="194"/>
      <c r="Z20" s="189"/>
      <c r="AA20" s="189"/>
      <c r="AB20" s="187" t="s">
        <v>154</v>
      </c>
      <c r="AC20" s="185" t="s">
        <v>124</v>
      </c>
      <c r="AD20" s="186"/>
      <c r="AE20" s="186"/>
      <c r="AF20" s="186"/>
      <c r="AG20" s="191"/>
      <c r="AH20" s="186"/>
      <c r="AI20" s="186"/>
      <c r="AJ20" s="191"/>
      <c r="AK20" s="186"/>
      <c r="AL20" s="186"/>
      <c r="AM20" s="186"/>
      <c r="AN20" s="186"/>
      <c r="AO20" s="186"/>
      <c r="AP20" s="186"/>
      <c r="AQ20" s="186"/>
      <c r="AR20" s="186"/>
      <c r="AS20" s="186"/>
      <c r="AT20" s="186"/>
      <c r="AU20" s="186"/>
      <c r="AV20" s="191"/>
      <c r="AW20" s="186"/>
      <c r="AX20" s="186"/>
      <c r="AY20" s="191"/>
      <c r="AZ20" s="186"/>
      <c r="BA20" s="185" t="s">
        <v>472</v>
      </c>
      <c r="BB20" s="186">
        <v>3144181561</v>
      </c>
      <c r="BC20" s="197" t="s">
        <v>473</v>
      </c>
      <c r="BD20" s="186"/>
    </row>
    <row r="21" spans="1:82" s="6" customFormat="1" ht="89.25" x14ac:dyDescent="0.25">
      <c r="A21" s="144" t="s">
        <v>633</v>
      </c>
      <c r="B21" s="206" t="s">
        <v>629</v>
      </c>
      <c r="C21" s="28" t="s">
        <v>628</v>
      </c>
      <c r="D21" s="28" t="s">
        <v>630</v>
      </c>
      <c r="E21" s="144" t="s">
        <v>634</v>
      </c>
      <c r="F21" s="36" t="s">
        <v>635</v>
      </c>
      <c r="G21" s="7" t="s">
        <v>632</v>
      </c>
      <c r="H21" s="209">
        <v>2021001004</v>
      </c>
      <c r="I21" s="35">
        <v>44405</v>
      </c>
      <c r="J21" s="10">
        <v>129967542.87</v>
      </c>
      <c r="K21" s="35">
        <v>44502</v>
      </c>
      <c r="L21" s="209"/>
      <c r="M21" s="7" t="s">
        <v>632</v>
      </c>
      <c r="N21" s="144" t="s">
        <v>446</v>
      </c>
      <c r="O21" s="49">
        <v>44502</v>
      </c>
      <c r="P21" s="10">
        <v>129963892.5</v>
      </c>
      <c r="Q21" s="36"/>
      <c r="R21" s="209"/>
      <c r="S21" s="213" t="s">
        <v>631</v>
      </c>
      <c r="T21" s="10">
        <v>129963892.5</v>
      </c>
      <c r="U21" s="11"/>
      <c r="V21" s="11"/>
      <c r="W21" s="11"/>
      <c r="X21" s="11"/>
      <c r="Y21" s="12"/>
      <c r="Z21" s="209"/>
      <c r="AA21" s="209"/>
      <c r="AB21" s="144" t="s">
        <v>446</v>
      </c>
      <c r="AC21" s="28" t="s">
        <v>124</v>
      </c>
      <c r="AD21" s="36"/>
      <c r="AE21" s="36"/>
      <c r="AF21" s="36"/>
      <c r="AG21" s="10"/>
      <c r="AH21" s="36"/>
      <c r="AI21" s="7"/>
      <c r="AJ21" s="10"/>
      <c r="AK21" s="36"/>
      <c r="AL21" s="36"/>
      <c r="AM21" s="36"/>
      <c r="AN21" s="36"/>
      <c r="AO21" s="36"/>
      <c r="AP21" s="36"/>
      <c r="AQ21" s="36"/>
      <c r="AR21" s="36"/>
      <c r="AS21" s="36"/>
      <c r="AT21" s="36"/>
      <c r="AU21" s="36"/>
      <c r="AV21" s="10"/>
      <c r="AW21" s="36"/>
      <c r="AX21" s="7"/>
      <c r="AY21" s="10"/>
      <c r="AZ21" s="36"/>
      <c r="BA21" s="28" t="s">
        <v>636</v>
      </c>
      <c r="BB21" s="36">
        <v>3228116853</v>
      </c>
      <c r="BC21" s="42" t="s">
        <v>637</v>
      </c>
      <c r="BD21" s="36"/>
    </row>
    <row r="22" spans="1:82" s="6" customFormat="1" ht="162" customHeight="1" x14ac:dyDescent="0.25">
      <c r="A22" s="564" t="s">
        <v>547</v>
      </c>
      <c r="B22" s="135" t="s">
        <v>548</v>
      </c>
      <c r="C22" s="28" t="s">
        <v>549</v>
      </c>
      <c r="D22" s="218"/>
      <c r="E22" s="214"/>
      <c r="F22" s="211"/>
      <c r="G22" s="7"/>
      <c r="H22" s="207"/>
      <c r="I22" s="217"/>
      <c r="J22" s="10"/>
      <c r="K22" s="217"/>
      <c r="L22" s="207"/>
      <c r="M22" s="7"/>
      <c r="N22" s="144"/>
      <c r="O22" s="237"/>
      <c r="P22" s="10"/>
      <c r="Q22" s="212"/>
      <c r="R22" s="207"/>
      <c r="S22" s="478" t="s">
        <v>554</v>
      </c>
      <c r="T22" s="10">
        <v>181773046.94</v>
      </c>
      <c r="U22" s="11"/>
      <c r="V22" s="11"/>
      <c r="W22" s="11"/>
      <c r="X22" s="11"/>
      <c r="Y22" s="12"/>
      <c r="Z22" s="209"/>
      <c r="AA22" s="209"/>
      <c r="AB22" s="144"/>
      <c r="AC22" s="219"/>
      <c r="AD22" s="36"/>
      <c r="AE22" s="36"/>
      <c r="AF22" s="36"/>
      <c r="AG22" s="10"/>
      <c r="AH22" s="36"/>
      <c r="AI22" s="7"/>
      <c r="AJ22" s="10"/>
      <c r="AK22" s="36"/>
      <c r="AL22" s="36"/>
      <c r="AM22" s="36"/>
      <c r="AN22" s="36"/>
      <c r="AO22" s="36"/>
      <c r="AP22" s="36"/>
      <c r="AQ22" s="36"/>
      <c r="AR22" s="36"/>
      <c r="AS22" s="36"/>
      <c r="AT22" s="36"/>
      <c r="AU22" s="36"/>
      <c r="AV22" s="10"/>
      <c r="AW22" s="36"/>
      <c r="AX22" s="7"/>
      <c r="AY22" s="10"/>
      <c r="AZ22" s="36"/>
      <c r="BA22" s="219"/>
      <c r="BB22" s="212"/>
      <c r="BC22" s="238"/>
      <c r="BD22" s="36"/>
    </row>
    <row r="23" spans="1:82" s="6" customFormat="1" ht="137.25" customHeight="1" x14ac:dyDescent="0.25">
      <c r="A23" s="568"/>
      <c r="B23" s="135" t="s">
        <v>551</v>
      </c>
      <c r="C23" s="28" t="s">
        <v>550</v>
      </c>
      <c r="D23" s="218"/>
      <c r="E23" s="214"/>
      <c r="F23" s="211"/>
      <c r="G23" s="7"/>
      <c r="H23" s="207"/>
      <c r="I23" s="217"/>
      <c r="J23" s="10"/>
      <c r="K23" s="217"/>
      <c r="L23" s="207"/>
      <c r="M23" s="7"/>
      <c r="N23" s="144"/>
      <c r="O23" s="237"/>
      <c r="P23" s="10"/>
      <c r="Q23" s="212"/>
      <c r="R23" s="207"/>
      <c r="S23" s="479"/>
      <c r="T23" s="10">
        <v>86378021.469999999</v>
      </c>
      <c r="U23" s="11"/>
      <c r="V23" s="11"/>
      <c r="W23" s="11"/>
      <c r="X23" s="11"/>
      <c r="Y23" s="12"/>
      <c r="Z23" s="209"/>
      <c r="AA23" s="209"/>
      <c r="AB23" s="144"/>
      <c r="AC23" s="219"/>
      <c r="AD23" s="36"/>
      <c r="AE23" s="36"/>
      <c r="AF23" s="36"/>
      <c r="AG23" s="10"/>
      <c r="AH23" s="36"/>
      <c r="AI23" s="7"/>
      <c r="AJ23" s="10"/>
      <c r="AK23" s="36"/>
      <c r="AL23" s="36"/>
      <c r="AM23" s="36"/>
      <c r="AN23" s="36"/>
      <c r="AO23" s="36"/>
      <c r="AP23" s="36"/>
      <c r="AQ23" s="36"/>
      <c r="AR23" s="36"/>
      <c r="AS23" s="36"/>
      <c r="AT23" s="36"/>
      <c r="AU23" s="36"/>
      <c r="AV23" s="10"/>
      <c r="AW23" s="36"/>
      <c r="AX23" s="7"/>
      <c r="AY23" s="10"/>
      <c r="AZ23" s="36"/>
      <c r="BA23" s="219"/>
      <c r="BB23" s="212"/>
      <c r="BC23" s="238"/>
      <c r="BD23" s="36"/>
    </row>
    <row r="24" spans="1:82" s="6" customFormat="1" ht="60" customHeight="1" x14ac:dyDescent="0.25">
      <c r="A24" s="565"/>
      <c r="B24" s="135" t="s">
        <v>552</v>
      </c>
      <c r="C24" s="28" t="s">
        <v>553</v>
      </c>
      <c r="D24" s="218"/>
      <c r="E24" s="214"/>
      <c r="F24" s="211"/>
      <c r="G24" s="7"/>
      <c r="H24" s="207"/>
      <c r="I24" s="217"/>
      <c r="J24" s="10"/>
      <c r="K24" s="217"/>
      <c r="L24" s="207"/>
      <c r="M24" s="7"/>
      <c r="N24" s="144"/>
      <c r="O24" s="237"/>
      <c r="P24" s="10"/>
      <c r="Q24" s="212"/>
      <c r="R24" s="207"/>
      <c r="S24" s="480"/>
      <c r="T24" s="10">
        <v>48712210</v>
      </c>
      <c r="U24" s="11"/>
      <c r="V24" s="11"/>
      <c r="W24" s="11"/>
      <c r="X24" s="11"/>
      <c r="Y24" s="12"/>
      <c r="Z24" s="209"/>
      <c r="AA24" s="209"/>
      <c r="AB24" s="144"/>
      <c r="AC24" s="219"/>
      <c r="AD24" s="36"/>
      <c r="AE24" s="36"/>
      <c r="AF24" s="36"/>
      <c r="AG24" s="10"/>
      <c r="AH24" s="36"/>
      <c r="AI24" s="7"/>
      <c r="AJ24" s="10"/>
      <c r="AK24" s="36"/>
      <c r="AL24" s="36"/>
      <c r="AM24" s="36"/>
      <c r="AN24" s="36"/>
      <c r="AO24" s="36"/>
      <c r="AP24" s="36"/>
      <c r="AQ24" s="36"/>
      <c r="AR24" s="36"/>
      <c r="AS24" s="36"/>
      <c r="AT24" s="36"/>
      <c r="AU24" s="36"/>
      <c r="AV24" s="10"/>
      <c r="AW24" s="36"/>
      <c r="AX24" s="7"/>
      <c r="AY24" s="10"/>
      <c r="AZ24" s="36"/>
      <c r="BA24" s="219"/>
      <c r="BB24" s="212"/>
      <c r="BC24" s="238"/>
      <c r="BD24" s="36"/>
    </row>
    <row r="25" spans="1:82" s="198" customFormat="1" ht="42.75" customHeight="1" x14ac:dyDescent="0.25">
      <c r="A25" s="620" t="s">
        <v>601</v>
      </c>
      <c r="B25" s="643" t="s">
        <v>638</v>
      </c>
      <c r="C25" s="620" t="s">
        <v>639</v>
      </c>
      <c r="D25" s="620" t="s">
        <v>640</v>
      </c>
      <c r="E25" s="635"/>
      <c r="F25" s="616"/>
      <c r="G25" s="200" t="s">
        <v>641</v>
      </c>
      <c r="H25" s="224">
        <v>4821</v>
      </c>
      <c r="I25" s="225">
        <v>44453</v>
      </c>
      <c r="J25" s="191">
        <v>265000000</v>
      </c>
      <c r="K25" s="225"/>
      <c r="L25" s="224"/>
      <c r="M25" s="200" t="s">
        <v>641</v>
      </c>
      <c r="N25" s="187" t="s">
        <v>318</v>
      </c>
      <c r="O25" s="225"/>
      <c r="P25" s="191"/>
      <c r="Q25" s="224"/>
      <c r="R25" s="223"/>
      <c r="S25" s="635" t="s">
        <v>222</v>
      </c>
      <c r="T25" s="232"/>
      <c r="U25" s="193"/>
      <c r="V25" s="193"/>
      <c r="W25" s="193"/>
      <c r="X25" s="193"/>
      <c r="Y25" s="194"/>
      <c r="Z25" s="189"/>
      <c r="AA25" s="189"/>
      <c r="AB25" s="187"/>
      <c r="AC25" s="223"/>
      <c r="AD25" s="186"/>
      <c r="AE25" s="186"/>
      <c r="AF25" s="186"/>
      <c r="AG25" s="191"/>
      <c r="AH25" s="186"/>
      <c r="AI25" s="195"/>
      <c r="AJ25" s="191"/>
      <c r="AK25" s="186"/>
      <c r="AL25" s="186"/>
      <c r="AM25" s="186"/>
      <c r="AN25" s="186"/>
      <c r="AO25" s="186"/>
      <c r="AP25" s="186"/>
      <c r="AQ25" s="186"/>
      <c r="AR25" s="186"/>
      <c r="AS25" s="186"/>
      <c r="AT25" s="186"/>
      <c r="AU25" s="186"/>
      <c r="AV25" s="191"/>
      <c r="AW25" s="186"/>
      <c r="AX25" s="195"/>
      <c r="AY25" s="191"/>
      <c r="AZ25" s="186"/>
      <c r="BA25" s="223"/>
      <c r="BB25" s="224"/>
      <c r="BC25" s="227"/>
      <c r="BD25" s="186"/>
    </row>
    <row r="26" spans="1:82" s="198" customFormat="1" ht="48.75" customHeight="1" x14ac:dyDescent="0.25">
      <c r="A26" s="621"/>
      <c r="B26" s="644"/>
      <c r="C26" s="621"/>
      <c r="D26" s="621"/>
      <c r="E26" s="636"/>
      <c r="F26" s="617"/>
      <c r="G26" s="200" t="s">
        <v>642</v>
      </c>
      <c r="H26" s="224">
        <v>5021</v>
      </c>
      <c r="I26" s="225">
        <v>44453</v>
      </c>
      <c r="J26" s="191">
        <v>328727068.19</v>
      </c>
      <c r="K26" s="225"/>
      <c r="L26" s="224"/>
      <c r="M26" s="200" t="s">
        <v>642</v>
      </c>
      <c r="N26" s="187" t="s">
        <v>157</v>
      </c>
      <c r="O26" s="225"/>
      <c r="P26" s="191"/>
      <c r="Q26" s="224"/>
      <c r="R26" s="223"/>
      <c r="S26" s="636"/>
      <c r="T26" s="232"/>
      <c r="U26" s="193"/>
      <c r="V26" s="193"/>
      <c r="W26" s="193"/>
      <c r="X26" s="193"/>
      <c r="Y26" s="194"/>
      <c r="Z26" s="189"/>
      <c r="AA26" s="189"/>
      <c r="AB26" s="187" t="s">
        <v>157</v>
      </c>
      <c r="AC26" s="223" t="s">
        <v>124</v>
      </c>
      <c r="AD26" s="186"/>
      <c r="AE26" s="186"/>
      <c r="AF26" s="186"/>
      <c r="AG26" s="191"/>
      <c r="AH26" s="186"/>
      <c r="AI26" s="195"/>
      <c r="AJ26" s="191"/>
      <c r="AK26" s="186"/>
      <c r="AL26" s="186"/>
      <c r="AM26" s="186"/>
      <c r="AN26" s="186"/>
      <c r="AO26" s="186"/>
      <c r="AP26" s="186"/>
      <c r="AQ26" s="186"/>
      <c r="AR26" s="186"/>
      <c r="AS26" s="186"/>
      <c r="AT26" s="186"/>
      <c r="AU26" s="186"/>
      <c r="AV26" s="191"/>
      <c r="AW26" s="186"/>
      <c r="AX26" s="195"/>
      <c r="AY26" s="191"/>
      <c r="AZ26" s="186"/>
      <c r="BA26" s="223"/>
      <c r="BB26" s="224"/>
      <c r="BC26" s="227"/>
      <c r="BD26" s="186"/>
    </row>
    <row r="27" spans="1:82" s="198" customFormat="1" ht="86.25" customHeight="1" x14ac:dyDescent="0.25">
      <c r="A27" s="226" t="s">
        <v>643</v>
      </c>
      <c r="B27" s="233" t="s">
        <v>638</v>
      </c>
      <c r="C27" s="226" t="s">
        <v>644</v>
      </c>
      <c r="D27" s="226" t="s">
        <v>645</v>
      </c>
      <c r="E27" s="223"/>
      <c r="F27" s="224"/>
      <c r="G27" s="200" t="s">
        <v>642</v>
      </c>
      <c r="H27" s="224">
        <v>4921</v>
      </c>
      <c r="I27" s="225">
        <v>44453</v>
      </c>
      <c r="J27" s="191">
        <v>38862836</v>
      </c>
      <c r="K27" s="225"/>
      <c r="L27" s="224"/>
      <c r="M27" s="200" t="s">
        <v>642</v>
      </c>
      <c r="N27" s="187" t="s">
        <v>157</v>
      </c>
      <c r="O27" s="225"/>
      <c r="P27" s="191"/>
      <c r="Q27" s="224"/>
      <c r="R27" s="223"/>
      <c r="S27" s="223"/>
      <c r="T27" s="232"/>
      <c r="U27" s="193"/>
      <c r="V27" s="193"/>
      <c r="W27" s="193"/>
      <c r="X27" s="193"/>
      <c r="Y27" s="194"/>
      <c r="Z27" s="189"/>
      <c r="AA27" s="189"/>
      <c r="AB27" s="187" t="s">
        <v>157</v>
      </c>
      <c r="AC27" s="223" t="s">
        <v>124</v>
      </c>
      <c r="AD27" s="186"/>
      <c r="AE27" s="186"/>
      <c r="AF27" s="186"/>
      <c r="AG27" s="191"/>
      <c r="AH27" s="186"/>
      <c r="AI27" s="195"/>
      <c r="AJ27" s="191"/>
      <c r="AK27" s="186"/>
      <c r="AL27" s="186"/>
      <c r="AM27" s="186"/>
      <c r="AN27" s="186"/>
      <c r="AO27" s="186"/>
      <c r="AP27" s="186"/>
      <c r="AQ27" s="186"/>
      <c r="AR27" s="186"/>
      <c r="AS27" s="186"/>
      <c r="AT27" s="186"/>
      <c r="AU27" s="186"/>
      <c r="AV27" s="191"/>
      <c r="AW27" s="186"/>
      <c r="AX27" s="195"/>
      <c r="AY27" s="191"/>
      <c r="AZ27" s="186"/>
      <c r="BA27" s="223"/>
      <c r="BB27" s="224"/>
      <c r="BC27" s="227"/>
      <c r="BD27" s="186"/>
    </row>
    <row r="28" spans="1:82" s="198" customFormat="1" ht="63.75" x14ac:dyDescent="0.25">
      <c r="A28" s="187" t="s">
        <v>601</v>
      </c>
      <c r="B28" s="234" t="s">
        <v>620</v>
      </c>
      <c r="C28" s="185" t="s">
        <v>621</v>
      </c>
      <c r="D28" s="185" t="s">
        <v>622</v>
      </c>
      <c r="E28" s="187"/>
      <c r="F28" s="186"/>
      <c r="G28" s="200" t="s">
        <v>623</v>
      </c>
      <c r="H28" s="189">
        <v>5121</v>
      </c>
      <c r="I28" s="190">
        <v>44460</v>
      </c>
      <c r="J28" s="191">
        <v>1726032484</v>
      </c>
      <c r="K28" s="190"/>
      <c r="L28" s="189"/>
      <c r="M28" s="200" t="s">
        <v>623</v>
      </c>
      <c r="N28" s="187"/>
      <c r="O28" s="192"/>
      <c r="P28" s="191"/>
      <c r="Q28" s="186"/>
      <c r="R28" s="189"/>
      <c r="S28" s="189"/>
      <c r="T28" s="191"/>
      <c r="U28" s="193"/>
      <c r="V28" s="193"/>
      <c r="W28" s="193"/>
      <c r="X28" s="193"/>
      <c r="Y28" s="194"/>
      <c r="Z28" s="189"/>
      <c r="AA28" s="189"/>
      <c r="AB28" s="187"/>
      <c r="AC28" s="185" t="s">
        <v>124</v>
      </c>
      <c r="AD28" s="186"/>
      <c r="AE28" s="186"/>
      <c r="AF28" s="186"/>
      <c r="AG28" s="191"/>
      <c r="AH28" s="186"/>
      <c r="AI28" s="195"/>
      <c r="AJ28" s="191"/>
      <c r="AK28" s="186"/>
      <c r="AL28" s="186"/>
      <c r="AM28" s="186"/>
      <c r="AN28" s="186"/>
      <c r="AO28" s="186"/>
      <c r="AP28" s="186"/>
      <c r="AQ28" s="186"/>
      <c r="AR28" s="186"/>
      <c r="AS28" s="186"/>
      <c r="AT28" s="186"/>
      <c r="AU28" s="186"/>
      <c r="AV28" s="191"/>
      <c r="AW28" s="186"/>
      <c r="AX28" s="195"/>
      <c r="AY28" s="191"/>
      <c r="AZ28" s="186"/>
      <c r="BA28" s="185"/>
      <c r="BB28" s="186"/>
      <c r="BC28" s="197"/>
      <c r="BD28" s="186"/>
    </row>
    <row r="29" spans="1:82" s="6" customFormat="1" ht="56.25" customHeight="1" x14ac:dyDescent="0.25">
      <c r="A29" s="564" t="s">
        <v>601</v>
      </c>
      <c r="B29" s="641" t="s">
        <v>600</v>
      </c>
      <c r="C29" s="564" t="s">
        <v>599</v>
      </c>
      <c r="D29" s="478" t="s">
        <v>602</v>
      </c>
      <c r="E29" s="484"/>
      <c r="F29" s="484"/>
      <c r="G29" s="7" t="s">
        <v>603</v>
      </c>
      <c r="H29" s="207">
        <v>2021001451</v>
      </c>
      <c r="I29" s="217">
        <v>44494</v>
      </c>
      <c r="J29" s="10">
        <v>1125000000</v>
      </c>
      <c r="K29" s="209"/>
      <c r="L29" s="209"/>
      <c r="M29" s="7" t="s">
        <v>603</v>
      </c>
      <c r="N29" s="144" t="s">
        <v>604</v>
      </c>
      <c r="O29" s="36"/>
      <c r="P29" s="10"/>
      <c r="Q29" s="36"/>
      <c r="R29" s="166"/>
      <c r="S29" s="484"/>
      <c r="T29" s="10">
        <v>1041667000</v>
      </c>
      <c r="U29" s="11"/>
      <c r="V29" s="11"/>
      <c r="W29" s="11"/>
      <c r="X29" s="11"/>
      <c r="Y29" s="12"/>
      <c r="Z29" s="209"/>
      <c r="AA29" s="209"/>
      <c r="AB29" s="144" t="s">
        <v>604</v>
      </c>
      <c r="AC29" s="28" t="s">
        <v>124</v>
      </c>
      <c r="AD29" s="36"/>
      <c r="AE29" s="36"/>
      <c r="AF29" s="36"/>
      <c r="AG29" s="10"/>
      <c r="AH29" s="36"/>
      <c r="AI29" s="7"/>
      <c r="AJ29" s="10"/>
      <c r="AK29" s="36"/>
      <c r="AL29" s="36"/>
      <c r="AM29" s="36"/>
      <c r="AN29" s="36"/>
      <c r="AO29" s="36"/>
      <c r="AP29" s="36"/>
      <c r="AQ29" s="36"/>
      <c r="AR29" s="36"/>
      <c r="AS29" s="36"/>
      <c r="AT29" s="36"/>
      <c r="AU29" s="36"/>
      <c r="AV29" s="10"/>
      <c r="AW29" s="36"/>
      <c r="AX29" s="7"/>
      <c r="AY29" s="44"/>
      <c r="AZ29" s="36"/>
      <c r="BA29" s="36"/>
      <c r="BB29" s="36"/>
      <c r="BC29" s="36"/>
      <c r="BD29" s="36"/>
    </row>
    <row r="30" spans="1:82" s="6" customFormat="1" ht="60" customHeight="1" x14ac:dyDescent="0.25">
      <c r="A30" s="565"/>
      <c r="B30" s="642"/>
      <c r="C30" s="565"/>
      <c r="D30" s="480"/>
      <c r="E30" s="483"/>
      <c r="F30" s="483"/>
      <c r="G30" s="7" t="s">
        <v>607</v>
      </c>
      <c r="H30" s="207">
        <v>2021001454</v>
      </c>
      <c r="I30" s="217">
        <v>44494</v>
      </c>
      <c r="J30" s="10">
        <v>83333000</v>
      </c>
      <c r="K30" s="209"/>
      <c r="L30" s="209"/>
      <c r="M30" s="7" t="s">
        <v>607</v>
      </c>
      <c r="N30" s="144" t="s">
        <v>604</v>
      </c>
      <c r="O30" s="36"/>
      <c r="P30" s="10"/>
      <c r="Q30" s="36"/>
      <c r="R30" s="166"/>
      <c r="S30" s="483"/>
      <c r="T30" s="10">
        <v>83333000</v>
      </c>
      <c r="U30" s="11"/>
      <c r="V30" s="11"/>
      <c r="W30" s="11"/>
      <c r="X30" s="11"/>
      <c r="Y30" s="12"/>
      <c r="Z30" s="209"/>
      <c r="AA30" s="209"/>
      <c r="AB30" s="144" t="s">
        <v>604</v>
      </c>
      <c r="AC30" s="28" t="s">
        <v>124</v>
      </c>
      <c r="AD30" s="36"/>
      <c r="AE30" s="36"/>
      <c r="AF30" s="36"/>
      <c r="AG30" s="10"/>
      <c r="AH30" s="36"/>
      <c r="AI30" s="7"/>
      <c r="AJ30" s="10"/>
      <c r="AK30" s="36"/>
      <c r="AL30" s="36"/>
      <c r="AM30" s="36"/>
      <c r="AN30" s="36"/>
      <c r="AO30" s="36"/>
      <c r="AP30" s="36"/>
      <c r="AQ30" s="36"/>
      <c r="AR30" s="36"/>
      <c r="AS30" s="36"/>
      <c r="AT30" s="36"/>
      <c r="AU30" s="36"/>
      <c r="AV30" s="10"/>
      <c r="AW30" s="36"/>
      <c r="AX30" s="7"/>
      <c r="AY30" s="44"/>
      <c r="AZ30" s="36"/>
      <c r="BA30" s="36"/>
      <c r="BB30" s="36"/>
      <c r="BC30" s="36"/>
      <c r="BD30" s="36"/>
    </row>
    <row r="31" spans="1:82" s="6" customFormat="1" ht="56.25" customHeight="1" x14ac:dyDescent="0.25">
      <c r="A31" s="564" t="s">
        <v>605</v>
      </c>
      <c r="B31" s="641" t="s">
        <v>600</v>
      </c>
      <c r="C31" s="564" t="s">
        <v>599</v>
      </c>
      <c r="D31" s="478" t="s">
        <v>606</v>
      </c>
      <c r="E31" s="484"/>
      <c r="F31" s="484"/>
      <c r="G31" s="7" t="s">
        <v>608</v>
      </c>
      <c r="H31" s="207">
        <v>2021001452</v>
      </c>
      <c r="I31" s="217">
        <v>44494</v>
      </c>
      <c r="J31" s="10">
        <v>83333000</v>
      </c>
      <c r="K31" s="209"/>
      <c r="L31" s="209"/>
      <c r="M31" s="7" t="s">
        <v>608</v>
      </c>
      <c r="N31" s="144" t="s">
        <v>604</v>
      </c>
      <c r="O31" s="36"/>
      <c r="P31" s="10"/>
      <c r="Q31" s="36"/>
      <c r="R31" s="166"/>
      <c r="S31" s="484"/>
      <c r="T31" s="10">
        <v>83333000</v>
      </c>
      <c r="U31" s="11"/>
      <c r="V31" s="11"/>
      <c r="W31" s="11"/>
      <c r="X31" s="11"/>
      <c r="Y31" s="12"/>
      <c r="Z31" s="209"/>
      <c r="AA31" s="209"/>
      <c r="AB31" s="144" t="s">
        <v>604</v>
      </c>
      <c r="AC31" s="28" t="s">
        <v>124</v>
      </c>
      <c r="AD31" s="36"/>
      <c r="AE31" s="36"/>
      <c r="AF31" s="36"/>
      <c r="AG31" s="10"/>
      <c r="AH31" s="36"/>
      <c r="AI31" s="7"/>
      <c r="AJ31" s="10"/>
      <c r="AK31" s="36"/>
      <c r="AL31" s="36"/>
      <c r="AM31" s="36"/>
      <c r="AN31" s="36"/>
      <c r="AO31" s="36"/>
      <c r="AP31" s="36"/>
      <c r="AQ31" s="36"/>
      <c r="AR31" s="36"/>
      <c r="AS31" s="36"/>
      <c r="AT31" s="36"/>
      <c r="AU31" s="36"/>
      <c r="AV31" s="10"/>
      <c r="AW31" s="36"/>
      <c r="AX31" s="7"/>
      <c r="AY31" s="44"/>
      <c r="AZ31" s="36"/>
      <c r="BA31" s="36"/>
      <c r="BB31" s="36"/>
      <c r="BC31" s="36"/>
      <c r="BD31" s="36"/>
    </row>
    <row r="32" spans="1:82" s="6" customFormat="1" ht="63.75" x14ac:dyDescent="0.25">
      <c r="A32" s="565"/>
      <c r="B32" s="642"/>
      <c r="C32" s="565"/>
      <c r="D32" s="480"/>
      <c r="E32" s="483"/>
      <c r="F32" s="483"/>
      <c r="G32" s="7" t="s">
        <v>609</v>
      </c>
      <c r="H32" s="209">
        <v>2021001453</v>
      </c>
      <c r="I32" s="35">
        <v>44494</v>
      </c>
      <c r="J32" s="10">
        <v>41667000</v>
      </c>
      <c r="K32" s="209"/>
      <c r="L32" s="209"/>
      <c r="M32" s="7" t="s">
        <v>609</v>
      </c>
      <c r="N32" s="144" t="s">
        <v>604</v>
      </c>
      <c r="O32" s="36"/>
      <c r="P32" s="10"/>
      <c r="Q32" s="36"/>
      <c r="R32" s="166"/>
      <c r="S32" s="483"/>
      <c r="T32" s="10">
        <v>41667000</v>
      </c>
      <c r="U32" s="11"/>
      <c r="V32" s="11"/>
      <c r="W32" s="11"/>
      <c r="X32" s="11"/>
      <c r="Y32" s="12"/>
      <c r="Z32" s="209"/>
      <c r="AA32" s="209"/>
      <c r="AB32" s="144" t="s">
        <v>604</v>
      </c>
      <c r="AC32" s="28" t="s">
        <v>124</v>
      </c>
      <c r="AD32" s="36"/>
      <c r="AE32" s="36"/>
      <c r="AF32" s="36"/>
      <c r="AG32" s="10"/>
      <c r="AH32" s="36"/>
      <c r="AI32" s="7"/>
      <c r="AJ32" s="10"/>
      <c r="AK32" s="36"/>
      <c r="AL32" s="36"/>
      <c r="AM32" s="36"/>
      <c r="AN32" s="36"/>
      <c r="AO32" s="36"/>
      <c r="AP32" s="36"/>
      <c r="AQ32" s="36"/>
      <c r="AR32" s="36"/>
      <c r="AS32" s="36"/>
      <c r="AT32" s="36"/>
      <c r="AU32" s="36"/>
      <c r="AV32" s="10"/>
      <c r="AW32" s="36"/>
      <c r="AX32" s="7"/>
      <c r="AY32" s="44"/>
      <c r="AZ32" s="36"/>
      <c r="BA32" s="36"/>
      <c r="BB32" s="36"/>
      <c r="BC32" s="36"/>
      <c r="BD32" s="36"/>
      <c r="CD32" s="23"/>
    </row>
    <row r="33" spans="1:86" s="6" customFormat="1" ht="36" customHeight="1" x14ac:dyDescent="0.25">
      <c r="A33" s="564" t="s">
        <v>601</v>
      </c>
      <c r="B33" s="641" t="s">
        <v>612</v>
      </c>
      <c r="C33" s="564" t="s">
        <v>611</v>
      </c>
      <c r="D33" s="478" t="s">
        <v>602</v>
      </c>
      <c r="E33" s="38"/>
      <c r="F33" s="36"/>
      <c r="G33" s="7" t="s">
        <v>613</v>
      </c>
      <c r="H33" s="184"/>
      <c r="I33" s="35">
        <v>44494</v>
      </c>
      <c r="J33" s="10">
        <v>608411667</v>
      </c>
      <c r="K33" s="209"/>
      <c r="L33" s="209"/>
      <c r="M33" s="7" t="s">
        <v>613</v>
      </c>
      <c r="N33" s="144" t="s">
        <v>615</v>
      </c>
      <c r="O33" s="36"/>
      <c r="P33" s="10"/>
      <c r="Q33" s="36"/>
      <c r="R33" s="166"/>
      <c r="S33" s="484"/>
      <c r="T33" s="10">
        <v>608411667</v>
      </c>
      <c r="U33" s="11"/>
      <c r="V33" s="11"/>
      <c r="W33" s="11"/>
      <c r="X33" s="11"/>
      <c r="Y33" s="12"/>
      <c r="Z33" s="209"/>
      <c r="AA33" s="209"/>
      <c r="AB33" s="144" t="s">
        <v>615</v>
      </c>
      <c r="AC33" s="28" t="s">
        <v>124</v>
      </c>
      <c r="AD33" s="36"/>
      <c r="AE33" s="36"/>
      <c r="AF33" s="36"/>
      <c r="AG33" s="10"/>
      <c r="AH33" s="36"/>
      <c r="AI33" s="7"/>
      <c r="AJ33" s="10"/>
      <c r="AK33" s="36"/>
      <c r="AL33" s="36"/>
      <c r="AM33" s="36"/>
      <c r="AN33" s="36"/>
      <c r="AO33" s="36"/>
      <c r="AP33" s="36"/>
      <c r="AQ33" s="36"/>
      <c r="AR33" s="36"/>
      <c r="AS33" s="36"/>
      <c r="AT33" s="36"/>
      <c r="AU33" s="36"/>
      <c r="AV33" s="10"/>
      <c r="AW33" s="36"/>
      <c r="AX33" s="7"/>
      <c r="AY33" s="44"/>
      <c r="AZ33" s="36"/>
      <c r="BA33" s="36"/>
      <c r="BB33" s="36"/>
      <c r="BC33" s="36"/>
      <c r="BD33" s="36"/>
      <c r="CD33" s="23"/>
    </row>
    <row r="34" spans="1:86" s="6" customFormat="1" ht="30.75" customHeight="1" x14ac:dyDescent="0.25">
      <c r="A34" s="565"/>
      <c r="B34" s="642"/>
      <c r="C34" s="565"/>
      <c r="D34" s="480"/>
      <c r="E34" s="207"/>
      <c r="F34" s="207"/>
      <c r="G34" s="7" t="s">
        <v>614</v>
      </c>
      <c r="H34" s="220"/>
      <c r="I34" s="217">
        <v>44494</v>
      </c>
      <c r="J34" s="10">
        <v>31588333</v>
      </c>
      <c r="K34" s="209"/>
      <c r="L34" s="209"/>
      <c r="M34" s="7" t="s">
        <v>614</v>
      </c>
      <c r="N34" s="144" t="s">
        <v>615</v>
      </c>
      <c r="O34" s="36"/>
      <c r="P34" s="10"/>
      <c r="Q34" s="36"/>
      <c r="R34" s="166"/>
      <c r="S34" s="483"/>
      <c r="T34" s="10">
        <v>31588333</v>
      </c>
      <c r="U34" s="11"/>
      <c r="V34" s="11"/>
      <c r="W34" s="11"/>
      <c r="X34" s="11"/>
      <c r="Y34" s="12"/>
      <c r="Z34" s="209"/>
      <c r="AA34" s="209"/>
      <c r="AB34" s="144" t="s">
        <v>615</v>
      </c>
      <c r="AC34" s="28" t="s">
        <v>124</v>
      </c>
      <c r="AD34" s="36"/>
      <c r="AE34" s="36"/>
      <c r="AF34" s="36"/>
      <c r="AG34" s="10"/>
      <c r="AH34" s="36"/>
      <c r="AI34" s="7"/>
      <c r="AJ34" s="10"/>
      <c r="AK34" s="36"/>
      <c r="AL34" s="36"/>
      <c r="AM34" s="36"/>
      <c r="AN34" s="36"/>
      <c r="AO34" s="36"/>
      <c r="AP34" s="36"/>
      <c r="AQ34" s="36"/>
      <c r="AR34" s="36"/>
      <c r="AS34" s="36"/>
      <c r="AT34" s="36"/>
      <c r="AU34" s="36"/>
      <c r="AV34" s="10"/>
      <c r="AW34" s="36"/>
      <c r="AX34" s="7"/>
      <c r="AY34" s="44"/>
      <c r="AZ34" s="36"/>
      <c r="BA34" s="36"/>
      <c r="BB34" s="36"/>
      <c r="BC34" s="36"/>
      <c r="BD34" s="36"/>
      <c r="CD34" s="23"/>
    </row>
    <row r="35" spans="1:86" s="6" customFormat="1" ht="79.5" customHeight="1" x14ac:dyDescent="0.25">
      <c r="A35" s="215" t="s">
        <v>601</v>
      </c>
      <c r="B35" s="216" t="s">
        <v>617</v>
      </c>
      <c r="C35" s="215" t="s">
        <v>616</v>
      </c>
      <c r="D35" s="208" t="s">
        <v>602</v>
      </c>
      <c r="E35" s="207"/>
      <c r="F35" s="207"/>
      <c r="G35" s="7" t="s">
        <v>618</v>
      </c>
      <c r="H35" s="207">
        <v>2021001468</v>
      </c>
      <c r="I35" s="217">
        <v>44494</v>
      </c>
      <c r="J35" s="10">
        <v>1000124705</v>
      </c>
      <c r="K35" s="209"/>
      <c r="L35" s="209"/>
      <c r="M35" s="7" t="s">
        <v>618</v>
      </c>
      <c r="N35" s="144" t="s">
        <v>619</v>
      </c>
      <c r="O35" s="36"/>
      <c r="P35" s="10"/>
      <c r="Q35" s="36"/>
      <c r="R35" s="166"/>
      <c r="S35" s="209"/>
      <c r="T35" s="10">
        <v>1000124705</v>
      </c>
      <c r="U35" s="11"/>
      <c r="V35" s="11"/>
      <c r="W35" s="11"/>
      <c r="X35" s="11"/>
      <c r="Y35" s="12"/>
      <c r="Z35" s="209"/>
      <c r="AA35" s="209"/>
      <c r="AB35" s="28" t="s">
        <v>619</v>
      </c>
      <c r="AC35" s="28" t="s">
        <v>124</v>
      </c>
      <c r="AD35" s="36"/>
      <c r="AE35" s="36"/>
      <c r="AF35" s="36"/>
      <c r="AG35" s="10"/>
      <c r="AH35" s="36"/>
      <c r="AI35" s="7"/>
      <c r="AJ35" s="10"/>
      <c r="AK35" s="36"/>
      <c r="AL35" s="36"/>
      <c r="AM35" s="36"/>
      <c r="AN35" s="36"/>
      <c r="AO35" s="36"/>
      <c r="AP35" s="36"/>
      <c r="AQ35" s="36"/>
      <c r="AR35" s="36"/>
      <c r="AS35" s="36"/>
      <c r="AT35" s="36"/>
      <c r="AU35" s="36"/>
      <c r="AV35" s="10"/>
      <c r="AW35" s="36"/>
      <c r="AX35" s="7"/>
      <c r="AY35" s="44"/>
      <c r="AZ35" s="36"/>
      <c r="BA35" s="36"/>
      <c r="BB35" s="36"/>
      <c r="BC35" s="36"/>
      <c r="BD35" s="36"/>
      <c r="CD35" s="235"/>
    </row>
    <row r="36" spans="1:86" x14ac:dyDescent="0.25">
      <c r="P36" s="20"/>
      <c r="CD36" s="235"/>
    </row>
    <row r="37" spans="1:86" s="6" customFormat="1" ht="51" x14ac:dyDescent="0.25">
      <c r="A37" s="144" t="s">
        <v>646</v>
      </c>
      <c r="B37" s="36" t="s">
        <v>647</v>
      </c>
      <c r="C37" s="163" t="s">
        <v>648</v>
      </c>
      <c r="D37" s="36"/>
      <c r="E37" s="38"/>
      <c r="F37" s="36"/>
      <c r="G37" s="7"/>
      <c r="H37" s="209"/>
      <c r="I37" s="209"/>
      <c r="J37" s="36"/>
      <c r="K37" s="209"/>
      <c r="L37" s="209"/>
      <c r="M37" s="209"/>
      <c r="N37" s="38"/>
      <c r="O37" s="36"/>
      <c r="P37" s="10"/>
      <c r="Q37" s="36"/>
      <c r="R37" s="166"/>
      <c r="S37" s="209">
        <v>15</v>
      </c>
      <c r="T37" s="245">
        <v>24838867309</v>
      </c>
      <c r="U37" s="242"/>
      <c r="V37" s="242"/>
      <c r="W37" s="242"/>
      <c r="X37" s="242"/>
      <c r="Y37" s="243"/>
      <c r="Z37" s="19"/>
      <c r="AA37" s="19"/>
      <c r="AG37" s="23"/>
      <c r="AI37" s="241"/>
      <c r="AJ37" s="23"/>
      <c r="AV37" s="23"/>
      <c r="AX37" s="241"/>
      <c r="AY37" s="244"/>
      <c r="CD37" s="235"/>
    </row>
    <row r="38" spans="1:86" x14ac:dyDescent="0.25">
      <c r="P38" s="20"/>
      <c r="CD38" s="235"/>
    </row>
    <row r="39" spans="1:86" x14ac:dyDescent="0.25">
      <c r="P39" s="20"/>
      <c r="CD39" s="235"/>
      <c r="CG39" s="240"/>
      <c r="CH39" s="240"/>
    </row>
    <row r="40" spans="1:86" x14ac:dyDescent="0.25">
      <c r="P40" s="20"/>
      <c r="CD40" s="235"/>
    </row>
    <row r="41" spans="1:86" x14ac:dyDescent="0.25">
      <c r="P41" s="20"/>
      <c r="CD41" s="235"/>
    </row>
    <row r="42" spans="1:86" x14ac:dyDescent="0.25">
      <c r="CD42" s="236"/>
    </row>
    <row r="43" spans="1:86" x14ac:dyDescent="0.25">
      <c r="CD43" s="236"/>
    </row>
  </sheetData>
  <mergeCells count="114">
    <mergeCell ref="S31:S32"/>
    <mergeCell ref="A33:A34"/>
    <mergeCell ref="B33:B34"/>
    <mergeCell ref="C33:C34"/>
    <mergeCell ref="D33:D34"/>
    <mergeCell ref="S33:S34"/>
    <mergeCell ref="A31:A32"/>
    <mergeCell ref="B31:B32"/>
    <mergeCell ref="C31:C32"/>
    <mergeCell ref="D31:D32"/>
    <mergeCell ref="E31:E32"/>
    <mergeCell ref="F31:F32"/>
    <mergeCell ref="A29:A30"/>
    <mergeCell ref="B29:B30"/>
    <mergeCell ref="C29:C30"/>
    <mergeCell ref="D29:D30"/>
    <mergeCell ref="E29:E30"/>
    <mergeCell ref="F29:F30"/>
    <mergeCell ref="S29:S30"/>
    <mergeCell ref="A25:A26"/>
    <mergeCell ref="B25:B26"/>
    <mergeCell ref="C25:C26"/>
    <mergeCell ref="D25:D26"/>
    <mergeCell ref="E25:E26"/>
    <mergeCell ref="F25:F26"/>
    <mergeCell ref="A22:A24"/>
    <mergeCell ref="S22:S24"/>
    <mergeCell ref="O17:O18"/>
    <mergeCell ref="Q17:Q18"/>
    <mergeCell ref="R17:R18"/>
    <mergeCell ref="S17:S18"/>
    <mergeCell ref="Z17:Z18"/>
    <mergeCell ref="AA17:AA18"/>
    <mergeCell ref="S25:S26"/>
    <mergeCell ref="A17:A18"/>
    <mergeCell ref="B17:B18"/>
    <mergeCell ref="C17:C18"/>
    <mergeCell ref="D17:D18"/>
    <mergeCell ref="E17:E18"/>
    <mergeCell ref="F17:F18"/>
    <mergeCell ref="I17:I18"/>
    <mergeCell ref="K17:K18"/>
    <mergeCell ref="T14:T15"/>
    <mergeCell ref="Z14:Z15"/>
    <mergeCell ref="AA14:AA15"/>
    <mergeCell ref="AC14:AC15"/>
    <mergeCell ref="BA14:BA15"/>
    <mergeCell ref="AC17:AC18"/>
    <mergeCell ref="BA17:BA18"/>
    <mergeCell ref="BB17:BB18"/>
    <mergeCell ref="BC17:BC18"/>
    <mergeCell ref="BC14:BC15"/>
    <mergeCell ref="S14:S15"/>
    <mergeCell ref="BC9:BC10"/>
    <mergeCell ref="A14:A15"/>
    <mergeCell ref="B14:B15"/>
    <mergeCell ref="C14:C15"/>
    <mergeCell ref="D14:D15"/>
    <mergeCell ref="E14:E15"/>
    <mergeCell ref="F14:F15"/>
    <mergeCell ref="K14:K15"/>
    <mergeCell ref="O14:O15"/>
    <mergeCell ref="R14:R15"/>
    <mergeCell ref="S9:S10"/>
    <mergeCell ref="Z9:Z10"/>
    <mergeCell ref="AA9:AA10"/>
    <mergeCell ref="AC9:AC10"/>
    <mergeCell ref="BA9:BA10"/>
    <mergeCell ref="BB9:BB10"/>
    <mergeCell ref="I9:I10"/>
    <mergeCell ref="K9:K10"/>
    <mergeCell ref="L9:L10"/>
    <mergeCell ref="O9:O10"/>
    <mergeCell ref="Q9:Q10"/>
    <mergeCell ref="R9:R10"/>
    <mergeCell ref="BB14:BB15"/>
    <mergeCell ref="BB3:BB4"/>
    <mergeCell ref="BC3:BC4"/>
    <mergeCell ref="BD3:BD4"/>
    <mergeCell ref="A9:A10"/>
    <mergeCell ref="B9:B10"/>
    <mergeCell ref="C9:C10"/>
    <mergeCell ref="D9:D10"/>
    <mergeCell ref="E9:E10"/>
    <mergeCell ref="F9:F10"/>
    <mergeCell ref="H9:H10"/>
    <mergeCell ref="AA3:AA4"/>
    <mergeCell ref="AB3:AB4"/>
    <mergeCell ref="AC3:AC4"/>
    <mergeCell ref="AD3:AX3"/>
    <mergeCell ref="AY3:AZ3"/>
    <mergeCell ref="BA3:BA4"/>
    <mergeCell ref="U3:U4"/>
    <mergeCell ref="V3:V4"/>
    <mergeCell ref="W3:W4"/>
    <mergeCell ref="X3:X4"/>
    <mergeCell ref="Y3:Y4"/>
    <mergeCell ref="Z3:Z4"/>
    <mergeCell ref="K3:K4"/>
    <mergeCell ref="L3:P3"/>
    <mergeCell ref="Q3:Q4"/>
    <mergeCell ref="R3:R4"/>
    <mergeCell ref="S3:S4"/>
    <mergeCell ref="T3:T4"/>
    <mergeCell ref="A1:Q1"/>
    <mergeCell ref="R1:AZ1"/>
    <mergeCell ref="A2:Q2"/>
    <mergeCell ref="R2:AZ2"/>
    <mergeCell ref="A3:A4"/>
    <mergeCell ref="B3:B4"/>
    <mergeCell ref="C3:C4"/>
    <mergeCell ref="D3:D4"/>
    <mergeCell ref="E3:F3"/>
    <mergeCell ref="G3:J3"/>
  </mergeCells>
  <hyperlinks>
    <hyperlink ref="BC8" r:id="rId1" xr:uid="{00000000-0004-0000-0800-000000000000}"/>
    <hyperlink ref="BC6" r:id="rId2" xr:uid="{00000000-0004-0000-0800-000001000000}"/>
    <hyperlink ref="BC5" r:id="rId3" xr:uid="{00000000-0004-0000-0800-000002000000}"/>
    <hyperlink ref="BC7" r:id="rId4" xr:uid="{00000000-0004-0000-0800-000003000000}"/>
    <hyperlink ref="BC9" r:id="rId5" xr:uid="{00000000-0004-0000-0800-000004000000}"/>
    <hyperlink ref="BC11" r:id="rId6" xr:uid="{00000000-0004-0000-0800-000005000000}"/>
    <hyperlink ref="BC16" r:id="rId7" xr:uid="{00000000-0004-0000-0800-000006000000}"/>
    <hyperlink ref="BC13" r:id="rId8" xr:uid="{00000000-0004-0000-0800-000007000000}"/>
    <hyperlink ref="BC14" r:id="rId9" xr:uid="{00000000-0004-0000-0800-000008000000}"/>
    <hyperlink ref="BC19" r:id="rId10" xr:uid="{00000000-0004-0000-0800-000009000000}"/>
    <hyperlink ref="BC17" r:id="rId11" xr:uid="{00000000-0004-0000-0800-00000A000000}"/>
    <hyperlink ref="BC20" r:id="rId12" xr:uid="{00000000-0004-0000-0800-00000B000000}"/>
    <hyperlink ref="BC12" r:id="rId13" xr:uid="{00000000-0004-0000-0800-00000C000000}"/>
    <hyperlink ref="BC21" r:id="rId14" xr:uid="{00000000-0004-0000-0800-00000D000000}"/>
  </hyperlinks>
  <pageMargins left="0.7" right="0.7" top="0.75" bottom="0.75" header="0.3" footer="0.3"/>
  <pageSetup orientation="portrait" horizontalDpi="0" verticalDpi="0" r:id="rId1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1</vt:i4>
      </vt:variant>
    </vt:vector>
  </HeadingPairs>
  <TitlesOfParts>
    <vt:vector size="15" baseType="lpstr">
      <vt:lpstr>EMPORITO</vt:lpstr>
      <vt:lpstr>contratos 2021</vt:lpstr>
      <vt:lpstr>OPERADORES</vt:lpstr>
      <vt:lpstr>Hoja1</vt:lpstr>
      <vt:lpstr>concejo</vt:lpstr>
      <vt:lpstr>Hoja2</vt:lpstr>
      <vt:lpstr>contratos 2021 ING. MELO</vt:lpstr>
      <vt:lpstr>VIGENCIAS A 2022</vt:lpstr>
      <vt:lpstr>REGALIAS 2022</vt:lpstr>
      <vt:lpstr>VIGENCIAS FUTURAS A 2022</vt:lpstr>
      <vt:lpstr>INFORME 2021alcalde</vt:lpstr>
      <vt:lpstr>Hoja3</vt:lpstr>
      <vt:lpstr>Hoja4</vt:lpstr>
      <vt:lpstr>Hoja5</vt:lpstr>
      <vt:lpstr>Hoja4!Títulos_a_imprimir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Invitado</dc:creator>
  <cp:lastModifiedBy>AlexWPS</cp:lastModifiedBy>
  <cp:lastPrinted>2022-01-01T14:36:28Z</cp:lastPrinted>
  <dcterms:created xsi:type="dcterms:W3CDTF">2019-02-04T20:26:50Z</dcterms:created>
  <dcterms:modified xsi:type="dcterms:W3CDTF">2022-04-25T20:40:22Z</dcterms:modified>
</cp:coreProperties>
</file>