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Videos\"/>
    </mc:Choice>
  </mc:AlternateContent>
  <bookViews>
    <workbookView xWindow="0" yWindow="600" windowWidth="16815" windowHeight="77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D12" i="1"/>
  <c r="E45" i="1"/>
  <c r="E41" i="1"/>
  <c r="F46" i="1" s="1"/>
  <c r="E34" i="1"/>
  <c r="E28" i="1"/>
  <c r="F19" i="1"/>
  <c r="D15" i="1"/>
  <c r="E16" i="1"/>
  <c r="F7" i="1"/>
  <c r="F20" i="1" s="1"/>
  <c r="F36" i="1" s="1"/>
  <c r="F47" i="1" s="1"/>
  <c r="F49" i="1" s="1"/>
  <c r="F51" i="1" s="1"/>
  <c r="F6" i="1"/>
</calcChain>
</file>

<file path=xl/sharedStrings.xml><?xml version="1.0" encoding="utf-8"?>
<sst xmlns="http://schemas.openxmlformats.org/spreadsheetml/2006/main" count="95" uniqueCount="54">
  <si>
    <t>ventas</t>
  </si>
  <si>
    <t>menos</t>
  </si>
  <si>
    <t>devoluciones ventas</t>
  </si>
  <si>
    <t>descuentos en ventas</t>
  </si>
  <si>
    <t>bonif y reb en ventas</t>
  </si>
  <si>
    <t>ventas netas</t>
  </si>
  <si>
    <t>costos de ventas</t>
  </si>
  <si>
    <t xml:space="preserve">inventario inicial mercancia </t>
  </si>
  <si>
    <t>compras</t>
  </si>
  <si>
    <t>mas</t>
  </si>
  <si>
    <t>fletes de compras</t>
  </si>
  <si>
    <t>gastos de importacion</t>
  </si>
  <si>
    <t>monto tota de compras</t>
  </si>
  <si>
    <t>devoluciones en compras</t>
  </si>
  <si>
    <t>descuentos en compras</t>
  </si>
  <si>
    <t>bonificacion en compras</t>
  </si>
  <si>
    <t>compras netas</t>
  </si>
  <si>
    <t>mercancia disponible para la venta</t>
  </si>
  <si>
    <t>inventario final</t>
  </si>
  <si>
    <t>costo de venta</t>
  </si>
  <si>
    <t>utilidad bruta en ventas</t>
  </si>
  <si>
    <t>gastos de operación</t>
  </si>
  <si>
    <t>gastos de ventas</t>
  </si>
  <si>
    <t>sueldo  de vendedore</t>
  </si>
  <si>
    <t>comisiones sobre venta</t>
  </si>
  <si>
    <t>propaganda</t>
  </si>
  <si>
    <t>impuesto municipales</t>
  </si>
  <si>
    <t>total de gastos de ventas</t>
  </si>
  <si>
    <t>gastos de administración</t>
  </si>
  <si>
    <t>gastos de alquiler</t>
  </si>
  <si>
    <t>gasto generales</t>
  </si>
  <si>
    <t>sueldo de los de administracion</t>
  </si>
  <si>
    <t>perdidasen cuentas malas</t>
  </si>
  <si>
    <t>total de gastos de administracion</t>
  </si>
  <si>
    <t>total de gastoa de operación</t>
  </si>
  <si>
    <t>utilidad neta en operaciones</t>
  </si>
  <si>
    <t>otros ingresos</t>
  </si>
  <si>
    <t>alquileres ganados</t>
  </si>
  <si>
    <t>intereses ganadoas</t>
  </si>
  <si>
    <t>comisiones ganados</t>
  </si>
  <si>
    <t>total de ingresos</t>
  </si>
  <si>
    <t>otros egresos</t>
  </si>
  <si>
    <t>intereses gastos</t>
  </si>
  <si>
    <t>perdidas en ventas</t>
  </si>
  <si>
    <t>total de otros egresos</t>
  </si>
  <si>
    <t>utildad neta de ingresos y egresos</t>
  </si>
  <si>
    <t>egresos extraordinarios</t>
  </si>
  <si>
    <t>perdida en robo de mercancia</t>
  </si>
  <si>
    <t xml:space="preserve">utilidad neta sobre el impuesto de la renta </t>
  </si>
  <si>
    <t>impuesta sobre la renta (30%)</t>
  </si>
  <si>
    <t>utilidad neta del periodo</t>
  </si>
  <si>
    <t>total</t>
  </si>
  <si>
    <t>los datos de color verde son datos que va a poner el cliente.</t>
  </si>
  <si>
    <t>son resultados que debe dar la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</si>
</sst>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37">
    <xf numFmtId="0" fontId="0" fillId="0" borderId="0" xfId="0"/>
    <xf numFmtId="0" fontId="6" fillId="0" borderId="3" xfId="0" applyFont="1" applyBorder="1"/>
    <xf numFmtId="0" fontId="0" fillId="7" borderId="3" xfId="0" applyFill="1" applyBorder="1"/>
    <xf numFmtId="4" fontId="0" fillId="7" borderId="3" xfId="0" applyNumberFormat="1" applyFill="1" applyBorder="1"/>
    <xf numFmtId="0" fontId="6" fillId="0" borderId="0" xfId="0" applyFont="1"/>
    <xf numFmtId="0" fontId="0" fillId="0" borderId="3" xfId="0" applyBorder="1"/>
    <xf numFmtId="3" fontId="0" fillId="7" borderId="3" xfId="0" applyNumberFormat="1" applyFill="1" applyBorder="1"/>
    <xf numFmtId="0" fontId="0" fillId="8" borderId="0" xfId="0" applyFill="1"/>
    <xf numFmtId="0" fontId="0" fillId="8" borderId="3" xfId="0" applyFill="1" applyBorder="1"/>
    <xf numFmtId="0" fontId="0" fillId="0" borderId="3" xfId="0" applyFont="1" applyBorder="1"/>
    <xf numFmtId="4" fontId="0" fillId="0" borderId="3" xfId="0" applyNumberFormat="1" applyBorder="1"/>
    <xf numFmtId="0" fontId="1" fillId="2" borderId="0" xfId="1" applyAlignment="1">
      <alignment horizontal="center"/>
    </xf>
    <xf numFmtId="0" fontId="1" fillId="2" borderId="0" xfId="1"/>
    <xf numFmtId="3" fontId="3" fillId="4" borderId="3" xfId="3" applyNumberFormat="1" applyBorder="1"/>
    <xf numFmtId="4" fontId="3" fillId="4" borderId="3" xfId="3" applyNumberFormat="1" applyBorder="1"/>
    <xf numFmtId="4" fontId="1" fillId="2" borderId="3" xfId="1" applyNumberFormat="1" applyBorder="1"/>
    <xf numFmtId="0" fontId="4" fillId="5" borderId="1" xfId="4" applyAlignment="1">
      <alignment horizontal="center"/>
    </xf>
    <xf numFmtId="4" fontId="4" fillId="5" borderId="1" xfId="4" applyNumberFormat="1"/>
    <xf numFmtId="3" fontId="4" fillId="5" borderId="1" xfId="4" applyNumberFormat="1"/>
    <xf numFmtId="0" fontId="1" fillId="2" borderId="6" xfId="1" applyBorder="1" applyAlignment="1">
      <alignment horizontal="center"/>
    </xf>
    <xf numFmtId="0" fontId="1" fillId="2" borderId="0" xfId="1" applyBorder="1" applyAlignment="1">
      <alignment horizontal="center"/>
    </xf>
    <xf numFmtId="3" fontId="1" fillId="2" borderId="3" xfId="1" applyNumberFormat="1" applyBorder="1"/>
    <xf numFmtId="43" fontId="3" fillId="4" borderId="3" xfId="3" applyNumberFormat="1" applyBorder="1"/>
    <xf numFmtId="43" fontId="4" fillId="5" borderId="1" xfId="4" applyNumberFormat="1"/>
    <xf numFmtId="0" fontId="2" fillId="3" borderId="7" xfId="2" applyBorder="1" applyAlignment="1">
      <alignment horizontal="center"/>
    </xf>
    <xf numFmtId="4" fontId="2" fillId="3" borderId="0" xfId="2" applyNumberFormat="1"/>
    <xf numFmtId="0" fontId="4" fillId="5" borderId="1" xfId="4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3" xfId="1" applyBorder="1"/>
    <xf numFmtId="0" fontId="5" fillId="6" borderId="2" xfId="5"/>
    <xf numFmtId="4" fontId="5" fillId="6" borderId="2" xfId="5" applyNumberFormat="1"/>
    <xf numFmtId="0" fontId="5" fillId="6" borderId="2" xfId="5" applyAlignment="1">
      <alignment horizontal="center"/>
    </xf>
    <xf numFmtId="0" fontId="4" fillId="5" borderId="8" xfId="4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0" xfId="1" applyAlignment="1">
      <alignment horizontal="center" vertical="center" wrapText="1"/>
    </xf>
    <xf numFmtId="0" fontId="3" fillId="4" borderId="0" xfId="3" applyAlignment="1">
      <alignment horizontal="center" vertical="center" wrapText="1"/>
    </xf>
  </cellXfs>
  <cellStyles count="6">
    <cellStyle name="Buena" xfId="1" builtinId="26"/>
    <cellStyle name="Celda de comprobación" xfId="5" builtinId="23"/>
    <cellStyle name="Entrada" xfId="4" builtinId="20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50</xdr:row>
      <xdr:rowOff>171450</xdr:rowOff>
    </xdr:from>
    <xdr:to>
      <xdr:col>5</xdr:col>
      <xdr:colOff>236219</xdr:colOff>
      <xdr:row>51</xdr:row>
      <xdr:rowOff>17144</xdr:rowOff>
    </xdr:to>
    <xdr:sp macro="" textlink="">
      <xdr:nvSpPr>
        <xdr:cNvPr id="7" name="Rectángulo 6"/>
        <xdr:cNvSpPr/>
      </xdr:nvSpPr>
      <xdr:spPr>
        <a:xfrm>
          <a:off x="5276850" y="10172700"/>
          <a:ext cx="45719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276225</xdr:colOff>
      <xdr:row>3</xdr:row>
      <xdr:rowOff>0</xdr:rowOff>
    </xdr:from>
    <xdr:to>
      <xdr:col>12</xdr:col>
      <xdr:colOff>638175</xdr:colOff>
      <xdr:row>5</xdr:row>
      <xdr:rowOff>152400</xdr:rowOff>
    </xdr:to>
    <xdr:sp macro="" textlink="">
      <xdr:nvSpPr>
        <xdr:cNvPr id="8" name="Rectángulo redondeado 7"/>
        <xdr:cNvSpPr/>
      </xdr:nvSpPr>
      <xdr:spPr>
        <a:xfrm>
          <a:off x="8658225" y="600075"/>
          <a:ext cx="1123950" cy="552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</a:t>
          </a:r>
          <a:r>
            <a:rPr lang="es-MX" sz="1100" baseline="0"/>
            <a:t> suman</a:t>
          </a:r>
          <a:endParaRPr lang="es-MX" sz="1100"/>
        </a:p>
      </xdr:txBody>
    </xdr:sp>
    <xdr:clientData/>
  </xdr:twoCellAnchor>
  <xdr:twoCellAnchor>
    <xdr:from>
      <xdr:col>11</xdr:col>
      <xdr:colOff>114300</xdr:colOff>
      <xdr:row>8</xdr:row>
      <xdr:rowOff>161925</xdr:rowOff>
    </xdr:from>
    <xdr:to>
      <xdr:col>12</xdr:col>
      <xdr:colOff>476250</xdr:colOff>
      <xdr:row>11</xdr:row>
      <xdr:rowOff>114300</xdr:rowOff>
    </xdr:to>
    <xdr:sp macro="" textlink="">
      <xdr:nvSpPr>
        <xdr:cNvPr id="9" name="Rectángulo redondeado 8"/>
        <xdr:cNvSpPr/>
      </xdr:nvSpPr>
      <xdr:spPr>
        <a:xfrm>
          <a:off x="8934450" y="1762125"/>
          <a:ext cx="1123950" cy="552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</a:t>
          </a:r>
          <a:r>
            <a:rPr lang="es-MX" sz="1100" baseline="0"/>
            <a:t> suman</a:t>
          </a:r>
          <a:endParaRPr lang="es-MX" sz="1100"/>
        </a:p>
      </xdr:txBody>
    </xdr:sp>
    <xdr:clientData/>
  </xdr:twoCellAnchor>
  <xdr:twoCellAnchor>
    <xdr:from>
      <xdr:col>11</xdr:col>
      <xdr:colOff>161925</xdr:colOff>
      <xdr:row>15</xdr:row>
      <xdr:rowOff>28575</xdr:rowOff>
    </xdr:from>
    <xdr:to>
      <xdr:col>12</xdr:col>
      <xdr:colOff>523875</xdr:colOff>
      <xdr:row>17</xdr:row>
      <xdr:rowOff>180975</xdr:rowOff>
    </xdr:to>
    <xdr:sp macro="" textlink="">
      <xdr:nvSpPr>
        <xdr:cNvPr id="10" name="Rectángulo redondeado 9"/>
        <xdr:cNvSpPr/>
      </xdr:nvSpPr>
      <xdr:spPr>
        <a:xfrm>
          <a:off x="9124950" y="3028950"/>
          <a:ext cx="1123950" cy="552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</a:t>
          </a:r>
          <a:r>
            <a:rPr lang="es-MX" sz="1100" baseline="0"/>
            <a:t> suman</a:t>
          </a:r>
          <a:endParaRPr lang="es-MX" sz="1100"/>
        </a:p>
      </xdr:txBody>
    </xdr:sp>
    <xdr:clientData/>
  </xdr:twoCellAnchor>
  <xdr:twoCellAnchor>
    <xdr:from>
      <xdr:col>4</xdr:col>
      <xdr:colOff>704850</xdr:colOff>
      <xdr:row>7</xdr:row>
      <xdr:rowOff>85725</xdr:rowOff>
    </xdr:from>
    <xdr:to>
      <xdr:col>6</xdr:col>
      <xdr:colOff>247650</xdr:colOff>
      <xdr:row>10</xdr:row>
      <xdr:rowOff>19050</xdr:rowOff>
    </xdr:to>
    <xdr:cxnSp macro="">
      <xdr:nvCxnSpPr>
        <xdr:cNvPr id="12" name="Conector recto 11"/>
        <xdr:cNvCxnSpPr/>
      </xdr:nvCxnSpPr>
      <xdr:spPr>
        <a:xfrm>
          <a:off x="3752850" y="1485900"/>
          <a:ext cx="106680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10</xdr:row>
      <xdr:rowOff>123825</xdr:rowOff>
    </xdr:from>
    <xdr:to>
      <xdr:col>6</xdr:col>
      <xdr:colOff>200025</xdr:colOff>
      <xdr:row>15</xdr:row>
      <xdr:rowOff>95250</xdr:rowOff>
    </xdr:to>
    <xdr:cxnSp macro="">
      <xdr:nvCxnSpPr>
        <xdr:cNvPr id="14" name="Conector recto 13"/>
        <xdr:cNvCxnSpPr/>
      </xdr:nvCxnSpPr>
      <xdr:spPr>
        <a:xfrm flipV="1">
          <a:off x="3638550" y="2124075"/>
          <a:ext cx="1133475" cy="971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9</xdr:row>
      <xdr:rowOff>152400</xdr:rowOff>
    </xdr:from>
    <xdr:to>
      <xdr:col>7</xdr:col>
      <xdr:colOff>581025</xdr:colOff>
      <xdr:row>12</xdr:row>
      <xdr:rowOff>95250</xdr:rowOff>
    </xdr:to>
    <xdr:sp macro="" textlink="">
      <xdr:nvSpPr>
        <xdr:cNvPr id="15" name="Rectángulo 14"/>
        <xdr:cNvSpPr/>
      </xdr:nvSpPr>
      <xdr:spPr>
        <a:xfrm>
          <a:off x="4953000" y="1952625"/>
          <a:ext cx="1104900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 suman y se dan 500,000.00</a:t>
          </a:r>
        </a:p>
      </xdr:txBody>
    </xdr:sp>
    <xdr:clientData/>
  </xdr:twoCellAnchor>
  <xdr:twoCellAnchor>
    <xdr:from>
      <xdr:col>11</xdr:col>
      <xdr:colOff>209550</xdr:colOff>
      <xdr:row>19</xdr:row>
      <xdr:rowOff>57150</xdr:rowOff>
    </xdr:from>
    <xdr:to>
      <xdr:col>12</xdr:col>
      <xdr:colOff>571500</xdr:colOff>
      <xdr:row>22</xdr:row>
      <xdr:rowOff>9525</xdr:rowOff>
    </xdr:to>
    <xdr:sp macro="" textlink="">
      <xdr:nvSpPr>
        <xdr:cNvPr id="17" name="Rectángulo redondeado 16"/>
        <xdr:cNvSpPr/>
      </xdr:nvSpPr>
      <xdr:spPr>
        <a:xfrm>
          <a:off x="9172575" y="3857625"/>
          <a:ext cx="1123950" cy="552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</a:t>
          </a:r>
          <a:r>
            <a:rPr lang="es-MX" sz="1100" baseline="0"/>
            <a:t>  restan</a:t>
          </a:r>
          <a:endParaRPr lang="es-MX" sz="1100"/>
        </a:p>
      </xdr:txBody>
    </xdr:sp>
    <xdr:clientData/>
  </xdr:twoCellAnchor>
  <xdr:twoCellAnchor>
    <xdr:from>
      <xdr:col>10</xdr:col>
      <xdr:colOff>742950</xdr:colOff>
      <xdr:row>20</xdr:row>
      <xdr:rowOff>123825</xdr:rowOff>
    </xdr:from>
    <xdr:to>
      <xdr:col>11</xdr:col>
      <xdr:colOff>209550</xdr:colOff>
      <xdr:row>20</xdr:row>
      <xdr:rowOff>133350</xdr:rowOff>
    </xdr:to>
    <xdr:cxnSp macro="">
      <xdr:nvCxnSpPr>
        <xdr:cNvPr id="19" name="Conector recto 18"/>
        <xdr:cNvCxnSpPr>
          <a:endCxn id="17" idx="1"/>
        </xdr:cNvCxnSpPr>
      </xdr:nvCxnSpPr>
      <xdr:spPr>
        <a:xfrm>
          <a:off x="8943975" y="4124325"/>
          <a:ext cx="228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20</xdr:row>
      <xdr:rowOff>133350</xdr:rowOff>
    </xdr:from>
    <xdr:to>
      <xdr:col>11</xdr:col>
      <xdr:colOff>209550</xdr:colOff>
      <xdr:row>21</xdr:row>
      <xdr:rowOff>152400</xdr:rowOff>
    </xdr:to>
    <xdr:cxnSp macro="">
      <xdr:nvCxnSpPr>
        <xdr:cNvPr id="21" name="Conector recto 20"/>
        <xdr:cNvCxnSpPr>
          <a:endCxn id="17" idx="1"/>
        </xdr:cNvCxnSpPr>
      </xdr:nvCxnSpPr>
      <xdr:spPr>
        <a:xfrm flipV="1">
          <a:off x="8982075" y="4133850"/>
          <a:ext cx="19050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657225</xdr:colOff>
      <xdr:row>6</xdr:row>
      <xdr:rowOff>123825</xdr:rowOff>
    </xdr:from>
    <xdr:to>
      <xdr:col>6</xdr:col>
      <xdr:colOff>685800</xdr:colOff>
      <xdr:row>18</xdr:row>
      <xdr:rowOff>114300</xdr:rowOff>
    </xdr:to>
    <xdr:cxnSp macro="">
      <xdr:nvCxnSpPr>
        <xdr:cNvPr id="23" name="Conector recto 22"/>
        <xdr:cNvCxnSpPr/>
      </xdr:nvCxnSpPr>
      <xdr:spPr>
        <a:xfrm>
          <a:off x="4610100" y="1323975"/>
          <a:ext cx="790575" cy="23907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18</xdr:row>
      <xdr:rowOff>123825</xdr:rowOff>
    </xdr:from>
    <xdr:to>
      <xdr:col>6</xdr:col>
      <xdr:colOff>704850</xdr:colOff>
      <xdr:row>18</xdr:row>
      <xdr:rowOff>123825</xdr:rowOff>
    </xdr:to>
    <xdr:cxnSp macro="">
      <xdr:nvCxnSpPr>
        <xdr:cNvPr id="25" name="Conector recto 24"/>
        <xdr:cNvCxnSpPr/>
      </xdr:nvCxnSpPr>
      <xdr:spPr>
        <a:xfrm>
          <a:off x="4562475" y="3724275"/>
          <a:ext cx="85725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17</xdr:row>
      <xdr:rowOff>161925</xdr:rowOff>
    </xdr:from>
    <xdr:to>
      <xdr:col>7</xdr:col>
      <xdr:colOff>733425</xdr:colOff>
      <xdr:row>21</xdr:row>
      <xdr:rowOff>161925</xdr:rowOff>
    </xdr:to>
    <xdr:sp macro="" textlink="">
      <xdr:nvSpPr>
        <xdr:cNvPr id="26" name="Rectángulo 25"/>
        <xdr:cNvSpPr/>
      </xdr:nvSpPr>
      <xdr:spPr>
        <a:xfrm>
          <a:off x="5210175" y="3562350"/>
          <a:ext cx="1000125" cy="800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 resta</a:t>
          </a:r>
          <a:r>
            <a:rPr lang="es-MX" sz="1100" baseline="0"/>
            <a:t> y da la utilidad bruta de ventas</a:t>
          </a:r>
          <a:endParaRPr lang="es-MX" sz="1100"/>
        </a:p>
      </xdr:txBody>
    </xdr:sp>
    <xdr:clientData/>
  </xdr:twoCellAnchor>
  <xdr:twoCellAnchor>
    <xdr:from>
      <xdr:col>10</xdr:col>
      <xdr:colOff>752475</xdr:colOff>
      <xdr:row>29</xdr:row>
      <xdr:rowOff>104775</xdr:rowOff>
    </xdr:from>
    <xdr:to>
      <xdr:col>12</xdr:col>
      <xdr:colOff>600075</xdr:colOff>
      <xdr:row>32</xdr:row>
      <xdr:rowOff>171450</xdr:rowOff>
    </xdr:to>
    <xdr:cxnSp macro="">
      <xdr:nvCxnSpPr>
        <xdr:cNvPr id="28" name="Conector recto 27"/>
        <xdr:cNvCxnSpPr/>
      </xdr:nvCxnSpPr>
      <xdr:spPr>
        <a:xfrm>
          <a:off x="8953500" y="5905500"/>
          <a:ext cx="1371600" cy="6762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32</xdr:row>
      <xdr:rowOff>152400</xdr:rowOff>
    </xdr:from>
    <xdr:to>
      <xdr:col>12</xdr:col>
      <xdr:colOff>600075</xdr:colOff>
      <xdr:row>36</xdr:row>
      <xdr:rowOff>123825</xdr:rowOff>
    </xdr:to>
    <xdr:cxnSp macro="">
      <xdr:nvCxnSpPr>
        <xdr:cNvPr id="30" name="Conector recto 29"/>
        <xdr:cNvCxnSpPr/>
      </xdr:nvCxnSpPr>
      <xdr:spPr>
        <a:xfrm flipV="1">
          <a:off x="8991600" y="6562725"/>
          <a:ext cx="1333500" cy="7715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31</xdr:row>
      <xdr:rowOff>47625</xdr:rowOff>
    </xdr:from>
    <xdr:to>
      <xdr:col>14</xdr:col>
      <xdr:colOff>552450</xdr:colOff>
      <xdr:row>34</xdr:row>
      <xdr:rowOff>180975</xdr:rowOff>
    </xdr:to>
    <xdr:sp macro="" textlink="">
      <xdr:nvSpPr>
        <xdr:cNvPr id="31" name="Rectángulo 30"/>
        <xdr:cNvSpPr/>
      </xdr:nvSpPr>
      <xdr:spPr>
        <a:xfrm>
          <a:off x="10315575" y="6257925"/>
          <a:ext cx="1485900" cy="733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 suman y da el total de gastos de operacion 204,500.00</a:t>
          </a:r>
        </a:p>
      </xdr:txBody>
    </xdr:sp>
    <xdr:clientData/>
  </xdr:twoCellAnchor>
  <xdr:twoCellAnchor>
    <xdr:from>
      <xdr:col>5</xdr:col>
      <xdr:colOff>695325</xdr:colOff>
      <xdr:row>19</xdr:row>
      <xdr:rowOff>123825</xdr:rowOff>
    </xdr:from>
    <xdr:to>
      <xdr:col>7</xdr:col>
      <xdr:colOff>133350</xdr:colOff>
      <xdr:row>32</xdr:row>
      <xdr:rowOff>85725</xdr:rowOff>
    </xdr:to>
    <xdr:cxnSp macro="">
      <xdr:nvCxnSpPr>
        <xdr:cNvPr id="33" name="Conector recto 32"/>
        <xdr:cNvCxnSpPr/>
      </xdr:nvCxnSpPr>
      <xdr:spPr>
        <a:xfrm>
          <a:off x="4648200" y="3924300"/>
          <a:ext cx="962025" cy="2571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742950</xdr:colOff>
      <xdr:row>32</xdr:row>
      <xdr:rowOff>104775</xdr:rowOff>
    </xdr:from>
    <xdr:to>
      <xdr:col>7</xdr:col>
      <xdr:colOff>123825</xdr:colOff>
      <xdr:row>34</xdr:row>
      <xdr:rowOff>123825</xdr:rowOff>
    </xdr:to>
    <xdr:cxnSp macro="">
      <xdr:nvCxnSpPr>
        <xdr:cNvPr id="35" name="Conector recto 34"/>
        <xdr:cNvCxnSpPr/>
      </xdr:nvCxnSpPr>
      <xdr:spPr>
        <a:xfrm flipV="1">
          <a:off x="4695825" y="6515100"/>
          <a:ext cx="904875" cy="419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31</xdr:row>
      <xdr:rowOff>123826</xdr:rowOff>
    </xdr:from>
    <xdr:to>
      <xdr:col>7</xdr:col>
      <xdr:colOff>742950</xdr:colOff>
      <xdr:row>38</xdr:row>
      <xdr:rowOff>57150</xdr:rowOff>
    </xdr:to>
    <xdr:sp macro="" textlink="">
      <xdr:nvSpPr>
        <xdr:cNvPr id="36" name="Rectángulo redondeado 35"/>
        <xdr:cNvSpPr/>
      </xdr:nvSpPr>
      <xdr:spPr>
        <a:xfrm>
          <a:off x="5238750" y="6334126"/>
          <a:ext cx="981075" cy="13430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 resta y da </a:t>
          </a:r>
          <a:r>
            <a:rPr lang="es-MX" sz="1100" baseline="0"/>
            <a:t> de resultado la utilidad neta en  operacion</a:t>
          </a:r>
          <a:endParaRPr lang="es-MX" sz="1100"/>
        </a:p>
      </xdr:txBody>
    </xdr:sp>
    <xdr:clientData/>
  </xdr:twoCellAnchor>
  <xdr:twoCellAnchor>
    <xdr:from>
      <xdr:col>11</xdr:col>
      <xdr:colOff>9525</xdr:colOff>
      <xdr:row>43</xdr:row>
      <xdr:rowOff>57150</xdr:rowOff>
    </xdr:from>
    <xdr:to>
      <xdr:col>12</xdr:col>
      <xdr:colOff>552450</xdr:colOff>
      <xdr:row>44</xdr:row>
      <xdr:rowOff>190500</xdr:rowOff>
    </xdr:to>
    <xdr:cxnSp macro="">
      <xdr:nvCxnSpPr>
        <xdr:cNvPr id="38" name="Conector recto 37"/>
        <xdr:cNvCxnSpPr/>
      </xdr:nvCxnSpPr>
      <xdr:spPr>
        <a:xfrm>
          <a:off x="8972550" y="8677275"/>
          <a:ext cx="1304925" cy="3429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45</xdr:row>
      <xdr:rowOff>19050</xdr:rowOff>
    </xdr:from>
    <xdr:to>
      <xdr:col>12</xdr:col>
      <xdr:colOff>609600</xdr:colOff>
      <xdr:row>48</xdr:row>
      <xdr:rowOff>104775</xdr:rowOff>
    </xdr:to>
    <xdr:cxnSp macro="">
      <xdr:nvCxnSpPr>
        <xdr:cNvPr id="40" name="Conector recto 39"/>
        <xdr:cNvCxnSpPr/>
      </xdr:nvCxnSpPr>
      <xdr:spPr>
        <a:xfrm flipV="1">
          <a:off x="8982075" y="9048750"/>
          <a:ext cx="1352550" cy="6858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447675</xdr:colOff>
      <xdr:row>43</xdr:row>
      <xdr:rowOff>133350</xdr:rowOff>
    </xdr:from>
    <xdr:to>
      <xdr:col>14</xdr:col>
      <xdr:colOff>638175</xdr:colOff>
      <xdr:row>47</xdr:row>
      <xdr:rowOff>9525</xdr:rowOff>
    </xdr:to>
    <xdr:sp macro="" textlink="">
      <xdr:nvSpPr>
        <xdr:cNvPr id="41" name="Rectángulo redondeado 40"/>
        <xdr:cNvSpPr/>
      </xdr:nvSpPr>
      <xdr:spPr>
        <a:xfrm>
          <a:off x="10172700" y="8753475"/>
          <a:ext cx="1714500" cy="685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 resta y da como resultado la</a:t>
          </a:r>
          <a:r>
            <a:rPr lang="es-MX" sz="1100" baseline="0"/>
            <a:t> utilidad neta de ingresos y egresos</a:t>
          </a:r>
          <a:endParaRPr lang="es-MX" sz="1100"/>
        </a:p>
      </xdr:txBody>
    </xdr:sp>
    <xdr:clientData/>
  </xdr:twoCellAnchor>
  <xdr:twoCellAnchor>
    <xdr:from>
      <xdr:col>5</xdr:col>
      <xdr:colOff>676275</xdr:colOff>
      <xdr:row>35</xdr:row>
      <xdr:rowOff>104775</xdr:rowOff>
    </xdr:from>
    <xdr:to>
      <xdr:col>7</xdr:col>
      <xdr:colOff>95250</xdr:colOff>
      <xdr:row>43</xdr:row>
      <xdr:rowOff>190500</xdr:rowOff>
    </xdr:to>
    <xdr:cxnSp macro="">
      <xdr:nvCxnSpPr>
        <xdr:cNvPr id="43" name="Conector recto 42"/>
        <xdr:cNvCxnSpPr/>
      </xdr:nvCxnSpPr>
      <xdr:spPr>
        <a:xfrm>
          <a:off x="4629150" y="7115175"/>
          <a:ext cx="942975" cy="16954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723900</xdr:colOff>
      <xdr:row>43</xdr:row>
      <xdr:rowOff>180975</xdr:rowOff>
    </xdr:from>
    <xdr:to>
      <xdr:col>7</xdr:col>
      <xdr:colOff>47625</xdr:colOff>
      <xdr:row>45</xdr:row>
      <xdr:rowOff>104775</xdr:rowOff>
    </xdr:to>
    <xdr:cxnSp macro="">
      <xdr:nvCxnSpPr>
        <xdr:cNvPr id="45" name="Conector recto 44"/>
        <xdr:cNvCxnSpPr/>
      </xdr:nvCxnSpPr>
      <xdr:spPr>
        <a:xfrm flipV="1">
          <a:off x="4676775" y="8801100"/>
          <a:ext cx="847725" cy="333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42</xdr:row>
      <xdr:rowOff>142874</xdr:rowOff>
    </xdr:from>
    <xdr:to>
      <xdr:col>7</xdr:col>
      <xdr:colOff>647700</xdr:colOff>
      <xdr:row>48</xdr:row>
      <xdr:rowOff>57150</xdr:rowOff>
    </xdr:to>
    <xdr:sp macro="" textlink="">
      <xdr:nvSpPr>
        <xdr:cNvPr id="46" name="Rectángulo 45"/>
        <xdr:cNvSpPr/>
      </xdr:nvSpPr>
      <xdr:spPr>
        <a:xfrm>
          <a:off x="5162550" y="8562974"/>
          <a:ext cx="962025" cy="11239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 suman y da el resultado de egresos extraordinarios</a:t>
          </a:r>
        </a:p>
      </xdr:txBody>
    </xdr:sp>
    <xdr:clientData/>
  </xdr:twoCellAnchor>
  <xdr:twoCellAnchor>
    <xdr:from>
      <xdr:col>5</xdr:col>
      <xdr:colOff>704850</xdr:colOff>
      <xdr:row>46</xdr:row>
      <xdr:rowOff>142875</xdr:rowOff>
    </xdr:from>
    <xdr:to>
      <xdr:col>7</xdr:col>
      <xdr:colOff>238125</xdr:colOff>
      <xdr:row>51</xdr:row>
      <xdr:rowOff>0</xdr:rowOff>
    </xdr:to>
    <xdr:cxnSp macro="">
      <xdr:nvCxnSpPr>
        <xdr:cNvPr id="48" name="Conector recto 47"/>
        <xdr:cNvCxnSpPr/>
      </xdr:nvCxnSpPr>
      <xdr:spPr>
        <a:xfrm>
          <a:off x="4657725" y="9372600"/>
          <a:ext cx="1057275" cy="876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733425</xdr:colOff>
      <xdr:row>47</xdr:row>
      <xdr:rowOff>133350</xdr:rowOff>
    </xdr:from>
    <xdr:to>
      <xdr:col>7</xdr:col>
      <xdr:colOff>247650</xdr:colOff>
      <xdr:row>50</xdr:row>
      <xdr:rowOff>200025</xdr:rowOff>
    </xdr:to>
    <xdr:cxnSp macro="">
      <xdr:nvCxnSpPr>
        <xdr:cNvPr id="50" name="Conector recto 49"/>
        <xdr:cNvCxnSpPr/>
      </xdr:nvCxnSpPr>
      <xdr:spPr>
        <a:xfrm>
          <a:off x="4686300" y="9563100"/>
          <a:ext cx="1038225" cy="6762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142876</xdr:colOff>
      <xdr:row>49</xdr:row>
      <xdr:rowOff>133350</xdr:rowOff>
    </xdr:from>
    <xdr:to>
      <xdr:col>7</xdr:col>
      <xdr:colOff>638176</xdr:colOff>
      <xdr:row>55</xdr:row>
      <xdr:rowOff>38100</xdr:rowOff>
    </xdr:to>
    <xdr:sp macro="" textlink="">
      <xdr:nvSpPr>
        <xdr:cNvPr id="52" name="Rectángulo redondeado 51"/>
        <xdr:cNvSpPr/>
      </xdr:nvSpPr>
      <xdr:spPr>
        <a:xfrm>
          <a:off x="4857751" y="9972675"/>
          <a:ext cx="1257300" cy="1104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se restan</a:t>
          </a:r>
          <a:r>
            <a:rPr lang="es-MX" sz="1100" baseline="0"/>
            <a:t> y  sale el resultado de la utilidad neta sobre el impuesto de la renta.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B1" workbookViewId="0">
      <selection activeCell="O15" sqref="O15"/>
    </sheetView>
  </sheetViews>
  <sheetFormatPr baseColWidth="10" defaultRowHeight="15" x14ac:dyDescent="0.25"/>
  <cols>
    <col min="5" max="5" width="13.5703125" bestFit="1" customWidth="1"/>
    <col min="10" max="10" width="18" customWidth="1"/>
  </cols>
  <sheetData>
    <row r="1" spans="1:16" ht="15.75" thickBot="1" x14ac:dyDescent="0.3"/>
    <row r="2" spans="1:16" ht="15.75" thickBot="1" x14ac:dyDescent="0.3">
      <c r="B2" s="1" t="s">
        <v>0</v>
      </c>
      <c r="C2" s="2"/>
      <c r="D2" s="2"/>
      <c r="E2" s="2"/>
      <c r="F2" s="15">
        <v>700000</v>
      </c>
    </row>
    <row r="3" spans="1:16" ht="15.75" thickBot="1" x14ac:dyDescent="0.3">
      <c r="A3" s="4" t="s">
        <v>1</v>
      </c>
      <c r="B3" s="5" t="s">
        <v>2</v>
      </c>
      <c r="C3" s="2"/>
      <c r="D3" s="6"/>
      <c r="E3" s="21">
        <v>6000</v>
      </c>
      <c r="F3" s="2"/>
      <c r="I3" s="11" t="s">
        <v>0</v>
      </c>
      <c r="J3" s="11"/>
      <c r="K3" s="12"/>
    </row>
    <row r="4" spans="1:16" ht="15.75" thickBot="1" x14ac:dyDescent="0.3">
      <c r="B4" s="5" t="s">
        <v>3</v>
      </c>
      <c r="C4" s="2"/>
      <c r="D4" s="6"/>
      <c r="E4" s="21">
        <v>4000</v>
      </c>
      <c r="F4" s="2"/>
      <c r="I4" s="16" t="s">
        <v>2</v>
      </c>
      <c r="J4" s="16"/>
      <c r="K4" s="18">
        <v>6000</v>
      </c>
    </row>
    <row r="5" spans="1:16" ht="15.75" thickBot="1" x14ac:dyDescent="0.3">
      <c r="B5" s="5" t="s">
        <v>4</v>
      </c>
      <c r="C5" s="2"/>
      <c r="D5" s="6"/>
      <c r="E5" s="21">
        <v>5000</v>
      </c>
      <c r="F5" s="2"/>
      <c r="I5" s="16" t="s">
        <v>3</v>
      </c>
      <c r="J5" s="16"/>
      <c r="K5" s="18">
        <v>4000</v>
      </c>
      <c r="O5" s="35" t="s">
        <v>52</v>
      </c>
      <c r="P5" s="35"/>
    </row>
    <row r="6" spans="1:16" ht="15.75" thickBot="1" x14ac:dyDescent="0.3">
      <c r="B6" s="1" t="s">
        <v>5</v>
      </c>
      <c r="C6" s="2"/>
      <c r="D6" s="6"/>
      <c r="E6" s="2"/>
      <c r="F6" s="13">
        <f>SUM(E3:E5)</f>
        <v>15000</v>
      </c>
      <c r="I6" s="16" t="s">
        <v>4</v>
      </c>
      <c r="J6" s="16"/>
      <c r="K6" s="18">
        <v>5000</v>
      </c>
      <c r="O6" s="35"/>
      <c r="P6" s="35"/>
    </row>
    <row r="7" spans="1:16" ht="15.75" thickBot="1" x14ac:dyDescent="0.3">
      <c r="B7" s="1" t="s">
        <v>6</v>
      </c>
      <c r="C7" s="2"/>
      <c r="D7" s="2"/>
      <c r="E7" s="2"/>
      <c r="F7" s="14">
        <f>F2-F6</f>
        <v>685000</v>
      </c>
      <c r="O7" s="35"/>
      <c r="P7" s="35"/>
    </row>
    <row r="8" spans="1:16" ht="15.75" thickBot="1" x14ac:dyDescent="0.3">
      <c r="B8" s="1" t="s">
        <v>7</v>
      </c>
      <c r="C8" s="2"/>
      <c r="D8" s="2"/>
      <c r="E8" s="15">
        <v>300000</v>
      </c>
      <c r="F8" s="2"/>
    </row>
    <row r="9" spans="1:16" ht="15.75" thickBot="1" x14ac:dyDescent="0.3">
      <c r="B9" s="5" t="s">
        <v>8</v>
      </c>
      <c r="C9" s="2"/>
      <c r="D9" s="15">
        <v>210000</v>
      </c>
      <c r="E9" s="2"/>
      <c r="F9" s="2"/>
      <c r="I9" s="11" t="s">
        <v>7</v>
      </c>
      <c r="J9" s="11"/>
      <c r="K9" s="12"/>
      <c r="O9" s="36" t="s">
        <v>53</v>
      </c>
      <c r="P9" s="36"/>
    </row>
    <row r="10" spans="1:16" ht="15.75" thickBot="1" x14ac:dyDescent="0.3">
      <c r="A10" s="4" t="s">
        <v>9</v>
      </c>
      <c r="B10" s="5" t="s">
        <v>10</v>
      </c>
      <c r="C10" s="2"/>
      <c r="D10" s="21">
        <v>3000</v>
      </c>
      <c r="E10" s="2"/>
      <c r="F10" s="2"/>
      <c r="I10" s="16" t="s">
        <v>8</v>
      </c>
      <c r="J10" s="16"/>
      <c r="K10" s="17">
        <v>210000</v>
      </c>
      <c r="O10" s="36"/>
      <c r="P10" s="36"/>
    </row>
    <row r="11" spans="1:16" ht="15.75" thickBot="1" x14ac:dyDescent="0.3">
      <c r="B11" s="5" t="s">
        <v>11</v>
      </c>
      <c r="C11" s="2"/>
      <c r="D11" s="21">
        <v>5000</v>
      </c>
      <c r="E11" s="3"/>
      <c r="F11" s="2"/>
      <c r="I11" s="16" t="s">
        <v>10</v>
      </c>
      <c r="J11" s="16"/>
      <c r="K11" s="18">
        <v>3000</v>
      </c>
      <c r="O11" s="36"/>
      <c r="P11" s="36"/>
    </row>
    <row r="12" spans="1:16" ht="15.75" thickBot="1" x14ac:dyDescent="0.3">
      <c r="B12" s="1" t="s">
        <v>12</v>
      </c>
      <c r="C12" s="2"/>
      <c r="D12" s="14">
        <f>SUM(D9:D11)</f>
        <v>218000</v>
      </c>
      <c r="E12" s="2"/>
      <c r="F12" s="2"/>
      <c r="I12" s="16" t="s">
        <v>11</v>
      </c>
      <c r="J12" s="16"/>
      <c r="K12" s="18">
        <v>5000</v>
      </c>
    </row>
    <row r="13" spans="1:16" ht="15.75" thickBot="1" x14ac:dyDescent="0.3">
      <c r="A13" s="4" t="s">
        <v>1</v>
      </c>
      <c r="B13" s="5" t="s">
        <v>13</v>
      </c>
      <c r="C13" s="21">
        <v>12000</v>
      </c>
      <c r="D13" s="2"/>
      <c r="E13" s="2"/>
      <c r="F13" s="2"/>
    </row>
    <row r="14" spans="1:16" ht="15.75" thickBot="1" x14ac:dyDescent="0.3">
      <c r="B14" s="5" t="s">
        <v>14</v>
      </c>
      <c r="C14" s="21">
        <v>4000</v>
      </c>
      <c r="D14" s="2"/>
      <c r="E14" s="2"/>
      <c r="F14" s="2"/>
    </row>
    <row r="15" spans="1:16" ht="15.75" thickBot="1" x14ac:dyDescent="0.3">
      <c r="B15" s="5" t="s">
        <v>15</v>
      </c>
      <c r="C15" s="21">
        <v>2000</v>
      </c>
      <c r="D15" s="13">
        <f>SUM(C13:C15)</f>
        <v>18000</v>
      </c>
      <c r="E15" s="2"/>
      <c r="F15" s="2"/>
      <c r="I15" s="19" t="s">
        <v>12</v>
      </c>
      <c r="J15" s="20"/>
      <c r="K15" s="20"/>
    </row>
    <row r="16" spans="1:16" ht="15.75" thickBot="1" x14ac:dyDescent="0.3">
      <c r="B16" s="1" t="s">
        <v>16</v>
      </c>
      <c r="C16" s="2"/>
      <c r="D16" s="2"/>
      <c r="E16" s="14">
        <f>D12-D15</f>
        <v>200000</v>
      </c>
      <c r="F16" s="2"/>
      <c r="I16" s="16" t="s">
        <v>13</v>
      </c>
      <c r="J16" s="16"/>
      <c r="K16" s="18">
        <v>12000</v>
      </c>
    </row>
    <row r="17" spans="1:12" ht="15.75" thickBot="1" x14ac:dyDescent="0.3">
      <c r="B17" s="1" t="s">
        <v>17</v>
      </c>
      <c r="C17" s="2"/>
      <c r="D17" s="2"/>
      <c r="E17" s="22">
        <v>500000</v>
      </c>
      <c r="F17" s="2"/>
      <c r="I17" s="16" t="s">
        <v>14</v>
      </c>
      <c r="J17" s="16"/>
      <c r="K17" s="18">
        <v>4000</v>
      </c>
    </row>
    <row r="18" spans="1:12" ht="15.75" thickBot="1" x14ac:dyDescent="0.3">
      <c r="A18" s="4" t="s">
        <v>1</v>
      </c>
      <c r="B18" s="5" t="s">
        <v>18</v>
      </c>
      <c r="C18" s="2"/>
      <c r="D18" s="2"/>
      <c r="E18" s="15">
        <v>230000</v>
      </c>
      <c r="F18" s="2"/>
      <c r="I18" s="16" t="s">
        <v>15</v>
      </c>
      <c r="J18" s="16"/>
      <c r="K18" s="18">
        <v>2000</v>
      </c>
    </row>
    <row r="19" spans="1:12" ht="15.75" thickBot="1" x14ac:dyDescent="0.3">
      <c r="B19" s="1" t="s">
        <v>19</v>
      </c>
      <c r="C19" s="2"/>
      <c r="D19" s="2"/>
      <c r="E19" s="2"/>
      <c r="F19" s="14">
        <f>E17-E18</f>
        <v>270000</v>
      </c>
    </row>
    <row r="20" spans="1:12" ht="15.75" thickBot="1" x14ac:dyDescent="0.3">
      <c r="B20" s="1" t="s">
        <v>20</v>
      </c>
      <c r="C20" s="2"/>
      <c r="D20" s="2"/>
      <c r="E20" s="2"/>
      <c r="F20" s="14">
        <f>F7-F19</f>
        <v>415000</v>
      </c>
      <c r="I20" s="16" t="s">
        <v>16</v>
      </c>
      <c r="J20" s="16"/>
      <c r="K20" s="17">
        <v>200000</v>
      </c>
    </row>
    <row r="21" spans="1:12" ht="15.75" thickBot="1" x14ac:dyDescent="0.3">
      <c r="A21" s="7"/>
      <c r="B21" s="8"/>
      <c r="C21" s="8"/>
      <c r="D21" s="8"/>
      <c r="E21" s="8"/>
      <c r="F21" s="8"/>
      <c r="I21" s="16" t="s">
        <v>17</v>
      </c>
      <c r="J21" s="16"/>
      <c r="K21" s="23">
        <v>500000</v>
      </c>
    </row>
    <row r="22" spans="1:12" ht="15.75" thickBot="1" x14ac:dyDescent="0.3">
      <c r="B22" s="1" t="s">
        <v>21</v>
      </c>
      <c r="C22" s="5"/>
      <c r="D22" s="5"/>
      <c r="E22" s="5"/>
      <c r="F22" s="5"/>
      <c r="I22" s="16" t="s">
        <v>18</v>
      </c>
      <c r="J22" s="16"/>
      <c r="K22" s="17">
        <v>230000</v>
      </c>
    </row>
    <row r="23" spans="1:12" ht="15.75" thickBot="1" x14ac:dyDescent="0.3">
      <c r="B23" s="1" t="s">
        <v>22</v>
      </c>
      <c r="C23" s="5"/>
      <c r="D23" s="5"/>
      <c r="E23" s="5"/>
      <c r="F23" s="5"/>
      <c r="I23" s="24" t="s">
        <v>19</v>
      </c>
      <c r="J23" s="24"/>
      <c r="K23" s="25">
        <v>270000</v>
      </c>
      <c r="L23" t="s">
        <v>51</v>
      </c>
    </row>
    <row r="24" spans="1:12" ht="15.75" thickBot="1" x14ac:dyDescent="0.3">
      <c r="B24" s="9" t="s">
        <v>23</v>
      </c>
      <c r="C24" s="5"/>
      <c r="D24" s="15">
        <v>60000</v>
      </c>
      <c r="E24" s="5"/>
      <c r="F24" s="5"/>
    </row>
    <row r="25" spans="1:12" ht="15.75" thickBot="1" x14ac:dyDescent="0.3">
      <c r="B25" s="9" t="s">
        <v>24</v>
      </c>
      <c r="C25" s="5"/>
      <c r="D25" s="15">
        <v>30000</v>
      </c>
      <c r="E25" s="5"/>
      <c r="F25" s="5"/>
      <c r="I25" s="27" t="s">
        <v>22</v>
      </c>
      <c r="J25" s="28"/>
      <c r="K25" s="12"/>
    </row>
    <row r="26" spans="1:12" ht="15.75" thickBot="1" x14ac:dyDescent="0.3">
      <c r="B26" s="9" t="s">
        <v>25</v>
      </c>
      <c r="C26" s="5"/>
      <c r="D26" s="15">
        <v>10000</v>
      </c>
      <c r="E26" s="5"/>
      <c r="F26" s="5"/>
      <c r="I26" s="16" t="s">
        <v>23</v>
      </c>
      <c r="J26" s="16"/>
      <c r="K26" s="17">
        <v>60000</v>
      </c>
    </row>
    <row r="27" spans="1:12" ht="15.75" thickBot="1" x14ac:dyDescent="0.3">
      <c r="B27" s="9" t="s">
        <v>26</v>
      </c>
      <c r="C27" s="5"/>
      <c r="D27" s="15">
        <v>16300</v>
      </c>
      <c r="E27" s="5"/>
      <c r="F27" s="5"/>
      <c r="I27" s="16" t="s">
        <v>24</v>
      </c>
      <c r="J27" s="16"/>
      <c r="K27" s="17">
        <v>30000</v>
      </c>
    </row>
    <row r="28" spans="1:12" ht="15.75" thickBot="1" x14ac:dyDescent="0.3">
      <c r="B28" s="1" t="s">
        <v>27</v>
      </c>
      <c r="C28" s="5"/>
      <c r="D28" s="5"/>
      <c r="E28" s="14">
        <f>SUM(D24:D27)</f>
        <v>116300</v>
      </c>
      <c r="F28" s="5"/>
      <c r="I28" s="16" t="s">
        <v>25</v>
      </c>
      <c r="J28" s="16"/>
      <c r="K28" s="17">
        <v>10000</v>
      </c>
    </row>
    <row r="29" spans="1:12" ht="15.75" thickBot="1" x14ac:dyDescent="0.3">
      <c r="B29" s="1" t="s">
        <v>28</v>
      </c>
      <c r="C29" s="5"/>
      <c r="D29" s="5"/>
      <c r="E29" s="10"/>
      <c r="F29" s="5"/>
      <c r="I29" s="26" t="s">
        <v>26</v>
      </c>
      <c r="J29" s="26"/>
      <c r="K29" s="17">
        <v>16300</v>
      </c>
    </row>
    <row r="30" spans="1:12" ht="16.5" thickTop="1" thickBot="1" x14ac:dyDescent="0.3">
      <c r="B30" s="5" t="s">
        <v>29</v>
      </c>
      <c r="C30" s="5"/>
      <c r="D30" s="15">
        <v>40000</v>
      </c>
      <c r="E30" s="5"/>
      <c r="F30" s="5"/>
      <c r="I30" s="30" t="s">
        <v>27</v>
      </c>
      <c r="J30" s="30"/>
      <c r="K30" s="31">
        <v>116300</v>
      </c>
    </row>
    <row r="31" spans="1:12" ht="15.75" thickBot="1" x14ac:dyDescent="0.3">
      <c r="B31" s="5" t="s">
        <v>30</v>
      </c>
      <c r="C31" s="5"/>
      <c r="D31" s="15">
        <v>22000</v>
      </c>
      <c r="E31" s="5"/>
      <c r="F31" s="5"/>
    </row>
    <row r="32" spans="1:12" ht="15.75" thickBot="1" x14ac:dyDescent="0.3">
      <c r="B32" s="5" t="s">
        <v>31</v>
      </c>
      <c r="C32" s="5"/>
      <c r="D32" s="15">
        <v>20000</v>
      </c>
      <c r="E32" s="5"/>
      <c r="F32" s="5"/>
      <c r="I32" s="19" t="s">
        <v>28</v>
      </c>
      <c r="J32" s="20"/>
      <c r="K32" s="12"/>
    </row>
    <row r="33" spans="2:11" ht="15.75" thickBot="1" x14ac:dyDescent="0.3">
      <c r="B33" s="5" t="s">
        <v>32</v>
      </c>
      <c r="C33" s="5"/>
      <c r="D33" s="29">
        <v>6200</v>
      </c>
      <c r="E33" s="5"/>
      <c r="F33" s="5"/>
      <c r="I33" s="16" t="s">
        <v>29</v>
      </c>
      <c r="J33" s="16"/>
      <c r="K33" s="17">
        <v>40000</v>
      </c>
    </row>
    <row r="34" spans="2:11" ht="15.75" thickBot="1" x14ac:dyDescent="0.3">
      <c r="B34" s="1" t="s">
        <v>33</v>
      </c>
      <c r="C34" s="5"/>
      <c r="D34" s="5"/>
      <c r="E34" s="14">
        <f>SUM(D30:D33)</f>
        <v>88200</v>
      </c>
      <c r="F34" s="5"/>
      <c r="I34" s="16" t="s">
        <v>30</v>
      </c>
      <c r="J34" s="16"/>
      <c r="K34" s="17">
        <v>22000</v>
      </c>
    </row>
    <row r="35" spans="2:11" ht="15.75" thickBot="1" x14ac:dyDescent="0.3">
      <c r="B35" s="1" t="s">
        <v>34</v>
      </c>
      <c r="C35" s="5"/>
      <c r="D35" s="5"/>
      <c r="E35" s="5"/>
      <c r="F35" s="14">
        <f>E28+E34</f>
        <v>204500</v>
      </c>
      <c r="I35" s="16" t="s">
        <v>31</v>
      </c>
      <c r="J35" s="16"/>
      <c r="K35" s="17">
        <v>20000</v>
      </c>
    </row>
    <row r="36" spans="2:11" ht="15.75" thickBot="1" x14ac:dyDescent="0.3">
      <c r="B36" s="1" t="s">
        <v>35</v>
      </c>
      <c r="C36" s="5"/>
      <c r="D36" s="5"/>
      <c r="E36" s="5"/>
      <c r="F36" s="14">
        <f>F20-F35</f>
        <v>210500</v>
      </c>
      <c r="I36" s="16" t="s">
        <v>32</v>
      </c>
      <c r="J36" s="16"/>
      <c r="K36" s="26">
        <v>6200</v>
      </c>
    </row>
    <row r="37" spans="2:11" ht="16.5" thickTop="1" thickBot="1" x14ac:dyDescent="0.3">
      <c r="B37" s="1" t="s">
        <v>36</v>
      </c>
      <c r="C37" s="5"/>
      <c r="D37" s="5"/>
      <c r="E37" s="5"/>
      <c r="F37" s="5"/>
      <c r="I37" s="32" t="s">
        <v>33</v>
      </c>
      <c r="J37" s="32"/>
      <c r="K37" s="31">
        <v>88200</v>
      </c>
    </row>
    <row r="38" spans="2:11" ht="15.75" thickBot="1" x14ac:dyDescent="0.3">
      <c r="B38" s="5" t="s">
        <v>37</v>
      </c>
      <c r="C38" s="5"/>
      <c r="D38" s="15">
        <v>6000</v>
      </c>
      <c r="E38" s="5"/>
      <c r="F38" s="5"/>
    </row>
    <row r="39" spans="2:11" ht="15.75" thickBot="1" x14ac:dyDescent="0.3">
      <c r="B39" s="5" t="s">
        <v>38</v>
      </c>
      <c r="C39" s="5"/>
      <c r="D39" s="15">
        <v>10000</v>
      </c>
      <c r="E39" s="5"/>
      <c r="F39" s="5"/>
    </row>
    <row r="40" spans="2:11" ht="15.75" thickBot="1" x14ac:dyDescent="0.3">
      <c r="B40" s="5" t="s">
        <v>39</v>
      </c>
      <c r="C40" s="5"/>
      <c r="D40" s="15">
        <v>4000</v>
      </c>
      <c r="E40" s="5"/>
      <c r="F40" s="5"/>
      <c r="I40" s="34" t="s">
        <v>36</v>
      </c>
      <c r="J40" s="34"/>
      <c r="K40" s="12"/>
    </row>
    <row r="41" spans="2:11" ht="15.75" thickBot="1" x14ac:dyDescent="0.3">
      <c r="B41" s="1" t="s">
        <v>40</v>
      </c>
      <c r="C41" s="5"/>
      <c r="D41" s="5"/>
      <c r="E41" s="14">
        <f>SUM(D38:D40)</f>
        <v>20000</v>
      </c>
      <c r="F41" s="5"/>
      <c r="I41" s="16" t="s">
        <v>37</v>
      </c>
      <c r="J41" s="16"/>
      <c r="K41" s="17">
        <v>6000</v>
      </c>
    </row>
    <row r="42" spans="2:11" ht="15.75" thickBot="1" x14ac:dyDescent="0.3">
      <c r="B42" s="1" t="s">
        <v>41</v>
      </c>
      <c r="C42" s="5"/>
      <c r="D42" s="5"/>
      <c r="E42" s="5"/>
      <c r="F42" s="5"/>
      <c r="I42" s="16" t="s">
        <v>38</v>
      </c>
      <c r="J42" s="16"/>
      <c r="K42" s="17">
        <v>10000</v>
      </c>
    </row>
    <row r="43" spans="2:11" ht="15.75" thickBot="1" x14ac:dyDescent="0.3">
      <c r="B43" s="5" t="s">
        <v>42</v>
      </c>
      <c r="C43" s="5"/>
      <c r="D43" s="15">
        <v>7500</v>
      </c>
      <c r="E43" s="5"/>
      <c r="F43" s="5"/>
      <c r="I43" s="16" t="s">
        <v>39</v>
      </c>
      <c r="J43" s="16"/>
      <c r="K43" s="17">
        <v>4000</v>
      </c>
    </row>
    <row r="44" spans="2:11" ht="16.5" thickTop="1" thickBot="1" x14ac:dyDescent="0.3">
      <c r="B44" s="5" t="s">
        <v>43</v>
      </c>
      <c r="C44" s="5"/>
      <c r="D44" s="15">
        <v>6000</v>
      </c>
      <c r="E44" s="5"/>
      <c r="F44" s="5"/>
      <c r="I44" s="32" t="s">
        <v>40</v>
      </c>
      <c r="J44" s="32"/>
      <c r="K44" s="31">
        <v>20000</v>
      </c>
    </row>
    <row r="45" spans="2:11" ht="15.75" thickBot="1" x14ac:dyDescent="0.3">
      <c r="B45" s="1" t="s">
        <v>44</v>
      </c>
      <c r="C45" s="5"/>
      <c r="D45" s="5"/>
      <c r="E45" s="14">
        <f>D43+D44</f>
        <v>13500</v>
      </c>
      <c r="F45" s="5"/>
    </row>
    <row r="46" spans="2:11" ht="15.75" thickBot="1" x14ac:dyDescent="0.3">
      <c r="B46" s="1" t="s">
        <v>45</v>
      </c>
      <c r="C46" s="5"/>
      <c r="D46" s="5"/>
      <c r="E46" s="5"/>
      <c r="F46" s="14">
        <f>E41-E45</f>
        <v>6500</v>
      </c>
      <c r="I46" s="20" t="s">
        <v>41</v>
      </c>
      <c r="J46" s="20"/>
      <c r="K46" s="12"/>
    </row>
    <row r="47" spans="2:11" ht="15.75" thickBot="1" x14ac:dyDescent="0.3">
      <c r="B47" s="1" t="s">
        <v>46</v>
      </c>
      <c r="C47" s="5"/>
      <c r="D47" s="5"/>
      <c r="E47" s="5"/>
      <c r="F47" s="14">
        <f>F36+F46</f>
        <v>217000</v>
      </c>
      <c r="I47" s="33" t="s">
        <v>42</v>
      </c>
      <c r="J47" s="33"/>
      <c r="K47" s="17">
        <v>7500</v>
      </c>
    </row>
    <row r="48" spans="2:11" ht="15.75" thickBot="1" x14ac:dyDescent="0.3">
      <c r="B48" s="5" t="s">
        <v>47</v>
      </c>
      <c r="C48" s="5"/>
      <c r="D48" s="5"/>
      <c r="E48" s="15">
        <v>70000</v>
      </c>
      <c r="F48" s="15">
        <v>70000</v>
      </c>
      <c r="I48" s="16" t="s">
        <v>43</v>
      </c>
      <c r="J48" s="16"/>
      <c r="K48" s="17">
        <v>6000</v>
      </c>
    </row>
    <row r="49" spans="2:12" ht="16.5" thickTop="1" thickBot="1" x14ac:dyDescent="0.3">
      <c r="B49" s="1" t="s">
        <v>48</v>
      </c>
      <c r="C49" s="5"/>
      <c r="D49" s="5"/>
      <c r="E49" s="5"/>
      <c r="F49" s="14">
        <f>F47-F48</f>
        <v>147000</v>
      </c>
      <c r="I49" s="32" t="s">
        <v>44</v>
      </c>
      <c r="J49" s="32"/>
      <c r="K49" s="31">
        <v>13000</v>
      </c>
    </row>
    <row r="50" spans="2:12" ht="15.75" thickBot="1" x14ac:dyDescent="0.3">
      <c r="B50" s="1" t="s">
        <v>49</v>
      </c>
      <c r="C50" s="5"/>
      <c r="D50" s="5"/>
      <c r="E50" s="5"/>
      <c r="F50" s="14">
        <v>44100</v>
      </c>
    </row>
    <row r="51" spans="2:12" ht="16.5" thickTop="1" thickBot="1" x14ac:dyDescent="0.3">
      <c r="B51" s="1" t="s">
        <v>50</v>
      </c>
      <c r="C51" s="5"/>
      <c r="D51" s="5"/>
      <c r="E51" s="5"/>
      <c r="F51" s="14">
        <f>F49-F50</f>
        <v>102900</v>
      </c>
      <c r="I51" s="32" t="s">
        <v>48</v>
      </c>
      <c r="J51" s="32"/>
      <c r="K51" s="32"/>
      <c r="L51" s="31">
        <v>147000</v>
      </c>
    </row>
    <row r="52" spans="2:12" ht="16.5" thickTop="1" thickBot="1" x14ac:dyDescent="0.3">
      <c r="I52" s="32" t="s">
        <v>49</v>
      </c>
      <c r="J52" s="32"/>
      <c r="K52" s="32"/>
      <c r="L52" s="31">
        <v>44100</v>
      </c>
    </row>
    <row r="53" spans="2:12" ht="15.75" thickTop="1" x14ac:dyDescent="0.25"/>
  </sheetData>
  <mergeCells count="39">
    <mergeCell ref="I51:K51"/>
    <mergeCell ref="I52:K52"/>
    <mergeCell ref="O5:P7"/>
    <mergeCell ref="O9:P11"/>
    <mergeCell ref="I43:J43"/>
    <mergeCell ref="I44:J44"/>
    <mergeCell ref="I46:J46"/>
    <mergeCell ref="I47:J47"/>
    <mergeCell ref="I48:J48"/>
    <mergeCell ref="I49:J49"/>
    <mergeCell ref="I35:J35"/>
    <mergeCell ref="I36:J36"/>
    <mergeCell ref="I37:J37"/>
    <mergeCell ref="I40:J40"/>
    <mergeCell ref="I41:J41"/>
    <mergeCell ref="I42:J42"/>
    <mergeCell ref="I27:J27"/>
    <mergeCell ref="I28:J28"/>
    <mergeCell ref="I32:J32"/>
    <mergeCell ref="I33:J33"/>
    <mergeCell ref="I34:J34"/>
    <mergeCell ref="I20:J20"/>
    <mergeCell ref="I21:J21"/>
    <mergeCell ref="I22:J22"/>
    <mergeCell ref="I23:J23"/>
    <mergeCell ref="I25:J25"/>
    <mergeCell ref="I26:J26"/>
    <mergeCell ref="I11:J11"/>
    <mergeCell ref="I12:J12"/>
    <mergeCell ref="I15:K15"/>
    <mergeCell ref="I16:J16"/>
    <mergeCell ref="I17:J17"/>
    <mergeCell ref="I18:J18"/>
    <mergeCell ref="I3:J3"/>
    <mergeCell ref="I4:J4"/>
    <mergeCell ref="I5:J5"/>
    <mergeCell ref="I6:J6"/>
    <mergeCell ref="I9:J9"/>
    <mergeCell ref="I10:J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2021-04-07T01:55:46Z</dcterms:created>
  <dcterms:modified xsi:type="dcterms:W3CDTF">2021-04-07T03:10:45Z</dcterms:modified>
</cp:coreProperties>
</file>